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480" yWindow="195" windowWidth="9390" windowHeight="4605" activeTab="5"/>
  </bookViews>
  <sheets>
    <sheet name="Доходы" sheetId="19" r:id="rId1"/>
    <sheet name="Расходы" sheetId="13" r:id="rId2"/>
    <sheet name="Распределение" sheetId="32" r:id="rId3"/>
    <sheet name="Админ доход" sheetId="22" r:id="rId4"/>
    <sheet name="Источники" sheetId="17" r:id="rId5"/>
    <sheet name="Публ" sheetId="33" r:id="rId6"/>
    <sheet name="Formula" sheetId="2" state="hidden" r:id="rId7"/>
    <sheet name="Выгрузка в ГНИ" sheetId="3" state="hidden" r:id="rId8"/>
    <sheet name="Functions" sheetId="4" state="veryHidden" r:id="rId9"/>
  </sheets>
  <externalReferences>
    <externalReference r:id="rId10"/>
    <externalReference r:id="rId11"/>
  </externalReferences>
  <definedNames>
    <definedName name="Area_SUM">#REF!</definedName>
    <definedName name="Form_DB">#REF!</definedName>
    <definedName name="Post_Title">#REF!</definedName>
    <definedName name="Pre_Title">#REF!</definedName>
    <definedName name="SumD">#REF!</definedName>
    <definedName name="SumK">#REF!</definedName>
    <definedName name="Total">#REF!</definedName>
    <definedName name="Work_Area">#REF!</definedName>
    <definedName name="_xlnm.Print_Area" localSheetId="3">'Админ доход'!$A$1:$I$66</definedName>
    <definedName name="_xlnm.Print_Area" localSheetId="4">Источники!$A$1:$C$24</definedName>
  </definedNames>
  <calcPr calcId="125725"/>
</workbook>
</file>

<file path=xl/calcChain.xml><?xml version="1.0" encoding="utf-8"?>
<calcChain xmlns="http://schemas.openxmlformats.org/spreadsheetml/2006/main">
  <c r="G12" i="13"/>
  <c r="G24"/>
  <c r="C11" i="19"/>
  <c r="F49" i="32"/>
  <c r="G57" i="13"/>
  <c r="F16" i="33"/>
  <c r="F84" i="32"/>
  <c r="F82"/>
  <c r="F51"/>
  <c r="F33"/>
  <c r="F32" s="1"/>
  <c r="F135"/>
  <c r="F133"/>
  <c r="F130"/>
  <c r="F129" s="1"/>
  <c r="F126"/>
  <c r="F125" s="1"/>
  <c r="F124" s="1"/>
  <c r="F122"/>
  <c r="F120"/>
  <c r="F117"/>
  <c r="F115"/>
  <c r="F112"/>
  <c r="F111" s="1"/>
  <c r="F108"/>
  <c r="F106"/>
  <c r="F104"/>
  <c r="F102"/>
  <c r="F97"/>
  <c r="F95"/>
  <c r="F93"/>
  <c r="F90"/>
  <c r="F89" s="1"/>
  <c r="F80"/>
  <c r="F78"/>
  <c r="F86"/>
  <c r="F73"/>
  <c r="F72" s="1"/>
  <c r="F68" s="1"/>
  <c r="F70"/>
  <c r="F69" s="1"/>
  <c r="F66"/>
  <c r="F64"/>
  <c r="F60"/>
  <c r="F58"/>
  <c r="F56"/>
  <c r="F54"/>
  <c r="F47"/>
  <c r="F45"/>
  <c r="F43"/>
  <c r="F41"/>
  <c r="F39"/>
  <c r="F36"/>
  <c r="F35" s="1"/>
  <c r="F30"/>
  <c r="F26"/>
  <c r="F24"/>
  <c r="F19"/>
  <c r="F17"/>
  <c r="F14"/>
  <c r="F13" s="1"/>
  <c r="G143" i="13"/>
  <c r="G94"/>
  <c r="G125"/>
  <c r="G123"/>
  <c r="G116"/>
  <c r="G105"/>
  <c r="G90"/>
  <c r="G72"/>
  <c r="G51"/>
  <c r="G30"/>
  <c r="G29" s="1"/>
  <c r="G28" s="1"/>
  <c r="G27" s="1"/>
  <c r="G25"/>
  <c r="C21" i="19"/>
  <c r="C19"/>
  <c r="C17"/>
  <c r="C15"/>
  <c r="F38" i="32" l="1"/>
  <c r="F53"/>
  <c r="F101"/>
  <c r="F100" s="1"/>
  <c r="F99" s="1"/>
  <c r="F63"/>
  <c r="F62" s="1"/>
  <c r="F16"/>
  <c r="F77"/>
  <c r="F76" s="1"/>
  <c r="F75" s="1"/>
  <c r="F92"/>
  <c r="F88" s="1"/>
  <c r="F132"/>
  <c r="F128" s="1"/>
  <c r="F23"/>
  <c r="F114"/>
  <c r="F110" s="1"/>
  <c r="C24" i="19"/>
  <c r="C10"/>
  <c r="C26" s="1"/>
  <c r="F12" i="32" l="1"/>
  <c r="F137" s="1"/>
  <c r="C23" i="17"/>
  <c r="C22" s="1"/>
  <c r="C21" s="1"/>
  <c r="C19"/>
  <c r="C18" s="1"/>
  <c r="C17" s="1"/>
  <c r="G141" i="13"/>
  <c r="G140" s="1"/>
  <c r="G138"/>
  <c r="G137" s="1"/>
  <c r="G134"/>
  <c r="G133" s="1"/>
  <c r="G132" s="1"/>
  <c r="G130"/>
  <c r="G128"/>
  <c r="G120"/>
  <c r="G119" s="1"/>
  <c r="G114"/>
  <c r="G112"/>
  <c r="G110"/>
  <c r="G103"/>
  <c r="G101"/>
  <c r="G98"/>
  <c r="G97" s="1"/>
  <c r="G92"/>
  <c r="G88"/>
  <c r="G86"/>
  <c r="G81"/>
  <c r="G80" s="1"/>
  <c r="G78"/>
  <c r="G77" s="1"/>
  <c r="G74"/>
  <c r="G71" s="1"/>
  <c r="G70" s="1"/>
  <c r="G68"/>
  <c r="G66"/>
  <c r="G64"/>
  <c r="G62"/>
  <c r="G55"/>
  <c r="G53"/>
  <c r="G49"/>
  <c r="G47"/>
  <c r="G44"/>
  <c r="G43" s="1"/>
  <c r="G41"/>
  <c r="G35"/>
  <c r="G59"/>
  <c r="G20"/>
  <c r="G18"/>
  <c r="G15"/>
  <c r="G14" s="1"/>
  <c r="G76" l="1"/>
  <c r="G122"/>
  <c r="G118" s="1"/>
  <c r="G85"/>
  <c r="G84" s="1"/>
  <c r="C16" i="17"/>
  <c r="G100" i="13"/>
  <c r="G96" s="1"/>
  <c r="G61"/>
  <c r="G46" s="1"/>
  <c r="G37"/>
  <c r="G34" s="1"/>
  <c r="G17"/>
  <c r="G13" s="1"/>
  <c r="G136"/>
  <c r="G109"/>
  <c r="G108" l="1"/>
  <c r="G107" s="1"/>
  <c r="G83"/>
  <c r="G33"/>
  <c r="G32" l="1"/>
  <c r="G145" s="1"/>
</calcChain>
</file>

<file path=xl/sharedStrings.xml><?xml version="1.0" encoding="utf-8"?>
<sst xmlns="http://schemas.openxmlformats.org/spreadsheetml/2006/main" count="1583" uniqueCount="479">
  <si>
    <t>Средства от распоряжения и реализации конфискованного и иного имущества, обращенного в доходы внутригородских муниципальных образований городов федерального значения Москвы и Санкт-Петербурга (в части реализации материальных запасов по указанному имуществу)</t>
  </si>
  <si>
    <t>1 14 04030 03 0000 420</t>
  </si>
  <si>
    <t>Наименование кода поступлений в бюджет, вида и подвида доходов</t>
  </si>
  <si>
    <t>Доходы от продажи нематериальных активов, находящихся в собственности внутригородских муниципальных образований городов федерального значения Москвы и Санкт-Петербурга</t>
  </si>
  <si>
    <t>1 15 02030 03 0000 140</t>
  </si>
  <si>
    <t>1 16 00000 00 0000 000</t>
  </si>
  <si>
    <t>ШТРАФЫ, САНКЦИИ, ВОЗМЕЩЕНИЕ УЩЕРБА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</si>
  <si>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</si>
  <si>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Прочие поступления от денежных взысканий (штрафов) и иных сумм в возмещение ущерба</t>
  </si>
  <si>
    <t>Невыясненные поступления, зачисляемые в бюджеты внутригородских муниципальных образований городов федерального значения Москвы и Санкт-Петербурга</t>
  </si>
  <si>
    <t>1 17 05030 03 0000 180</t>
  </si>
  <si>
    <t>Прочие неналоговые доходы бюджетов внутригородских муниципальных образований городов федерального значения Москвы и Санкт-Петербурга</t>
  </si>
  <si>
    <t>Утверждено Решением</t>
  </si>
  <si>
    <t>2 00 00000 00 0000 000</t>
  </si>
  <si>
    <t>БЕЗВОЗМЕЗДНЫЕ ПОСТУПЛЕНИЯ</t>
  </si>
  <si>
    <t>2 02 00000 00 0000 000</t>
  </si>
  <si>
    <t>главного админи- стратора</t>
  </si>
  <si>
    <t>БЕЗВОЗМЕЗДНЫЕ ПОСТУПЛЕНИЯ ОТ ДРУГИХ БЮДЖЕТОВ БЮДЖЕТНОЙ СИСТЕМЫ РОССИЙСКОЙ ФЕДЕРАЦИИ</t>
  </si>
  <si>
    <t>2 02 01001 03 0000 151</t>
  </si>
  <si>
    <t>Дотации бюджетам внутригородских муниципальных образований городов федерального значения Москвы и Санкт-Петербурга на выравнивание бюджетной обеспеченности</t>
  </si>
  <si>
    <t>2 02 01003 03 0000 151</t>
  </si>
  <si>
    <t>Дотации бюджетам внутригородских муниципальных образований городов федерального значения Москвы и Санкт-Петербурга на поддержку мер по обеспечению сбалансированности бюджетов</t>
  </si>
  <si>
    <t>2 02 01999 03 0000 151</t>
  </si>
  <si>
    <t>Прочие дотации бюджетам внутригородских муниципальных образований городов федерального значения Москвы и Санкт-Петербурга</t>
  </si>
  <si>
    <t>2 02 02999 03 0000 151</t>
  </si>
  <si>
    <t>Прочие субсидии бюджетам внутригородских муниципальных образований городов федерального значения Москвы и Санкт-Петербурга</t>
  </si>
  <si>
    <t>2 02 03024 03 0000 151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</si>
  <si>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</si>
  <si>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2 02 03027 03 0000 151</t>
  </si>
  <si>
    <t>2 02 03027 03 0100 151</t>
  </si>
  <si>
    <t>2 02 03027 03 0200 151</t>
  </si>
  <si>
    <t>2 02 03999 03 0000 151</t>
  </si>
  <si>
    <t>Прочие субвенции бюджетам внутригородских муниципальных образований городов федерального значения Москвы и Санкт-Петербурга</t>
  </si>
  <si>
    <t>2 07 03000 03 0000 180</t>
  </si>
  <si>
    <t>Прочие безвозмездные поступления в бюджеты внутригородских муниципальных образований городов федерального значения Москвы и Санкт-Петербурга</t>
  </si>
  <si>
    <t>ИТОГО ДОХОДОВ</t>
  </si>
  <si>
    <t>Изменение остатков средств на счетах по учету средств бюджета</t>
  </si>
  <si>
    <t>ПРАВИЛА ВЫЗОВА РАСЧЕТНЫХ ФУНКЦИЙ</t>
  </si>
  <si>
    <t>Табличные приложения</t>
  </si>
  <si>
    <t xml:space="preserve">      Вызов расчетных функций для табличных приложений ПАРУС производится</t>
  </si>
  <si>
    <t>аналогично вызову встроенных функций EXCEL. В настоящее время реализованы</t>
  </si>
  <si>
    <t>следующие функции.</t>
  </si>
  <si>
    <t xml:space="preserve">   OSDB - остаток на счету по дебету</t>
  </si>
  <si>
    <t xml:space="preserve">   OSCR - остаток на счету по кредиту</t>
  </si>
  <si>
    <t>Параметры:</t>
  </si>
  <si>
    <t>1. Номер счета - строка вида "051", "001[048]", "001[048,,002]"</t>
  </si>
  <si>
    <t xml:space="preserve">    где в квадратных скобках - код валюты и далее - аналитика</t>
  </si>
  <si>
    <t>2. Дата - дата на которую следует получить остаток</t>
  </si>
  <si>
    <t>3. Признак (не обязательный) - цифра 0 (на начало дня - по умолчанию) или</t>
  </si>
  <si>
    <t xml:space="preserve">    1 - на конец дня</t>
  </si>
  <si>
    <t xml:space="preserve">4. Признак валюты результата (не обязательный) - строка вида "0" (по умолчанию) - </t>
  </si>
  <si>
    <t xml:space="preserve">    в рублевом эквиваленте, строка вида "1" - в валюте</t>
  </si>
  <si>
    <t>Пример:</t>
  </si>
  <si>
    <t xml:space="preserve">    =OSDB("51"; A10)</t>
  </si>
  <si>
    <t xml:space="preserve">   OSDBF - остаток на счету по дебету с учетом ШФ и статьи КЭКР</t>
  </si>
  <si>
    <t xml:space="preserve">   OSCRF - остаток на счету по кредиту с учетом ШФ и статьи КЭКР</t>
  </si>
  <si>
    <t xml:space="preserve">3. Мнемокод шаблона финансирования, уровень аналитики для шаблона финансирования, </t>
  </si>
  <si>
    <t xml:space="preserve">    мнемокод статьи КЭКР, уровень аналитики для статьи КЭКР. Строка вида "ШФ-01, 0, 110000, 1".</t>
  </si>
  <si>
    <t xml:space="preserve">    Для  шаблона финансирования уровень 0 означает, что шаблон финансирования указан в счете,</t>
  </si>
  <si>
    <t xml:space="preserve">    а не в аналитике.</t>
  </si>
  <si>
    <t>4. Признак (не обязательный) - цифра 0 (на начало дня - по умолчанию) или</t>
  </si>
  <si>
    <t xml:space="preserve">5. Признак валюты результата (не обязательный) - строка вида "0" (по умолчанию) - </t>
  </si>
  <si>
    <t xml:space="preserve">    =OSDBА("51"; A10, ",,110000,1")</t>
  </si>
  <si>
    <t xml:space="preserve">    OBDB - оборот по дебету</t>
  </si>
  <si>
    <t xml:space="preserve">    OBCR - оборот по кредиту</t>
  </si>
  <si>
    <t xml:space="preserve">    где в квадраьных скобках - код валюты и далее - аналитика</t>
  </si>
  <si>
    <t xml:space="preserve">2. Дата начала расчета - дата </t>
  </si>
  <si>
    <t>3. Дата окончания расчета - дата (не обязат, по умолчанию - текущая дата)</t>
  </si>
  <si>
    <t xml:space="preserve">4. Номер корреспондирующего счета (не обязат) - строка вида "051", </t>
  </si>
  <si>
    <t>(Приложение 2)</t>
  </si>
  <si>
    <t xml:space="preserve">   "001[048]", "001[048,,002]" где в квадратных скобках - код валюты и далее - аналитика</t>
  </si>
  <si>
    <t>5. Особая отметка - строка (не обязат)</t>
  </si>
  <si>
    <t xml:space="preserve">6. Признак валюты результата (не обязательный) - строка вида "0" (по умолчанию) - </t>
  </si>
  <si>
    <t xml:space="preserve">    =OBDB("51"; A10;;"68")</t>
  </si>
  <si>
    <t xml:space="preserve">    OBDBF - оборот по дебету с учетом ШФ и статьи КЭКР</t>
  </si>
  <si>
    <t xml:space="preserve">    OBCRF - оборот по кредиту с учетом ШФ и статьи КЭКР</t>
  </si>
  <si>
    <t>5. Для основного счета.</t>
  </si>
  <si>
    <t xml:space="preserve">    Мнемокод шаблона финансирования, уровень аналитики для шаблона финансирования, </t>
  </si>
  <si>
    <t xml:space="preserve">6. Для корреспондирующего счета. </t>
  </si>
  <si>
    <t xml:space="preserve">   Мнемокод шаблона финансирования, уровень аналитики для шаблона финансирования, </t>
  </si>
  <si>
    <t>7. Особая отметка - строка (не обязат)</t>
  </si>
  <si>
    <t xml:space="preserve">8. Признак валюты результата (не обязательный) - строка вида "0" (по умолчанию) - </t>
  </si>
  <si>
    <t xml:space="preserve">    =OBDBF("51"; A10;;"68";;"ШФ-01, 0, 110000, 1";"ШФ-02,1, 112200, 6")</t>
  </si>
  <si>
    <t xml:space="preserve">   OSDK   - остаток на счету ДБ/КР (свёрнутый)</t>
  </si>
  <si>
    <t xml:space="preserve">   OSDKD - остаток на счету ДБ/КР по дебету</t>
  </si>
  <si>
    <t xml:space="preserve">   OSDKK - остаток на счету ДБ/КР по кредиту</t>
  </si>
  <si>
    <t>1.  Дата - дата на которую следует получить остаток</t>
  </si>
  <si>
    <t>2.  Номер счета - строка вида "051", "001[048]", "001[048,,002]"</t>
  </si>
  <si>
    <t xml:space="preserve">     где в квадратных скобках - код валюты и далее - аналитика (не обязательный)</t>
  </si>
  <si>
    <t>3.  Признак (не обязательный) - цифра 0 (на начало дня - по умолчанию) или</t>
  </si>
  <si>
    <t xml:space="preserve">     1 - на конец дня</t>
  </si>
  <si>
    <t xml:space="preserve">4.  Признак валюты результата (не обязательный) - строка вида "0" (по умолчанию) - </t>
  </si>
  <si>
    <t xml:space="preserve">     в рублевом эквиваленте, строка вида "1" - в валюте</t>
  </si>
  <si>
    <t>1 14 02030 03 0000 410</t>
  </si>
  <si>
    <t>1 14 02030 03 0000 440</t>
  </si>
  <si>
    <t xml:space="preserve">Субвенции бюджетам внутригородских муниципальных образований Санкт-Петербурга на вознаграждение, причитающееся приемному родителю </t>
  </si>
  <si>
    <t>Код вида, подвида доходов, КОСГУ</t>
  </si>
  <si>
    <t>Сумма, тыс.руб.</t>
  </si>
  <si>
    <t>5.  Контрагент - отобрать остатки с указанным контрагентом (не обязательный, строка)</t>
  </si>
  <si>
    <t xml:space="preserve">6.  Каталог контрагентов - отобрать остатки с контрагентом из указанного  </t>
  </si>
  <si>
    <t xml:space="preserve">     каталога (не обязательный, строка)</t>
  </si>
  <si>
    <t xml:space="preserve">7.  Тип документа - отобрать остатки  с указанным типом документа (не обязательный, строка) </t>
  </si>
  <si>
    <t>8.  Номер документа - отобрать остатки с указанным номером документа (не обязательный, строка)</t>
  </si>
  <si>
    <t>9.  Дата документа - отобрать остатки с указанной датой документа (не обязательная, строка)</t>
  </si>
  <si>
    <t xml:space="preserve">10. Особая отметка - отобрать остатки с указанной особой отметкой (не обязательная, строка) </t>
  </si>
  <si>
    <t>11. Дата возникновения задолженности - строка вида "01.01.2003[=]", где указана дата</t>
  </si>
  <si>
    <t xml:space="preserve">     возникновения задолженности и, в квадратных скобках, знак сравнения.</t>
  </si>
  <si>
    <t xml:space="preserve">     Т.е. в данном примере - отобрать остатки  с датой возникновения задолженности равной  </t>
  </si>
  <si>
    <t xml:space="preserve">     01.01.2003. Кроме знака "=" (по умолчанию ) могут быть использованы знаки  "&lt;", "&gt;", </t>
  </si>
  <si>
    <t xml:space="preserve">     "&lt;=", "&gt;=".  Знак сравнения и дата не обязательны для заполнения. Если вместо даты </t>
  </si>
  <si>
    <t xml:space="preserve">     указать "()" будут отобраны остатки с незаполненной датой возникновения задолженности.</t>
  </si>
  <si>
    <t xml:space="preserve">    =OSDK(A10)</t>
  </si>
  <si>
    <t xml:space="preserve">    PRICE - расчет цены списания</t>
  </si>
  <si>
    <t>1. Номер счета - строка вида "051"</t>
  </si>
  <si>
    <t>2. Материально ответственное лицо - мнемокод</t>
  </si>
  <si>
    <t>3. Валюта - код валюты</t>
  </si>
  <si>
    <t>4. Артикул - мнемокод</t>
  </si>
  <si>
    <t>5. Количество ТМЦ - число</t>
  </si>
  <si>
    <t>6. Дата, на которую делается расчет - дата (не обязат., по умолчанию - текущая)</t>
  </si>
  <si>
    <t>7. Партия ТМЦ - мнемокод</t>
  </si>
  <si>
    <t>8. Дата поступления ТМЦ  - дата (задается для номенклатуры, по которой ведется</t>
  </si>
  <si>
    <t xml:space="preserve">    учет по дате поступления</t>
  </si>
  <si>
    <t xml:space="preserve">9. Признак валюты результата (не обязательный) - строка вида "0" (по умолчанию) - </t>
  </si>
  <si>
    <t xml:space="preserve">    RATE - курс валюты на заданную дату</t>
  </si>
  <si>
    <t>Параметры</t>
  </si>
  <si>
    <t>1. Код валюты</t>
  </si>
  <si>
    <t>2. Дата, по состоянию на которую требуется получить курс валюты - дата</t>
  </si>
  <si>
    <t xml:space="preserve">    SMETA - смета по счету за период</t>
  </si>
  <si>
    <t xml:space="preserve">    =SMETA("090"; A10)</t>
  </si>
  <si>
    <t>Возврат остатков субсидий, субвенций и иных межбюджетных трансфертов, имеющих целевое назначение, прошлых лет из бюджетов внутригородских муниципальных образований городов федерального значения Москвы и Санкт-Петербурга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</si>
  <si>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</si>
  <si>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SEEK_TF - вернуть значение поля по заданным условиям</t>
  </si>
  <si>
    <t>1. Имя таблицы</t>
  </si>
  <si>
    <t>2. Название поля которое значение которого нужно вернуть</t>
  </si>
  <si>
    <t>3. Имя индекса</t>
  </si>
  <si>
    <t>4. Значение для поиска по Индексу</t>
  </si>
  <si>
    <t>5. Дополнительное условие - фильтр (не обязат.)</t>
  </si>
  <si>
    <t>GET_B_KV - вернуть RN базовой валюты</t>
  </si>
  <si>
    <t>Get_W_ORG - вернуть RN контрагента "Мы"</t>
  </si>
  <si>
    <t>Пример использования:</t>
  </si>
  <si>
    <t>Получить название базовой валюты - =SEEK_TF("CURRBASE"; "NAME_CURR"; "RN"; GET_B_KV() )</t>
  </si>
  <si>
    <t xml:space="preserve">ISUM - </t>
  </si>
  <si>
    <t xml:space="preserve">суммы инвентарной картотеки. </t>
  </si>
  <si>
    <t>1. Номер счета</t>
  </si>
  <si>
    <t xml:space="preserve">2. Тип карточки, строка вида "ОС-6" </t>
  </si>
  <si>
    <t>3. Материально ответственное лицо - мнемокод</t>
  </si>
  <si>
    <t>4. Инвентарная группа</t>
  </si>
  <si>
    <t>5. Инвентарный номер</t>
  </si>
  <si>
    <t>6. Номер карточки</t>
  </si>
  <si>
    <t>7. Контрагент бюджетная организация (только для бюджетной версии)</t>
  </si>
  <si>
    <t>8. Артикул инвентарного объекта</t>
  </si>
  <si>
    <t>9. Мнемокод налоговой группы</t>
  </si>
  <si>
    <t>10. Состояние карточки</t>
  </si>
  <si>
    <t xml:space="preserve">     1 - Все карточки</t>
  </si>
  <si>
    <t xml:space="preserve">     2 - Введенные в эксплуатацию</t>
  </si>
  <si>
    <t xml:space="preserve">     3 - Находящиеся  в эксплуатации</t>
  </si>
  <si>
    <t xml:space="preserve">     4 - Невведенные в эксплуатацию</t>
  </si>
  <si>
    <t xml:space="preserve">     5 - Выбывшие из экслуатации</t>
  </si>
  <si>
    <t xml:space="preserve">     6 - Все, кроме выбывших из эскплуатации</t>
  </si>
  <si>
    <t>11. Состоние налогового учета</t>
  </si>
  <si>
    <t xml:space="preserve">     2 - Списанные в налоговом учете</t>
  </si>
  <si>
    <t xml:space="preserve">     3 - Несписанные в налоговом учете</t>
  </si>
  <si>
    <t>12. Вычисляемая сумма: число 1-9</t>
  </si>
  <si>
    <t xml:space="preserve">     1 - Начальная стоимость (IN_SUM)</t>
  </si>
  <si>
    <t xml:space="preserve">     2 - Начальный износ (IN_WEAR)</t>
  </si>
  <si>
    <t xml:space="preserve">     3 - Начисленная амортизация (SUMMA_AMORT)</t>
  </si>
  <si>
    <t xml:space="preserve">     4 - Остаточная стоимость (RST_SUM)</t>
  </si>
  <si>
    <t xml:space="preserve">     5 - Налоговая начальная стоимость (TAX_IN_SUM)</t>
  </si>
  <si>
    <t xml:space="preserve">     6 - Налоговая начальный износ (TAX_IN_WEAR)</t>
  </si>
  <si>
    <t xml:space="preserve">     7 - Налоговая начисленная амортизация (TAX_SUMMA_AMORT)</t>
  </si>
  <si>
    <t xml:space="preserve">     8 - Налоговая остаточная стоимость (TAX_RST_SUM)</t>
  </si>
  <si>
    <t xml:space="preserve">     9 - Налоговая расчетная остаточная стоимость (TAX_RST_CSUM)</t>
  </si>
  <si>
    <t>Наименование</t>
  </si>
  <si>
    <t>1 00 00000 00 0000 000</t>
  </si>
  <si>
    <t>НАЛОГОВЫЕ И НЕНАЛОГОВЫЕ ДОХОДЫ</t>
  </si>
  <si>
    <t>1 05 00000 00 0000 000</t>
  </si>
  <si>
    <t>НАЛОГИ НА СОВОКУПНЫЙ ДОХОД</t>
  </si>
  <si>
    <t>1 05 01000 00 0000 110</t>
  </si>
  <si>
    <t>Налог, взимаемый в связи с применением упрощенной системы налогообложения</t>
  </si>
  <si>
    <t>Единый налог на вмененный доход для отдельных видов деятельности</t>
  </si>
  <si>
    <t>1 06 00000 00 0000 000</t>
  </si>
  <si>
    <t>НАЛОГИ НА ИМУЩЕСТВО</t>
  </si>
  <si>
    <t>106 01000 00 0000 110</t>
  </si>
  <si>
    <t>Налог на имущество физических лиц</t>
  </si>
  <si>
    <t>952</t>
  </si>
  <si>
    <t>Доходы в виде прибыли, приходящейся на доли в уставных (складочных) капиталах хозяйственных товариществ и обществ, или дивидендов по акциям, принадлежащим внутригородским муниципальным    образованиям городов федерального значения Москвы и Санкт-Петербурга</t>
  </si>
  <si>
    <t>1 11 02031 03 0000 120</t>
  </si>
  <si>
    <t>Доходы от размещения временно свободных средств бюджетов внутригородских муниципальных образований городов федерального значения Москвы и Санкт-Петербурга</t>
  </si>
  <si>
    <t>1 11 02083 03 0000 120</t>
  </si>
  <si>
    <t>Доходы от размещения сумм, аккумулируемых в ходе проведения аукционов по продаже акций, находящихся в собственности внутригородских муниципальных образований городов федерального значения Москвы и Санкт-Петербурга</t>
  </si>
  <si>
    <t>1 11 03030 03 0000 120</t>
  </si>
  <si>
    <t>Проценты, полученные от предоставления бюджетных кредитов внутри страны за счет средств бюджетов внутригородских муниципальных образований городов федерального значения Москвы и Санкт-Петербурга</t>
  </si>
  <si>
    <t>Доходы от перечисления части прибыли, остающейся после уплаты налогов и иных обязательных платежей муниципальных унитарных предприятий, созданных внутригородскими муниципальными образованиями городов федерального значения Москвы и Санкт-Петербурга</t>
  </si>
  <si>
    <t>1 11 09023 03 0000 120</t>
  </si>
  <si>
    <t>Доходы от распоряжения правами на результаты научно-технической деятельности, находящимися в собственности внутригородских муниципальных образований городов федерального значения Москвы и Санкт-Петербурга</t>
  </si>
  <si>
    <t>1 11 05023 03 0000 120</t>
  </si>
  <si>
    <t>1 11 05033 03 0000 120</t>
  </si>
  <si>
    <t>1 11 07013 03 0000 120</t>
  </si>
  <si>
    <t>1 11 08030 03 0000 120</t>
  </si>
  <si>
    <t>1 17 01030 03 0000 180</t>
  </si>
  <si>
    <t>Субвенции бюджетам внупригородских муниципальных образований Санкт - Петербурга на содержание ребенка в семье опекуна и приемной семье</t>
  </si>
  <si>
    <t>Общеэкономические вопросы</t>
  </si>
  <si>
    <t>Содействие в осуществлении контроля за соблюдением законодательства в сфере благоустройства</t>
  </si>
  <si>
    <t>1 13 00000 00 0000 000</t>
  </si>
  <si>
    <t>1 14 06023 03 0000 430</t>
  </si>
  <si>
    <t>2 02 03024 03 0100 151</t>
  </si>
  <si>
    <t>Субвенции бюджетам внутригородских муниципальных образований Санкт-Петербурга на выполнение отдельных государственных полномочий Санкт - Петербурга по организации и осуществлению деятельности по опеке и попечительству</t>
  </si>
  <si>
    <t>2 02 03024 03 0200 151</t>
  </si>
  <si>
    <t>1 14 02032 03 0000 410</t>
  </si>
  <si>
    <t>1 14 02032 03 0000 440</t>
  </si>
  <si>
    <t>1 14 02033 03 0000 410</t>
  </si>
  <si>
    <t>923</t>
  </si>
  <si>
    <t>Код бюджетной классификации Российской федерации</t>
  </si>
  <si>
    <t>111 09043 03 0000 120</t>
  </si>
  <si>
    <t>1 09 00000 00 0000 000</t>
  </si>
  <si>
    <t>ЗАДОЛЖЕННОСТЬ И ПЕРЕРАСЧЕТЫ ПО ОТМЕНЕННЫМ НАЛОГАМ, СБОРАМ И ИНЫМ ОБЯЗАТЕЛЬНЫМ ПЛАТЕЖАМ</t>
  </si>
  <si>
    <t>109 04000 00 0000 110</t>
  </si>
  <si>
    <t>Налоги на имущество</t>
  </si>
  <si>
    <t>Прочие поступления от использования имущества, находящегося в собственности внутригородских муниципальных образований городов федерального значения Москвы и Санкт-Петербурга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</t>
  </si>
  <si>
    <t>2 18 03010 03 0000 180</t>
  </si>
  <si>
    <t>2 19 03000 03 0000 151</t>
  </si>
  <si>
    <t>1 13 02000 00 0000 130</t>
  </si>
  <si>
    <t>Компенсация депутатам, осуществляющим свои полномочия на непостоянной основе</t>
  </si>
  <si>
    <t>1 11 01030 03 0000 120</t>
  </si>
  <si>
    <t>Доходы, получаемые в виде арендной платы, а также средства от продажи права на заключение договоров аренды за земли, находящиеся в собственности внутригородских муниципальных образований городов федерального значения Москвы и Санкт-Петербурга (за исключением земельных участков муниципальных бюджетных и автономных учреждений)</t>
  </si>
  <si>
    <t>Доходы от сдачи в аренду имущества, находящегося в оперативном управлении органов управления внутригородских муниципальных образований городов федерального значения Москвы и Санкт-Петербурга и созданных ими учреждений (за исключением имущества муниципальных бюджетных и автономных учреждений)</t>
  </si>
  <si>
    <t>Средства, получаемые от передачи имущества, находящегося в собственности внутригородских муниципальных образований городов федерального значения Москвы и Санкт-Петербурга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залог, в доверительное управление</t>
  </si>
  <si>
    <t>Доходы от реализации имущества, находящегося в собственности внутригородских муниципальных образований городов федерального значения Москвы и Санкт-Петербурга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основных средств по указанному имуществу</t>
  </si>
  <si>
    <t>Доходы от реализации имущества, находящегося в собственности внутригородских муниципальных образований городов федерального значения Москвы и Санкт-Петербурга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материальных запасов по указанному имуществу</t>
  </si>
  <si>
    <t xml:space="preserve">Доходы от реализации имущества, находящегося в оперативном управлении учреждений, находящихся в ведении органов местного самоуправления внутригородских муниципальных образований городов федерального значения Москвы и Санкт-Петербурга (за исключением   имущества муниципальных бюджетных и автономных учреждений), в части реализации основных средств по указанному имуществу                         </t>
  </si>
  <si>
    <t>Доходы от реализации имущества, находящегося в оперативном управлении учреждений, находящихся в ведении органов местного самоуправления внутригородских муниципальных образований городов федерального значения Москвы и Санкт-Петербурга (за исключением имущества муниципальных бюджетных и автономных учреждений), в части реализации материальных запасов по указанному имуществу</t>
  </si>
  <si>
    <t>Доходы от реализации иного имущества, находящегося в муниципальной собственности внутригородских муниципальных образований городов федерального значения Москвы и Санкт-Петербурга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основных средств по указанному имуществу</t>
  </si>
  <si>
    <t>Доходы от реализации иного имущества, находящегося в муниципальной собственности внутригородских муниципальных образований городов федерального значения Москвы и Санкт-Петербурга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материальных запасов по указанному имуществу</t>
  </si>
  <si>
    <t>Доходы от продажи земельных участков, находящихся в собственности внутригородских муниципальных образований городов федерального значения Москвы и Санкт-Петербурга (за исключением земельных участков муниципальных бюджетных и автономных учреждений)</t>
  </si>
  <si>
    <t>1 13 02993 03 0200 130</t>
  </si>
  <si>
    <t>2 18 03020 03 0000 180</t>
  </si>
  <si>
    <t>Доходы бюджетов внутригородских муниципальных образований городов федерального значения Москвы и Санкт-Петербурга от возврата бюджетными учреждениями остатков субсидий прошлых лет</t>
  </si>
  <si>
    <t>Доходы бюджетов внутригородских муниципальных образований городов федерального значения Москвы и Санкт-Петербурга от возврата автономными учреждениями остатков субсидий прошлых лет</t>
  </si>
  <si>
    <t>2 18 03030 03 0000 180</t>
  </si>
  <si>
    <t>Доходы бюджетов внутригородских муниципальных образований городов федерального значения Москвы и Санкт-Петербурга от возврата иными организациями остатков субсидий прошлых лет</t>
  </si>
  <si>
    <t>1 14 02033 03 0000 440</t>
  </si>
  <si>
    <t>(Приложение 3)</t>
  </si>
  <si>
    <t>Наименование показателя</t>
  </si>
  <si>
    <t>Код ПР</t>
  </si>
  <si>
    <t>Общегосударственные вопросы</t>
  </si>
  <si>
    <t>01</t>
  </si>
  <si>
    <t>00</t>
  </si>
  <si>
    <t>Функционирование высшего должностного лица субъекта Российской Федерации и муниципального образования</t>
  </si>
  <si>
    <t>02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</si>
  <si>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</si>
  <si>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03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</si>
  <si>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</si>
  <si>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04</t>
  </si>
  <si>
    <t>Резервные фонды</t>
  </si>
  <si>
    <t>12</t>
  </si>
  <si>
    <t>Другие общегосударственные вопросы</t>
  </si>
  <si>
    <t>Национальная безопасность и правоохранительная деятельность</t>
  </si>
  <si>
    <t>Защита населения и территорий от чрезвычайных ситуаций природного и техногенного характера, гражданская оборона</t>
  </si>
  <si>
    <t>09</t>
  </si>
  <si>
    <t>Национальная экономика</t>
  </si>
  <si>
    <t>Другие вопросы в области национальной экономики</t>
  </si>
  <si>
    <t>Жилищно-коммунальное хозяйство</t>
  </si>
  <si>
    <t>05</t>
  </si>
  <si>
    <t>Благоустройство</t>
  </si>
  <si>
    <t>Образование</t>
  </si>
  <si>
    <t>07</t>
  </si>
  <si>
    <t>Профессиональная подготовка, переподготовка и повышение квалификации</t>
  </si>
  <si>
    <t>Молодежная политика и оздоровление детей</t>
  </si>
  <si>
    <t>08</t>
  </si>
  <si>
    <t>Культура</t>
  </si>
  <si>
    <t>Периодическая печать и издательства</t>
  </si>
  <si>
    <t>Физическая культура и спорт</t>
  </si>
  <si>
    <t>Социальная политика</t>
  </si>
  <si>
    <t>Охрана семьи и детства</t>
  </si>
  <si>
    <t>10</t>
  </si>
  <si>
    <t>(Приложение 4)</t>
  </si>
  <si>
    <t>Код ГРБС</t>
  </si>
  <si>
    <t>Код  Рз</t>
  </si>
  <si>
    <t>Код ЦСР</t>
  </si>
  <si>
    <t>910</t>
  </si>
  <si>
    <t>Глава муниципального образования</t>
  </si>
  <si>
    <t>002 01 00</t>
  </si>
  <si>
    <t>002 03 02</t>
  </si>
  <si>
    <t>Аппарат представительного органа муниципального образования</t>
  </si>
  <si>
    <t>002 04 00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</si>
  <si>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</si>
  <si>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002 05 00</t>
  </si>
  <si>
    <t>Содержание и обеспечение деятельности местной администрации по решению вопросов местного значения</t>
  </si>
  <si>
    <t>002 06 01</t>
  </si>
  <si>
    <t>Организация и осуществление деятельности по опеке и попечительству</t>
  </si>
  <si>
    <t>002 06 02</t>
  </si>
  <si>
    <t>Резервный фонд местной администрации</t>
  </si>
  <si>
    <t>070 01 00</t>
  </si>
  <si>
    <t>090 01 00</t>
  </si>
  <si>
    <t>092 01 00</t>
  </si>
  <si>
    <t>092 02 00</t>
  </si>
  <si>
    <t>Проведение конференций граждан (собраний делегатов), опросов граждан по инициативе органов местного самоуправления</t>
  </si>
  <si>
    <t>092 03 00</t>
  </si>
  <si>
    <t>Проведение публичных слушаний и собраний граждан</t>
  </si>
  <si>
    <t>092 04 00</t>
  </si>
  <si>
    <t>092 05 00</t>
  </si>
  <si>
    <t>219 02 00</t>
  </si>
  <si>
    <t>219 03 00</t>
  </si>
  <si>
    <t>600 01 00</t>
  </si>
  <si>
    <t>11</t>
  </si>
  <si>
    <t>13</t>
  </si>
  <si>
    <t>Культура и кинематография</t>
  </si>
  <si>
    <t>Массовый спорт</t>
  </si>
  <si>
    <t>Средства массовой информации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</si>
  <si>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</si>
  <si>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</si>
  <si>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и проведение досуговых мероприятий для детей и подростков, проживающих на территории муниципального образования</t>
  </si>
  <si>
    <t>431 02 00</t>
  </si>
  <si>
    <t>Организация местных и участие в организации и проведении городских праздничных и иных зрелищных мероприятий</t>
  </si>
  <si>
    <t>(Приложение 5)</t>
  </si>
  <si>
    <t>457 02 00</t>
  </si>
  <si>
    <t>457 03 00</t>
  </si>
  <si>
    <t>(Приложение 1)</t>
  </si>
  <si>
    <t xml:space="preserve">Код </t>
  </si>
  <si>
    <t>000 01 05 00 00 00 0000 000</t>
  </si>
  <si>
    <t>000 01 05 00 00 00 0000 500</t>
  </si>
  <si>
    <t>Увеличение остатков средств бюджетов</t>
  </si>
  <si>
    <t>000 01 05 02 00 00 0000 500</t>
  </si>
  <si>
    <t>Увеличение прочих остатков средств бюджетов</t>
  </si>
  <si>
    <t>000 01 05 02 01 00 0000 510</t>
  </si>
  <si>
    <t xml:space="preserve">Увеличение прочих остатков денежных средств бюджетов </t>
  </si>
  <si>
    <t>952 01 05 02 01 03 0000 510</t>
  </si>
  <si>
    <t>Увеличение прочих остатков денежных средств бюджетов внутригородских муниципальных образований городов феерального значения Москвы и Санкт-Петербурга</t>
  </si>
  <si>
    <t>000 01 05 00 00 00 0000 600</t>
  </si>
  <si>
    <t>Уменьшение остатков средств бюджетов</t>
  </si>
  <si>
    <t>000 01 05 02 00 00 0000 600</t>
  </si>
  <si>
    <t>Уменьшение прочих остатков средств бюджетов</t>
  </si>
  <si>
    <t>000 01 05 02 01 00 0000 610</t>
  </si>
  <si>
    <t xml:space="preserve">Уменьшение прочих остатков денежных средств бюджетов </t>
  </si>
  <si>
    <t>952 01 05 02 01 03 0000 610</t>
  </si>
  <si>
    <t>Уменьшение прочих остатков денежных средств бюджетов внутригородских муниципальных образований городов федерального значения Москвы и Санкт-Петербурга</t>
  </si>
  <si>
    <t>1 14 03030 03 0000 410</t>
  </si>
  <si>
    <t>Средства от распоряжения и реализации конфискованного и иного имущества, обращенного в доходы внутригородских муниципальных образований городов федерального значения Москвы и Санкт-Петербурга (в части реализации основных средств по указанному имуществу)</t>
  </si>
  <si>
    <t>1 14 03030 03 0000 440</t>
  </si>
  <si>
    <t>Социальное обеспечение населения</t>
  </si>
  <si>
    <t>Расходы на предоставление доплат к пенсии лицам, замещавшим муниципальные должности и должности муниципальной службы</t>
  </si>
  <si>
    <t>1 05 02000 02 0000 110</t>
  </si>
  <si>
    <t>Прочие доходы от оказания платных услуг (работ) получателями средств бюджетов внутригородских муниципальных образований городов федерального значения Москвы и Санкт-Петербурга</t>
  </si>
  <si>
    <t>Доходы от компенсации затрат государства</t>
  </si>
  <si>
    <t xml:space="preserve"> 1 13 02063 03 0000 130 </t>
  </si>
  <si>
    <t>Доходы, поступающие в порядке возмещения расходов, понесенных в связи с эксплуатацией  имущества внутригородских муниципальных образований городов федерального значения Москвы и Санкт-Петербурга</t>
  </si>
  <si>
    <t xml:space="preserve"> 1 16 23031 03 0000 140 </t>
  </si>
  <si>
    <t>Доходы от возмещения ущерба при возникновении страховых случаев по обязательному страхованию гражданской ответственности, когда выгодоприобретателями выступают получатели средств бюджетов внутригородских муниципальных образований городов федерального значения Москвы и Санкт-Петербурга</t>
  </si>
  <si>
    <t xml:space="preserve">1 16 23032 03 0000 140 </t>
  </si>
  <si>
    <t>Доходы от возмещения ущерба при возникновении иных страховых случаев, когда выгодоприобретателями выступают получатели средств бюджетов внутригородских муниципальных образований городов федерального значения Москвы и Санкт-Петербурга</t>
  </si>
  <si>
    <t>Денежные взыскания (штрафы) за нарушение законодательства Российской Федерации о размещении заказов на поставки товаров, выполнение работ, оказание услуг для нужд внутригородских муниципальных образований городов федерального значения Москвы и Санкт-Петербурга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</si>
  <si>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Санкт-Петербурга по организации и осуществлению уборки и санитарной очистки территорий</t>
  </si>
  <si>
    <t xml:space="preserve"> 2 08 03000 03 0000 180 </t>
  </si>
  <si>
    <t>Перечисления из бюджетов внутригородских муниципальных образований городов федерального значения Москвы и Санкт-Петербурга (в бюджеты внутригородских муниципальных образований городов федерального значения Москвы и Санкт-Петербурга) для осуществления возврата (зачета) излишне уплаченных или излишне взысканных сумм налогов, сборов и иных платежей, а также сумм процентов за несвоевременное осуществление такого возврата и процентов, начисленных на излишне взысканные суммы</t>
  </si>
  <si>
    <t xml:space="preserve">Доходы бюджетов внутригородских муниципальных образований городов федерального значения Москвы и Санкт-Петербурга от возврата остатков субсидий, субвенций и иных межбюджетных трансфертов, имеющих целевое назначение,  прошлых лет из бюджетов государственных внебюджетных фондов </t>
  </si>
  <si>
    <t>муниципального Совета внутригородского муниципального</t>
  </si>
  <si>
    <t>образования Санкт-Петербурга муниципальный округ Рыбацкое</t>
  </si>
  <si>
    <r>
      <t xml:space="preserve">Код главного администратора источников финансирования дефицита бюджета - местной администрации внутригородского муниципального образования Санкт-Петербурга муниципальный округ Рыбацкое    -    </t>
    </r>
    <r>
      <rPr>
        <b/>
        <sz val="11"/>
        <rFont val="Times New Roman"/>
        <family val="1"/>
        <charset val="204"/>
      </rPr>
      <t>952</t>
    </r>
  </si>
  <si>
    <t xml:space="preserve">Муниципальный Совет внутригородского муниципального образования Санкт-Петербурга муниципальный округ Рыбацкое 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</si>
  <si>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</si>
  <si>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 xml:space="preserve">Избирательная комиссия внутригородского муниципального образования Санкт-Петербурга муниципальный округ Рыбацкое </t>
  </si>
  <si>
    <t>Периодические издания, учрежденные исполнительными органами местного самоуправления</t>
  </si>
  <si>
    <t>И Т О Г О   Р А С Х О Д О В</t>
  </si>
  <si>
    <t>Глава  местной администрации</t>
  </si>
  <si>
    <t>Осуществление в порядке и формах, установленных законом Санкт-Петербурга, поддержки граждан, общественных объединений, участвующих в охране общественного порядка на территории муниципального образования</t>
  </si>
  <si>
    <t>Формирование и размещение муниципального заказа</t>
  </si>
  <si>
    <t>Временное трудоустройство несовершеннолетних в возрасте от 14 до 18 лет в свободное от учебы время</t>
  </si>
  <si>
    <t>510 02 00</t>
  </si>
  <si>
    <t>Мероприятия по содействию развития малого бизнеса на территории муниципального образования</t>
  </si>
  <si>
    <t>Организация учета зеленых насаждений внутриквартального озеленения</t>
  </si>
  <si>
    <t>600 03 05</t>
  </si>
  <si>
    <t>Расходы на подготовку, переподготовку и повышение квалификации выборных должностных лиц местного самоуправления, депутатов представительного органа местного самоуправления, а также муниципальных служащих и работников муниципальных учреждений</t>
  </si>
  <si>
    <t>428 01 00</t>
  </si>
  <si>
    <t>440 01 00</t>
  </si>
  <si>
    <t>505 01 00</t>
  </si>
  <si>
    <t>Опубликование муниципальных правовых актов, иной информации</t>
  </si>
  <si>
    <t>345  01 00</t>
  </si>
  <si>
    <t>ДОХОДЫ ОТ ОКАЗАНИЯ ПЛАТНЫХ УСЛУГ (РАБОТ)    И КОМПЕНСАЦИИ ЗАТРАТ ГОСУДАРСТВА</t>
  </si>
  <si>
    <t xml:space="preserve">Другие виды прочих доходов от компенсации затрат бюджетов внутригородских муниципальных образований Санкт-Петербурга 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</si>
  <si>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</si>
  <si>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795 01 00</t>
  </si>
  <si>
    <t>795 02 00</t>
  </si>
  <si>
    <t>795 04 00</t>
  </si>
  <si>
    <t>795 05 00</t>
  </si>
  <si>
    <t>600 01 06</t>
  </si>
  <si>
    <t>Организация и проведение мероприятий по сохранению и развитию местных традиций и обрядов</t>
  </si>
  <si>
    <t xml:space="preserve"> 1 16 90030 03 0300 140 </t>
  </si>
  <si>
    <t xml:space="preserve"> 2 03 03010 03 0000 180 </t>
  </si>
  <si>
    <t xml:space="preserve"> 2 03 03020 03 0000 180 </t>
  </si>
  <si>
    <t xml:space="preserve"> 2 03 03099 03 0000 180 </t>
  </si>
  <si>
    <t>Предоставление государственными (муниципальными) организациями грантов для получателей средств бюджетов внутригородских муниципальных образований городов федерального значения Москвы и Санкт-Петербурга</t>
  </si>
  <si>
    <t>Поступления от денежных пожертвований, предоставляемых государственными (муниципальными) организациями получателям средств бюджетов внутригородских муниципальных образований городов федерального значения Москвы и Санкт-Петербурга</t>
  </si>
  <si>
    <t>Прочие безвозмездные поступления от государственных (муниципальных) организаций в бюджеты внутригородских муниципальных образований городов федерального значения Москвы и Санкт-Петербурга</t>
  </si>
  <si>
    <t xml:space="preserve"> 1 13 01993 03 0000 130 </t>
  </si>
  <si>
    <t xml:space="preserve"> 1 16 33030 03 0000 140 </t>
  </si>
  <si>
    <t xml:space="preserve"> 2 02 03024 03 0300 151</t>
  </si>
  <si>
    <t>Организация и проведение досуговых мероприятий для жителей муниципального образования</t>
  </si>
  <si>
    <t xml:space="preserve"> 2 18 03010 03 0000 151 </t>
  </si>
  <si>
    <t>795 00 00</t>
  </si>
  <si>
    <t>Организация и проведение праздничных и иных зрелищных мероприятий</t>
  </si>
  <si>
    <t>440 01 10</t>
  </si>
  <si>
    <t>440 01 20</t>
  </si>
  <si>
    <t>440 01 30</t>
  </si>
  <si>
    <t>Благоустройство придомовых территорий и дворовых территорий</t>
  </si>
  <si>
    <t>1 16 90000 00 0000 140</t>
  </si>
  <si>
    <t>1 16 06000 01 0000 140</t>
  </si>
  <si>
    <r>
      <t>Штрафы за административные правонарушения, посягающие на институты государственной власти и местного самоуправления, предусмотренные
статьей 47</t>
    </r>
    <r>
      <rPr>
        <sz val="8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Закона Санкт-Петербурга «Об административных правонарушениях в Санкт-Петербурге» 
</t>
    </r>
  </si>
  <si>
    <t>Другие вопросы в области средств массовой информации</t>
  </si>
  <si>
    <t xml:space="preserve">ДОХОДЫ БЮДЖЕТА ВНУТРИГОРОДСКОГО МУНИЦИПАЛЬНОГО ОБРАЗОВАНИЯ                     САНКТ-ПЕТЕРБУРГА МУНИЦИПАЛЬНЫЙ ОКРУГ РЫБАЦКОЕ  НА 2014 ГОД                 </t>
  </si>
  <si>
    <t>100</t>
  </si>
  <si>
    <t>Код ВР (группа)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</si>
  <si>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</si>
  <si>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300</t>
  </si>
  <si>
    <t>Социальное обеспечение и иные выплаты населению</t>
  </si>
  <si>
    <t>200</t>
  </si>
  <si>
    <t>Закупка товаров, работ и услуг для государственных (муниципальных) нужд</t>
  </si>
  <si>
    <t>800</t>
  </si>
  <si>
    <t>Иные бюджетные ассигнования</t>
  </si>
  <si>
    <t>Расходы на эксплуатацию информационно-телекомуникационных систем и средств автоматизации</t>
  </si>
  <si>
    <t>Обеспечение проведения выборов и референдумов</t>
  </si>
  <si>
    <t>020 01 01</t>
  </si>
  <si>
    <t>Проведение выборов в представительные органы муниципального образования</t>
  </si>
  <si>
    <t>002 80 01</t>
  </si>
  <si>
    <t>600</t>
  </si>
  <si>
    <t>Предоставление субсидий бюджетным, автономным учреждениям и иным некоммерческим организациям</t>
  </si>
  <si>
    <t>Муниципальные программы муниципального образования</t>
  </si>
  <si>
    <t>795 06 00</t>
  </si>
  <si>
    <t>795 07 00</t>
  </si>
  <si>
    <t>795 08 00</t>
  </si>
  <si>
    <t>Расходы на исполнение государственного полномочия по организации и осуществлению деятельности по опеке и попечительству</t>
  </si>
  <si>
    <t>002 80 02</t>
  </si>
  <si>
    <t>795 09 00</t>
  </si>
  <si>
    <t>795 11 00</t>
  </si>
  <si>
    <t>КОД ГЛАВНОГО АДМИНИСТРАТОРА ДОХОДОВ БЮДЖЕТА ВНУТРИГОРОДСКОГО МУНИЦИПАЛЬНОГО ОБРАЗОВАНИЯ САНКТ-ПЕТЕРБУРГА МУНИЦИПАЛЬНЫЙ ОКРУГ РЫБАЦКОЕ И ЗАКРЕПЛЯЕМЫЕ ЗА НИМ ВИДЫ ДОХОДОВ БЮДЖЕТА ВНУТРИГОРОДСКОГО МУНИЦИПАЛЬНОГО ОБРАЗОВАНИЯ САНКТ-ПЕТЕРБУРГА МУНИЦИПАЛЬНЫЙ ОКРУГ РЫБАЦКОЕ</t>
  </si>
  <si>
    <t>НА 2014 ГОД</t>
  </si>
  <si>
    <t>КОД ГЛАВНОГО АДМИНИСТРАТОРА ИСТОЧНИКОВ ФИНАНСИРОВАНИЯ ДЕФИЦИТА БЮДЖЕТА И ЗАКРЕПЛЯЕМЫЕ ЗА НИМ ИСТОЧНИКИ ФИНАНСИРОВАНИЯ ДЕФИЦИТА БЮДЖЕТА ВНУТРИГОРОДСКОГО МУНИЦИПАЛЬНОГО ОБРАЗОВАНИЯ САНКТ-ПЕТЕРБУРГА МУНИЦИПАЛЬНЫЙ ОКРУГ РЫБАЦКОЕ</t>
  </si>
  <si>
    <t>Муниципальная программа по благоустройству внутридворовых территорий ВМО СПб МО Рыбацкое на 2014 год</t>
  </si>
  <si>
    <t>Местная администрация внутригородского муниципального образования Санкт-Петербурга муниципальный округ Рыбацкое</t>
  </si>
  <si>
    <t>ВЕДОМСТВЕННАЯ СТРУКТУРА РАСХОДОВ БЮДЖЕТА ВНУТРИГОРОДСКОГО МУНИЦИПАЛЬНОГО ОБРАЗОВАНИЯ САНКТ-ПЕТЕРБУРГА             МУНИЦИПАЛЬНЫЙ ОКРУГ РЫБАЦКОЕ НА 2014 ГОД</t>
  </si>
  <si>
    <t>Муниципальная программа по благоустройству внутридворовых территорий ВМО СПб МО Рыбацкое</t>
  </si>
  <si>
    <t>Муниципальная программа "Участие в реализации мероприятий по охране здоровья граждан от воздействия окружающего табачного дыма и последствий потребления табака на территории ВМО СПб МО Рыбацкое" на 2014 год</t>
  </si>
  <si>
    <t>Муниципальная программа "Участие в деятельности по профилактике наркомании в Санкт-Петербурге" на 2014 год</t>
  </si>
  <si>
    <t>Муниципальная программа "Участие в деятельности по профилактике правонарушений в Санкт-Петербурге" на 2014 год</t>
  </si>
  <si>
    <t>Муниципальная программа "Участие в профилактике терроризма и экстремизма, а также в минимизации и (или) ликвидации последствий проявления терроризма и экстремизма на территории ВМО СПб МО Рыбацкого" на 2014 год</t>
  </si>
  <si>
    <t>Муниципальная программа "Организация и проведение мероприятий для жителей ВМО СПб МО Рыбацкое" на 2014 год</t>
  </si>
  <si>
    <t>Муниципальная программа "Участие в реализации мер по профилактике дорожно-транспортного травматизма на территории ВМО СПб МО Рыбацкое" на 2014 год</t>
  </si>
  <si>
    <t>Муниципальная программа по уборке и очистке от наплывных загрязнений и мусора акватории и береговой полосы общего пользования на 2014 год</t>
  </si>
  <si>
    <t>Муниципальная программа по ликвидации несанкционированных свалок бытовых отходов и мусора, не включенных в адресные программы, утвержденные исполнительными органами государственной власти Санкт-Петербурга на 2014 год</t>
  </si>
  <si>
    <t xml:space="preserve">Платежи, взимаемые органами местного самоуправления (организациями) внутригородских муниципальных образований городов федерального значения Москвы и Санкт-Петербурга за выполнение определенных функций
</t>
  </si>
  <si>
    <t>Муниципальная программа "Развитие  массовой физической культуры и спорта на территории ВМО СПб МО Рыбацкое" на 2014 год</t>
  </si>
  <si>
    <t>(Приложение 6)</t>
  </si>
  <si>
    <t>ОБЪЕМ БЮДЖЕТНЫХ АССИГНОВАНИЙ, НАПРАВЛЯЕМЫХ НА ИСПОЛНЕНИЕ ПУБЛИЧНЫХ НОРМАТИВНЫХ ОБЯЗАТЕЛЬСТВ ВНУТРИГОРОДСКОГО МУНИЦИПАЛЬНОГО ОБРАЗОВАНИЯ САНКТ-ПЕТЕРБУРГА МУНИЦИПАЛЬНЫЙ ОКРУГ РЫБАЦКОЕ НА 2014 ГОД</t>
  </si>
  <si>
    <t>№ п/п</t>
  </si>
  <si>
    <t>Наименование показателей</t>
  </si>
  <si>
    <t>Раздел, подраздел</t>
  </si>
  <si>
    <t>Ед. измерения</t>
  </si>
  <si>
    <t>Объемы</t>
  </si>
  <si>
    <t>1.</t>
  </si>
  <si>
    <t>чел.</t>
  </si>
  <si>
    <t>2.</t>
  </si>
  <si>
    <t>104</t>
  </si>
  <si>
    <t>3.</t>
  </si>
  <si>
    <t>сем.</t>
  </si>
  <si>
    <t>ИТОГО:</t>
  </si>
  <si>
    <t>511 80 04</t>
  </si>
  <si>
    <t>511 80 03</t>
  </si>
  <si>
    <t>795 10 00</t>
  </si>
  <si>
    <r>
      <t xml:space="preserve">Код главного администратора доходов бюджета внутригородского муниципального образования Санкт-Петербурга муниципальный округ Рыбацкое - местной администрации внутригородского  муниципального образования Санкт Петербурга муниципальный округ Рыбацкое   -   </t>
    </r>
    <r>
      <rPr>
        <b/>
        <sz val="10"/>
        <rFont val="Arial Cyr"/>
        <charset val="204"/>
      </rPr>
      <t>952</t>
    </r>
  </si>
  <si>
    <t>доходов бюджета ВМО СПб МО Рыбацкое</t>
  </si>
  <si>
    <t>Содействие в установленном порядке исполнительным органам государственной власти Санкт-Петербурга в
информирования населения об угрозе возникновения или о возникновении чрезвычайной ситуации</t>
  </si>
  <si>
    <t>092 06 00</t>
  </si>
  <si>
    <t>Налог, взимаемый в связи с применением патентной системы налогообложения</t>
  </si>
  <si>
    <t>1 05 04000 02 0000 110</t>
  </si>
  <si>
    <t>Формирование архивных фондов органов местного самоуправления, муниципальных предприятий и учреждений</t>
  </si>
  <si>
    <t>Расходы на исполнение государственного полномочия по выплате денежных средств на содержание ребенка в семье опекуна и приемной семье</t>
  </si>
  <si>
    <t>Расходы на исполнение государственного полномочия по выплате денежных средств на вознаграждение приемным родителям</t>
  </si>
  <si>
    <t>Расходы на исполнение государственного полномочия по составлению протоколов об административных правонарушениях</t>
  </si>
  <si>
    <t>от "18" декабря 2013 г. № 210</t>
  </si>
  <si>
    <t>РАСПРЕДЕЛЕНИЕ БЮДЖЕТНЫХ АССИГНОВАНИЙ БЮДЖЕТА ВНУТРИГОРОДСКОГО МУНИЦИПАЛЬНОГО ОБРАЗОВАНИЯ САНКТ-ПЕТЕРБУРГА МУНИЦИПАЛЬНЫЙ ОКРУГ РЫБАЦКОЕ НА 2014 ГОД</t>
  </si>
</sst>
</file>

<file path=xl/styles.xml><?xml version="1.0" encoding="utf-8"?>
<styleSheet xmlns="http://schemas.openxmlformats.org/spreadsheetml/2006/main">
  <numFmts count="4">
    <numFmt numFmtId="7" formatCode="#,##0.00&quot;р.&quot;;\-#,##0.00&quot;р.&quot;"/>
    <numFmt numFmtId="164" formatCode="#,##0.00&quot;р.&quot;"/>
    <numFmt numFmtId="165" formatCode="0.0"/>
    <numFmt numFmtId="166" formatCode="0000"/>
  </numFmts>
  <fonts count="23">
    <font>
      <sz val="10"/>
      <name val="Arial Cyr"/>
      <charset val="204"/>
    </font>
    <font>
      <sz val="10"/>
      <name val="Arial Cyr"/>
      <charset val="204"/>
    </font>
    <font>
      <b/>
      <sz val="10"/>
      <color indexed="12"/>
      <name val="Arial Cyr"/>
      <family val="2"/>
      <charset val="204"/>
    </font>
    <font>
      <u/>
      <sz val="10"/>
      <name val="Arial Cyr"/>
      <family val="2"/>
      <charset val="204"/>
    </font>
    <font>
      <sz val="10"/>
      <color indexed="12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Tahoma"/>
      <family val="2"/>
      <charset val="204"/>
    </font>
    <font>
      <sz val="8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0"/>
      <name val="Arial Cyr"/>
    </font>
    <font>
      <u/>
      <sz val="11"/>
      <color indexed="8"/>
      <name val="Times New Roman"/>
      <family val="1"/>
      <charset val="204"/>
    </font>
    <font>
      <b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9" fontId="0" fillId="2" borderId="1" xfId="1" applyFont="1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4" xfId="1" applyFont="1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164" fontId="0" fillId="2" borderId="5" xfId="0" applyNumberFormat="1" applyFill="1" applyBorder="1"/>
    <xf numFmtId="9" fontId="4" fillId="2" borderId="4" xfId="1" applyFont="1" applyFill="1" applyBorder="1"/>
    <xf numFmtId="0" fontId="4" fillId="2" borderId="4" xfId="0" applyFont="1" applyFill="1" applyBorder="1"/>
    <xf numFmtId="0" fontId="0" fillId="2" borderId="4" xfId="0" applyFill="1" applyBorder="1"/>
    <xf numFmtId="7" fontId="0" fillId="2" borderId="4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9" fontId="5" fillId="2" borderId="4" xfId="1" applyFont="1" applyFill="1" applyBorder="1"/>
    <xf numFmtId="9" fontId="1" fillId="2" borderId="4" xfId="1" applyFont="1" applyFill="1" applyBorder="1"/>
    <xf numFmtId="0" fontId="8" fillId="0" borderId="0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3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0" xfId="0" applyFont="1" applyBorder="1"/>
    <xf numFmtId="0" fontId="9" fillId="0" borderId="9" xfId="0" applyFont="1" applyBorder="1" applyAlignment="1">
      <alignment horizontal="center" vertical="center" wrapText="1"/>
    </xf>
    <xf numFmtId="165" fontId="9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justify"/>
    </xf>
    <xf numFmtId="49" fontId="11" fillId="0" borderId="9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wrapText="1"/>
    </xf>
    <xf numFmtId="165" fontId="9" fillId="0" borderId="9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165" fontId="8" fillId="0" borderId="9" xfId="0" applyNumberFormat="1" applyFont="1" applyBorder="1" applyAlignment="1">
      <alignment horizontal="center" vertical="center" wrapText="1"/>
    </xf>
    <xf numFmtId="49" fontId="8" fillId="0" borderId="0" xfId="0" applyNumberFormat="1" applyFont="1"/>
    <xf numFmtId="49" fontId="8" fillId="0" borderId="9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5" fontId="8" fillId="0" borderId="9" xfId="0" applyNumberFormat="1" applyFont="1" applyFill="1" applyBorder="1" applyAlignment="1">
      <alignment horizontal="center" vertical="center" wrapText="1"/>
    </xf>
    <xf numFmtId="165" fontId="9" fillId="0" borderId="9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shrinkToFit="1"/>
    </xf>
    <xf numFmtId="165" fontId="13" fillId="0" borderId="9" xfId="0" applyNumberFormat="1" applyFont="1" applyBorder="1" applyAlignment="1">
      <alignment horizontal="center" vertical="center" wrapText="1"/>
    </xf>
    <xf numFmtId="165" fontId="19" fillId="0" borderId="9" xfId="0" applyNumberFormat="1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165" fontId="13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left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165" fontId="10" fillId="0" borderId="9" xfId="0" applyNumberFormat="1" applyFont="1" applyFill="1" applyBorder="1" applyAlignment="1">
      <alignment horizontal="center" vertical="center" wrapText="1"/>
    </xf>
    <xf numFmtId="49" fontId="12" fillId="0" borderId="9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left" vertical="center" wrapText="1"/>
    </xf>
    <xf numFmtId="49" fontId="11" fillId="0" borderId="9" xfId="0" applyNumberFormat="1" applyFont="1" applyFill="1" applyBorder="1" applyAlignment="1">
      <alignment horizontal="center" vertical="center" wrapText="1"/>
    </xf>
    <xf numFmtId="165" fontId="11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 wrapText="1"/>
    </xf>
    <xf numFmtId="165" fontId="12" fillId="0" borderId="9" xfId="0" applyNumberFormat="1" applyFont="1" applyFill="1" applyBorder="1" applyAlignment="1">
      <alignment horizontal="center" vertical="center" wrapText="1"/>
    </xf>
    <xf numFmtId="166" fontId="8" fillId="0" borderId="9" xfId="0" applyNumberFormat="1" applyFont="1" applyFill="1" applyBorder="1" applyAlignment="1">
      <alignment horizontal="left" vertical="center" wrapText="1"/>
    </xf>
    <xf numFmtId="49" fontId="15" fillId="0" borderId="9" xfId="0" applyNumberFormat="1" applyFont="1" applyFill="1" applyBorder="1" applyAlignment="1">
      <alignment horizontal="center" vertical="center" wrapText="1"/>
    </xf>
    <xf numFmtId="49" fontId="21" fillId="4" borderId="9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49" fontId="12" fillId="4" borderId="9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8" fillId="0" borderId="0" xfId="0" applyFont="1" applyBorder="1" applyAlignment="1"/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9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0" fillId="0" borderId="9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9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0" xfId="0" applyAlignment="1"/>
    <xf numFmtId="0" fontId="8" fillId="0" borderId="9" xfId="0" applyNumberFormat="1" applyFont="1" applyBorder="1" applyAlignment="1">
      <alignment horizontal="center" vertical="center"/>
    </xf>
    <xf numFmtId="0" fontId="8" fillId="0" borderId="9" xfId="0" applyNumberFormat="1" applyFont="1" applyBorder="1"/>
    <xf numFmtId="0" fontId="9" fillId="0" borderId="9" xfId="0" applyFont="1" applyBorder="1" applyAlignment="1">
      <alignment horizontal="justify" vertical="center"/>
    </xf>
    <xf numFmtId="0" fontId="8" fillId="0" borderId="9" xfId="0" applyFont="1" applyBorder="1"/>
    <xf numFmtId="49" fontId="8" fillId="0" borderId="9" xfId="0" applyNumberFormat="1" applyFont="1" applyBorder="1"/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justify" wrapText="1"/>
    </xf>
    <xf numFmtId="0" fontId="8" fillId="0" borderId="0" xfId="0" applyFont="1" applyAlignment="1">
      <alignment horizontal="center"/>
    </xf>
    <xf numFmtId="0" fontId="10" fillId="0" borderId="1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/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8" fillId="0" borderId="12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ina\c\Documents%20and%20Settings\1\&#1056;&#1072;&#1073;&#1086;&#1095;&#1080;&#1081;%20&#1089;&#1090;&#1086;&#1083;\&#1050;&#1086;&#1088;&#1088;&#1077;&#1082;&#1090;&#1080;&#1088;&#1086;&#1074;&#1082;&#1080;\&#1041;&#1102;&#1076;&#1078;&#1077;&#1090;%202011%20&#1057;&#1086;&#1074;&#1077;&#1090;\21.09.2011\&#1041;&#1102;&#1076;&#1078;&#1077;&#1090;%202011%2014.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73;&#1097;&#1072;&#1103;%20&#1087;&#1072;&#1087;&#1082;&#1072;%20&#1050;/&#1050;&#1086;&#1088;&#1088;&#1077;&#1082;&#1090;&#1080;&#1088;&#1086;&#1074;&#1082;&#1080;/2013/06.02.2013/&#1087;&#1088;&#1080;&#1083;&#1086;&#1078;&#1077;&#1085;&#1080;&#1103;%202013%2002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Доходы 1"/>
      <sheetName val="Расходы"/>
      <sheetName val="Источник"/>
      <sheetName val="Functions"/>
      <sheetName val="Бюджет 2011 14.09"/>
    </sheetNames>
    <definedNames>
      <definedName name="OtkrStr"/>
      <definedName name="PustStr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рил 1"/>
      <sheetName val="Прил 2"/>
      <sheetName val="Прил 4"/>
      <sheetName val="Functions"/>
      <sheetName val="приложения 2013 02 "/>
    </sheetNames>
    <definedNames>
      <definedName name="OtkrStr"/>
      <definedName name="PustStr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8"/>
  <sheetViews>
    <sheetView workbookViewId="0">
      <selection activeCell="G7" sqref="G7"/>
    </sheetView>
  </sheetViews>
  <sheetFormatPr defaultColWidth="8.85546875" defaultRowHeight="15"/>
  <cols>
    <col min="1" max="1" width="23.5703125" style="20" customWidth="1"/>
    <col min="2" max="2" width="59.28515625" style="20" customWidth="1"/>
    <col min="3" max="3" width="15.42578125" style="20" customWidth="1"/>
    <col min="4" max="16384" width="8.85546875" style="19"/>
  </cols>
  <sheetData>
    <row r="1" spans="1:3" s="20" customFormat="1">
      <c r="C1" s="21" t="s">
        <v>12</v>
      </c>
    </row>
    <row r="2" spans="1:3" s="20" customFormat="1">
      <c r="C2" s="21" t="s">
        <v>355</v>
      </c>
    </row>
    <row r="3" spans="1:3" s="20" customFormat="1">
      <c r="C3" s="21" t="s">
        <v>356</v>
      </c>
    </row>
    <row r="4" spans="1:3" s="20" customFormat="1">
      <c r="C4" s="21" t="s">
        <v>477</v>
      </c>
    </row>
    <row r="5" spans="1:3" s="20" customFormat="1">
      <c r="C5" s="21" t="s">
        <v>317</v>
      </c>
    </row>
    <row r="6" spans="1:3">
      <c r="B6" s="115"/>
      <c r="C6" s="115"/>
    </row>
    <row r="7" spans="1:3" ht="34.5" customHeight="1">
      <c r="A7" s="113" t="s">
        <v>408</v>
      </c>
      <c r="B7" s="114"/>
      <c r="C7" s="114"/>
    </row>
    <row r="8" spans="1:3" ht="7.15" customHeight="1">
      <c r="B8" s="22"/>
      <c r="C8" s="90"/>
    </row>
    <row r="9" spans="1:3" ht="32.1" customHeight="1">
      <c r="A9" s="23" t="s">
        <v>96</v>
      </c>
      <c r="B9" s="23" t="s">
        <v>2</v>
      </c>
      <c r="C9" s="85" t="s">
        <v>97</v>
      </c>
    </row>
    <row r="10" spans="1:3" ht="25.5" customHeight="1">
      <c r="A10" s="24" t="s">
        <v>173</v>
      </c>
      <c r="B10" s="24" t="s">
        <v>174</v>
      </c>
      <c r="C10" s="39">
        <f>C11+C15+C17+C19+C21</f>
        <v>75549.999999999985</v>
      </c>
    </row>
    <row r="11" spans="1:3" ht="27" customHeight="1">
      <c r="A11" s="24" t="s">
        <v>175</v>
      </c>
      <c r="B11" s="24" t="s">
        <v>176</v>
      </c>
      <c r="C11" s="39">
        <f>C12+C13+C14</f>
        <v>57281.7</v>
      </c>
    </row>
    <row r="12" spans="1:3" ht="32.450000000000003" customHeight="1">
      <c r="A12" s="23" t="s">
        <v>177</v>
      </c>
      <c r="B12" s="23" t="s">
        <v>178</v>
      </c>
      <c r="C12" s="41">
        <v>47360.6</v>
      </c>
    </row>
    <row r="13" spans="1:3" ht="30" customHeight="1">
      <c r="A13" s="45" t="s">
        <v>341</v>
      </c>
      <c r="B13" s="45" t="s">
        <v>179</v>
      </c>
      <c r="C13" s="48">
        <v>9916.1</v>
      </c>
    </row>
    <row r="14" spans="1:3" ht="30" customHeight="1">
      <c r="A14" s="45" t="s">
        <v>472</v>
      </c>
      <c r="B14" s="45" t="s">
        <v>471</v>
      </c>
      <c r="C14" s="48">
        <v>5</v>
      </c>
    </row>
    <row r="15" spans="1:3" ht="26.25" customHeight="1">
      <c r="A15" s="46" t="s">
        <v>180</v>
      </c>
      <c r="B15" s="46" t="s">
        <v>181</v>
      </c>
      <c r="C15" s="49">
        <f>C16</f>
        <v>14557.2</v>
      </c>
    </row>
    <row r="16" spans="1:3" ht="17.45" customHeight="1">
      <c r="A16" s="45" t="s">
        <v>182</v>
      </c>
      <c r="B16" s="45" t="s">
        <v>183</v>
      </c>
      <c r="C16" s="48">
        <v>14557.2</v>
      </c>
    </row>
    <row r="17" spans="1:3" ht="45.95" customHeight="1">
      <c r="A17" s="46" t="s">
        <v>214</v>
      </c>
      <c r="B17" s="46" t="s">
        <v>215</v>
      </c>
      <c r="C17" s="49">
        <f>C18</f>
        <v>0.7</v>
      </c>
    </row>
    <row r="18" spans="1:3">
      <c r="A18" s="45" t="s">
        <v>216</v>
      </c>
      <c r="B18" s="45" t="s">
        <v>217</v>
      </c>
      <c r="C18" s="48">
        <v>0.7</v>
      </c>
    </row>
    <row r="19" spans="1:3" ht="45.75" customHeight="1">
      <c r="A19" s="46" t="s">
        <v>203</v>
      </c>
      <c r="B19" s="46" t="s">
        <v>377</v>
      </c>
      <c r="C19" s="49">
        <f>C20</f>
        <v>507.2</v>
      </c>
    </row>
    <row r="20" spans="1:3" ht="19.149999999999999" customHeight="1">
      <c r="A20" s="45" t="s">
        <v>221</v>
      </c>
      <c r="B20" s="45" t="s">
        <v>343</v>
      </c>
      <c r="C20" s="48">
        <v>507.2</v>
      </c>
    </row>
    <row r="21" spans="1:3" ht="27" customHeight="1">
      <c r="A21" s="46" t="s">
        <v>5</v>
      </c>
      <c r="B21" s="46" t="s">
        <v>6</v>
      </c>
      <c r="C21" s="49">
        <f>C22+C23</f>
        <v>3203.2000000000003</v>
      </c>
    </row>
    <row r="22" spans="1:3" ht="58.9" customHeight="1">
      <c r="A22" s="45" t="s">
        <v>405</v>
      </c>
      <c r="B22" s="45" t="s">
        <v>7</v>
      </c>
      <c r="C22" s="48">
        <v>284.39999999999998</v>
      </c>
    </row>
    <row r="23" spans="1:3" s="26" customFormat="1" ht="31.9" customHeight="1">
      <c r="A23" s="45" t="s">
        <v>404</v>
      </c>
      <c r="B23" s="45" t="s">
        <v>8</v>
      </c>
      <c r="C23" s="48">
        <v>2918.8</v>
      </c>
    </row>
    <row r="24" spans="1:3" ht="25.5" customHeight="1">
      <c r="A24" s="46" t="s">
        <v>13</v>
      </c>
      <c r="B24" s="46" t="s">
        <v>14</v>
      </c>
      <c r="C24" s="49">
        <f>C25</f>
        <v>14597.1</v>
      </c>
    </row>
    <row r="25" spans="1:3" ht="45.95" customHeight="1">
      <c r="A25" s="46" t="s">
        <v>15</v>
      </c>
      <c r="B25" s="46" t="s">
        <v>17</v>
      </c>
      <c r="C25" s="49">
        <v>14597.1</v>
      </c>
    </row>
    <row r="26" spans="1:3" ht="16.899999999999999" customHeight="1">
      <c r="A26" s="45"/>
      <c r="B26" s="46" t="s">
        <v>35</v>
      </c>
      <c r="C26" s="49">
        <f>C10+C24</f>
        <v>90147.099999999991</v>
      </c>
    </row>
    <row r="27" spans="1:3" ht="27.75" customHeight="1">
      <c r="A27" s="29"/>
      <c r="B27" s="30"/>
      <c r="C27" s="28"/>
    </row>
    <row r="28" spans="1:3">
      <c r="C28" s="25"/>
    </row>
  </sheetData>
  <mergeCells count="2">
    <mergeCell ref="A7:C7"/>
    <mergeCell ref="B6:C6"/>
  </mergeCells>
  <phoneticPr fontId="7" type="noConversion"/>
  <printOptions horizontalCentered="1"/>
  <pageMargins left="0.86614173228346458" right="0.23622047244094491" top="0.35433070866141736" bottom="0.39370078740157483" header="0" footer="0"/>
  <pageSetup paperSize="9" scale="94" fitToHeight="7" orientation="portrait" r:id="rId1"/>
  <headerFooter alignWithMargins="0"/>
  <colBreaks count="1" manualBreakCount="1">
    <brk id="1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7"/>
  <sheetViews>
    <sheetView workbookViewId="0">
      <selection activeCell="H6" sqref="H6"/>
    </sheetView>
  </sheetViews>
  <sheetFormatPr defaultColWidth="9.140625" defaultRowHeight="15"/>
  <cols>
    <col min="1" max="1" width="44.5703125" style="20" customWidth="1"/>
    <col min="2" max="2" width="6.42578125" style="20" customWidth="1"/>
    <col min="3" max="3" width="5.85546875" style="20" customWidth="1"/>
    <col min="4" max="4" width="5.140625" style="20" customWidth="1"/>
    <col min="5" max="5" width="11.140625" style="20" customWidth="1"/>
    <col min="6" max="6" width="8.42578125" style="20" customWidth="1"/>
    <col min="7" max="7" width="8.5703125" style="20" customWidth="1"/>
    <col min="8" max="8" width="15" style="20" customWidth="1"/>
    <col min="9" max="16384" width="9.140625" style="20"/>
  </cols>
  <sheetData>
    <row r="1" spans="1:8">
      <c r="E1" s="21"/>
      <c r="G1" s="21" t="s">
        <v>12</v>
      </c>
    </row>
    <row r="2" spans="1:8">
      <c r="E2" s="21"/>
      <c r="G2" s="21" t="s">
        <v>355</v>
      </c>
    </row>
    <row r="3" spans="1:8">
      <c r="E3" s="21"/>
      <c r="G3" s="21" t="s">
        <v>356</v>
      </c>
    </row>
    <row r="4" spans="1:8">
      <c r="E4" s="21"/>
      <c r="G4" s="21" t="s">
        <v>477</v>
      </c>
    </row>
    <row r="5" spans="1:8">
      <c r="E5" s="21"/>
      <c r="G5" s="21" t="s">
        <v>69</v>
      </c>
    </row>
    <row r="6" spans="1:8" ht="15" customHeight="1">
      <c r="A6" s="116"/>
      <c r="B6" s="116"/>
      <c r="C6" s="116"/>
      <c r="D6" s="116"/>
      <c r="E6" s="116"/>
      <c r="F6" s="116"/>
      <c r="G6" s="116"/>
      <c r="H6" s="92"/>
    </row>
    <row r="7" spans="1:8">
      <c r="A7" s="31"/>
      <c r="G7" s="21"/>
    </row>
    <row r="8" spans="1:8" ht="45" customHeight="1">
      <c r="A8" s="117" t="s">
        <v>438</v>
      </c>
      <c r="B8" s="118"/>
      <c r="C8" s="118"/>
      <c r="D8" s="118"/>
      <c r="E8" s="118"/>
      <c r="F8" s="118"/>
      <c r="G8" s="118"/>
    </row>
    <row r="9" spans="1:8">
      <c r="A9" s="31"/>
    </row>
    <row r="10" spans="1:8">
      <c r="A10" s="119" t="s">
        <v>242</v>
      </c>
      <c r="B10" s="121" t="s">
        <v>276</v>
      </c>
      <c r="C10" s="121" t="s">
        <v>277</v>
      </c>
      <c r="D10" s="121" t="s">
        <v>243</v>
      </c>
      <c r="E10" s="121" t="s">
        <v>278</v>
      </c>
      <c r="F10" s="121" t="s">
        <v>410</v>
      </c>
      <c r="G10" s="123" t="s">
        <v>97</v>
      </c>
    </row>
    <row r="11" spans="1:8">
      <c r="A11" s="120"/>
      <c r="B11" s="122"/>
      <c r="C11" s="122"/>
      <c r="D11" s="122"/>
      <c r="E11" s="122"/>
      <c r="F11" s="122"/>
      <c r="G11" s="120"/>
    </row>
    <row r="12" spans="1:8" ht="60" customHeight="1">
      <c r="A12" s="51" t="s">
        <v>358</v>
      </c>
      <c r="B12" s="32" t="s">
        <v>279</v>
      </c>
      <c r="C12" s="32"/>
      <c r="D12" s="32"/>
      <c r="E12" s="32"/>
      <c r="F12" s="32"/>
      <c r="G12" s="44">
        <f>G13</f>
        <v>3072.4000000000005</v>
      </c>
    </row>
    <row r="13" spans="1:8" ht="18" customHeight="1">
      <c r="A13" s="51" t="s">
        <v>244</v>
      </c>
      <c r="B13" s="32" t="s">
        <v>279</v>
      </c>
      <c r="C13" s="32" t="s">
        <v>245</v>
      </c>
      <c r="D13" s="32" t="s">
        <v>246</v>
      </c>
      <c r="E13" s="32"/>
      <c r="F13" s="32"/>
      <c r="G13" s="44">
        <f>G14+G17+G24</f>
        <v>3072.4000000000005</v>
      </c>
    </row>
    <row r="14" spans="1:8" ht="51" customHeight="1">
      <c r="A14" s="51" t="s">
        <v>247</v>
      </c>
      <c r="B14" s="32" t="s">
        <v>279</v>
      </c>
      <c r="C14" s="32" t="s">
        <v>245</v>
      </c>
      <c r="D14" s="32" t="s">
        <v>248</v>
      </c>
      <c r="E14" s="32"/>
      <c r="F14" s="32"/>
      <c r="G14" s="44">
        <f>G15</f>
        <v>1044.2</v>
      </c>
    </row>
    <row r="15" spans="1:8" ht="22.5" customHeight="1">
      <c r="A15" s="87" t="s">
        <v>280</v>
      </c>
      <c r="B15" s="34" t="s">
        <v>279</v>
      </c>
      <c r="C15" s="34" t="s">
        <v>245</v>
      </c>
      <c r="D15" s="34" t="s">
        <v>248</v>
      </c>
      <c r="E15" s="34" t="s">
        <v>281</v>
      </c>
      <c r="F15" s="34"/>
      <c r="G15" s="47">
        <f>G16</f>
        <v>1044.2</v>
      </c>
    </row>
    <row r="16" spans="1:8" ht="69" customHeight="1">
      <c r="A16" s="93" t="s">
        <v>411</v>
      </c>
      <c r="B16" s="35" t="s">
        <v>279</v>
      </c>
      <c r="C16" s="35" t="s">
        <v>245</v>
      </c>
      <c r="D16" s="35" t="s">
        <v>248</v>
      </c>
      <c r="E16" s="35" t="s">
        <v>281</v>
      </c>
      <c r="F16" s="35" t="s">
        <v>409</v>
      </c>
      <c r="G16" s="55">
        <v>1044.2</v>
      </c>
    </row>
    <row r="17" spans="1:7" ht="61.5" customHeight="1">
      <c r="A17" s="52" t="s">
        <v>249</v>
      </c>
      <c r="B17" s="32" t="s">
        <v>279</v>
      </c>
      <c r="C17" s="32" t="s">
        <v>245</v>
      </c>
      <c r="D17" s="32" t="s">
        <v>250</v>
      </c>
      <c r="E17" s="32"/>
      <c r="F17" s="32"/>
      <c r="G17" s="44">
        <f>G18+G20</f>
        <v>1921.9</v>
      </c>
    </row>
    <row r="18" spans="1:7" ht="32.450000000000003" customHeight="1">
      <c r="A18" s="87" t="s">
        <v>222</v>
      </c>
      <c r="B18" s="34" t="s">
        <v>279</v>
      </c>
      <c r="C18" s="34" t="s">
        <v>245</v>
      </c>
      <c r="D18" s="34" t="s">
        <v>250</v>
      </c>
      <c r="E18" s="34" t="s">
        <v>282</v>
      </c>
      <c r="F18" s="34"/>
      <c r="G18" s="47">
        <f>G19</f>
        <v>110.4</v>
      </c>
    </row>
    <row r="19" spans="1:7" ht="27" customHeight="1">
      <c r="A19" s="93" t="s">
        <v>413</v>
      </c>
      <c r="B19" s="35" t="s">
        <v>279</v>
      </c>
      <c r="C19" s="35" t="s">
        <v>245</v>
      </c>
      <c r="D19" s="35" t="s">
        <v>250</v>
      </c>
      <c r="E19" s="35" t="s">
        <v>282</v>
      </c>
      <c r="F19" s="35" t="s">
        <v>412</v>
      </c>
      <c r="G19" s="55">
        <v>110.4</v>
      </c>
    </row>
    <row r="20" spans="1:7" ht="30.6" customHeight="1">
      <c r="A20" s="87" t="s">
        <v>283</v>
      </c>
      <c r="B20" s="34" t="s">
        <v>279</v>
      </c>
      <c r="C20" s="34" t="s">
        <v>245</v>
      </c>
      <c r="D20" s="34" t="s">
        <v>250</v>
      </c>
      <c r="E20" s="34" t="s">
        <v>284</v>
      </c>
      <c r="F20" s="34"/>
      <c r="G20" s="47">
        <f>G21+G22+G23</f>
        <v>1811.5</v>
      </c>
    </row>
    <row r="21" spans="1:7" ht="69" customHeight="1">
      <c r="A21" s="93" t="s">
        <v>411</v>
      </c>
      <c r="B21" s="35" t="s">
        <v>279</v>
      </c>
      <c r="C21" s="35" t="s">
        <v>245</v>
      </c>
      <c r="D21" s="35" t="s">
        <v>250</v>
      </c>
      <c r="E21" s="35" t="s">
        <v>284</v>
      </c>
      <c r="F21" s="35" t="s">
        <v>409</v>
      </c>
      <c r="G21" s="55">
        <v>1376.5</v>
      </c>
    </row>
    <row r="22" spans="1:7" ht="25.5">
      <c r="A22" s="93" t="s">
        <v>415</v>
      </c>
      <c r="B22" s="35" t="s">
        <v>279</v>
      </c>
      <c r="C22" s="35" t="s">
        <v>245</v>
      </c>
      <c r="D22" s="35" t="s">
        <v>250</v>
      </c>
      <c r="E22" s="35" t="s">
        <v>284</v>
      </c>
      <c r="F22" s="35" t="s">
        <v>414</v>
      </c>
      <c r="G22" s="55">
        <v>429.2</v>
      </c>
    </row>
    <row r="23" spans="1:7" ht="19.149999999999999" customHeight="1">
      <c r="A23" s="58" t="s">
        <v>417</v>
      </c>
      <c r="B23" s="35" t="s">
        <v>279</v>
      </c>
      <c r="C23" s="35" t="s">
        <v>245</v>
      </c>
      <c r="D23" s="35" t="s">
        <v>250</v>
      </c>
      <c r="E23" s="35" t="s">
        <v>284</v>
      </c>
      <c r="F23" s="35" t="s">
        <v>416</v>
      </c>
      <c r="G23" s="55">
        <v>5.8</v>
      </c>
    </row>
    <row r="24" spans="1:7" ht="19.899999999999999" customHeight="1">
      <c r="A24" s="51" t="s">
        <v>255</v>
      </c>
      <c r="B24" s="32" t="s">
        <v>279</v>
      </c>
      <c r="C24" s="32" t="s">
        <v>245</v>
      </c>
      <c r="D24" s="32" t="s">
        <v>305</v>
      </c>
      <c r="E24" s="35"/>
      <c r="F24" s="35"/>
      <c r="G24" s="44">
        <f>G26</f>
        <v>106.3</v>
      </c>
    </row>
    <row r="25" spans="1:7" ht="47.25" customHeight="1">
      <c r="A25" s="91" t="s">
        <v>418</v>
      </c>
      <c r="B25" s="34" t="s">
        <v>279</v>
      </c>
      <c r="C25" s="34" t="s">
        <v>245</v>
      </c>
      <c r="D25" s="34" t="s">
        <v>305</v>
      </c>
      <c r="E25" s="34" t="s">
        <v>300</v>
      </c>
      <c r="F25" s="34"/>
      <c r="G25" s="47">
        <f>G26</f>
        <v>106.3</v>
      </c>
    </row>
    <row r="26" spans="1:7" ht="32.450000000000003" customHeight="1">
      <c r="A26" s="58" t="s">
        <v>415</v>
      </c>
      <c r="B26" s="35" t="s">
        <v>279</v>
      </c>
      <c r="C26" s="35" t="s">
        <v>245</v>
      </c>
      <c r="D26" s="35" t="s">
        <v>305</v>
      </c>
      <c r="E26" s="35" t="s">
        <v>300</v>
      </c>
      <c r="F26" s="35" t="s">
        <v>414</v>
      </c>
      <c r="G26" s="55">
        <v>106.3</v>
      </c>
    </row>
    <row r="27" spans="1:7" ht="61.5" customHeight="1">
      <c r="A27" s="51" t="s">
        <v>360</v>
      </c>
      <c r="B27" s="32" t="s">
        <v>211</v>
      </c>
      <c r="C27" s="32"/>
      <c r="D27" s="32"/>
      <c r="E27" s="32"/>
      <c r="F27" s="32"/>
      <c r="G27" s="44">
        <f>G28</f>
        <v>3401.6</v>
      </c>
    </row>
    <row r="28" spans="1:7" ht="18" customHeight="1">
      <c r="A28" s="51" t="s">
        <v>244</v>
      </c>
      <c r="B28" s="32" t="s">
        <v>211</v>
      </c>
      <c r="C28" s="32" t="s">
        <v>245</v>
      </c>
      <c r="D28" s="32" t="s">
        <v>246</v>
      </c>
      <c r="E28" s="32"/>
      <c r="F28" s="32"/>
      <c r="G28" s="44">
        <f>G29</f>
        <v>3401.6</v>
      </c>
    </row>
    <row r="29" spans="1:7" ht="31.5" customHeight="1">
      <c r="A29" s="51" t="s">
        <v>419</v>
      </c>
      <c r="B29" s="32" t="s">
        <v>211</v>
      </c>
      <c r="C29" s="32" t="s">
        <v>245</v>
      </c>
      <c r="D29" s="32" t="s">
        <v>265</v>
      </c>
      <c r="E29" s="35"/>
      <c r="F29" s="35"/>
      <c r="G29" s="44">
        <f>G30</f>
        <v>3401.6</v>
      </c>
    </row>
    <row r="30" spans="1:7" ht="31.5" customHeight="1">
      <c r="A30" s="91" t="s">
        <v>421</v>
      </c>
      <c r="B30" s="34" t="s">
        <v>211</v>
      </c>
      <c r="C30" s="34" t="s">
        <v>245</v>
      </c>
      <c r="D30" s="34" t="s">
        <v>265</v>
      </c>
      <c r="E30" s="34" t="s">
        <v>420</v>
      </c>
      <c r="F30" s="34"/>
      <c r="G30" s="47">
        <f>G31</f>
        <v>3401.6</v>
      </c>
    </row>
    <row r="31" spans="1:7" ht="32.450000000000003" customHeight="1">
      <c r="A31" s="58" t="s">
        <v>415</v>
      </c>
      <c r="B31" s="35" t="s">
        <v>211</v>
      </c>
      <c r="C31" s="35" t="s">
        <v>245</v>
      </c>
      <c r="D31" s="35" t="s">
        <v>265</v>
      </c>
      <c r="E31" s="35" t="s">
        <v>420</v>
      </c>
      <c r="F31" s="35" t="s">
        <v>414</v>
      </c>
      <c r="G31" s="55">
        <v>3401.6</v>
      </c>
    </row>
    <row r="32" spans="1:7" ht="62.25" customHeight="1">
      <c r="A32" s="51" t="s">
        <v>437</v>
      </c>
      <c r="B32" s="32" t="s">
        <v>184</v>
      </c>
      <c r="C32" s="36"/>
      <c r="D32" s="36"/>
      <c r="E32" s="36"/>
      <c r="F32" s="36"/>
      <c r="G32" s="44">
        <f>G33+G70+G76+G83+G96+G107+G118+G132+G136</f>
        <v>85592.5</v>
      </c>
    </row>
    <row r="33" spans="1:7" ht="18" customHeight="1">
      <c r="A33" s="51" t="s">
        <v>244</v>
      </c>
      <c r="B33" s="32" t="s">
        <v>184</v>
      </c>
      <c r="C33" s="32" t="s">
        <v>245</v>
      </c>
      <c r="D33" s="32" t="s">
        <v>246</v>
      </c>
      <c r="E33" s="32"/>
      <c r="F33" s="32"/>
      <c r="G33" s="44">
        <f>G34+G43+G46</f>
        <v>16560.399999999998</v>
      </c>
    </row>
    <row r="34" spans="1:7" ht="78.75" customHeight="1">
      <c r="A34" s="53" t="s">
        <v>251</v>
      </c>
      <c r="B34" s="32" t="s">
        <v>184</v>
      </c>
      <c r="C34" s="32" t="s">
        <v>245</v>
      </c>
      <c r="D34" s="32" t="s">
        <v>252</v>
      </c>
      <c r="E34" s="32"/>
      <c r="F34" s="32"/>
      <c r="G34" s="44">
        <f>G35+G37+G41</f>
        <v>12700.8</v>
      </c>
    </row>
    <row r="35" spans="1:7" ht="25.9" customHeight="1">
      <c r="A35" s="87" t="s">
        <v>363</v>
      </c>
      <c r="B35" s="34" t="s">
        <v>184</v>
      </c>
      <c r="C35" s="34" t="s">
        <v>245</v>
      </c>
      <c r="D35" s="34" t="s">
        <v>252</v>
      </c>
      <c r="E35" s="34" t="s">
        <v>286</v>
      </c>
      <c r="F35" s="34"/>
      <c r="G35" s="47">
        <f>G36</f>
        <v>1044.2</v>
      </c>
    </row>
    <row r="36" spans="1:7" ht="70.5" customHeight="1">
      <c r="A36" s="93" t="s">
        <v>411</v>
      </c>
      <c r="B36" s="35" t="s">
        <v>184</v>
      </c>
      <c r="C36" s="35" t="s">
        <v>245</v>
      </c>
      <c r="D36" s="35" t="s">
        <v>252</v>
      </c>
      <c r="E36" s="35" t="s">
        <v>286</v>
      </c>
      <c r="F36" s="35" t="s">
        <v>409</v>
      </c>
      <c r="G36" s="55">
        <v>1044.2</v>
      </c>
    </row>
    <row r="37" spans="1:7" ht="45" customHeight="1">
      <c r="A37" s="87" t="s">
        <v>287</v>
      </c>
      <c r="B37" s="34" t="s">
        <v>184</v>
      </c>
      <c r="C37" s="34" t="s">
        <v>245</v>
      </c>
      <c r="D37" s="34" t="s">
        <v>252</v>
      </c>
      <c r="E37" s="34" t="s">
        <v>288</v>
      </c>
      <c r="F37" s="34"/>
      <c r="G37" s="47">
        <f>G38+G39+G40</f>
        <v>11651.3</v>
      </c>
    </row>
    <row r="38" spans="1:7" ht="70.5" customHeight="1">
      <c r="A38" s="93" t="s">
        <v>411</v>
      </c>
      <c r="B38" s="35" t="s">
        <v>184</v>
      </c>
      <c r="C38" s="35" t="s">
        <v>245</v>
      </c>
      <c r="D38" s="35" t="s">
        <v>252</v>
      </c>
      <c r="E38" s="35" t="s">
        <v>288</v>
      </c>
      <c r="F38" s="35" t="s">
        <v>409</v>
      </c>
      <c r="G38" s="55">
        <v>11448.8</v>
      </c>
    </row>
    <row r="39" spans="1:7" ht="33.75" customHeight="1">
      <c r="A39" s="58" t="s">
        <v>415</v>
      </c>
      <c r="B39" s="35" t="s">
        <v>184</v>
      </c>
      <c r="C39" s="35" t="s">
        <v>245</v>
      </c>
      <c r="D39" s="35" t="s">
        <v>252</v>
      </c>
      <c r="E39" s="35" t="s">
        <v>288</v>
      </c>
      <c r="F39" s="35" t="s">
        <v>414</v>
      </c>
      <c r="G39" s="55">
        <v>190.7</v>
      </c>
    </row>
    <row r="40" spans="1:7" ht="22.5" customHeight="1">
      <c r="A40" s="58" t="s">
        <v>417</v>
      </c>
      <c r="B40" s="35" t="s">
        <v>184</v>
      </c>
      <c r="C40" s="35" t="s">
        <v>245</v>
      </c>
      <c r="D40" s="35" t="s">
        <v>252</v>
      </c>
      <c r="E40" s="35" t="s">
        <v>288</v>
      </c>
      <c r="F40" s="35" t="s">
        <v>416</v>
      </c>
      <c r="G40" s="55">
        <v>11.8</v>
      </c>
    </row>
    <row r="41" spans="1:7" ht="48" customHeight="1">
      <c r="A41" s="110" t="s">
        <v>476</v>
      </c>
      <c r="B41" s="34" t="s">
        <v>184</v>
      </c>
      <c r="C41" s="34" t="s">
        <v>245</v>
      </c>
      <c r="D41" s="34" t="s">
        <v>252</v>
      </c>
      <c r="E41" s="43" t="s">
        <v>422</v>
      </c>
      <c r="F41" s="34"/>
      <c r="G41" s="47">
        <f>G42</f>
        <v>5.3</v>
      </c>
    </row>
    <row r="42" spans="1:7" ht="29.25" customHeight="1">
      <c r="A42" s="58" t="s">
        <v>415</v>
      </c>
      <c r="B42" s="35" t="s">
        <v>184</v>
      </c>
      <c r="C42" s="35" t="s">
        <v>245</v>
      </c>
      <c r="D42" s="35" t="s">
        <v>252</v>
      </c>
      <c r="E42" s="35" t="s">
        <v>422</v>
      </c>
      <c r="F42" s="35" t="s">
        <v>414</v>
      </c>
      <c r="G42" s="55">
        <v>5.3</v>
      </c>
    </row>
    <row r="43" spans="1:7" ht="24" customHeight="1">
      <c r="A43" s="51" t="s">
        <v>253</v>
      </c>
      <c r="B43" s="32" t="s">
        <v>184</v>
      </c>
      <c r="C43" s="32" t="s">
        <v>245</v>
      </c>
      <c r="D43" s="32" t="s">
        <v>304</v>
      </c>
      <c r="E43" s="32"/>
      <c r="F43" s="32"/>
      <c r="G43" s="44">
        <f>G44</f>
        <v>200</v>
      </c>
    </row>
    <row r="44" spans="1:7" ht="21.75" customHeight="1">
      <c r="A44" s="87" t="s">
        <v>291</v>
      </c>
      <c r="B44" s="34" t="s">
        <v>184</v>
      </c>
      <c r="C44" s="34" t="s">
        <v>245</v>
      </c>
      <c r="D44" s="34" t="s">
        <v>304</v>
      </c>
      <c r="E44" s="34" t="s">
        <v>292</v>
      </c>
      <c r="F44" s="34"/>
      <c r="G44" s="47">
        <f>G45</f>
        <v>200</v>
      </c>
    </row>
    <row r="45" spans="1:7" ht="22.5" customHeight="1">
      <c r="A45" s="58" t="s">
        <v>417</v>
      </c>
      <c r="B45" s="35" t="s">
        <v>184</v>
      </c>
      <c r="C45" s="35" t="s">
        <v>245</v>
      </c>
      <c r="D45" s="35" t="s">
        <v>304</v>
      </c>
      <c r="E45" s="35" t="s">
        <v>292</v>
      </c>
      <c r="F45" s="35" t="s">
        <v>416</v>
      </c>
      <c r="G45" s="55">
        <v>200</v>
      </c>
    </row>
    <row r="46" spans="1:7" ht="24.75" customHeight="1">
      <c r="A46" s="51" t="s">
        <v>255</v>
      </c>
      <c r="B46" s="32" t="s">
        <v>184</v>
      </c>
      <c r="C46" s="32" t="s">
        <v>245</v>
      </c>
      <c r="D46" s="32" t="s">
        <v>305</v>
      </c>
      <c r="E46" s="32"/>
      <c r="F46" s="32"/>
      <c r="G46" s="44">
        <f>G47+G49+G51+G53+G55+G61+G57+G59</f>
        <v>3659.6</v>
      </c>
    </row>
    <row r="47" spans="1:7" ht="48" customHeight="1">
      <c r="A47" s="108" t="s">
        <v>473</v>
      </c>
      <c r="B47" s="34" t="s">
        <v>184</v>
      </c>
      <c r="C47" s="34" t="s">
        <v>245</v>
      </c>
      <c r="D47" s="34" t="s">
        <v>305</v>
      </c>
      <c r="E47" s="34" t="s">
        <v>293</v>
      </c>
      <c r="F47" s="34"/>
      <c r="G47" s="47">
        <f>G48</f>
        <v>432.6</v>
      </c>
    </row>
    <row r="48" spans="1:7" ht="31.9" customHeight="1">
      <c r="A48" s="58" t="s">
        <v>415</v>
      </c>
      <c r="B48" s="35" t="s">
        <v>184</v>
      </c>
      <c r="C48" s="35" t="s">
        <v>245</v>
      </c>
      <c r="D48" s="35" t="s">
        <v>305</v>
      </c>
      <c r="E48" s="35" t="s">
        <v>293</v>
      </c>
      <c r="F48" s="35" t="s">
        <v>414</v>
      </c>
      <c r="G48" s="55">
        <v>432.6</v>
      </c>
    </row>
    <row r="49" spans="1:7" ht="93.75" customHeight="1">
      <c r="A49" s="87" t="s">
        <v>364</v>
      </c>
      <c r="B49" s="34" t="s">
        <v>184</v>
      </c>
      <c r="C49" s="34" t="s">
        <v>245</v>
      </c>
      <c r="D49" s="34" t="s">
        <v>305</v>
      </c>
      <c r="E49" s="34" t="s">
        <v>294</v>
      </c>
      <c r="F49" s="34"/>
      <c r="G49" s="47">
        <f>G50</f>
        <v>500</v>
      </c>
    </row>
    <row r="50" spans="1:7" ht="29.45" customHeight="1">
      <c r="A50" s="93" t="s">
        <v>424</v>
      </c>
      <c r="B50" s="35" t="s">
        <v>184</v>
      </c>
      <c r="C50" s="35" t="s">
        <v>245</v>
      </c>
      <c r="D50" s="35" t="s">
        <v>305</v>
      </c>
      <c r="E50" s="35" t="s">
        <v>294</v>
      </c>
      <c r="F50" s="35" t="s">
        <v>423</v>
      </c>
      <c r="G50" s="55">
        <v>500</v>
      </c>
    </row>
    <row r="51" spans="1:7" ht="33" customHeight="1">
      <c r="A51" s="87" t="s">
        <v>365</v>
      </c>
      <c r="B51" s="34" t="s">
        <v>184</v>
      </c>
      <c r="C51" s="34" t="s">
        <v>245</v>
      </c>
      <c r="D51" s="34" t="s">
        <v>305</v>
      </c>
      <c r="E51" s="34" t="s">
        <v>295</v>
      </c>
      <c r="F51" s="34"/>
      <c r="G51" s="47">
        <f>G52</f>
        <v>905.3</v>
      </c>
    </row>
    <row r="52" spans="1:7" ht="33" customHeight="1">
      <c r="A52" s="58" t="s">
        <v>415</v>
      </c>
      <c r="B52" s="35" t="s">
        <v>184</v>
      </c>
      <c r="C52" s="35" t="s">
        <v>245</v>
      </c>
      <c r="D52" s="35" t="s">
        <v>305</v>
      </c>
      <c r="E52" s="34" t="s">
        <v>295</v>
      </c>
      <c r="F52" s="35" t="s">
        <v>414</v>
      </c>
      <c r="G52" s="47">
        <v>905.3</v>
      </c>
    </row>
    <row r="53" spans="1:7" ht="48" customHeight="1">
      <c r="A53" s="87" t="s">
        <v>296</v>
      </c>
      <c r="B53" s="34" t="s">
        <v>184</v>
      </c>
      <c r="C53" s="34" t="s">
        <v>245</v>
      </c>
      <c r="D53" s="34" t="s">
        <v>305</v>
      </c>
      <c r="E53" s="34" t="s">
        <v>297</v>
      </c>
      <c r="F53" s="34"/>
      <c r="G53" s="47">
        <f>G54</f>
        <v>33.200000000000003</v>
      </c>
    </row>
    <row r="54" spans="1:7" ht="31.9" customHeight="1">
      <c r="A54" s="58" t="s">
        <v>415</v>
      </c>
      <c r="B54" s="35" t="s">
        <v>184</v>
      </c>
      <c r="C54" s="35" t="s">
        <v>245</v>
      </c>
      <c r="D54" s="35" t="s">
        <v>305</v>
      </c>
      <c r="E54" s="35" t="s">
        <v>297</v>
      </c>
      <c r="F54" s="35" t="s">
        <v>414</v>
      </c>
      <c r="G54" s="55">
        <v>33.200000000000003</v>
      </c>
    </row>
    <row r="55" spans="1:7" ht="31.15" customHeight="1">
      <c r="A55" s="87" t="s">
        <v>298</v>
      </c>
      <c r="B55" s="34" t="s">
        <v>184</v>
      </c>
      <c r="C55" s="34" t="s">
        <v>245</v>
      </c>
      <c r="D55" s="34" t="s">
        <v>305</v>
      </c>
      <c r="E55" s="34" t="s">
        <v>299</v>
      </c>
      <c r="F55" s="34"/>
      <c r="G55" s="47">
        <f>G56</f>
        <v>67.599999999999994</v>
      </c>
    </row>
    <row r="56" spans="1:7" ht="29.45" customHeight="1">
      <c r="A56" s="58" t="s">
        <v>415</v>
      </c>
      <c r="B56" s="35" t="s">
        <v>184</v>
      </c>
      <c r="C56" s="35" t="s">
        <v>245</v>
      </c>
      <c r="D56" s="35" t="s">
        <v>305</v>
      </c>
      <c r="E56" s="35" t="s">
        <v>299</v>
      </c>
      <c r="F56" s="35" t="s">
        <v>414</v>
      </c>
      <c r="G56" s="55">
        <v>67.599999999999994</v>
      </c>
    </row>
    <row r="57" spans="1:7" ht="49.5" customHeight="1">
      <c r="A57" s="107" t="s">
        <v>418</v>
      </c>
      <c r="B57" s="34" t="s">
        <v>184</v>
      </c>
      <c r="C57" s="34" t="s">
        <v>245</v>
      </c>
      <c r="D57" s="34" t="s">
        <v>305</v>
      </c>
      <c r="E57" s="34" t="s">
        <v>300</v>
      </c>
      <c r="F57" s="34"/>
      <c r="G57" s="47">
        <f>G58</f>
        <v>548.9</v>
      </c>
    </row>
    <row r="58" spans="1:7" ht="29.45" customHeight="1">
      <c r="A58" s="58" t="s">
        <v>415</v>
      </c>
      <c r="B58" s="35" t="s">
        <v>184</v>
      </c>
      <c r="C58" s="35" t="s">
        <v>245</v>
      </c>
      <c r="D58" s="35" t="s">
        <v>305</v>
      </c>
      <c r="E58" s="35" t="s">
        <v>300</v>
      </c>
      <c r="F58" s="35" t="s">
        <v>414</v>
      </c>
      <c r="G58" s="55">
        <v>548.9</v>
      </c>
    </row>
    <row r="59" spans="1:7" ht="60" customHeight="1">
      <c r="A59" s="111" t="s">
        <v>285</v>
      </c>
      <c r="B59" s="34" t="s">
        <v>279</v>
      </c>
      <c r="C59" s="34" t="s">
        <v>245</v>
      </c>
      <c r="D59" s="34" t="s">
        <v>305</v>
      </c>
      <c r="E59" s="34" t="s">
        <v>470</v>
      </c>
      <c r="F59" s="34"/>
      <c r="G59" s="47">
        <f>G60</f>
        <v>72</v>
      </c>
    </row>
    <row r="60" spans="1:7" ht="26.25" customHeight="1">
      <c r="A60" s="58" t="s">
        <v>417</v>
      </c>
      <c r="B60" s="35" t="s">
        <v>279</v>
      </c>
      <c r="C60" s="35" t="s">
        <v>245</v>
      </c>
      <c r="D60" s="35" t="s">
        <v>305</v>
      </c>
      <c r="E60" s="35" t="s">
        <v>470</v>
      </c>
      <c r="F60" s="35" t="s">
        <v>416</v>
      </c>
      <c r="G60" s="55">
        <v>72</v>
      </c>
    </row>
    <row r="61" spans="1:7" ht="29.45" customHeight="1">
      <c r="A61" s="67" t="s">
        <v>425</v>
      </c>
      <c r="B61" s="62" t="s">
        <v>184</v>
      </c>
      <c r="C61" s="62" t="s">
        <v>245</v>
      </c>
      <c r="D61" s="62" t="s">
        <v>305</v>
      </c>
      <c r="E61" s="62" t="s">
        <v>398</v>
      </c>
      <c r="F61" s="64"/>
      <c r="G61" s="60">
        <f>G62+G64+G66+G68</f>
        <v>1100</v>
      </c>
    </row>
    <row r="62" spans="1:7" ht="62.45" customHeight="1">
      <c r="A62" s="66" t="s">
        <v>445</v>
      </c>
      <c r="B62" s="62" t="s">
        <v>184</v>
      </c>
      <c r="C62" s="62" t="s">
        <v>245</v>
      </c>
      <c r="D62" s="62" t="s">
        <v>305</v>
      </c>
      <c r="E62" s="62" t="s">
        <v>380</v>
      </c>
      <c r="F62" s="62"/>
      <c r="G62" s="48">
        <f>G63</f>
        <v>990</v>
      </c>
    </row>
    <row r="63" spans="1:7" ht="29.45" customHeight="1">
      <c r="A63" s="58" t="s">
        <v>415</v>
      </c>
      <c r="B63" s="64" t="s">
        <v>184</v>
      </c>
      <c r="C63" s="64" t="s">
        <v>245</v>
      </c>
      <c r="D63" s="64" t="s">
        <v>305</v>
      </c>
      <c r="E63" s="64" t="s">
        <v>380</v>
      </c>
      <c r="F63" s="64" t="s">
        <v>414</v>
      </c>
      <c r="G63" s="60">
        <v>990</v>
      </c>
    </row>
    <row r="64" spans="1:7" ht="44.45" customHeight="1">
      <c r="A64" s="66" t="s">
        <v>442</v>
      </c>
      <c r="B64" s="62" t="s">
        <v>184</v>
      </c>
      <c r="C64" s="62" t="s">
        <v>245</v>
      </c>
      <c r="D64" s="62" t="s">
        <v>305</v>
      </c>
      <c r="E64" s="62" t="s">
        <v>381</v>
      </c>
      <c r="F64" s="62"/>
      <c r="G64" s="48">
        <f>G65</f>
        <v>20</v>
      </c>
    </row>
    <row r="65" spans="1:7" ht="31.9" customHeight="1">
      <c r="A65" s="58" t="s">
        <v>415</v>
      </c>
      <c r="B65" s="64" t="s">
        <v>184</v>
      </c>
      <c r="C65" s="64" t="s">
        <v>245</v>
      </c>
      <c r="D65" s="64" t="s">
        <v>305</v>
      </c>
      <c r="E65" s="64" t="s">
        <v>381</v>
      </c>
      <c r="F65" s="64" t="s">
        <v>414</v>
      </c>
      <c r="G65" s="60">
        <v>20</v>
      </c>
    </row>
    <row r="66" spans="1:7" ht="49.5" customHeight="1">
      <c r="A66" s="66" t="s">
        <v>441</v>
      </c>
      <c r="B66" s="62" t="s">
        <v>184</v>
      </c>
      <c r="C66" s="62" t="s">
        <v>245</v>
      </c>
      <c r="D66" s="62" t="s">
        <v>305</v>
      </c>
      <c r="E66" s="62" t="s">
        <v>382</v>
      </c>
      <c r="F66" s="62"/>
      <c r="G66" s="48">
        <f>G67</f>
        <v>70</v>
      </c>
    </row>
    <row r="67" spans="1:7" ht="30.6" customHeight="1">
      <c r="A67" s="58" t="s">
        <v>415</v>
      </c>
      <c r="B67" s="64" t="s">
        <v>184</v>
      </c>
      <c r="C67" s="64" t="s">
        <v>245</v>
      </c>
      <c r="D67" s="64" t="s">
        <v>305</v>
      </c>
      <c r="E67" s="64" t="s">
        <v>382</v>
      </c>
      <c r="F67" s="64" t="s">
        <v>414</v>
      </c>
      <c r="G67" s="60">
        <v>70</v>
      </c>
    </row>
    <row r="68" spans="1:7" ht="94.5" customHeight="1">
      <c r="A68" s="66" t="s">
        <v>443</v>
      </c>
      <c r="B68" s="62" t="s">
        <v>184</v>
      </c>
      <c r="C68" s="62" t="s">
        <v>245</v>
      </c>
      <c r="D68" s="62" t="s">
        <v>305</v>
      </c>
      <c r="E68" s="62" t="s">
        <v>383</v>
      </c>
      <c r="F68" s="62"/>
      <c r="G68" s="48">
        <f>G69</f>
        <v>20</v>
      </c>
    </row>
    <row r="69" spans="1:7" ht="30" customHeight="1">
      <c r="A69" s="58" t="s">
        <v>415</v>
      </c>
      <c r="B69" s="64" t="s">
        <v>184</v>
      </c>
      <c r="C69" s="64" t="s">
        <v>245</v>
      </c>
      <c r="D69" s="64" t="s">
        <v>305</v>
      </c>
      <c r="E69" s="64" t="s">
        <v>383</v>
      </c>
      <c r="F69" s="64" t="s">
        <v>414</v>
      </c>
      <c r="G69" s="60">
        <v>20</v>
      </c>
    </row>
    <row r="70" spans="1:7" ht="36" customHeight="1">
      <c r="A70" s="68" t="s">
        <v>256</v>
      </c>
      <c r="B70" s="69" t="s">
        <v>184</v>
      </c>
      <c r="C70" s="69" t="s">
        <v>250</v>
      </c>
      <c r="D70" s="69" t="s">
        <v>246</v>
      </c>
      <c r="E70" s="69"/>
      <c r="F70" s="69"/>
      <c r="G70" s="70">
        <f>G71</f>
        <v>229.7</v>
      </c>
    </row>
    <row r="71" spans="1:7" ht="62.25" customHeight="1">
      <c r="A71" s="71" t="s">
        <v>257</v>
      </c>
      <c r="B71" s="69" t="s">
        <v>184</v>
      </c>
      <c r="C71" s="69" t="s">
        <v>250</v>
      </c>
      <c r="D71" s="69" t="s">
        <v>258</v>
      </c>
      <c r="E71" s="69"/>
      <c r="F71" s="69"/>
      <c r="G71" s="70">
        <f>G72+G74</f>
        <v>229.7</v>
      </c>
    </row>
    <row r="72" spans="1:7" ht="92.25" customHeight="1">
      <c r="A72" s="107" t="s">
        <v>469</v>
      </c>
      <c r="B72" s="34" t="s">
        <v>184</v>
      </c>
      <c r="C72" s="34" t="s">
        <v>250</v>
      </c>
      <c r="D72" s="34" t="s">
        <v>258</v>
      </c>
      <c r="E72" s="34" t="s">
        <v>301</v>
      </c>
      <c r="F72" s="34"/>
      <c r="G72" s="47">
        <f>G73</f>
        <v>164</v>
      </c>
    </row>
    <row r="73" spans="1:7" ht="33" customHeight="1">
      <c r="A73" s="58" t="s">
        <v>415</v>
      </c>
      <c r="B73" s="35" t="s">
        <v>184</v>
      </c>
      <c r="C73" s="35" t="s">
        <v>250</v>
      </c>
      <c r="D73" s="35" t="s">
        <v>258</v>
      </c>
      <c r="E73" s="35" t="s">
        <v>301</v>
      </c>
      <c r="F73" s="64" t="s">
        <v>414</v>
      </c>
      <c r="G73" s="55">
        <v>164</v>
      </c>
    </row>
    <row r="74" spans="1:7" ht="95.25" customHeight="1">
      <c r="A74" s="107" t="s">
        <v>379</v>
      </c>
      <c r="B74" s="34" t="s">
        <v>184</v>
      </c>
      <c r="C74" s="34" t="s">
        <v>250</v>
      </c>
      <c r="D74" s="34" t="s">
        <v>258</v>
      </c>
      <c r="E74" s="34" t="s">
        <v>302</v>
      </c>
      <c r="F74" s="34"/>
      <c r="G74" s="47">
        <f>G75</f>
        <v>65.7</v>
      </c>
    </row>
    <row r="75" spans="1:7" ht="33.75" customHeight="1">
      <c r="A75" s="58" t="s">
        <v>415</v>
      </c>
      <c r="B75" s="35" t="s">
        <v>184</v>
      </c>
      <c r="C75" s="35" t="s">
        <v>250</v>
      </c>
      <c r="D75" s="35" t="s">
        <v>258</v>
      </c>
      <c r="E75" s="35" t="s">
        <v>302</v>
      </c>
      <c r="F75" s="64" t="s">
        <v>414</v>
      </c>
      <c r="G75" s="55">
        <v>65.7</v>
      </c>
    </row>
    <row r="76" spans="1:7" ht="18.75" customHeight="1">
      <c r="A76" s="68" t="s">
        <v>259</v>
      </c>
      <c r="B76" s="69" t="s">
        <v>184</v>
      </c>
      <c r="C76" s="69" t="s">
        <v>252</v>
      </c>
      <c r="D76" s="69" t="s">
        <v>246</v>
      </c>
      <c r="E76" s="69"/>
      <c r="F76" s="69"/>
      <c r="G76" s="70">
        <f>G77+G80</f>
        <v>453.7</v>
      </c>
    </row>
    <row r="77" spans="1:7" ht="24" customHeight="1">
      <c r="A77" s="68" t="s">
        <v>201</v>
      </c>
      <c r="B77" s="69" t="s">
        <v>184</v>
      </c>
      <c r="C77" s="69" t="s">
        <v>252</v>
      </c>
      <c r="D77" s="69" t="s">
        <v>245</v>
      </c>
      <c r="E77" s="69"/>
      <c r="F77" s="69"/>
      <c r="G77" s="70">
        <f>G78</f>
        <v>153.69999999999999</v>
      </c>
    </row>
    <row r="78" spans="1:7" ht="48" customHeight="1">
      <c r="A78" s="61" t="s">
        <v>366</v>
      </c>
      <c r="B78" s="62" t="s">
        <v>184</v>
      </c>
      <c r="C78" s="62" t="s">
        <v>252</v>
      </c>
      <c r="D78" s="62" t="s">
        <v>245</v>
      </c>
      <c r="E78" s="62" t="s">
        <v>367</v>
      </c>
      <c r="F78" s="65"/>
      <c r="G78" s="63">
        <f>G79</f>
        <v>153.69999999999999</v>
      </c>
    </row>
    <row r="79" spans="1:7" ht="39" customHeight="1">
      <c r="A79" s="93" t="s">
        <v>424</v>
      </c>
      <c r="B79" s="64" t="s">
        <v>184</v>
      </c>
      <c r="C79" s="64" t="s">
        <v>252</v>
      </c>
      <c r="D79" s="64" t="s">
        <v>245</v>
      </c>
      <c r="E79" s="64" t="s">
        <v>367</v>
      </c>
      <c r="F79" s="64" t="s">
        <v>423</v>
      </c>
      <c r="G79" s="72">
        <v>153.69999999999999</v>
      </c>
    </row>
    <row r="80" spans="1:7" ht="32.25" customHeight="1">
      <c r="A80" s="51" t="s">
        <v>260</v>
      </c>
      <c r="B80" s="32" t="s">
        <v>184</v>
      </c>
      <c r="C80" s="32" t="s">
        <v>252</v>
      </c>
      <c r="D80" s="32" t="s">
        <v>254</v>
      </c>
      <c r="E80" s="32"/>
      <c r="F80" s="32"/>
      <c r="G80" s="44">
        <f>G81</f>
        <v>300</v>
      </c>
    </row>
    <row r="81" spans="1:7" ht="30.6" customHeight="1">
      <c r="A81" s="108" t="s">
        <v>368</v>
      </c>
      <c r="B81" s="34" t="s">
        <v>184</v>
      </c>
      <c r="C81" s="34" t="s">
        <v>252</v>
      </c>
      <c r="D81" s="34" t="s">
        <v>254</v>
      </c>
      <c r="E81" s="34" t="s">
        <v>376</v>
      </c>
      <c r="F81" s="34"/>
      <c r="G81" s="47">
        <f>G82</f>
        <v>300</v>
      </c>
    </row>
    <row r="82" spans="1:7" ht="30.6" customHeight="1">
      <c r="A82" s="58" t="s">
        <v>415</v>
      </c>
      <c r="B82" s="35" t="s">
        <v>184</v>
      </c>
      <c r="C82" s="35" t="s">
        <v>252</v>
      </c>
      <c r="D82" s="35" t="s">
        <v>254</v>
      </c>
      <c r="E82" s="34" t="s">
        <v>376</v>
      </c>
      <c r="F82" s="35" t="s">
        <v>414</v>
      </c>
      <c r="G82" s="55">
        <v>300</v>
      </c>
    </row>
    <row r="83" spans="1:7" ht="19.5" customHeight="1">
      <c r="A83" s="51" t="s">
        <v>261</v>
      </c>
      <c r="B83" s="32" t="s">
        <v>184</v>
      </c>
      <c r="C83" s="32" t="s">
        <v>262</v>
      </c>
      <c r="D83" s="32" t="s">
        <v>246</v>
      </c>
      <c r="E83" s="32"/>
      <c r="F83" s="32"/>
      <c r="G83" s="44">
        <f>G84</f>
        <v>37192</v>
      </c>
    </row>
    <row r="84" spans="1:7" ht="15.75" customHeight="1">
      <c r="A84" s="51" t="s">
        <v>263</v>
      </c>
      <c r="B84" s="32" t="s">
        <v>184</v>
      </c>
      <c r="C84" s="32" t="s">
        <v>262</v>
      </c>
      <c r="D84" s="32" t="s">
        <v>250</v>
      </c>
      <c r="E84" s="32"/>
      <c r="F84" s="32"/>
      <c r="G84" s="44">
        <f>G85</f>
        <v>37192</v>
      </c>
    </row>
    <row r="85" spans="1:7" ht="31.15" customHeight="1">
      <c r="A85" s="51" t="s">
        <v>403</v>
      </c>
      <c r="B85" s="32" t="s">
        <v>184</v>
      </c>
      <c r="C85" s="32" t="s">
        <v>262</v>
      </c>
      <c r="D85" s="32" t="s">
        <v>250</v>
      </c>
      <c r="E85" s="32" t="s">
        <v>303</v>
      </c>
      <c r="F85" s="32"/>
      <c r="G85" s="44">
        <f>G94+G86+G88+G92+G90</f>
        <v>37192</v>
      </c>
    </row>
    <row r="86" spans="1:7" ht="49.5" customHeight="1">
      <c r="A86" s="95" t="s">
        <v>202</v>
      </c>
      <c r="B86" s="74" t="s">
        <v>184</v>
      </c>
      <c r="C86" s="74" t="s">
        <v>262</v>
      </c>
      <c r="D86" s="74" t="s">
        <v>250</v>
      </c>
      <c r="E86" s="50" t="s">
        <v>384</v>
      </c>
      <c r="F86" s="64"/>
      <c r="G86" s="48">
        <f>G87</f>
        <v>292</v>
      </c>
    </row>
    <row r="87" spans="1:7" ht="33" customHeight="1">
      <c r="A87" s="58" t="s">
        <v>415</v>
      </c>
      <c r="B87" s="64" t="s">
        <v>184</v>
      </c>
      <c r="C87" s="64" t="s">
        <v>262</v>
      </c>
      <c r="D87" s="64" t="s">
        <v>250</v>
      </c>
      <c r="E87" s="64" t="s">
        <v>384</v>
      </c>
      <c r="F87" s="35" t="s">
        <v>414</v>
      </c>
      <c r="G87" s="60">
        <v>292</v>
      </c>
    </row>
    <row r="88" spans="1:7" ht="32.450000000000003" customHeight="1">
      <c r="A88" s="61" t="s">
        <v>369</v>
      </c>
      <c r="B88" s="62" t="s">
        <v>184</v>
      </c>
      <c r="C88" s="62" t="s">
        <v>262</v>
      </c>
      <c r="D88" s="62" t="s">
        <v>250</v>
      </c>
      <c r="E88" s="62" t="s">
        <v>370</v>
      </c>
      <c r="F88" s="62"/>
      <c r="G88" s="48">
        <f>G89</f>
        <v>300</v>
      </c>
    </row>
    <row r="89" spans="1:7" ht="29.25" customHeight="1">
      <c r="A89" s="58" t="s">
        <v>415</v>
      </c>
      <c r="B89" s="64" t="s">
        <v>184</v>
      </c>
      <c r="C89" s="64" t="s">
        <v>262</v>
      </c>
      <c r="D89" s="64" t="s">
        <v>250</v>
      </c>
      <c r="E89" s="64" t="s">
        <v>370</v>
      </c>
      <c r="F89" s="35" t="s">
        <v>414</v>
      </c>
      <c r="G89" s="60">
        <v>300</v>
      </c>
    </row>
    <row r="90" spans="1:7" ht="64.5" customHeight="1">
      <c r="A90" s="77" t="s">
        <v>446</v>
      </c>
      <c r="B90" s="76" t="s">
        <v>184</v>
      </c>
      <c r="C90" s="76" t="s">
        <v>262</v>
      </c>
      <c r="D90" s="76" t="s">
        <v>250</v>
      </c>
      <c r="E90" s="76" t="s">
        <v>426</v>
      </c>
      <c r="F90" s="75"/>
      <c r="G90" s="41">
        <f>G91</f>
        <v>500</v>
      </c>
    </row>
    <row r="91" spans="1:7" ht="29.25" customHeight="1">
      <c r="A91" s="58" t="s">
        <v>415</v>
      </c>
      <c r="B91" s="78" t="s">
        <v>184</v>
      </c>
      <c r="C91" s="78" t="s">
        <v>262</v>
      </c>
      <c r="D91" s="78" t="s">
        <v>250</v>
      </c>
      <c r="E91" s="78" t="s">
        <v>426</v>
      </c>
      <c r="F91" s="59" t="s">
        <v>414</v>
      </c>
      <c r="G91" s="55">
        <v>500</v>
      </c>
    </row>
    <row r="92" spans="1:7" ht="94.5" customHeight="1">
      <c r="A92" s="77" t="s">
        <v>447</v>
      </c>
      <c r="B92" s="76" t="s">
        <v>184</v>
      </c>
      <c r="C92" s="76" t="s">
        <v>262</v>
      </c>
      <c r="D92" s="76" t="s">
        <v>250</v>
      </c>
      <c r="E92" s="76" t="s">
        <v>427</v>
      </c>
      <c r="F92" s="75"/>
      <c r="G92" s="41">
        <f>G93</f>
        <v>100</v>
      </c>
    </row>
    <row r="93" spans="1:7" ht="29.25" customHeight="1">
      <c r="A93" s="58" t="s">
        <v>415</v>
      </c>
      <c r="B93" s="78" t="s">
        <v>184</v>
      </c>
      <c r="C93" s="78" t="s">
        <v>262</v>
      </c>
      <c r="D93" s="78" t="s">
        <v>250</v>
      </c>
      <c r="E93" s="78" t="s">
        <v>427</v>
      </c>
      <c r="F93" s="59" t="s">
        <v>414</v>
      </c>
      <c r="G93" s="55">
        <v>100</v>
      </c>
    </row>
    <row r="94" spans="1:7" ht="49.5" customHeight="1">
      <c r="A94" s="77" t="s">
        <v>436</v>
      </c>
      <c r="B94" s="76" t="s">
        <v>184</v>
      </c>
      <c r="C94" s="76" t="s">
        <v>262</v>
      </c>
      <c r="D94" s="76" t="s">
        <v>250</v>
      </c>
      <c r="E94" s="76" t="s">
        <v>432</v>
      </c>
      <c r="F94" s="75"/>
      <c r="G94" s="41">
        <f>G95</f>
        <v>36000</v>
      </c>
    </row>
    <row r="95" spans="1:7" ht="29.25" customHeight="1">
      <c r="A95" s="58" t="s">
        <v>415</v>
      </c>
      <c r="B95" s="78" t="s">
        <v>184</v>
      </c>
      <c r="C95" s="78" t="s">
        <v>262</v>
      </c>
      <c r="D95" s="78" t="s">
        <v>250</v>
      </c>
      <c r="E95" s="78" t="s">
        <v>432</v>
      </c>
      <c r="F95" s="59" t="s">
        <v>414</v>
      </c>
      <c r="G95" s="55">
        <v>36000</v>
      </c>
    </row>
    <row r="96" spans="1:7" ht="21" customHeight="1">
      <c r="A96" s="51" t="s">
        <v>264</v>
      </c>
      <c r="B96" s="32" t="s">
        <v>184</v>
      </c>
      <c r="C96" s="32" t="s">
        <v>265</v>
      </c>
      <c r="D96" s="32" t="s">
        <v>246</v>
      </c>
      <c r="E96" s="32"/>
      <c r="F96" s="32"/>
      <c r="G96" s="44">
        <f>G100+G97</f>
        <v>5225</v>
      </c>
    </row>
    <row r="97" spans="1:7" ht="45.75" customHeight="1">
      <c r="A97" s="51" t="s">
        <v>266</v>
      </c>
      <c r="B97" s="32" t="s">
        <v>184</v>
      </c>
      <c r="C97" s="32" t="s">
        <v>265</v>
      </c>
      <c r="D97" s="32" t="s">
        <v>262</v>
      </c>
      <c r="E97" s="35"/>
      <c r="F97" s="35"/>
      <c r="G97" s="44">
        <f>G98</f>
        <v>210</v>
      </c>
    </row>
    <row r="98" spans="1:7" ht="32.450000000000003" customHeight="1">
      <c r="A98" s="111" t="s">
        <v>371</v>
      </c>
      <c r="B98" s="34" t="s">
        <v>184</v>
      </c>
      <c r="C98" s="34" t="s">
        <v>265</v>
      </c>
      <c r="D98" s="34" t="s">
        <v>262</v>
      </c>
      <c r="E98" s="34" t="s">
        <v>372</v>
      </c>
      <c r="F98" s="34"/>
      <c r="G98" s="47">
        <f>G99</f>
        <v>210</v>
      </c>
    </row>
    <row r="99" spans="1:7" ht="30" customHeight="1">
      <c r="A99" s="58" t="s">
        <v>415</v>
      </c>
      <c r="B99" s="35" t="s">
        <v>184</v>
      </c>
      <c r="C99" s="35" t="s">
        <v>265</v>
      </c>
      <c r="D99" s="35" t="s">
        <v>262</v>
      </c>
      <c r="E99" s="35" t="s">
        <v>372</v>
      </c>
      <c r="F99" s="59" t="s">
        <v>414</v>
      </c>
      <c r="G99" s="55">
        <v>210</v>
      </c>
    </row>
    <row r="100" spans="1:7" ht="18.600000000000001" customHeight="1">
      <c r="A100" s="51" t="s">
        <v>267</v>
      </c>
      <c r="B100" s="32" t="s">
        <v>184</v>
      </c>
      <c r="C100" s="32" t="s">
        <v>265</v>
      </c>
      <c r="D100" s="32" t="s">
        <v>265</v>
      </c>
      <c r="E100" s="32"/>
      <c r="F100" s="32"/>
      <c r="G100" s="44">
        <f>G101+G103+G105</f>
        <v>5015</v>
      </c>
    </row>
    <row r="101" spans="1:7" ht="49.5" customHeight="1">
      <c r="A101" s="87" t="s">
        <v>309</v>
      </c>
      <c r="B101" s="34" t="s">
        <v>184</v>
      </c>
      <c r="C101" s="34" t="s">
        <v>265</v>
      </c>
      <c r="D101" s="34" t="s">
        <v>265</v>
      </c>
      <c r="E101" s="34" t="s">
        <v>310</v>
      </c>
      <c r="F101" s="34"/>
      <c r="G101" s="47">
        <f>G102</f>
        <v>360</v>
      </c>
    </row>
    <row r="102" spans="1:7" ht="32.25" customHeight="1">
      <c r="A102" s="58" t="s">
        <v>415</v>
      </c>
      <c r="B102" s="35" t="s">
        <v>184</v>
      </c>
      <c r="C102" s="35" t="s">
        <v>265</v>
      </c>
      <c r="D102" s="35" t="s">
        <v>265</v>
      </c>
      <c r="E102" s="35" t="s">
        <v>310</v>
      </c>
      <c r="F102" s="59" t="s">
        <v>414</v>
      </c>
      <c r="G102" s="55">
        <v>360</v>
      </c>
    </row>
    <row r="103" spans="1:7" ht="62.25" customHeight="1">
      <c r="A103" s="87" t="s">
        <v>311</v>
      </c>
      <c r="B103" s="34" t="s">
        <v>184</v>
      </c>
      <c r="C103" s="34" t="s">
        <v>265</v>
      </c>
      <c r="D103" s="34" t="s">
        <v>265</v>
      </c>
      <c r="E103" s="34" t="s">
        <v>312</v>
      </c>
      <c r="F103" s="34"/>
      <c r="G103" s="47">
        <f>G104</f>
        <v>1825</v>
      </c>
    </row>
    <row r="104" spans="1:7" ht="28.5" customHeight="1">
      <c r="A104" s="58" t="s">
        <v>415</v>
      </c>
      <c r="B104" s="35" t="s">
        <v>184</v>
      </c>
      <c r="C104" s="35" t="s">
        <v>265</v>
      </c>
      <c r="D104" s="35" t="s">
        <v>265</v>
      </c>
      <c r="E104" s="35" t="s">
        <v>312</v>
      </c>
      <c r="F104" s="59" t="s">
        <v>414</v>
      </c>
      <c r="G104" s="55">
        <v>1825</v>
      </c>
    </row>
    <row r="105" spans="1:7" ht="45.75" customHeight="1">
      <c r="A105" s="96" t="s">
        <v>444</v>
      </c>
      <c r="B105" s="34" t="s">
        <v>184</v>
      </c>
      <c r="C105" s="34" t="s">
        <v>265</v>
      </c>
      <c r="D105" s="34" t="s">
        <v>265</v>
      </c>
      <c r="E105" s="34" t="s">
        <v>428</v>
      </c>
      <c r="F105" s="34"/>
      <c r="G105" s="47">
        <f>G106</f>
        <v>2830</v>
      </c>
    </row>
    <row r="106" spans="1:7" ht="28.5" customHeight="1">
      <c r="A106" s="58" t="s">
        <v>415</v>
      </c>
      <c r="B106" s="35" t="s">
        <v>184</v>
      </c>
      <c r="C106" s="35" t="s">
        <v>265</v>
      </c>
      <c r="D106" s="35" t="s">
        <v>265</v>
      </c>
      <c r="E106" s="34" t="s">
        <v>428</v>
      </c>
      <c r="F106" s="59" t="s">
        <v>414</v>
      </c>
      <c r="G106" s="55">
        <v>2830</v>
      </c>
    </row>
    <row r="107" spans="1:7" ht="21" customHeight="1">
      <c r="A107" s="51" t="s">
        <v>306</v>
      </c>
      <c r="B107" s="32" t="s">
        <v>184</v>
      </c>
      <c r="C107" s="32" t="s">
        <v>268</v>
      </c>
      <c r="D107" s="32" t="s">
        <v>246</v>
      </c>
      <c r="E107" s="32"/>
      <c r="F107" s="32"/>
      <c r="G107" s="44">
        <f>G108</f>
        <v>8105</v>
      </c>
    </row>
    <row r="108" spans="1:7" ht="21.75" customHeight="1">
      <c r="A108" s="51" t="s">
        <v>269</v>
      </c>
      <c r="B108" s="32" t="s">
        <v>184</v>
      </c>
      <c r="C108" s="32" t="s">
        <v>268</v>
      </c>
      <c r="D108" s="32" t="s">
        <v>245</v>
      </c>
      <c r="E108" s="32"/>
      <c r="F108" s="32"/>
      <c r="G108" s="44">
        <f>G109+G116</f>
        <v>8105</v>
      </c>
    </row>
    <row r="109" spans="1:7" ht="33" customHeight="1">
      <c r="A109" s="87" t="s">
        <v>313</v>
      </c>
      <c r="B109" s="34" t="s">
        <v>184</v>
      </c>
      <c r="C109" s="34" t="s">
        <v>268</v>
      </c>
      <c r="D109" s="34" t="s">
        <v>245</v>
      </c>
      <c r="E109" s="34" t="s">
        <v>373</v>
      </c>
      <c r="F109" s="34"/>
      <c r="G109" s="47">
        <f>G110+G112+G114</f>
        <v>2415</v>
      </c>
    </row>
    <row r="110" spans="1:7" ht="35.25" customHeight="1">
      <c r="A110" s="33" t="s">
        <v>399</v>
      </c>
      <c r="B110" s="34" t="s">
        <v>184</v>
      </c>
      <c r="C110" s="34" t="s">
        <v>268</v>
      </c>
      <c r="D110" s="34" t="s">
        <v>245</v>
      </c>
      <c r="E110" s="34" t="s">
        <v>400</v>
      </c>
      <c r="F110" s="34"/>
      <c r="G110" s="47">
        <f>G111</f>
        <v>220</v>
      </c>
    </row>
    <row r="111" spans="1:7" ht="28.5" customHeight="1">
      <c r="A111" s="58" t="s">
        <v>415</v>
      </c>
      <c r="B111" s="35" t="s">
        <v>184</v>
      </c>
      <c r="C111" s="35" t="s">
        <v>268</v>
      </c>
      <c r="D111" s="35" t="s">
        <v>245</v>
      </c>
      <c r="E111" s="35" t="s">
        <v>400</v>
      </c>
      <c r="F111" s="35" t="s">
        <v>414</v>
      </c>
      <c r="G111" s="55">
        <v>220</v>
      </c>
    </row>
    <row r="112" spans="1:7" ht="43.9" customHeight="1">
      <c r="A112" s="73" t="s">
        <v>385</v>
      </c>
      <c r="B112" s="62" t="s">
        <v>184</v>
      </c>
      <c r="C112" s="62" t="s">
        <v>268</v>
      </c>
      <c r="D112" s="62" t="s">
        <v>245</v>
      </c>
      <c r="E112" s="62" t="s">
        <v>401</v>
      </c>
      <c r="F112" s="62"/>
      <c r="G112" s="48">
        <f>G113</f>
        <v>170</v>
      </c>
    </row>
    <row r="113" spans="1:7" ht="31.15" customHeight="1">
      <c r="A113" s="58" t="s">
        <v>415</v>
      </c>
      <c r="B113" s="64" t="s">
        <v>184</v>
      </c>
      <c r="C113" s="64" t="s">
        <v>268</v>
      </c>
      <c r="D113" s="64" t="s">
        <v>245</v>
      </c>
      <c r="E113" s="64" t="s">
        <v>401</v>
      </c>
      <c r="F113" s="35" t="s">
        <v>414</v>
      </c>
      <c r="G113" s="60">
        <v>170</v>
      </c>
    </row>
    <row r="114" spans="1:7" ht="52.5" customHeight="1">
      <c r="A114" s="66" t="s">
        <v>396</v>
      </c>
      <c r="B114" s="62" t="s">
        <v>184</v>
      </c>
      <c r="C114" s="62" t="s">
        <v>268</v>
      </c>
      <c r="D114" s="62" t="s">
        <v>245</v>
      </c>
      <c r="E114" s="62" t="s">
        <v>402</v>
      </c>
      <c r="F114" s="62"/>
      <c r="G114" s="48">
        <f>G115</f>
        <v>2025</v>
      </c>
    </row>
    <row r="115" spans="1:7" ht="31.9" customHeight="1">
      <c r="A115" s="58" t="s">
        <v>415</v>
      </c>
      <c r="B115" s="64" t="s">
        <v>184</v>
      </c>
      <c r="C115" s="64" t="s">
        <v>268</v>
      </c>
      <c r="D115" s="64" t="s">
        <v>245</v>
      </c>
      <c r="E115" s="64" t="s">
        <v>402</v>
      </c>
      <c r="F115" s="35" t="s">
        <v>414</v>
      </c>
      <c r="G115" s="60">
        <v>2025</v>
      </c>
    </row>
    <row r="116" spans="1:7" ht="45.75" customHeight="1">
      <c r="A116" s="96" t="s">
        <v>444</v>
      </c>
      <c r="B116" s="34" t="s">
        <v>184</v>
      </c>
      <c r="C116" s="64" t="s">
        <v>268</v>
      </c>
      <c r="D116" s="64" t="s">
        <v>245</v>
      </c>
      <c r="E116" s="34" t="s">
        <v>428</v>
      </c>
      <c r="F116" s="34"/>
      <c r="G116" s="47">
        <f>G117</f>
        <v>5690</v>
      </c>
    </row>
    <row r="117" spans="1:7" ht="28.5" customHeight="1">
      <c r="A117" s="58" t="s">
        <v>415</v>
      </c>
      <c r="B117" s="35" t="s">
        <v>184</v>
      </c>
      <c r="C117" s="64" t="s">
        <v>268</v>
      </c>
      <c r="D117" s="64" t="s">
        <v>245</v>
      </c>
      <c r="E117" s="34" t="s">
        <v>428</v>
      </c>
      <c r="F117" s="59" t="s">
        <v>414</v>
      </c>
      <c r="G117" s="55">
        <v>5690</v>
      </c>
    </row>
    <row r="118" spans="1:7" ht="20.25" customHeight="1">
      <c r="A118" s="51" t="s">
        <v>272</v>
      </c>
      <c r="B118" s="32" t="s">
        <v>184</v>
      </c>
      <c r="C118" s="32">
        <v>10</v>
      </c>
      <c r="D118" s="32" t="s">
        <v>246</v>
      </c>
      <c r="E118" s="32"/>
      <c r="F118" s="32"/>
      <c r="G118" s="44">
        <f>G119+G122</f>
        <v>15146.7</v>
      </c>
    </row>
    <row r="119" spans="1:7" ht="18.75" customHeight="1">
      <c r="A119" s="51" t="s">
        <v>339</v>
      </c>
      <c r="B119" s="32" t="s">
        <v>184</v>
      </c>
      <c r="C119" s="32">
        <v>10</v>
      </c>
      <c r="D119" s="32" t="s">
        <v>250</v>
      </c>
      <c r="E119" s="32"/>
      <c r="F119" s="32"/>
      <c r="G119" s="44">
        <f>G120</f>
        <v>463.7</v>
      </c>
    </row>
    <row r="120" spans="1:7" ht="51.75" customHeight="1">
      <c r="A120" s="87" t="s">
        <v>340</v>
      </c>
      <c r="B120" s="34" t="s">
        <v>184</v>
      </c>
      <c r="C120" s="34">
        <v>10</v>
      </c>
      <c r="D120" s="34" t="s">
        <v>250</v>
      </c>
      <c r="E120" s="43" t="s">
        <v>374</v>
      </c>
      <c r="F120" s="34"/>
      <c r="G120" s="47">
        <f>G121</f>
        <v>463.7</v>
      </c>
    </row>
    <row r="121" spans="1:7" ht="25.5" customHeight="1">
      <c r="A121" s="93" t="s">
        <v>413</v>
      </c>
      <c r="B121" s="35" t="s">
        <v>184</v>
      </c>
      <c r="C121" s="35" t="s">
        <v>274</v>
      </c>
      <c r="D121" s="35" t="s">
        <v>250</v>
      </c>
      <c r="E121" s="57" t="s">
        <v>374</v>
      </c>
      <c r="F121" s="35" t="s">
        <v>412</v>
      </c>
      <c r="G121" s="56">
        <v>463.7</v>
      </c>
    </row>
    <row r="122" spans="1:7" ht="21" customHeight="1">
      <c r="A122" s="51" t="s">
        <v>273</v>
      </c>
      <c r="B122" s="32" t="s">
        <v>184</v>
      </c>
      <c r="C122" s="32">
        <v>10</v>
      </c>
      <c r="D122" s="32" t="s">
        <v>252</v>
      </c>
      <c r="E122" s="32"/>
      <c r="F122" s="32"/>
      <c r="G122" s="44">
        <f>G123+G125+G128+G130</f>
        <v>14683</v>
      </c>
    </row>
    <row r="123" spans="1:7" ht="32.450000000000003" customHeight="1">
      <c r="A123" s="87" t="s">
        <v>289</v>
      </c>
      <c r="B123" s="34" t="s">
        <v>184</v>
      </c>
      <c r="C123" s="34">
        <v>10</v>
      </c>
      <c r="D123" s="34" t="s">
        <v>252</v>
      </c>
      <c r="E123" s="43" t="s">
        <v>290</v>
      </c>
      <c r="F123" s="34"/>
      <c r="G123" s="47">
        <f>G124</f>
        <v>91.2</v>
      </c>
    </row>
    <row r="124" spans="1:7" ht="32.25" customHeight="1">
      <c r="A124" s="58" t="s">
        <v>415</v>
      </c>
      <c r="B124" s="35" t="s">
        <v>184</v>
      </c>
      <c r="C124" s="35" t="s">
        <v>274</v>
      </c>
      <c r="D124" s="35" t="s">
        <v>252</v>
      </c>
      <c r="E124" s="35" t="s">
        <v>290</v>
      </c>
      <c r="F124" s="35" t="s">
        <v>414</v>
      </c>
      <c r="G124" s="55">
        <v>91.2</v>
      </c>
    </row>
    <row r="125" spans="1:7" ht="49.5" customHeight="1">
      <c r="A125" s="107" t="s">
        <v>429</v>
      </c>
      <c r="B125" s="34" t="s">
        <v>184</v>
      </c>
      <c r="C125" s="34">
        <v>10</v>
      </c>
      <c r="D125" s="34" t="s">
        <v>252</v>
      </c>
      <c r="E125" s="43" t="s">
        <v>430</v>
      </c>
      <c r="F125" s="34"/>
      <c r="G125" s="47">
        <f>G126+G127</f>
        <v>3014.8</v>
      </c>
    </row>
    <row r="126" spans="1:7" ht="64.5" customHeight="1">
      <c r="A126" s="93" t="s">
        <v>411</v>
      </c>
      <c r="B126" s="35" t="s">
        <v>184</v>
      </c>
      <c r="C126" s="35" t="s">
        <v>274</v>
      </c>
      <c r="D126" s="35" t="s">
        <v>252</v>
      </c>
      <c r="E126" s="35" t="s">
        <v>430</v>
      </c>
      <c r="F126" s="35" t="s">
        <v>409</v>
      </c>
      <c r="G126" s="55">
        <v>2822.4</v>
      </c>
    </row>
    <row r="127" spans="1:7" ht="24.75" customHeight="1">
      <c r="A127" s="58" t="s">
        <v>415</v>
      </c>
      <c r="B127" s="35" t="s">
        <v>184</v>
      </c>
      <c r="C127" s="35" t="s">
        <v>274</v>
      </c>
      <c r="D127" s="35" t="s">
        <v>252</v>
      </c>
      <c r="E127" s="35" t="s">
        <v>430</v>
      </c>
      <c r="F127" s="35" t="s">
        <v>414</v>
      </c>
      <c r="G127" s="55">
        <v>192.4</v>
      </c>
    </row>
    <row r="128" spans="1:7" ht="63.75" customHeight="1">
      <c r="A128" s="109" t="s">
        <v>474</v>
      </c>
      <c r="B128" s="34" t="s">
        <v>184</v>
      </c>
      <c r="C128" s="34">
        <v>10</v>
      </c>
      <c r="D128" s="34" t="s">
        <v>252</v>
      </c>
      <c r="E128" s="43" t="s">
        <v>465</v>
      </c>
      <c r="F128" s="34"/>
      <c r="G128" s="47">
        <f>G129</f>
        <v>9463.6</v>
      </c>
    </row>
    <row r="129" spans="1:7" ht="18" customHeight="1">
      <c r="A129" s="93" t="s">
        <v>413</v>
      </c>
      <c r="B129" s="35" t="s">
        <v>184</v>
      </c>
      <c r="C129" s="35">
        <v>10</v>
      </c>
      <c r="D129" s="35" t="s">
        <v>252</v>
      </c>
      <c r="E129" s="57" t="s">
        <v>465</v>
      </c>
      <c r="F129" s="35" t="s">
        <v>412</v>
      </c>
      <c r="G129" s="55">
        <v>9463.6</v>
      </c>
    </row>
    <row r="130" spans="1:7" ht="45">
      <c r="A130" s="109" t="s">
        <v>475</v>
      </c>
      <c r="B130" s="34" t="s">
        <v>184</v>
      </c>
      <c r="C130" s="34">
        <v>10</v>
      </c>
      <c r="D130" s="34" t="s">
        <v>252</v>
      </c>
      <c r="E130" s="43" t="s">
        <v>464</v>
      </c>
      <c r="F130" s="34"/>
      <c r="G130" s="47">
        <f>G131</f>
        <v>2113.4</v>
      </c>
    </row>
    <row r="131" spans="1:7" ht="20.25" customHeight="1">
      <c r="A131" s="93" t="s">
        <v>413</v>
      </c>
      <c r="B131" s="35" t="s">
        <v>184</v>
      </c>
      <c r="C131" s="35">
        <v>10</v>
      </c>
      <c r="D131" s="35" t="s">
        <v>252</v>
      </c>
      <c r="E131" s="57" t="s">
        <v>464</v>
      </c>
      <c r="F131" s="35" t="s">
        <v>412</v>
      </c>
      <c r="G131" s="55">
        <v>2113.4</v>
      </c>
    </row>
    <row r="132" spans="1:7">
      <c r="A132" s="51" t="s">
        <v>271</v>
      </c>
      <c r="B132" s="32" t="s">
        <v>184</v>
      </c>
      <c r="C132" s="32" t="s">
        <v>304</v>
      </c>
      <c r="D132" s="32" t="s">
        <v>246</v>
      </c>
      <c r="E132" s="32"/>
      <c r="F132" s="32"/>
      <c r="G132" s="44">
        <f>G133</f>
        <v>950</v>
      </c>
    </row>
    <row r="133" spans="1:7">
      <c r="A133" s="51" t="s">
        <v>307</v>
      </c>
      <c r="B133" s="32" t="s">
        <v>184</v>
      </c>
      <c r="C133" s="32" t="s">
        <v>304</v>
      </c>
      <c r="D133" s="32" t="s">
        <v>248</v>
      </c>
      <c r="E133" s="32"/>
      <c r="F133" s="32"/>
      <c r="G133" s="44">
        <f>G134</f>
        <v>950</v>
      </c>
    </row>
    <row r="134" spans="1:7" ht="48.75" customHeight="1">
      <c r="A134" s="97" t="s">
        <v>449</v>
      </c>
      <c r="B134" s="34" t="s">
        <v>184</v>
      </c>
      <c r="C134" s="34" t="s">
        <v>304</v>
      </c>
      <c r="D134" s="34" t="s">
        <v>248</v>
      </c>
      <c r="E134" s="34" t="s">
        <v>431</v>
      </c>
      <c r="F134" s="34"/>
      <c r="G134" s="47">
        <f>G135</f>
        <v>950</v>
      </c>
    </row>
    <row r="135" spans="1:7" ht="25.5">
      <c r="A135" s="58" t="s">
        <v>415</v>
      </c>
      <c r="B135" s="35" t="s">
        <v>184</v>
      </c>
      <c r="C135" s="35" t="s">
        <v>304</v>
      </c>
      <c r="D135" s="35" t="s">
        <v>248</v>
      </c>
      <c r="E135" s="35" t="s">
        <v>431</v>
      </c>
      <c r="F135" s="35" t="s">
        <v>414</v>
      </c>
      <c r="G135" s="55">
        <v>950</v>
      </c>
    </row>
    <row r="136" spans="1:7">
      <c r="A136" s="51" t="s">
        <v>308</v>
      </c>
      <c r="B136" s="32" t="s">
        <v>184</v>
      </c>
      <c r="C136" s="32" t="s">
        <v>254</v>
      </c>
      <c r="D136" s="32" t="s">
        <v>246</v>
      </c>
      <c r="E136" s="32"/>
      <c r="F136" s="32"/>
      <c r="G136" s="44">
        <f>G137+G140</f>
        <v>1730</v>
      </c>
    </row>
    <row r="137" spans="1:7">
      <c r="A137" s="51" t="s">
        <v>270</v>
      </c>
      <c r="B137" s="32" t="s">
        <v>184</v>
      </c>
      <c r="C137" s="32" t="s">
        <v>254</v>
      </c>
      <c r="D137" s="32" t="s">
        <v>248</v>
      </c>
      <c r="E137" s="32"/>
      <c r="F137" s="32"/>
      <c r="G137" s="44">
        <f>G138</f>
        <v>1000</v>
      </c>
    </row>
    <row r="138" spans="1:7" ht="45">
      <c r="A138" s="87" t="s">
        <v>361</v>
      </c>
      <c r="B138" s="34" t="s">
        <v>184</v>
      </c>
      <c r="C138" s="34" t="s">
        <v>254</v>
      </c>
      <c r="D138" s="34" t="s">
        <v>248</v>
      </c>
      <c r="E138" s="34" t="s">
        <v>315</v>
      </c>
      <c r="F138" s="34"/>
      <c r="G138" s="47">
        <f>G139</f>
        <v>1000</v>
      </c>
    </row>
    <row r="139" spans="1:7" ht="25.5">
      <c r="A139" s="58" t="s">
        <v>415</v>
      </c>
      <c r="B139" s="35" t="s">
        <v>184</v>
      </c>
      <c r="C139" s="35" t="s">
        <v>254</v>
      </c>
      <c r="D139" s="35" t="s">
        <v>248</v>
      </c>
      <c r="E139" s="35" t="s">
        <v>315</v>
      </c>
      <c r="F139" s="35" t="s">
        <v>414</v>
      </c>
      <c r="G139" s="55">
        <v>1000</v>
      </c>
    </row>
    <row r="140" spans="1:7" ht="28.5">
      <c r="A140" s="51" t="s">
        <v>407</v>
      </c>
      <c r="B140" s="32" t="s">
        <v>184</v>
      </c>
      <c r="C140" s="32" t="s">
        <v>254</v>
      </c>
      <c r="D140" s="32" t="s">
        <v>252</v>
      </c>
      <c r="E140" s="32"/>
      <c r="F140" s="32"/>
      <c r="G140" s="44">
        <f>G141+G143</f>
        <v>730</v>
      </c>
    </row>
    <row r="141" spans="1:7" ht="30">
      <c r="A141" s="87" t="s">
        <v>375</v>
      </c>
      <c r="B141" s="34" t="s">
        <v>184</v>
      </c>
      <c r="C141" s="34" t="s">
        <v>254</v>
      </c>
      <c r="D141" s="34" t="s">
        <v>252</v>
      </c>
      <c r="E141" s="34" t="s">
        <v>316</v>
      </c>
      <c r="F141" s="34"/>
      <c r="G141" s="47">
        <f>G142</f>
        <v>700</v>
      </c>
    </row>
    <row r="142" spans="1:7" ht="25.5" customHeight="1">
      <c r="A142" s="58" t="s">
        <v>415</v>
      </c>
      <c r="B142" s="35" t="s">
        <v>184</v>
      </c>
      <c r="C142" s="35" t="s">
        <v>254</v>
      </c>
      <c r="D142" s="35" t="s">
        <v>252</v>
      </c>
      <c r="E142" s="35" t="s">
        <v>316</v>
      </c>
      <c r="F142" s="35" t="s">
        <v>414</v>
      </c>
      <c r="G142" s="55">
        <v>700</v>
      </c>
    </row>
    <row r="143" spans="1:7" ht="95.25" customHeight="1">
      <c r="A143" s="96" t="s">
        <v>440</v>
      </c>
      <c r="B143" s="34" t="s">
        <v>184</v>
      </c>
      <c r="C143" s="35" t="s">
        <v>254</v>
      </c>
      <c r="D143" s="35" t="s">
        <v>252</v>
      </c>
      <c r="E143" s="34" t="s">
        <v>466</v>
      </c>
      <c r="F143" s="34"/>
      <c r="G143" s="47">
        <f>G144</f>
        <v>30</v>
      </c>
    </row>
    <row r="144" spans="1:7" ht="25.5">
      <c r="A144" s="58" t="s">
        <v>415</v>
      </c>
      <c r="B144" s="35" t="s">
        <v>184</v>
      </c>
      <c r="C144" s="35" t="s">
        <v>254</v>
      </c>
      <c r="D144" s="35" t="s">
        <v>252</v>
      </c>
      <c r="E144" s="35" t="s">
        <v>466</v>
      </c>
      <c r="F144" s="35" t="s">
        <v>414</v>
      </c>
      <c r="G144" s="55">
        <v>30</v>
      </c>
    </row>
    <row r="145" spans="1:7">
      <c r="A145" s="54" t="s">
        <v>362</v>
      </c>
      <c r="B145" s="32"/>
      <c r="C145" s="36"/>
      <c r="D145" s="36"/>
      <c r="E145" s="36"/>
      <c r="F145" s="32"/>
      <c r="G145" s="44">
        <f>G12+G32+G27</f>
        <v>92066.5</v>
      </c>
    </row>
    <row r="147" spans="1:7">
      <c r="G147" s="25"/>
    </row>
  </sheetData>
  <mergeCells count="9">
    <mergeCell ref="A6:G6"/>
    <mergeCell ref="A8:G8"/>
    <mergeCell ref="A10:A11"/>
    <mergeCell ref="B10:B11"/>
    <mergeCell ref="C10:C11"/>
    <mergeCell ref="D10:D11"/>
    <mergeCell ref="E10:E11"/>
    <mergeCell ref="F10:F11"/>
    <mergeCell ref="G10:G11"/>
  </mergeCells>
  <phoneticPr fontId="7" type="noConversion"/>
  <printOptions horizontalCentered="1"/>
  <pageMargins left="0.86614173228346458" right="0.43307086614173229" top="0.43307086614173229" bottom="0.43307086614173229" header="0" footer="0"/>
  <pageSetup paperSize="9" fitToHeight="1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9"/>
  <sheetViews>
    <sheetView workbookViewId="0">
      <selection activeCell="I10" sqref="I10"/>
    </sheetView>
  </sheetViews>
  <sheetFormatPr defaultColWidth="9.140625" defaultRowHeight="15"/>
  <cols>
    <col min="1" max="1" width="46.7109375" style="20" customWidth="1"/>
    <col min="2" max="2" width="6.7109375" style="20" customWidth="1"/>
    <col min="3" max="3" width="6.28515625" style="20" customWidth="1"/>
    <col min="4" max="4" width="10.85546875" style="20" customWidth="1"/>
    <col min="5" max="5" width="8" style="20" customWidth="1"/>
    <col min="6" max="6" width="10.28515625" style="20" customWidth="1"/>
    <col min="7" max="7" width="15" style="20" customWidth="1"/>
    <col min="8" max="16384" width="9.140625" style="20"/>
  </cols>
  <sheetData>
    <row r="1" spans="1:7">
      <c r="D1" s="21"/>
      <c r="F1" s="21" t="s">
        <v>12</v>
      </c>
    </row>
    <row r="2" spans="1:7">
      <c r="D2" s="21"/>
      <c r="F2" s="21" t="s">
        <v>355</v>
      </c>
    </row>
    <row r="3" spans="1:7">
      <c r="D3" s="21"/>
      <c r="F3" s="21" t="s">
        <v>356</v>
      </c>
    </row>
    <row r="4" spans="1:7">
      <c r="D4" s="21"/>
      <c r="F4" s="21" t="s">
        <v>477</v>
      </c>
    </row>
    <row r="5" spans="1:7">
      <c r="D5" s="21"/>
      <c r="F5" s="21" t="s">
        <v>241</v>
      </c>
    </row>
    <row r="6" spans="1:7" ht="15" customHeight="1">
      <c r="A6" s="116"/>
      <c r="B6" s="116"/>
      <c r="C6" s="116"/>
      <c r="D6" s="116"/>
      <c r="E6" s="116"/>
      <c r="F6" s="116"/>
      <c r="G6" s="92"/>
    </row>
    <row r="7" spans="1:7">
      <c r="A7" s="31"/>
      <c r="F7" s="21"/>
    </row>
    <row r="8" spans="1:7" ht="45" customHeight="1">
      <c r="A8" s="117" t="s">
        <v>478</v>
      </c>
      <c r="B8" s="118"/>
      <c r="C8" s="118"/>
      <c r="D8" s="118"/>
      <c r="E8" s="118"/>
      <c r="F8" s="118"/>
    </row>
    <row r="9" spans="1:7">
      <c r="A9" s="31"/>
    </row>
    <row r="10" spans="1:7" ht="15" customHeight="1">
      <c r="A10" s="119" t="s">
        <v>242</v>
      </c>
      <c r="B10" s="121" t="s">
        <v>277</v>
      </c>
      <c r="C10" s="121" t="s">
        <v>243</v>
      </c>
      <c r="D10" s="121" t="s">
        <v>278</v>
      </c>
      <c r="E10" s="121" t="s">
        <v>410</v>
      </c>
      <c r="F10" s="124" t="s">
        <v>97</v>
      </c>
    </row>
    <row r="11" spans="1:7">
      <c r="A11" s="120"/>
      <c r="B11" s="122"/>
      <c r="C11" s="122"/>
      <c r="D11" s="122"/>
      <c r="E11" s="122"/>
      <c r="F11" s="125"/>
    </row>
    <row r="12" spans="1:7" ht="18" customHeight="1">
      <c r="A12" s="51" t="s">
        <v>244</v>
      </c>
      <c r="B12" s="32" t="s">
        <v>245</v>
      </c>
      <c r="C12" s="32" t="s">
        <v>246</v>
      </c>
      <c r="D12" s="32"/>
      <c r="E12" s="32"/>
      <c r="F12" s="44">
        <f>F13+F16+F23+F32+F35+F38</f>
        <v>23034.400000000001</v>
      </c>
    </row>
    <row r="13" spans="1:7" ht="48.6" customHeight="1">
      <c r="A13" s="51" t="s">
        <v>247</v>
      </c>
      <c r="B13" s="32" t="s">
        <v>245</v>
      </c>
      <c r="C13" s="32" t="s">
        <v>248</v>
      </c>
      <c r="D13" s="32"/>
      <c r="E13" s="32"/>
      <c r="F13" s="44">
        <f>F14</f>
        <v>1044.2</v>
      </c>
    </row>
    <row r="14" spans="1:7" ht="22.5" customHeight="1">
      <c r="A14" s="94" t="s">
        <v>280</v>
      </c>
      <c r="B14" s="34" t="s">
        <v>245</v>
      </c>
      <c r="C14" s="34" t="s">
        <v>248</v>
      </c>
      <c r="D14" s="34" t="s">
        <v>281</v>
      </c>
      <c r="E14" s="34"/>
      <c r="F14" s="47">
        <f>F15</f>
        <v>1044.2</v>
      </c>
    </row>
    <row r="15" spans="1:7" ht="69" customHeight="1">
      <c r="A15" s="93" t="s">
        <v>411</v>
      </c>
      <c r="B15" s="35" t="s">
        <v>245</v>
      </c>
      <c r="C15" s="35" t="s">
        <v>248</v>
      </c>
      <c r="D15" s="35" t="s">
        <v>281</v>
      </c>
      <c r="E15" s="35" t="s">
        <v>409</v>
      </c>
      <c r="F15" s="55">
        <v>1044.2</v>
      </c>
    </row>
    <row r="16" spans="1:7" ht="71.25">
      <c r="A16" s="52" t="s">
        <v>249</v>
      </c>
      <c r="B16" s="32" t="s">
        <v>245</v>
      </c>
      <c r="C16" s="32" t="s">
        <v>250</v>
      </c>
      <c r="D16" s="32"/>
      <c r="E16" s="32"/>
      <c r="F16" s="44">
        <f>F17+F19</f>
        <v>1921.9</v>
      </c>
    </row>
    <row r="17" spans="1:6" ht="30">
      <c r="A17" s="94" t="s">
        <v>222</v>
      </c>
      <c r="B17" s="34" t="s">
        <v>245</v>
      </c>
      <c r="C17" s="34" t="s">
        <v>250</v>
      </c>
      <c r="D17" s="34" t="s">
        <v>282</v>
      </c>
      <c r="E17" s="34"/>
      <c r="F17" s="47">
        <f>F18</f>
        <v>110.4</v>
      </c>
    </row>
    <row r="18" spans="1:6">
      <c r="A18" s="93" t="s">
        <v>413</v>
      </c>
      <c r="B18" s="35" t="s">
        <v>245</v>
      </c>
      <c r="C18" s="35" t="s">
        <v>250</v>
      </c>
      <c r="D18" s="35" t="s">
        <v>282</v>
      </c>
      <c r="E18" s="35" t="s">
        <v>412</v>
      </c>
      <c r="F18" s="55">
        <v>110.4</v>
      </c>
    </row>
    <row r="19" spans="1:6" ht="30">
      <c r="A19" s="94" t="s">
        <v>283</v>
      </c>
      <c r="B19" s="34" t="s">
        <v>245</v>
      </c>
      <c r="C19" s="34" t="s">
        <v>250</v>
      </c>
      <c r="D19" s="34" t="s">
        <v>284</v>
      </c>
      <c r="E19" s="34"/>
      <c r="F19" s="47">
        <f>F20+F21+F22</f>
        <v>1811.5</v>
      </c>
    </row>
    <row r="20" spans="1:6" ht="63.75">
      <c r="A20" s="93" t="s">
        <v>411</v>
      </c>
      <c r="B20" s="35" t="s">
        <v>245</v>
      </c>
      <c r="C20" s="35" t="s">
        <v>250</v>
      </c>
      <c r="D20" s="35" t="s">
        <v>284</v>
      </c>
      <c r="E20" s="35" t="s">
        <v>409</v>
      </c>
      <c r="F20" s="55">
        <v>1376.5</v>
      </c>
    </row>
    <row r="21" spans="1:6" ht="25.5">
      <c r="A21" s="93" t="s">
        <v>415</v>
      </c>
      <c r="B21" s="35" t="s">
        <v>245</v>
      </c>
      <c r="C21" s="35" t="s">
        <v>250</v>
      </c>
      <c r="D21" s="35" t="s">
        <v>284</v>
      </c>
      <c r="E21" s="35" t="s">
        <v>414</v>
      </c>
      <c r="F21" s="55">
        <v>429.2</v>
      </c>
    </row>
    <row r="22" spans="1:6">
      <c r="A22" s="58" t="s">
        <v>417</v>
      </c>
      <c r="B22" s="35" t="s">
        <v>245</v>
      </c>
      <c r="C22" s="35" t="s">
        <v>250</v>
      </c>
      <c r="D22" s="35" t="s">
        <v>284</v>
      </c>
      <c r="E22" s="35" t="s">
        <v>416</v>
      </c>
      <c r="F22" s="55">
        <v>5.8</v>
      </c>
    </row>
    <row r="23" spans="1:6" ht="71.25">
      <c r="A23" s="53" t="s">
        <v>251</v>
      </c>
      <c r="B23" s="32" t="s">
        <v>245</v>
      </c>
      <c r="C23" s="32" t="s">
        <v>252</v>
      </c>
      <c r="D23" s="32"/>
      <c r="E23" s="32"/>
      <c r="F23" s="44">
        <f>F24+F26+F30</f>
        <v>12700.8</v>
      </c>
    </row>
    <row r="24" spans="1:6">
      <c r="A24" s="94" t="s">
        <v>363</v>
      </c>
      <c r="B24" s="34" t="s">
        <v>245</v>
      </c>
      <c r="C24" s="34" t="s">
        <v>252</v>
      </c>
      <c r="D24" s="34" t="s">
        <v>286</v>
      </c>
      <c r="E24" s="34"/>
      <c r="F24" s="47">
        <f>F25</f>
        <v>1044.2</v>
      </c>
    </row>
    <row r="25" spans="1:6" ht="63.75">
      <c r="A25" s="93" t="s">
        <v>411</v>
      </c>
      <c r="B25" s="35" t="s">
        <v>245</v>
      </c>
      <c r="C25" s="35" t="s">
        <v>252</v>
      </c>
      <c r="D25" s="35" t="s">
        <v>286</v>
      </c>
      <c r="E25" s="35" t="s">
        <v>409</v>
      </c>
      <c r="F25" s="55">
        <v>1044.2</v>
      </c>
    </row>
    <row r="26" spans="1:6" ht="45">
      <c r="A26" s="94" t="s">
        <v>287</v>
      </c>
      <c r="B26" s="34" t="s">
        <v>245</v>
      </c>
      <c r="C26" s="34" t="s">
        <v>252</v>
      </c>
      <c r="D26" s="34" t="s">
        <v>288</v>
      </c>
      <c r="E26" s="34"/>
      <c r="F26" s="47">
        <f>F27+F28+F29</f>
        <v>11651.3</v>
      </c>
    </row>
    <row r="27" spans="1:6" ht="63.75">
      <c r="A27" s="93" t="s">
        <v>411</v>
      </c>
      <c r="B27" s="35" t="s">
        <v>245</v>
      </c>
      <c r="C27" s="35" t="s">
        <v>252</v>
      </c>
      <c r="D27" s="35" t="s">
        <v>288</v>
      </c>
      <c r="E27" s="35" t="s">
        <v>409</v>
      </c>
      <c r="F27" s="55">
        <v>11448.8</v>
      </c>
    </row>
    <row r="28" spans="1:6" ht="25.5">
      <c r="A28" s="58" t="s">
        <v>415</v>
      </c>
      <c r="B28" s="35" t="s">
        <v>245</v>
      </c>
      <c r="C28" s="35" t="s">
        <v>252</v>
      </c>
      <c r="D28" s="35" t="s">
        <v>288</v>
      </c>
      <c r="E28" s="35" t="s">
        <v>414</v>
      </c>
      <c r="F28" s="55">
        <v>190.7</v>
      </c>
    </row>
    <row r="29" spans="1:6">
      <c r="A29" s="58" t="s">
        <v>417</v>
      </c>
      <c r="B29" s="35" t="s">
        <v>245</v>
      </c>
      <c r="C29" s="35" t="s">
        <v>252</v>
      </c>
      <c r="D29" s="35" t="s">
        <v>288</v>
      </c>
      <c r="E29" s="35" t="s">
        <v>416</v>
      </c>
      <c r="F29" s="55">
        <v>11.8</v>
      </c>
    </row>
    <row r="30" spans="1:6" ht="45">
      <c r="A30" s="110" t="s">
        <v>476</v>
      </c>
      <c r="B30" s="34" t="s">
        <v>245</v>
      </c>
      <c r="C30" s="34" t="s">
        <v>252</v>
      </c>
      <c r="D30" s="43" t="s">
        <v>422</v>
      </c>
      <c r="E30" s="34"/>
      <c r="F30" s="47">
        <f>F31</f>
        <v>5.3</v>
      </c>
    </row>
    <row r="31" spans="1:6" ht="25.5">
      <c r="A31" s="58" t="s">
        <v>415</v>
      </c>
      <c r="B31" s="35" t="s">
        <v>245</v>
      </c>
      <c r="C31" s="35" t="s">
        <v>252</v>
      </c>
      <c r="D31" s="35" t="s">
        <v>422</v>
      </c>
      <c r="E31" s="35" t="s">
        <v>414</v>
      </c>
      <c r="F31" s="55">
        <v>5.3</v>
      </c>
    </row>
    <row r="32" spans="1:6" ht="28.5">
      <c r="A32" s="51" t="s">
        <v>419</v>
      </c>
      <c r="B32" s="32" t="s">
        <v>245</v>
      </c>
      <c r="C32" s="32" t="s">
        <v>265</v>
      </c>
      <c r="D32" s="35"/>
      <c r="E32" s="35"/>
      <c r="F32" s="44">
        <f>F33</f>
        <v>3401.6</v>
      </c>
    </row>
    <row r="33" spans="1:6" ht="30">
      <c r="A33" s="94" t="s">
        <v>421</v>
      </c>
      <c r="B33" s="34" t="s">
        <v>245</v>
      </c>
      <c r="C33" s="34" t="s">
        <v>265</v>
      </c>
      <c r="D33" s="34" t="s">
        <v>420</v>
      </c>
      <c r="E33" s="34"/>
      <c r="F33" s="47">
        <f>F34</f>
        <v>3401.6</v>
      </c>
    </row>
    <row r="34" spans="1:6" ht="25.5">
      <c r="A34" s="58" t="s">
        <v>415</v>
      </c>
      <c r="B34" s="35" t="s">
        <v>245</v>
      </c>
      <c r="C34" s="35" t="s">
        <v>265</v>
      </c>
      <c r="D34" s="35" t="s">
        <v>420</v>
      </c>
      <c r="E34" s="35" t="s">
        <v>414</v>
      </c>
      <c r="F34" s="55">
        <v>3401.6</v>
      </c>
    </row>
    <row r="35" spans="1:6">
      <c r="A35" s="51" t="s">
        <v>253</v>
      </c>
      <c r="B35" s="32" t="s">
        <v>245</v>
      </c>
      <c r="C35" s="32" t="s">
        <v>304</v>
      </c>
      <c r="D35" s="32"/>
      <c r="E35" s="32"/>
      <c r="F35" s="44">
        <f>F36</f>
        <v>200</v>
      </c>
    </row>
    <row r="36" spans="1:6">
      <c r="A36" s="94" t="s">
        <v>291</v>
      </c>
      <c r="B36" s="34" t="s">
        <v>245</v>
      </c>
      <c r="C36" s="34" t="s">
        <v>304</v>
      </c>
      <c r="D36" s="34" t="s">
        <v>292</v>
      </c>
      <c r="E36" s="34"/>
      <c r="F36" s="47">
        <f>F37</f>
        <v>200</v>
      </c>
    </row>
    <row r="37" spans="1:6">
      <c r="A37" s="58" t="s">
        <v>417</v>
      </c>
      <c r="B37" s="35" t="s">
        <v>245</v>
      </c>
      <c r="C37" s="35" t="s">
        <v>304</v>
      </c>
      <c r="D37" s="35" t="s">
        <v>292</v>
      </c>
      <c r="E37" s="35" t="s">
        <v>416</v>
      </c>
      <c r="F37" s="55">
        <v>200</v>
      </c>
    </row>
    <row r="38" spans="1:6">
      <c r="A38" s="51" t="s">
        <v>255</v>
      </c>
      <c r="B38" s="32" t="s">
        <v>245</v>
      </c>
      <c r="C38" s="32" t="s">
        <v>305</v>
      </c>
      <c r="D38" s="32"/>
      <c r="E38" s="32"/>
      <c r="F38" s="44">
        <f>F39+F41+F43+F45+F47+F53+F51+F49</f>
        <v>3765.8999999999996</v>
      </c>
    </row>
    <row r="39" spans="1:6" ht="45">
      <c r="A39" s="108" t="s">
        <v>473</v>
      </c>
      <c r="B39" s="34" t="s">
        <v>245</v>
      </c>
      <c r="C39" s="34" t="s">
        <v>305</v>
      </c>
      <c r="D39" s="34" t="s">
        <v>293</v>
      </c>
      <c r="E39" s="34"/>
      <c r="F39" s="47">
        <f>F40</f>
        <v>432.6</v>
      </c>
    </row>
    <row r="40" spans="1:6" ht="25.5">
      <c r="A40" s="58" t="s">
        <v>415</v>
      </c>
      <c r="B40" s="35" t="s">
        <v>245</v>
      </c>
      <c r="C40" s="35" t="s">
        <v>305</v>
      </c>
      <c r="D40" s="35" t="s">
        <v>293</v>
      </c>
      <c r="E40" s="35" t="s">
        <v>414</v>
      </c>
      <c r="F40" s="55">
        <v>432.6</v>
      </c>
    </row>
    <row r="41" spans="1:6" ht="75">
      <c r="A41" s="94" t="s">
        <v>364</v>
      </c>
      <c r="B41" s="34" t="s">
        <v>245</v>
      </c>
      <c r="C41" s="34" t="s">
        <v>305</v>
      </c>
      <c r="D41" s="34" t="s">
        <v>294</v>
      </c>
      <c r="E41" s="34"/>
      <c r="F41" s="47">
        <f>F42</f>
        <v>500</v>
      </c>
    </row>
    <row r="42" spans="1:6" ht="25.5">
      <c r="A42" s="93" t="s">
        <v>424</v>
      </c>
      <c r="B42" s="35" t="s">
        <v>245</v>
      </c>
      <c r="C42" s="35" t="s">
        <v>305</v>
      </c>
      <c r="D42" s="35" t="s">
        <v>294</v>
      </c>
      <c r="E42" s="35" t="s">
        <v>423</v>
      </c>
      <c r="F42" s="55">
        <v>500</v>
      </c>
    </row>
    <row r="43" spans="1:6" ht="30">
      <c r="A43" s="94" t="s">
        <v>365</v>
      </c>
      <c r="B43" s="34" t="s">
        <v>245</v>
      </c>
      <c r="C43" s="34" t="s">
        <v>305</v>
      </c>
      <c r="D43" s="34" t="s">
        <v>295</v>
      </c>
      <c r="E43" s="34"/>
      <c r="F43" s="47">
        <f>F44</f>
        <v>905.3</v>
      </c>
    </row>
    <row r="44" spans="1:6" ht="25.5">
      <c r="A44" s="58" t="s">
        <v>415</v>
      </c>
      <c r="B44" s="35" t="s">
        <v>245</v>
      </c>
      <c r="C44" s="35" t="s">
        <v>305</v>
      </c>
      <c r="D44" s="34" t="s">
        <v>295</v>
      </c>
      <c r="E44" s="35" t="s">
        <v>414</v>
      </c>
      <c r="F44" s="47">
        <v>905.3</v>
      </c>
    </row>
    <row r="45" spans="1:6" ht="45">
      <c r="A45" s="94" t="s">
        <v>296</v>
      </c>
      <c r="B45" s="34" t="s">
        <v>245</v>
      </c>
      <c r="C45" s="34" t="s">
        <v>305</v>
      </c>
      <c r="D45" s="34" t="s">
        <v>297</v>
      </c>
      <c r="E45" s="34"/>
      <c r="F45" s="47">
        <f>F46</f>
        <v>33.200000000000003</v>
      </c>
    </row>
    <row r="46" spans="1:6" ht="25.5">
      <c r="A46" s="58" t="s">
        <v>415</v>
      </c>
      <c r="B46" s="35" t="s">
        <v>245</v>
      </c>
      <c r="C46" s="35" t="s">
        <v>305</v>
      </c>
      <c r="D46" s="35" t="s">
        <v>297</v>
      </c>
      <c r="E46" s="35" t="s">
        <v>414</v>
      </c>
      <c r="F46" s="55">
        <v>33.200000000000003</v>
      </c>
    </row>
    <row r="47" spans="1:6" ht="30">
      <c r="A47" s="94" t="s">
        <v>298</v>
      </c>
      <c r="B47" s="34" t="s">
        <v>245</v>
      </c>
      <c r="C47" s="34" t="s">
        <v>305</v>
      </c>
      <c r="D47" s="34" t="s">
        <v>299</v>
      </c>
      <c r="E47" s="34"/>
      <c r="F47" s="47">
        <f>F48</f>
        <v>67.599999999999994</v>
      </c>
    </row>
    <row r="48" spans="1:6" ht="25.5">
      <c r="A48" s="58" t="s">
        <v>415</v>
      </c>
      <c r="B48" s="35" t="s">
        <v>245</v>
      </c>
      <c r="C48" s="35" t="s">
        <v>305</v>
      </c>
      <c r="D48" s="35" t="s">
        <v>299</v>
      </c>
      <c r="E48" s="35" t="s">
        <v>414</v>
      </c>
      <c r="F48" s="55">
        <v>67.599999999999994</v>
      </c>
    </row>
    <row r="49" spans="1:6" ht="45">
      <c r="A49" s="107" t="s">
        <v>418</v>
      </c>
      <c r="B49" s="34" t="s">
        <v>245</v>
      </c>
      <c r="C49" s="34" t="s">
        <v>305</v>
      </c>
      <c r="D49" s="34" t="s">
        <v>300</v>
      </c>
      <c r="E49" s="34"/>
      <c r="F49" s="47">
        <f>F50</f>
        <v>655.20000000000005</v>
      </c>
    </row>
    <row r="50" spans="1:6" ht="25.5">
      <c r="A50" s="58" t="s">
        <v>415</v>
      </c>
      <c r="B50" s="35" t="s">
        <v>245</v>
      </c>
      <c r="C50" s="35" t="s">
        <v>305</v>
      </c>
      <c r="D50" s="35" t="s">
        <v>300</v>
      </c>
      <c r="E50" s="35" t="s">
        <v>414</v>
      </c>
      <c r="F50" s="55">
        <v>655.20000000000005</v>
      </c>
    </row>
    <row r="51" spans="1:6" ht="50.25" customHeight="1">
      <c r="A51" s="94" t="s">
        <v>285</v>
      </c>
      <c r="B51" s="34" t="s">
        <v>245</v>
      </c>
      <c r="C51" s="34" t="s">
        <v>305</v>
      </c>
      <c r="D51" s="34" t="s">
        <v>470</v>
      </c>
      <c r="E51" s="34"/>
      <c r="F51" s="47">
        <f>F52</f>
        <v>72</v>
      </c>
    </row>
    <row r="52" spans="1:6" ht="25.5">
      <c r="A52" s="58" t="s">
        <v>415</v>
      </c>
      <c r="B52" s="35" t="s">
        <v>245</v>
      </c>
      <c r="C52" s="35" t="s">
        <v>305</v>
      </c>
      <c r="D52" s="35" t="s">
        <v>470</v>
      </c>
      <c r="E52" s="35" t="s">
        <v>416</v>
      </c>
      <c r="F52" s="55">
        <v>72</v>
      </c>
    </row>
    <row r="53" spans="1:6" ht="30">
      <c r="A53" s="67" t="s">
        <v>425</v>
      </c>
      <c r="B53" s="62" t="s">
        <v>245</v>
      </c>
      <c r="C53" s="62" t="s">
        <v>305</v>
      </c>
      <c r="D53" s="62" t="s">
        <v>398</v>
      </c>
      <c r="E53" s="64"/>
      <c r="F53" s="60">
        <f>F54+F56+F58+F60</f>
        <v>1100</v>
      </c>
    </row>
    <row r="54" spans="1:6" ht="60">
      <c r="A54" s="66" t="s">
        <v>445</v>
      </c>
      <c r="B54" s="62" t="s">
        <v>245</v>
      </c>
      <c r="C54" s="62" t="s">
        <v>305</v>
      </c>
      <c r="D54" s="62" t="s">
        <v>380</v>
      </c>
      <c r="E54" s="62"/>
      <c r="F54" s="48">
        <f>F55</f>
        <v>990</v>
      </c>
    </row>
    <row r="55" spans="1:6" ht="25.5">
      <c r="A55" s="58" t="s">
        <v>415</v>
      </c>
      <c r="B55" s="64" t="s">
        <v>245</v>
      </c>
      <c r="C55" s="64" t="s">
        <v>305</v>
      </c>
      <c r="D55" s="64" t="s">
        <v>380</v>
      </c>
      <c r="E55" s="64" t="s">
        <v>414</v>
      </c>
      <c r="F55" s="60">
        <v>990</v>
      </c>
    </row>
    <row r="56" spans="1:6" ht="45">
      <c r="A56" s="66" t="s">
        <v>442</v>
      </c>
      <c r="B56" s="62" t="s">
        <v>245</v>
      </c>
      <c r="C56" s="62" t="s">
        <v>305</v>
      </c>
      <c r="D56" s="62" t="s">
        <v>381</v>
      </c>
      <c r="E56" s="62"/>
      <c r="F56" s="48">
        <f>F57</f>
        <v>20</v>
      </c>
    </row>
    <row r="57" spans="1:6" ht="25.5">
      <c r="A57" s="58" t="s">
        <v>415</v>
      </c>
      <c r="B57" s="64" t="s">
        <v>245</v>
      </c>
      <c r="C57" s="64" t="s">
        <v>305</v>
      </c>
      <c r="D57" s="64" t="s">
        <v>381</v>
      </c>
      <c r="E57" s="64" t="s">
        <v>414</v>
      </c>
      <c r="F57" s="60">
        <v>20</v>
      </c>
    </row>
    <row r="58" spans="1:6" ht="45">
      <c r="A58" s="66" t="s">
        <v>441</v>
      </c>
      <c r="B58" s="62" t="s">
        <v>245</v>
      </c>
      <c r="C58" s="62" t="s">
        <v>305</v>
      </c>
      <c r="D58" s="62" t="s">
        <v>382</v>
      </c>
      <c r="E58" s="62"/>
      <c r="F58" s="48">
        <f>F59</f>
        <v>70</v>
      </c>
    </row>
    <row r="59" spans="1:6" ht="25.5">
      <c r="A59" s="58" t="s">
        <v>415</v>
      </c>
      <c r="B59" s="64" t="s">
        <v>245</v>
      </c>
      <c r="C59" s="64" t="s">
        <v>305</v>
      </c>
      <c r="D59" s="64" t="s">
        <v>382</v>
      </c>
      <c r="E59" s="64" t="s">
        <v>414</v>
      </c>
      <c r="F59" s="60">
        <v>70</v>
      </c>
    </row>
    <row r="60" spans="1:6" ht="82.5" customHeight="1">
      <c r="A60" s="66" t="s">
        <v>443</v>
      </c>
      <c r="B60" s="62" t="s">
        <v>245</v>
      </c>
      <c r="C60" s="62" t="s">
        <v>305</v>
      </c>
      <c r="D60" s="62" t="s">
        <v>383</v>
      </c>
      <c r="E60" s="62"/>
      <c r="F60" s="48">
        <f>F61</f>
        <v>20</v>
      </c>
    </row>
    <row r="61" spans="1:6" ht="25.5">
      <c r="A61" s="58" t="s">
        <v>415</v>
      </c>
      <c r="B61" s="64" t="s">
        <v>245</v>
      </c>
      <c r="C61" s="64" t="s">
        <v>305</v>
      </c>
      <c r="D61" s="64" t="s">
        <v>383</v>
      </c>
      <c r="E61" s="64" t="s">
        <v>414</v>
      </c>
      <c r="F61" s="60">
        <v>20</v>
      </c>
    </row>
    <row r="62" spans="1:6" ht="28.5">
      <c r="A62" s="68" t="s">
        <v>256</v>
      </c>
      <c r="B62" s="69" t="s">
        <v>250</v>
      </c>
      <c r="C62" s="69" t="s">
        <v>246</v>
      </c>
      <c r="D62" s="69"/>
      <c r="E62" s="69"/>
      <c r="F62" s="70">
        <f>F63</f>
        <v>229.7</v>
      </c>
    </row>
    <row r="63" spans="1:6" ht="57">
      <c r="A63" s="71" t="s">
        <v>257</v>
      </c>
      <c r="B63" s="69" t="s">
        <v>250</v>
      </c>
      <c r="C63" s="69" t="s">
        <v>258</v>
      </c>
      <c r="D63" s="69"/>
      <c r="E63" s="69"/>
      <c r="F63" s="70">
        <f>F64+F66</f>
        <v>229.7</v>
      </c>
    </row>
    <row r="64" spans="1:6" ht="90">
      <c r="A64" s="107" t="s">
        <v>469</v>
      </c>
      <c r="B64" s="34" t="s">
        <v>250</v>
      </c>
      <c r="C64" s="34" t="s">
        <v>258</v>
      </c>
      <c r="D64" s="34" t="s">
        <v>301</v>
      </c>
      <c r="E64" s="34"/>
      <c r="F64" s="47">
        <f>F65</f>
        <v>164</v>
      </c>
    </row>
    <row r="65" spans="1:6" ht="25.5">
      <c r="A65" s="58" t="s">
        <v>415</v>
      </c>
      <c r="B65" s="35" t="s">
        <v>250</v>
      </c>
      <c r="C65" s="35" t="s">
        <v>258</v>
      </c>
      <c r="D65" s="35" t="s">
        <v>301</v>
      </c>
      <c r="E65" s="64" t="s">
        <v>414</v>
      </c>
      <c r="F65" s="55">
        <v>164</v>
      </c>
    </row>
    <row r="66" spans="1:6" ht="90">
      <c r="A66" s="94" t="s">
        <v>379</v>
      </c>
      <c r="B66" s="34" t="s">
        <v>250</v>
      </c>
      <c r="C66" s="34" t="s">
        <v>258</v>
      </c>
      <c r="D66" s="34" t="s">
        <v>302</v>
      </c>
      <c r="E66" s="34"/>
      <c r="F66" s="47">
        <f>F67</f>
        <v>65.7</v>
      </c>
    </row>
    <row r="67" spans="1:6" ht="25.5">
      <c r="A67" s="58" t="s">
        <v>415</v>
      </c>
      <c r="B67" s="35" t="s">
        <v>250</v>
      </c>
      <c r="C67" s="35" t="s">
        <v>258</v>
      </c>
      <c r="D67" s="35" t="s">
        <v>302</v>
      </c>
      <c r="E67" s="64" t="s">
        <v>414</v>
      </c>
      <c r="F67" s="55">
        <v>65.7</v>
      </c>
    </row>
    <row r="68" spans="1:6">
      <c r="A68" s="68" t="s">
        <v>259</v>
      </c>
      <c r="B68" s="69" t="s">
        <v>252</v>
      </c>
      <c r="C68" s="69" t="s">
        <v>246</v>
      </c>
      <c r="D68" s="69"/>
      <c r="E68" s="69"/>
      <c r="F68" s="70">
        <f>F69+F72</f>
        <v>453.7</v>
      </c>
    </row>
    <row r="69" spans="1:6">
      <c r="A69" s="68" t="s">
        <v>201</v>
      </c>
      <c r="B69" s="69" t="s">
        <v>252</v>
      </c>
      <c r="C69" s="69" t="s">
        <v>245</v>
      </c>
      <c r="D69" s="69"/>
      <c r="E69" s="69"/>
      <c r="F69" s="70">
        <f>F70</f>
        <v>153.69999999999999</v>
      </c>
    </row>
    <row r="70" spans="1:6" ht="45">
      <c r="A70" s="61" t="s">
        <v>366</v>
      </c>
      <c r="B70" s="62" t="s">
        <v>252</v>
      </c>
      <c r="C70" s="62" t="s">
        <v>245</v>
      </c>
      <c r="D70" s="62" t="s">
        <v>367</v>
      </c>
      <c r="E70" s="65"/>
      <c r="F70" s="63">
        <f>F71</f>
        <v>153.69999999999999</v>
      </c>
    </row>
    <row r="71" spans="1:6" ht="25.5">
      <c r="A71" s="93" t="s">
        <v>424</v>
      </c>
      <c r="B71" s="64" t="s">
        <v>252</v>
      </c>
      <c r="C71" s="64" t="s">
        <v>245</v>
      </c>
      <c r="D71" s="64" t="s">
        <v>367</v>
      </c>
      <c r="E71" s="64" t="s">
        <v>423</v>
      </c>
      <c r="F71" s="72">
        <v>153.69999999999999</v>
      </c>
    </row>
    <row r="72" spans="1:6" ht="28.5">
      <c r="A72" s="51" t="s">
        <v>260</v>
      </c>
      <c r="B72" s="32" t="s">
        <v>252</v>
      </c>
      <c r="C72" s="32" t="s">
        <v>254</v>
      </c>
      <c r="D72" s="32"/>
      <c r="E72" s="32"/>
      <c r="F72" s="44">
        <f>F73</f>
        <v>300</v>
      </c>
    </row>
    <row r="73" spans="1:6" ht="45">
      <c r="A73" s="94" t="s">
        <v>368</v>
      </c>
      <c r="B73" s="34" t="s">
        <v>252</v>
      </c>
      <c r="C73" s="34" t="s">
        <v>254</v>
      </c>
      <c r="D73" s="34" t="s">
        <v>376</v>
      </c>
      <c r="E73" s="34"/>
      <c r="F73" s="47">
        <f>F74</f>
        <v>300</v>
      </c>
    </row>
    <row r="74" spans="1:6" ht="25.5">
      <c r="A74" s="58" t="s">
        <v>415</v>
      </c>
      <c r="B74" s="35" t="s">
        <v>252</v>
      </c>
      <c r="C74" s="35" t="s">
        <v>254</v>
      </c>
      <c r="D74" s="34" t="s">
        <v>376</v>
      </c>
      <c r="E74" s="35" t="s">
        <v>414</v>
      </c>
      <c r="F74" s="55">
        <v>300</v>
      </c>
    </row>
    <row r="75" spans="1:6">
      <c r="A75" s="51" t="s">
        <v>261</v>
      </c>
      <c r="B75" s="32" t="s">
        <v>262</v>
      </c>
      <c r="C75" s="32" t="s">
        <v>246</v>
      </c>
      <c r="D75" s="32"/>
      <c r="E75" s="32"/>
      <c r="F75" s="44">
        <f>F76</f>
        <v>37192</v>
      </c>
    </row>
    <row r="76" spans="1:6">
      <c r="A76" s="51" t="s">
        <v>263</v>
      </c>
      <c r="B76" s="32" t="s">
        <v>262</v>
      </c>
      <c r="C76" s="32" t="s">
        <v>250</v>
      </c>
      <c r="D76" s="32"/>
      <c r="E76" s="32"/>
      <c r="F76" s="44">
        <f>F77</f>
        <v>37192</v>
      </c>
    </row>
    <row r="77" spans="1:6" ht="28.5">
      <c r="A77" s="51" t="s">
        <v>403</v>
      </c>
      <c r="B77" s="32" t="s">
        <v>262</v>
      </c>
      <c r="C77" s="32" t="s">
        <v>250</v>
      </c>
      <c r="D77" s="32" t="s">
        <v>303</v>
      </c>
      <c r="E77" s="32"/>
      <c r="F77" s="44">
        <f>F86+F78+F80+F82+F84</f>
        <v>37192</v>
      </c>
    </row>
    <row r="78" spans="1:6" ht="45">
      <c r="A78" s="95" t="s">
        <v>202</v>
      </c>
      <c r="B78" s="74" t="s">
        <v>262</v>
      </c>
      <c r="C78" s="74" t="s">
        <v>250</v>
      </c>
      <c r="D78" s="50" t="s">
        <v>384</v>
      </c>
      <c r="E78" s="64"/>
      <c r="F78" s="48">
        <f>F79</f>
        <v>292</v>
      </c>
    </row>
    <row r="79" spans="1:6" ht="25.5">
      <c r="A79" s="58" t="s">
        <v>415</v>
      </c>
      <c r="B79" s="64" t="s">
        <v>262</v>
      </c>
      <c r="C79" s="64" t="s">
        <v>250</v>
      </c>
      <c r="D79" s="64" t="s">
        <v>384</v>
      </c>
      <c r="E79" s="35" t="s">
        <v>414</v>
      </c>
      <c r="F79" s="60">
        <v>292</v>
      </c>
    </row>
    <row r="80" spans="1:6" ht="30">
      <c r="A80" s="61" t="s">
        <v>369</v>
      </c>
      <c r="B80" s="62" t="s">
        <v>262</v>
      </c>
      <c r="C80" s="62" t="s">
        <v>250</v>
      </c>
      <c r="D80" s="62" t="s">
        <v>370</v>
      </c>
      <c r="E80" s="62"/>
      <c r="F80" s="48">
        <f>F81</f>
        <v>300</v>
      </c>
    </row>
    <row r="81" spans="1:6" ht="25.5">
      <c r="A81" s="58" t="s">
        <v>415</v>
      </c>
      <c r="B81" s="64" t="s">
        <v>262</v>
      </c>
      <c r="C81" s="64" t="s">
        <v>250</v>
      </c>
      <c r="D81" s="64" t="s">
        <v>370</v>
      </c>
      <c r="E81" s="35" t="s">
        <v>414</v>
      </c>
      <c r="F81" s="60">
        <v>300</v>
      </c>
    </row>
    <row r="82" spans="1:6" ht="51.75" customHeight="1">
      <c r="A82" s="77" t="s">
        <v>446</v>
      </c>
      <c r="B82" s="76" t="s">
        <v>262</v>
      </c>
      <c r="C82" s="76" t="s">
        <v>250</v>
      </c>
      <c r="D82" s="76" t="s">
        <v>426</v>
      </c>
      <c r="E82" s="75"/>
      <c r="F82" s="41">
        <f>F83</f>
        <v>500</v>
      </c>
    </row>
    <row r="83" spans="1:6" ht="25.5">
      <c r="A83" s="58" t="s">
        <v>415</v>
      </c>
      <c r="B83" s="78" t="s">
        <v>262</v>
      </c>
      <c r="C83" s="78" t="s">
        <v>250</v>
      </c>
      <c r="D83" s="78" t="s">
        <v>426</v>
      </c>
      <c r="E83" s="59" t="s">
        <v>414</v>
      </c>
      <c r="F83" s="55">
        <v>500</v>
      </c>
    </row>
    <row r="84" spans="1:6" ht="90">
      <c r="A84" s="77" t="s">
        <v>447</v>
      </c>
      <c r="B84" s="76" t="s">
        <v>262</v>
      </c>
      <c r="C84" s="76" t="s">
        <v>250</v>
      </c>
      <c r="D84" s="76" t="s">
        <v>427</v>
      </c>
      <c r="E84" s="75"/>
      <c r="F84" s="41">
        <f>F85</f>
        <v>100</v>
      </c>
    </row>
    <row r="85" spans="1:6" ht="25.5">
      <c r="A85" s="58" t="s">
        <v>415</v>
      </c>
      <c r="B85" s="78" t="s">
        <v>262</v>
      </c>
      <c r="C85" s="78" t="s">
        <v>250</v>
      </c>
      <c r="D85" s="78" t="s">
        <v>427</v>
      </c>
      <c r="E85" s="59" t="s">
        <v>414</v>
      </c>
      <c r="F85" s="55">
        <v>100</v>
      </c>
    </row>
    <row r="86" spans="1:6" ht="45">
      <c r="A86" s="77" t="s">
        <v>439</v>
      </c>
      <c r="B86" s="76" t="s">
        <v>262</v>
      </c>
      <c r="C86" s="76" t="s">
        <v>250</v>
      </c>
      <c r="D86" s="76" t="s">
        <v>432</v>
      </c>
      <c r="E86" s="75"/>
      <c r="F86" s="41">
        <f>F87</f>
        <v>36000</v>
      </c>
    </row>
    <row r="87" spans="1:6" ht="25.5">
      <c r="A87" s="58" t="s">
        <v>415</v>
      </c>
      <c r="B87" s="78" t="s">
        <v>262</v>
      </c>
      <c r="C87" s="78" t="s">
        <v>250</v>
      </c>
      <c r="D87" s="78" t="s">
        <v>432</v>
      </c>
      <c r="E87" s="59" t="s">
        <v>414</v>
      </c>
      <c r="F87" s="55">
        <v>36000</v>
      </c>
    </row>
    <row r="88" spans="1:6">
      <c r="A88" s="51" t="s">
        <v>264</v>
      </c>
      <c r="B88" s="32" t="s">
        <v>265</v>
      </c>
      <c r="C88" s="32" t="s">
        <v>246</v>
      </c>
      <c r="D88" s="32"/>
      <c r="E88" s="32"/>
      <c r="F88" s="44">
        <f>F92+F89</f>
        <v>5225</v>
      </c>
    </row>
    <row r="89" spans="1:6" ht="36" customHeight="1">
      <c r="A89" s="51" t="s">
        <v>266</v>
      </c>
      <c r="B89" s="32" t="s">
        <v>265</v>
      </c>
      <c r="C89" s="32" t="s">
        <v>262</v>
      </c>
      <c r="D89" s="35"/>
      <c r="E89" s="35"/>
      <c r="F89" s="44">
        <f>F90</f>
        <v>210</v>
      </c>
    </row>
    <row r="90" spans="1:6" ht="105">
      <c r="A90" s="94" t="s">
        <v>371</v>
      </c>
      <c r="B90" s="34" t="s">
        <v>265</v>
      </c>
      <c r="C90" s="34" t="s">
        <v>262</v>
      </c>
      <c r="D90" s="34" t="s">
        <v>372</v>
      </c>
      <c r="E90" s="34"/>
      <c r="F90" s="47">
        <f>F91</f>
        <v>210</v>
      </c>
    </row>
    <row r="91" spans="1:6" ht="25.5">
      <c r="A91" s="58" t="s">
        <v>415</v>
      </c>
      <c r="B91" s="35" t="s">
        <v>265</v>
      </c>
      <c r="C91" s="35" t="s">
        <v>262</v>
      </c>
      <c r="D91" s="35" t="s">
        <v>372</v>
      </c>
      <c r="E91" s="59" t="s">
        <v>414</v>
      </c>
      <c r="F91" s="55">
        <v>210</v>
      </c>
    </row>
    <row r="92" spans="1:6" ht="28.5">
      <c r="A92" s="51" t="s">
        <v>267</v>
      </c>
      <c r="B92" s="32" t="s">
        <v>265</v>
      </c>
      <c r="C92" s="32" t="s">
        <v>265</v>
      </c>
      <c r="D92" s="32"/>
      <c r="E92" s="32"/>
      <c r="F92" s="44">
        <f>F93+F95+F97</f>
        <v>5015</v>
      </c>
    </row>
    <row r="93" spans="1:6" ht="45">
      <c r="A93" s="94" t="s">
        <v>309</v>
      </c>
      <c r="B93" s="34" t="s">
        <v>265</v>
      </c>
      <c r="C93" s="34" t="s">
        <v>265</v>
      </c>
      <c r="D93" s="34" t="s">
        <v>310</v>
      </c>
      <c r="E93" s="34"/>
      <c r="F93" s="47">
        <f>F94</f>
        <v>360</v>
      </c>
    </row>
    <row r="94" spans="1:6" ht="25.5">
      <c r="A94" s="58" t="s">
        <v>415</v>
      </c>
      <c r="B94" s="35" t="s">
        <v>265</v>
      </c>
      <c r="C94" s="35" t="s">
        <v>265</v>
      </c>
      <c r="D94" s="35" t="s">
        <v>310</v>
      </c>
      <c r="E94" s="59" t="s">
        <v>414</v>
      </c>
      <c r="F94" s="55">
        <v>360</v>
      </c>
    </row>
    <row r="95" spans="1:6" ht="53.25" customHeight="1">
      <c r="A95" s="94" t="s">
        <v>311</v>
      </c>
      <c r="B95" s="34" t="s">
        <v>265</v>
      </c>
      <c r="C95" s="34" t="s">
        <v>265</v>
      </c>
      <c r="D95" s="34" t="s">
        <v>312</v>
      </c>
      <c r="E95" s="34"/>
      <c r="F95" s="47">
        <f>F96</f>
        <v>1825</v>
      </c>
    </row>
    <row r="96" spans="1:6" ht="25.5">
      <c r="A96" s="58" t="s">
        <v>415</v>
      </c>
      <c r="B96" s="35" t="s">
        <v>265</v>
      </c>
      <c r="C96" s="35" t="s">
        <v>265</v>
      </c>
      <c r="D96" s="35" t="s">
        <v>312</v>
      </c>
      <c r="E96" s="59" t="s">
        <v>414</v>
      </c>
      <c r="F96" s="55">
        <v>1825</v>
      </c>
    </row>
    <row r="97" spans="1:6" ht="45">
      <c r="A97" s="96" t="s">
        <v>444</v>
      </c>
      <c r="B97" s="34" t="s">
        <v>265</v>
      </c>
      <c r="C97" s="34" t="s">
        <v>265</v>
      </c>
      <c r="D97" s="34" t="s">
        <v>428</v>
      </c>
      <c r="E97" s="34"/>
      <c r="F97" s="47">
        <f>F98</f>
        <v>2830</v>
      </c>
    </row>
    <row r="98" spans="1:6" ht="25.5">
      <c r="A98" s="58" t="s">
        <v>415</v>
      </c>
      <c r="B98" s="35" t="s">
        <v>265</v>
      </c>
      <c r="C98" s="35" t="s">
        <v>265</v>
      </c>
      <c r="D98" s="34" t="s">
        <v>428</v>
      </c>
      <c r="E98" s="59" t="s">
        <v>414</v>
      </c>
      <c r="F98" s="55">
        <v>2830</v>
      </c>
    </row>
    <row r="99" spans="1:6">
      <c r="A99" s="51" t="s">
        <v>306</v>
      </c>
      <c r="B99" s="32" t="s">
        <v>268</v>
      </c>
      <c r="C99" s="32" t="s">
        <v>246</v>
      </c>
      <c r="D99" s="32"/>
      <c r="E99" s="32"/>
      <c r="F99" s="44">
        <f>F100</f>
        <v>8105</v>
      </c>
    </row>
    <row r="100" spans="1:6">
      <c r="A100" s="51" t="s">
        <v>269</v>
      </c>
      <c r="B100" s="32" t="s">
        <v>268</v>
      </c>
      <c r="C100" s="32" t="s">
        <v>245</v>
      </c>
      <c r="D100" s="32"/>
      <c r="E100" s="32"/>
      <c r="F100" s="44">
        <f>F101+F108</f>
        <v>8105</v>
      </c>
    </row>
    <row r="101" spans="1:6" ht="45">
      <c r="A101" s="94" t="s">
        <v>313</v>
      </c>
      <c r="B101" s="34" t="s">
        <v>268</v>
      </c>
      <c r="C101" s="34" t="s">
        <v>245</v>
      </c>
      <c r="D101" s="34" t="s">
        <v>373</v>
      </c>
      <c r="E101" s="34"/>
      <c r="F101" s="47">
        <f>F102+F104+F106</f>
        <v>2415</v>
      </c>
    </row>
    <row r="102" spans="1:6" ht="30">
      <c r="A102" s="33" t="s">
        <v>399</v>
      </c>
      <c r="B102" s="34" t="s">
        <v>268</v>
      </c>
      <c r="C102" s="34" t="s">
        <v>245</v>
      </c>
      <c r="D102" s="34" t="s">
        <v>400</v>
      </c>
      <c r="E102" s="34"/>
      <c r="F102" s="47">
        <f>F103</f>
        <v>220</v>
      </c>
    </row>
    <row r="103" spans="1:6" ht="25.5">
      <c r="A103" s="58" t="s">
        <v>415</v>
      </c>
      <c r="B103" s="35" t="s">
        <v>268</v>
      </c>
      <c r="C103" s="35" t="s">
        <v>245</v>
      </c>
      <c r="D103" s="35" t="s">
        <v>400</v>
      </c>
      <c r="E103" s="35" t="s">
        <v>414</v>
      </c>
      <c r="F103" s="55">
        <v>220</v>
      </c>
    </row>
    <row r="104" spans="1:6" ht="45">
      <c r="A104" s="73" t="s">
        <v>385</v>
      </c>
      <c r="B104" s="62" t="s">
        <v>268</v>
      </c>
      <c r="C104" s="62" t="s">
        <v>245</v>
      </c>
      <c r="D104" s="62" t="s">
        <v>401</v>
      </c>
      <c r="E104" s="62"/>
      <c r="F104" s="48">
        <f>F105</f>
        <v>170</v>
      </c>
    </row>
    <row r="105" spans="1:6" ht="25.5">
      <c r="A105" s="58" t="s">
        <v>415</v>
      </c>
      <c r="B105" s="64" t="s">
        <v>268</v>
      </c>
      <c r="C105" s="64" t="s">
        <v>245</v>
      </c>
      <c r="D105" s="64" t="s">
        <v>401</v>
      </c>
      <c r="E105" s="35" t="s">
        <v>414</v>
      </c>
      <c r="F105" s="60">
        <v>170</v>
      </c>
    </row>
    <row r="106" spans="1:6" ht="45">
      <c r="A106" s="66" t="s">
        <v>396</v>
      </c>
      <c r="B106" s="62" t="s">
        <v>268</v>
      </c>
      <c r="C106" s="62" t="s">
        <v>245</v>
      </c>
      <c r="D106" s="62" t="s">
        <v>402</v>
      </c>
      <c r="E106" s="62"/>
      <c r="F106" s="48">
        <f>F107</f>
        <v>2025</v>
      </c>
    </row>
    <row r="107" spans="1:6" ht="25.5">
      <c r="A107" s="58" t="s">
        <v>415</v>
      </c>
      <c r="B107" s="64" t="s">
        <v>268</v>
      </c>
      <c r="C107" s="64" t="s">
        <v>245</v>
      </c>
      <c r="D107" s="64" t="s">
        <v>402</v>
      </c>
      <c r="E107" s="35" t="s">
        <v>414</v>
      </c>
      <c r="F107" s="60">
        <v>2025</v>
      </c>
    </row>
    <row r="108" spans="1:6" ht="45">
      <c r="A108" s="96" t="s">
        <v>444</v>
      </c>
      <c r="B108" s="64" t="s">
        <v>268</v>
      </c>
      <c r="C108" s="64" t="s">
        <v>245</v>
      </c>
      <c r="D108" s="34" t="s">
        <v>428</v>
      </c>
      <c r="E108" s="34"/>
      <c r="F108" s="47">
        <f>F109</f>
        <v>5690</v>
      </c>
    </row>
    <row r="109" spans="1:6" ht="25.5">
      <c r="A109" s="58" t="s">
        <v>415</v>
      </c>
      <c r="B109" s="64" t="s">
        <v>268</v>
      </c>
      <c r="C109" s="64" t="s">
        <v>245</v>
      </c>
      <c r="D109" s="34" t="s">
        <v>428</v>
      </c>
      <c r="E109" s="59" t="s">
        <v>414</v>
      </c>
      <c r="F109" s="55">
        <v>5690</v>
      </c>
    </row>
    <row r="110" spans="1:6">
      <c r="A110" s="51" t="s">
        <v>272</v>
      </c>
      <c r="B110" s="32">
        <v>10</v>
      </c>
      <c r="C110" s="32" t="s">
        <v>246</v>
      </c>
      <c r="D110" s="32"/>
      <c r="E110" s="32"/>
      <c r="F110" s="44">
        <f>F111+F114</f>
        <v>15146.7</v>
      </c>
    </row>
    <row r="111" spans="1:6">
      <c r="A111" s="51" t="s">
        <v>339</v>
      </c>
      <c r="B111" s="32">
        <v>10</v>
      </c>
      <c r="C111" s="32" t="s">
        <v>250</v>
      </c>
      <c r="D111" s="32"/>
      <c r="E111" s="32"/>
      <c r="F111" s="44">
        <f>F112</f>
        <v>463.7</v>
      </c>
    </row>
    <row r="112" spans="1:6" ht="45">
      <c r="A112" s="94" t="s">
        <v>340</v>
      </c>
      <c r="B112" s="34">
        <v>10</v>
      </c>
      <c r="C112" s="34" t="s">
        <v>250</v>
      </c>
      <c r="D112" s="43" t="s">
        <v>374</v>
      </c>
      <c r="E112" s="34"/>
      <c r="F112" s="47">
        <f>F113</f>
        <v>463.7</v>
      </c>
    </row>
    <row r="113" spans="1:6">
      <c r="A113" s="93" t="s">
        <v>413</v>
      </c>
      <c r="B113" s="35" t="s">
        <v>274</v>
      </c>
      <c r="C113" s="35" t="s">
        <v>250</v>
      </c>
      <c r="D113" s="57" t="s">
        <v>374</v>
      </c>
      <c r="E113" s="35" t="s">
        <v>412</v>
      </c>
      <c r="F113" s="56">
        <v>463.7</v>
      </c>
    </row>
    <row r="114" spans="1:6">
      <c r="A114" s="51" t="s">
        <v>273</v>
      </c>
      <c r="B114" s="32">
        <v>10</v>
      </c>
      <c r="C114" s="32" t="s">
        <v>252</v>
      </c>
      <c r="D114" s="32"/>
      <c r="E114" s="32"/>
      <c r="F114" s="44">
        <f>F115+F117+F120+F122</f>
        <v>14683</v>
      </c>
    </row>
    <row r="115" spans="1:6" ht="30">
      <c r="A115" s="94" t="s">
        <v>289</v>
      </c>
      <c r="B115" s="34">
        <v>10</v>
      </c>
      <c r="C115" s="34" t="s">
        <v>252</v>
      </c>
      <c r="D115" s="43" t="s">
        <v>290</v>
      </c>
      <c r="E115" s="34"/>
      <c r="F115" s="47">
        <f>F116</f>
        <v>91.2</v>
      </c>
    </row>
    <row r="116" spans="1:6" ht="25.5">
      <c r="A116" s="58" t="s">
        <v>415</v>
      </c>
      <c r="B116" s="35" t="s">
        <v>274</v>
      </c>
      <c r="C116" s="35" t="s">
        <v>252</v>
      </c>
      <c r="D116" s="35" t="s">
        <v>290</v>
      </c>
      <c r="E116" s="35" t="s">
        <v>414</v>
      </c>
      <c r="F116" s="55">
        <v>91.2</v>
      </c>
    </row>
    <row r="117" spans="1:6" ht="45">
      <c r="A117" s="109" t="s">
        <v>429</v>
      </c>
      <c r="B117" s="34">
        <v>10</v>
      </c>
      <c r="C117" s="34" t="s">
        <v>252</v>
      </c>
      <c r="D117" s="43" t="s">
        <v>430</v>
      </c>
      <c r="E117" s="34"/>
      <c r="F117" s="47">
        <f>F118+F119</f>
        <v>3014.8</v>
      </c>
    </row>
    <row r="118" spans="1:6" ht="63.75">
      <c r="A118" s="93" t="s">
        <v>411</v>
      </c>
      <c r="B118" s="35" t="s">
        <v>274</v>
      </c>
      <c r="C118" s="35" t="s">
        <v>252</v>
      </c>
      <c r="D118" s="35" t="s">
        <v>430</v>
      </c>
      <c r="E118" s="35" t="s">
        <v>409</v>
      </c>
      <c r="F118" s="55">
        <v>2822.4</v>
      </c>
    </row>
    <row r="119" spans="1:6" ht="25.5">
      <c r="A119" s="58" t="s">
        <v>415</v>
      </c>
      <c r="B119" s="35" t="s">
        <v>274</v>
      </c>
      <c r="C119" s="35" t="s">
        <v>252</v>
      </c>
      <c r="D119" s="35" t="s">
        <v>430</v>
      </c>
      <c r="E119" s="35" t="s">
        <v>414</v>
      </c>
      <c r="F119" s="55">
        <v>192.4</v>
      </c>
    </row>
    <row r="120" spans="1:6" ht="60">
      <c r="A120" s="109" t="s">
        <v>474</v>
      </c>
      <c r="B120" s="34">
        <v>10</v>
      </c>
      <c r="C120" s="34" t="s">
        <v>252</v>
      </c>
      <c r="D120" s="43" t="s">
        <v>465</v>
      </c>
      <c r="E120" s="34"/>
      <c r="F120" s="47">
        <f>F121</f>
        <v>9463.6</v>
      </c>
    </row>
    <row r="121" spans="1:6">
      <c r="A121" s="93" t="s">
        <v>413</v>
      </c>
      <c r="B121" s="35">
        <v>10</v>
      </c>
      <c r="C121" s="35" t="s">
        <v>252</v>
      </c>
      <c r="D121" s="57" t="s">
        <v>465</v>
      </c>
      <c r="E121" s="35" t="s">
        <v>412</v>
      </c>
      <c r="F121" s="55">
        <v>9463.6</v>
      </c>
    </row>
    <row r="122" spans="1:6" ht="45">
      <c r="A122" s="109" t="s">
        <v>475</v>
      </c>
      <c r="B122" s="34">
        <v>10</v>
      </c>
      <c r="C122" s="34" t="s">
        <v>252</v>
      </c>
      <c r="D122" s="43" t="s">
        <v>464</v>
      </c>
      <c r="E122" s="34"/>
      <c r="F122" s="47">
        <f>F123</f>
        <v>2113.4</v>
      </c>
    </row>
    <row r="123" spans="1:6">
      <c r="A123" s="93" t="s">
        <v>413</v>
      </c>
      <c r="B123" s="35">
        <v>10</v>
      </c>
      <c r="C123" s="35" t="s">
        <v>252</v>
      </c>
      <c r="D123" s="57" t="s">
        <v>464</v>
      </c>
      <c r="E123" s="35" t="s">
        <v>412</v>
      </c>
      <c r="F123" s="55">
        <v>2113.4</v>
      </c>
    </row>
    <row r="124" spans="1:6">
      <c r="A124" s="51" t="s">
        <v>271</v>
      </c>
      <c r="B124" s="32" t="s">
        <v>304</v>
      </c>
      <c r="C124" s="32" t="s">
        <v>246</v>
      </c>
      <c r="D124" s="32"/>
      <c r="E124" s="32"/>
      <c r="F124" s="44">
        <f>F125</f>
        <v>950</v>
      </c>
    </row>
    <row r="125" spans="1:6">
      <c r="A125" s="51" t="s">
        <v>307</v>
      </c>
      <c r="B125" s="32" t="s">
        <v>304</v>
      </c>
      <c r="C125" s="32" t="s">
        <v>248</v>
      </c>
      <c r="D125" s="32"/>
      <c r="E125" s="32"/>
      <c r="F125" s="44">
        <f>F126</f>
        <v>950</v>
      </c>
    </row>
    <row r="126" spans="1:6" ht="47.25" customHeight="1">
      <c r="A126" s="97" t="s">
        <v>449</v>
      </c>
      <c r="B126" s="34" t="s">
        <v>304</v>
      </c>
      <c r="C126" s="34" t="s">
        <v>248</v>
      </c>
      <c r="D126" s="34" t="s">
        <v>431</v>
      </c>
      <c r="E126" s="34"/>
      <c r="F126" s="47">
        <f>F127</f>
        <v>950</v>
      </c>
    </row>
    <row r="127" spans="1:6" ht="25.5">
      <c r="A127" s="58" t="s">
        <v>415</v>
      </c>
      <c r="B127" s="35" t="s">
        <v>304</v>
      </c>
      <c r="C127" s="35" t="s">
        <v>248</v>
      </c>
      <c r="D127" s="35" t="s">
        <v>431</v>
      </c>
      <c r="E127" s="35" t="s">
        <v>414</v>
      </c>
      <c r="F127" s="55">
        <v>950</v>
      </c>
    </row>
    <row r="128" spans="1:6">
      <c r="A128" s="51" t="s">
        <v>308</v>
      </c>
      <c r="B128" s="32" t="s">
        <v>254</v>
      </c>
      <c r="C128" s="32" t="s">
        <v>246</v>
      </c>
      <c r="D128" s="32"/>
      <c r="E128" s="32"/>
      <c r="F128" s="44">
        <f>F129+F132</f>
        <v>1730</v>
      </c>
    </row>
    <row r="129" spans="1:6">
      <c r="A129" s="51" t="s">
        <v>270</v>
      </c>
      <c r="B129" s="32" t="s">
        <v>254</v>
      </c>
      <c r="C129" s="32" t="s">
        <v>248</v>
      </c>
      <c r="D129" s="32"/>
      <c r="E129" s="32"/>
      <c r="F129" s="44">
        <f>F130</f>
        <v>1000</v>
      </c>
    </row>
    <row r="130" spans="1:6" ht="45">
      <c r="A130" s="94" t="s">
        <v>361</v>
      </c>
      <c r="B130" s="34" t="s">
        <v>254</v>
      </c>
      <c r="C130" s="34" t="s">
        <v>248</v>
      </c>
      <c r="D130" s="34" t="s">
        <v>315</v>
      </c>
      <c r="E130" s="34"/>
      <c r="F130" s="47">
        <f>F131</f>
        <v>1000</v>
      </c>
    </row>
    <row r="131" spans="1:6" ht="25.5">
      <c r="A131" s="58" t="s">
        <v>415</v>
      </c>
      <c r="B131" s="35" t="s">
        <v>254</v>
      </c>
      <c r="C131" s="35" t="s">
        <v>248</v>
      </c>
      <c r="D131" s="35" t="s">
        <v>315</v>
      </c>
      <c r="E131" s="35" t="s">
        <v>414</v>
      </c>
      <c r="F131" s="55">
        <v>1000</v>
      </c>
    </row>
    <row r="132" spans="1:6" ht="28.5">
      <c r="A132" s="51" t="s">
        <v>407</v>
      </c>
      <c r="B132" s="32" t="s">
        <v>254</v>
      </c>
      <c r="C132" s="32" t="s">
        <v>252</v>
      </c>
      <c r="D132" s="32"/>
      <c r="E132" s="32"/>
      <c r="F132" s="44">
        <f>F133+F135</f>
        <v>730</v>
      </c>
    </row>
    <row r="133" spans="1:6" ht="30">
      <c r="A133" s="94" t="s">
        <v>375</v>
      </c>
      <c r="B133" s="34" t="s">
        <v>254</v>
      </c>
      <c r="C133" s="34" t="s">
        <v>252</v>
      </c>
      <c r="D133" s="34" t="s">
        <v>316</v>
      </c>
      <c r="E133" s="34"/>
      <c r="F133" s="47">
        <f>F134</f>
        <v>700</v>
      </c>
    </row>
    <row r="134" spans="1:6" ht="25.5">
      <c r="A134" s="58" t="s">
        <v>415</v>
      </c>
      <c r="B134" s="35" t="s">
        <v>254</v>
      </c>
      <c r="C134" s="35" t="s">
        <v>252</v>
      </c>
      <c r="D134" s="35" t="s">
        <v>316</v>
      </c>
      <c r="E134" s="35" t="s">
        <v>414</v>
      </c>
      <c r="F134" s="55">
        <v>700</v>
      </c>
    </row>
    <row r="135" spans="1:6" ht="83.25" customHeight="1">
      <c r="A135" s="96" t="s">
        <v>440</v>
      </c>
      <c r="B135" s="35" t="s">
        <v>254</v>
      </c>
      <c r="C135" s="35" t="s">
        <v>252</v>
      </c>
      <c r="D135" s="34" t="s">
        <v>466</v>
      </c>
      <c r="E135" s="34"/>
      <c r="F135" s="47">
        <f>F136</f>
        <v>30</v>
      </c>
    </row>
    <row r="136" spans="1:6" ht="25.5">
      <c r="A136" s="58" t="s">
        <v>415</v>
      </c>
      <c r="B136" s="35" t="s">
        <v>254</v>
      </c>
      <c r="C136" s="35" t="s">
        <v>252</v>
      </c>
      <c r="D136" s="35" t="s">
        <v>466</v>
      </c>
      <c r="E136" s="35" t="s">
        <v>414</v>
      </c>
      <c r="F136" s="55">
        <v>30</v>
      </c>
    </row>
    <row r="137" spans="1:6">
      <c r="A137" s="54" t="s">
        <v>362</v>
      </c>
      <c r="B137" s="36"/>
      <c r="C137" s="36"/>
      <c r="D137" s="36"/>
      <c r="E137" s="32"/>
      <c r="F137" s="44">
        <f>F12+F62+F68+F75+F88+F99+F110+F124+F128</f>
        <v>92066.5</v>
      </c>
    </row>
    <row r="139" spans="1:6">
      <c r="F139" s="25"/>
    </row>
  </sheetData>
  <mergeCells count="8">
    <mergeCell ref="A6:F6"/>
    <mergeCell ref="A8:F8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activeCell="I4" sqref="I4"/>
    </sheetView>
  </sheetViews>
  <sheetFormatPr defaultColWidth="9.140625" defaultRowHeight="15"/>
  <cols>
    <col min="1" max="1" width="9.140625" style="20"/>
    <col min="2" max="2" width="7.28515625" style="20" customWidth="1"/>
    <col min="3" max="3" width="6.7109375" style="20" customWidth="1"/>
    <col min="4" max="4" width="8.85546875" style="20" customWidth="1"/>
    <col min="5" max="8" width="9.140625" style="20"/>
    <col min="9" max="9" width="26.140625" style="20" customWidth="1"/>
    <col min="10" max="16384" width="9.140625" style="20"/>
  </cols>
  <sheetData>
    <row r="1" spans="1:9">
      <c r="I1" s="21" t="s">
        <v>12</v>
      </c>
    </row>
    <row r="2" spans="1:9">
      <c r="I2" s="21" t="s">
        <v>355</v>
      </c>
    </row>
    <row r="3" spans="1:9">
      <c r="I3" s="21" t="s">
        <v>356</v>
      </c>
    </row>
    <row r="4" spans="1:9">
      <c r="I4" s="21" t="s">
        <v>477</v>
      </c>
    </row>
    <row r="5" spans="1:9">
      <c r="I5" s="21" t="s">
        <v>275</v>
      </c>
    </row>
    <row r="6" spans="1:9" ht="15" customHeight="1">
      <c r="C6" s="84"/>
      <c r="E6" s="126"/>
      <c r="F6" s="127"/>
      <c r="G6" s="127"/>
      <c r="H6" s="127"/>
      <c r="I6" s="127"/>
    </row>
    <row r="7" spans="1:9">
      <c r="I7" s="21"/>
    </row>
    <row r="8" spans="1:9" ht="95.25" customHeight="1">
      <c r="A8" s="113" t="s">
        <v>433</v>
      </c>
      <c r="B8" s="113"/>
      <c r="C8" s="113"/>
      <c r="D8" s="113"/>
      <c r="E8" s="113"/>
      <c r="F8" s="113"/>
      <c r="G8" s="113"/>
      <c r="H8" s="113"/>
      <c r="I8" s="113"/>
    </row>
    <row r="9" spans="1:9" ht="13.5" customHeight="1">
      <c r="A9" s="132" t="s">
        <v>434</v>
      </c>
      <c r="B9" s="133"/>
      <c r="C9" s="133"/>
      <c r="D9" s="134"/>
      <c r="E9" s="134"/>
      <c r="F9" s="134"/>
      <c r="G9" s="134"/>
      <c r="H9" s="134"/>
      <c r="I9" s="134"/>
    </row>
    <row r="10" spans="1:9" ht="13.5" customHeight="1">
      <c r="A10" s="80"/>
      <c r="B10" s="81"/>
      <c r="C10" s="81"/>
      <c r="D10" s="83"/>
      <c r="E10" s="83"/>
      <c r="F10" s="83"/>
      <c r="G10" s="83"/>
      <c r="H10" s="83"/>
      <c r="I10" s="83"/>
    </row>
    <row r="11" spans="1:9" ht="44.25" customHeight="1">
      <c r="A11" s="126" t="s">
        <v>467</v>
      </c>
      <c r="B11" s="126"/>
      <c r="C11" s="126"/>
      <c r="D11" s="126"/>
      <c r="E11" s="126"/>
      <c r="F11" s="126"/>
      <c r="G11" s="126"/>
      <c r="H11" s="126"/>
      <c r="I11" s="126"/>
    </row>
    <row r="12" spans="1:9">
      <c r="A12" s="42"/>
    </row>
    <row r="13" spans="1:9" ht="15" customHeight="1">
      <c r="A13" s="135" t="s">
        <v>212</v>
      </c>
      <c r="B13" s="136"/>
      <c r="C13" s="136"/>
      <c r="D13" s="137"/>
      <c r="E13" s="128" t="s">
        <v>172</v>
      </c>
      <c r="F13" s="128"/>
      <c r="G13" s="128"/>
      <c r="H13" s="128"/>
      <c r="I13" s="128"/>
    </row>
    <row r="14" spans="1:9" ht="45" customHeight="1">
      <c r="A14" s="79" t="s">
        <v>16</v>
      </c>
      <c r="B14" s="128" t="s">
        <v>468</v>
      </c>
      <c r="C14" s="128"/>
      <c r="D14" s="128"/>
      <c r="E14" s="138"/>
      <c r="F14" s="138"/>
      <c r="G14" s="138"/>
      <c r="H14" s="138"/>
      <c r="I14" s="138"/>
    </row>
    <row r="15" spans="1:9" ht="75.75" customHeight="1">
      <c r="A15" s="82">
        <v>952</v>
      </c>
      <c r="B15" s="128" t="s">
        <v>223</v>
      </c>
      <c r="C15" s="128"/>
      <c r="D15" s="128"/>
      <c r="E15" s="128" t="s">
        <v>185</v>
      </c>
      <c r="F15" s="128"/>
      <c r="G15" s="128"/>
      <c r="H15" s="128"/>
      <c r="I15" s="128"/>
    </row>
    <row r="16" spans="1:9" ht="48" customHeight="1">
      <c r="A16" s="82">
        <v>952</v>
      </c>
      <c r="B16" s="128" t="s">
        <v>186</v>
      </c>
      <c r="C16" s="128"/>
      <c r="D16" s="128"/>
      <c r="E16" s="128" t="s">
        <v>187</v>
      </c>
      <c r="F16" s="128"/>
      <c r="G16" s="128"/>
      <c r="H16" s="128"/>
      <c r="I16" s="128"/>
    </row>
    <row r="17" spans="1:9" ht="61.5" customHeight="1">
      <c r="A17" s="82">
        <v>952</v>
      </c>
      <c r="B17" s="128" t="s">
        <v>188</v>
      </c>
      <c r="C17" s="128"/>
      <c r="D17" s="128"/>
      <c r="E17" s="128" t="s">
        <v>189</v>
      </c>
      <c r="F17" s="128"/>
      <c r="G17" s="128"/>
      <c r="H17" s="128"/>
      <c r="I17" s="128"/>
    </row>
    <row r="18" spans="1:9" ht="60.75" customHeight="1">
      <c r="A18" s="82">
        <v>952</v>
      </c>
      <c r="B18" s="128" t="s">
        <v>190</v>
      </c>
      <c r="C18" s="128"/>
      <c r="D18" s="128"/>
      <c r="E18" s="128" t="s">
        <v>191</v>
      </c>
      <c r="F18" s="128"/>
      <c r="G18" s="128"/>
      <c r="H18" s="128"/>
      <c r="I18" s="128"/>
    </row>
    <row r="19" spans="1:9" ht="90.95" customHeight="1">
      <c r="A19" s="82">
        <v>952</v>
      </c>
      <c r="B19" s="128" t="s">
        <v>195</v>
      </c>
      <c r="C19" s="128"/>
      <c r="D19" s="128"/>
      <c r="E19" s="128" t="s">
        <v>224</v>
      </c>
      <c r="F19" s="128"/>
      <c r="G19" s="128"/>
      <c r="H19" s="128"/>
      <c r="I19" s="128"/>
    </row>
    <row r="20" spans="1:9" ht="76.900000000000006" customHeight="1">
      <c r="A20" s="82">
        <v>952</v>
      </c>
      <c r="B20" s="128" t="s">
        <v>196</v>
      </c>
      <c r="C20" s="128"/>
      <c r="D20" s="128"/>
      <c r="E20" s="128" t="s">
        <v>225</v>
      </c>
      <c r="F20" s="128"/>
      <c r="G20" s="128"/>
      <c r="H20" s="128"/>
      <c r="I20" s="128"/>
    </row>
    <row r="21" spans="1:9" ht="76.7" customHeight="1">
      <c r="A21" s="82">
        <v>952</v>
      </c>
      <c r="B21" s="128" t="s">
        <v>197</v>
      </c>
      <c r="C21" s="128"/>
      <c r="D21" s="128"/>
      <c r="E21" s="128" t="s">
        <v>192</v>
      </c>
      <c r="F21" s="128"/>
      <c r="G21" s="128"/>
      <c r="H21" s="128"/>
      <c r="I21" s="128"/>
    </row>
    <row r="22" spans="1:9" ht="105" customHeight="1">
      <c r="A22" s="82">
        <v>952</v>
      </c>
      <c r="B22" s="128" t="s">
        <v>198</v>
      </c>
      <c r="C22" s="128"/>
      <c r="D22" s="128"/>
      <c r="E22" s="128" t="s">
        <v>226</v>
      </c>
      <c r="F22" s="128"/>
      <c r="G22" s="128"/>
      <c r="H22" s="128"/>
      <c r="I22" s="128"/>
    </row>
    <row r="23" spans="1:9" ht="60" customHeight="1">
      <c r="A23" s="82">
        <v>952</v>
      </c>
      <c r="B23" s="128" t="s">
        <v>193</v>
      </c>
      <c r="C23" s="128"/>
      <c r="D23" s="128"/>
      <c r="E23" s="128" t="s">
        <v>194</v>
      </c>
      <c r="F23" s="128"/>
      <c r="G23" s="128"/>
      <c r="H23" s="128"/>
      <c r="I23" s="128"/>
    </row>
    <row r="24" spans="1:9" ht="89.25" customHeight="1">
      <c r="A24" s="82">
        <v>952</v>
      </c>
      <c r="B24" s="129" t="s">
        <v>213</v>
      </c>
      <c r="C24" s="130"/>
      <c r="D24" s="131"/>
      <c r="E24" s="128" t="s">
        <v>218</v>
      </c>
      <c r="F24" s="128"/>
      <c r="G24" s="128"/>
      <c r="H24" s="128"/>
      <c r="I24" s="128"/>
    </row>
    <row r="25" spans="1:9" ht="49.5" customHeight="1">
      <c r="A25" s="82">
        <v>952</v>
      </c>
      <c r="B25" s="129" t="s">
        <v>393</v>
      </c>
      <c r="C25" s="136"/>
      <c r="D25" s="137"/>
      <c r="E25" s="128" t="s">
        <v>342</v>
      </c>
      <c r="F25" s="128"/>
      <c r="G25" s="128"/>
      <c r="H25" s="128"/>
      <c r="I25" s="128"/>
    </row>
    <row r="26" spans="1:9" ht="70.5" customHeight="1">
      <c r="A26" s="82">
        <v>952</v>
      </c>
      <c r="B26" s="129" t="s">
        <v>344</v>
      </c>
      <c r="C26" s="136"/>
      <c r="D26" s="137"/>
      <c r="E26" s="128" t="s">
        <v>345</v>
      </c>
      <c r="F26" s="128"/>
      <c r="G26" s="128"/>
      <c r="H26" s="128"/>
      <c r="I26" s="128"/>
    </row>
    <row r="27" spans="1:9" ht="51" customHeight="1">
      <c r="A27" s="82">
        <v>952</v>
      </c>
      <c r="B27" s="128" t="s">
        <v>234</v>
      </c>
      <c r="C27" s="128"/>
      <c r="D27" s="128"/>
      <c r="E27" s="128" t="s">
        <v>378</v>
      </c>
      <c r="F27" s="128"/>
      <c r="G27" s="128"/>
      <c r="H27" s="128"/>
      <c r="I27" s="128"/>
    </row>
    <row r="28" spans="1:9" ht="104.25" customHeight="1">
      <c r="A28" s="82">
        <v>952</v>
      </c>
      <c r="B28" s="128" t="s">
        <v>93</v>
      </c>
      <c r="C28" s="128"/>
      <c r="D28" s="128"/>
      <c r="E28" s="128" t="s">
        <v>227</v>
      </c>
      <c r="F28" s="128"/>
      <c r="G28" s="128"/>
      <c r="H28" s="128"/>
      <c r="I28" s="128"/>
    </row>
    <row r="29" spans="1:9" ht="103.5" customHeight="1">
      <c r="A29" s="82">
        <v>952</v>
      </c>
      <c r="B29" s="128" t="s">
        <v>94</v>
      </c>
      <c r="C29" s="128"/>
      <c r="D29" s="128"/>
      <c r="E29" s="128" t="s">
        <v>228</v>
      </c>
      <c r="F29" s="128"/>
      <c r="G29" s="128"/>
      <c r="H29" s="128"/>
      <c r="I29" s="128"/>
    </row>
    <row r="30" spans="1:9" ht="106.5" customHeight="1">
      <c r="A30" s="82">
        <v>952</v>
      </c>
      <c r="B30" s="128" t="s">
        <v>208</v>
      </c>
      <c r="C30" s="128"/>
      <c r="D30" s="128"/>
      <c r="E30" s="128" t="s">
        <v>229</v>
      </c>
      <c r="F30" s="128"/>
      <c r="G30" s="128"/>
      <c r="H30" s="128"/>
      <c r="I30" s="128"/>
    </row>
    <row r="31" spans="1:9" ht="90.95" customHeight="1">
      <c r="A31" s="82">
        <v>952</v>
      </c>
      <c r="B31" s="128" t="s">
        <v>209</v>
      </c>
      <c r="C31" s="128"/>
      <c r="D31" s="128"/>
      <c r="E31" s="128" t="s">
        <v>230</v>
      </c>
      <c r="F31" s="128"/>
      <c r="G31" s="128"/>
      <c r="H31" s="128"/>
      <c r="I31" s="128"/>
    </row>
    <row r="32" spans="1:9" ht="106.5" customHeight="1">
      <c r="A32" s="82">
        <v>952</v>
      </c>
      <c r="B32" s="128" t="s">
        <v>210</v>
      </c>
      <c r="C32" s="128"/>
      <c r="D32" s="128"/>
      <c r="E32" s="128" t="s">
        <v>231</v>
      </c>
      <c r="F32" s="128"/>
      <c r="G32" s="128"/>
      <c r="H32" s="128"/>
      <c r="I32" s="128"/>
    </row>
    <row r="33" spans="1:9" ht="106.5" customHeight="1">
      <c r="A33" s="82">
        <v>952</v>
      </c>
      <c r="B33" s="128" t="s">
        <v>240</v>
      </c>
      <c r="C33" s="128"/>
      <c r="D33" s="128"/>
      <c r="E33" s="128" t="s">
        <v>232</v>
      </c>
      <c r="F33" s="128"/>
      <c r="G33" s="128"/>
      <c r="H33" s="128"/>
      <c r="I33" s="128"/>
    </row>
    <row r="34" spans="1:9" ht="75" customHeight="1">
      <c r="A34" s="82">
        <v>952</v>
      </c>
      <c r="B34" s="128" t="s">
        <v>336</v>
      </c>
      <c r="C34" s="128"/>
      <c r="D34" s="128"/>
      <c r="E34" s="128" t="s">
        <v>337</v>
      </c>
      <c r="F34" s="128"/>
      <c r="G34" s="128"/>
      <c r="H34" s="128"/>
      <c r="I34" s="128"/>
    </row>
    <row r="35" spans="1:9" ht="75" customHeight="1">
      <c r="A35" s="82">
        <v>952</v>
      </c>
      <c r="B35" s="128" t="s">
        <v>338</v>
      </c>
      <c r="C35" s="128"/>
      <c r="D35" s="128"/>
      <c r="E35" s="128" t="s">
        <v>0</v>
      </c>
      <c r="F35" s="128"/>
      <c r="G35" s="128"/>
      <c r="H35" s="128"/>
      <c r="I35" s="128"/>
    </row>
    <row r="36" spans="1:9" ht="49.7" customHeight="1">
      <c r="A36" s="82">
        <v>952</v>
      </c>
      <c r="B36" s="128" t="s">
        <v>1</v>
      </c>
      <c r="C36" s="128"/>
      <c r="D36" s="128"/>
      <c r="E36" s="128" t="s">
        <v>3</v>
      </c>
      <c r="F36" s="128"/>
      <c r="G36" s="128"/>
      <c r="H36" s="128"/>
      <c r="I36" s="128"/>
    </row>
    <row r="37" spans="1:9" ht="76.7" customHeight="1">
      <c r="A37" s="82">
        <v>952</v>
      </c>
      <c r="B37" s="128" t="s">
        <v>204</v>
      </c>
      <c r="C37" s="128"/>
      <c r="D37" s="128"/>
      <c r="E37" s="128" t="s">
        <v>233</v>
      </c>
      <c r="F37" s="128"/>
      <c r="G37" s="128"/>
      <c r="H37" s="128"/>
      <c r="I37" s="128"/>
    </row>
    <row r="38" spans="1:9" ht="61.5" customHeight="1">
      <c r="A38" s="82">
        <v>952</v>
      </c>
      <c r="B38" s="128" t="s">
        <v>4</v>
      </c>
      <c r="C38" s="128"/>
      <c r="D38" s="128"/>
      <c r="E38" s="128" t="s">
        <v>448</v>
      </c>
      <c r="F38" s="128"/>
      <c r="G38" s="128"/>
      <c r="H38" s="128"/>
      <c r="I38" s="128"/>
    </row>
    <row r="39" spans="1:9" ht="96" customHeight="1">
      <c r="A39" s="82">
        <v>952</v>
      </c>
      <c r="B39" s="128" t="s">
        <v>346</v>
      </c>
      <c r="C39" s="128"/>
      <c r="D39" s="128"/>
      <c r="E39" s="128" t="s">
        <v>347</v>
      </c>
      <c r="F39" s="128"/>
      <c r="G39" s="128"/>
      <c r="H39" s="128"/>
      <c r="I39" s="128"/>
    </row>
    <row r="40" spans="1:9" ht="60" customHeight="1">
      <c r="A40" s="82">
        <v>952</v>
      </c>
      <c r="B40" s="128" t="s">
        <v>348</v>
      </c>
      <c r="C40" s="128"/>
      <c r="D40" s="128"/>
      <c r="E40" s="128" t="s">
        <v>349</v>
      </c>
      <c r="F40" s="128"/>
      <c r="G40" s="128"/>
      <c r="H40" s="128"/>
      <c r="I40" s="128"/>
    </row>
    <row r="41" spans="1:9" ht="78" customHeight="1">
      <c r="A41" s="82">
        <v>952</v>
      </c>
      <c r="B41" s="128" t="s">
        <v>394</v>
      </c>
      <c r="C41" s="128"/>
      <c r="D41" s="128"/>
      <c r="E41" s="128" t="s">
        <v>350</v>
      </c>
      <c r="F41" s="128"/>
      <c r="G41" s="128"/>
      <c r="H41" s="128"/>
      <c r="I41" s="128"/>
    </row>
    <row r="42" spans="1:9" ht="75" customHeight="1">
      <c r="A42" s="82">
        <v>952</v>
      </c>
      <c r="B42" s="128" t="s">
        <v>386</v>
      </c>
      <c r="C42" s="128"/>
      <c r="D42" s="128"/>
      <c r="E42" s="128" t="s">
        <v>406</v>
      </c>
      <c r="F42" s="128"/>
      <c r="G42" s="128"/>
      <c r="H42" s="128"/>
      <c r="I42" s="128"/>
    </row>
    <row r="43" spans="1:9" ht="51.75" customHeight="1">
      <c r="A43" s="82">
        <v>952</v>
      </c>
      <c r="B43" s="128" t="s">
        <v>199</v>
      </c>
      <c r="C43" s="128"/>
      <c r="D43" s="128"/>
      <c r="E43" s="128" t="s">
        <v>9</v>
      </c>
      <c r="F43" s="128"/>
      <c r="G43" s="128"/>
      <c r="H43" s="128"/>
      <c r="I43" s="128"/>
    </row>
    <row r="44" spans="1:9" ht="42.75" customHeight="1">
      <c r="A44" s="82">
        <v>952</v>
      </c>
      <c r="B44" s="128" t="s">
        <v>10</v>
      </c>
      <c r="C44" s="128"/>
      <c r="D44" s="128"/>
      <c r="E44" s="128" t="s">
        <v>11</v>
      </c>
      <c r="F44" s="128"/>
      <c r="G44" s="128"/>
      <c r="H44" s="128"/>
      <c r="I44" s="128"/>
    </row>
    <row r="45" spans="1:9" ht="43.5" customHeight="1">
      <c r="A45" s="82">
        <v>952</v>
      </c>
      <c r="B45" s="128" t="s">
        <v>18</v>
      </c>
      <c r="C45" s="128"/>
      <c r="D45" s="128"/>
      <c r="E45" s="128" t="s">
        <v>19</v>
      </c>
      <c r="F45" s="128"/>
      <c r="G45" s="128"/>
      <c r="H45" s="128"/>
      <c r="I45" s="128"/>
    </row>
    <row r="46" spans="1:9" ht="51" customHeight="1">
      <c r="A46" s="82">
        <v>952</v>
      </c>
      <c r="B46" s="128" t="s">
        <v>20</v>
      </c>
      <c r="C46" s="128"/>
      <c r="D46" s="128"/>
      <c r="E46" s="128" t="s">
        <v>21</v>
      </c>
      <c r="F46" s="128"/>
      <c r="G46" s="128"/>
      <c r="H46" s="128"/>
      <c r="I46" s="128"/>
    </row>
    <row r="47" spans="1:9" ht="62.25" customHeight="1">
      <c r="A47" s="82">
        <v>952</v>
      </c>
      <c r="B47" s="128" t="s">
        <v>22</v>
      </c>
      <c r="C47" s="128"/>
      <c r="D47" s="128"/>
      <c r="E47" s="128" t="s">
        <v>23</v>
      </c>
      <c r="F47" s="128"/>
      <c r="G47" s="128"/>
      <c r="H47" s="128"/>
      <c r="I47" s="128"/>
    </row>
    <row r="48" spans="1:9" ht="51.75" customHeight="1">
      <c r="A48" s="82">
        <v>952</v>
      </c>
      <c r="B48" s="128" t="s">
        <v>24</v>
      </c>
      <c r="C48" s="128"/>
      <c r="D48" s="128"/>
      <c r="E48" s="128" t="s">
        <v>25</v>
      </c>
      <c r="F48" s="128"/>
      <c r="G48" s="128"/>
      <c r="H48" s="128"/>
      <c r="I48" s="128"/>
    </row>
    <row r="49" spans="1:9" ht="62.25" customHeight="1">
      <c r="A49" s="82">
        <v>952</v>
      </c>
      <c r="B49" s="128" t="s">
        <v>26</v>
      </c>
      <c r="C49" s="128"/>
      <c r="D49" s="128"/>
      <c r="E49" s="128" t="s">
        <v>27</v>
      </c>
      <c r="F49" s="128"/>
      <c r="G49" s="128"/>
      <c r="H49" s="128"/>
      <c r="I49" s="128"/>
    </row>
    <row r="50" spans="1:9" ht="63.75" customHeight="1">
      <c r="A50" s="82">
        <v>952</v>
      </c>
      <c r="B50" s="128" t="s">
        <v>205</v>
      </c>
      <c r="C50" s="128"/>
      <c r="D50" s="128"/>
      <c r="E50" s="128" t="s">
        <v>206</v>
      </c>
      <c r="F50" s="128"/>
      <c r="G50" s="128"/>
      <c r="H50" s="128"/>
      <c r="I50" s="128"/>
    </row>
    <row r="51" spans="1:9" ht="100.5" customHeight="1">
      <c r="A51" s="82">
        <v>952</v>
      </c>
      <c r="B51" s="128" t="s">
        <v>207</v>
      </c>
      <c r="C51" s="128"/>
      <c r="D51" s="128"/>
      <c r="E51" s="128" t="s">
        <v>359</v>
      </c>
      <c r="F51" s="128"/>
      <c r="G51" s="128"/>
      <c r="H51" s="128"/>
      <c r="I51" s="128"/>
    </row>
    <row r="52" spans="1:9" ht="78" customHeight="1">
      <c r="A52" s="82">
        <v>952</v>
      </c>
      <c r="B52" s="128" t="s">
        <v>395</v>
      </c>
      <c r="C52" s="128"/>
      <c r="D52" s="128"/>
      <c r="E52" s="128" t="s">
        <v>351</v>
      </c>
      <c r="F52" s="128"/>
      <c r="G52" s="128"/>
      <c r="H52" s="128"/>
      <c r="I52" s="128"/>
    </row>
    <row r="53" spans="1:9" ht="90" customHeight="1">
      <c r="A53" s="82">
        <v>952</v>
      </c>
      <c r="B53" s="128" t="s">
        <v>28</v>
      </c>
      <c r="C53" s="128"/>
      <c r="D53" s="128"/>
      <c r="E53" s="128" t="s">
        <v>130</v>
      </c>
      <c r="F53" s="128"/>
      <c r="G53" s="128"/>
      <c r="H53" s="128"/>
      <c r="I53" s="128"/>
    </row>
    <row r="54" spans="1:9" ht="50.25" customHeight="1">
      <c r="A54" s="82">
        <v>952</v>
      </c>
      <c r="B54" s="128" t="s">
        <v>29</v>
      </c>
      <c r="C54" s="128"/>
      <c r="D54" s="128"/>
      <c r="E54" s="128" t="s">
        <v>200</v>
      </c>
      <c r="F54" s="128"/>
      <c r="G54" s="128"/>
      <c r="H54" s="128"/>
      <c r="I54" s="128"/>
    </row>
    <row r="55" spans="1:9" ht="53.25" customHeight="1">
      <c r="A55" s="82">
        <v>952</v>
      </c>
      <c r="B55" s="128" t="s">
        <v>30</v>
      </c>
      <c r="C55" s="128"/>
      <c r="D55" s="128"/>
      <c r="E55" s="128" t="s">
        <v>95</v>
      </c>
      <c r="F55" s="128"/>
      <c r="G55" s="128"/>
      <c r="H55" s="128"/>
      <c r="I55" s="128"/>
    </row>
    <row r="56" spans="1:9" ht="48.75" customHeight="1">
      <c r="A56" s="82">
        <v>952</v>
      </c>
      <c r="B56" s="128" t="s">
        <v>31</v>
      </c>
      <c r="C56" s="128"/>
      <c r="D56" s="128"/>
      <c r="E56" s="128" t="s">
        <v>32</v>
      </c>
      <c r="F56" s="128"/>
      <c r="G56" s="128"/>
      <c r="H56" s="128"/>
      <c r="I56" s="128"/>
    </row>
    <row r="57" spans="1:9" ht="64.5" customHeight="1">
      <c r="A57" s="82">
        <v>952</v>
      </c>
      <c r="B57" s="129" t="s">
        <v>387</v>
      </c>
      <c r="C57" s="136"/>
      <c r="D57" s="137"/>
      <c r="E57" s="129" t="s">
        <v>390</v>
      </c>
      <c r="F57" s="136"/>
      <c r="G57" s="136"/>
      <c r="H57" s="136"/>
      <c r="I57" s="137"/>
    </row>
    <row r="58" spans="1:9" ht="64.5" customHeight="1">
      <c r="A58" s="82">
        <v>952</v>
      </c>
      <c r="B58" s="129" t="s">
        <v>388</v>
      </c>
      <c r="C58" s="136"/>
      <c r="D58" s="137"/>
      <c r="E58" s="129" t="s">
        <v>391</v>
      </c>
      <c r="F58" s="136"/>
      <c r="G58" s="136"/>
      <c r="H58" s="136"/>
      <c r="I58" s="137"/>
    </row>
    <row r="59" spans="1:9" ht="64.5" customHeight="1">
      <c r="A59" s="82">
        <v>952</v>
      </c>
      <c r="B59" s="129" t="s">
        <v>389</v>
      </c>
      <c r="C59" s="136"/>
      <c r="D59" s="137"/>
      <c r="E59" s="129" t="s">
        <v>392</v>
      </c>
      <c r="F59" s="136"/>
      <c r="G59" s="136"/>
      <c r="H59" s="136"/>
      <c r="I59" s="137"/>
    </row>
    <row r="60" spans="1:9" ht="47.25" customHeight="1">
      <c r="A60" s="82">
        <v>952</v>
      </c>
      <c r="B60" s="128" t="s">
        <v>33</v>
      </c>
      <c r="C60" s="128"/>
      <c r="D60" s="128"/>
      <c r="E60" s="128" t="s">
        <v>34</v>
      </c>
      <c r="F60" s="128"/>
      <c r="G60" s="128"/>
      <c r="H60" s="128"/>
      <c r="I60" s="128"/>
    </row>
    <row r="61" spans="1:9" ht="147.75" customHeight="1">
      <c r="A61" s="82">
        <v>952</v>
      </c>
      <c r="B61" s="128" t="s">
        <v>352</v>
      </c>
      <c r="C61" s="128"/>
      <c r="D61" s="128"/>
      <c r="E61" s="128" t="s">
        <v>353</v>
      </c>
      <c r="F61" s="128"/>
      <c r="G61" s="128"/>
      <c r="H61" s="128"/>
      <c r="I61" s="128"/>
    </row>
    <row r="62" spans="1:9" ht="87.75" customHeight="1">
      <c r="A62" s="82">
        <v>952</v>
      </c>
      <c r="B62" s="128" t="s">
        <v>397</v>
      </c>
      <c r="C62" s="128"/>
      <c r="D62" s="128"/>
      <c r="E62" s="128" t="s">
        <v>354</v>
      </c>
      <c r="F62" s="128"/>
      <c r="G62" s="128"/>
      <c r="H62" s="128"/>
      <c r="I62" s="128"/>
    </row>
    <row r="63" spans="1:9" ht="57.75" customHeight="1">
      <c r="A63" s="82">
        <v>952</v>
      </c>
      <c r="B63" s="128" t="s">
        <v>219</v>
      </c>
      <c r="C63" s="128"/>
      <c r="D63" s="128"/>
      <c r="E63" s="128" t="s">
        <v>236</v>
      </c>
      <c r="F63" s="128"/>
      <c r="G63" s="128"/>
      <c r="H63" s="128"/>
      <c r="I63" s="128"/>
    </row>
    <row r="64" spans="1:9" ht="57" customHeight="1">
      <c r="A64" s="82">
        <v>952</v>
      </c>
      <c r="B64" s="128" t="s">
        <v>235</v>
      </c>
      <c r="C64" s="128"/>
      <c r="D64" s="128"/>
      <c r="E64" s="128" t="s">
        <v>237</v>
      </c>
      <c r="F64" s="128"/>
      <c r="G64" s="128"/>
      <c r="H64" s="128"/>
      <c r="I64" s="128"/>
    </row>
    <row r="65" spans="1:9" ht="51" customHeight="1">
      <c r="A65" s="82">
        <v>952</v>
      </c>
      <c r="B65" s="128" t="s">
        <v>238</v>
      </c>
      <c r="C65" s="128"/>
      <c r="D65" s="128"/>
      <c r="E65" s="128" t="s">
        <v>239</v>
      </c>
      <c r="F65" s="128"/>
      <c r="G65" s="128"/>
      <c r="H65" s="128"/>
      <c r="I65" s="128"/>
    </row>
    <row r="66" spans="1:9" ht="65.25" customHeight="1">
      <c r="A66" s="82">
        <v>952</v>
      </c>
      <c r="B66" s="128" t="s">
        <v>220</v>
      </c>
      <c r="C66" s="128"/>
      <c r="D66" s="128"/>
      <c r="E66" s="128" t="s">
        <v>129</v>
      </c>
      <c r="F66" s="128"/>
      <c r="G66" s="128"/>
      <c r="H66" s="128"/>
      <c r="I66" s="128"/>
    </row>
  </sheetData>
  <mergeCells count="111">
    <mergeCell ref="B61:D61"/>
    <mergeCell ref="E61:I61"/>
    <mergeCell ref="B63:D63"/>
    <mergeCell ref="E63:I63"/>
    <mergeCell ref="B66:D66"/>
    <mergeCell ref="E66:I66"/>
    <mergeCell ref="B64:D64"/>
    <mergeCell ref="E64:I64"/>
    <mergeCell ref="B65:D65"/>
    <mergeCell ref="E65:I65"/>
    <mergeCell ref="B62:D62"/>
    <mergeCell ref="E62:I62"/>
    <mergeCell ref="B57:D57"/>
    <mergeCell ref="E57:I57"/>
    <mergeCell ref="B60:D60"/>
    <mergeCell ref="E60:I60"/>
    <mergeCell ref="B55:D55"/>
    <mergeCell ref="E55:I55"/>
    <mergeCell ref="B56:D56"/>
    <mergeCell ref="E56:I56"/>
    <mergeCell ref="B58:D58"/>
    <mergeCell ref="B59:D59"/>
    <mergeCell ref="E58:I58"/>
    <mergeCell ref="E59:I59"/>
    <mergeCell ref="B53:D53"/>
    <mergeCell ref="E53:I53"/>
    <mergeCell ref="B54:D54"/>
    <mergeCell ref="E54:I54"/>
    <mergeCell ref="B50:D50"/>
    <mergeCell ref="E50:I50"/>
    <mergeCell ref="B51:D51"/>
    <mergeCell ref="E51:I51"/>
    <mergeCell ref="B52:D52"/>
    <mergeCell ref="E52:I52"/>
    <mergeCell ref="B48:D48"/>
    <mergeCell ref="E48:I48"/>
    <mergeCell ref="B49:D49"/>
    <mergeCell ref="E49:I49"/>
    <mergeCell ref="B46:D46"/>
    <mergeCell ref="E46:I46"/>
    <mergeCell ref="B47:D47"/>
    <mergeCell ref="E47:I47"/>
    <mergeCell ref="B44:D44"/>
    <mergeCell ref="E44:I44"/>
    <mergeCell ref="B45:D45"/>
    <mergeCell ref="E45:I45"/>
    <mergeCell ref="B39:D39"/>
    <mergeCell ref="E39:I39"/>
    <mergeCell ref="B43:D43"/>
    <mergeCell ref="E43:I43"/>
    <mergeCell ref="B40:D40"/>
    <mergeCell ref="E40:I40"/>
    <mergeCell ref="B41:D41"/>
    <mergeCell ref="E41:I41"/>
    <mergeCell ref="B42:D42"/>
    <mergeCell ref="E42:I42"/>
    <mergeCell ref="B37:D37"/>
    <mergeCell ref="E37:I37"/>
    <mergeCell ref="B38:D38"/>
    <mergeCell ref="E38:I38"/>
    <mergeCell ref="B35:D35"/>
    <mergeCell ref="E35:I35"/>
    <mergeCell ref="B36:D36"/>
    <mergeCell ref="E36:I36"/>
    <mergeCell ref="B33:D33"/>
    <mergeCell ref="E33:I33"/>
    <mergeCell ref="B34:D34"/>
    <mergeCell ref="E34:I34"/>
    <mergeCell ref="B14:D14"/>
    <mergeCell ref="B31:D31"/>
    <mergeCell ref="E31:I31"/>
    <mergeCell ref="B32:D32"/>
    <mergeCell ref="E32:I32"/>
    <mergeCell ref="B29:D29"/>
    <mergeCell ref="E29:I29"/>
    <mergeCell ref="B30:D30"/>
    <mergeCell ref="E30:I30"/>
    <mergeCell ref="B27:D27"/>
    <mergeCell ref="E27:I27"/>
    <mergeCell ref="B28:D28"/>
    <mergeCell ref="E28:I28"/>
    <mergeCell ref="B25:D25"/>
    <mergeCell ref="E25:I25"/>
    <mergeCell ref="B26:D26"/>
    <mergeCell ref="E26:I26"/>
    <mergeCell ref="B15:D15"/>
    <mergeCell ref="E15:I15"/>
    <mergeCell ref="E6:I6"/>
    <mergeCell ref="B23:D23"/>
    <mergeCell ref="E23:I23"/>
    <mergeCell ref="B24:D24"/>
    <mergeCell ref="E24:I24"/>
    <mergeCell ref="B21:D21"/>
    <mergeCell ref="E21:I21"/>
    <mergeCell ref="B22:D22"/>
    <mergeCell ref="E22:I22"/>
    <mergeCell ref="B16:D16"/>
    <mergeCell ref="E16:I16"/>
    <mergeCell ref="B19:D19"/>
    <mergeCell ref="E19:I19"/>
    <mergeCell ref="B20:D20"/>
    <mergeCell ref="E20:I20"/>
    <mergeCell ref="B17:D17"/>
    <mergeCell ref="E17:I17"/>
    <mergeCell ref="B18:D18"/>
    <mergeCell ref="E18:I18"/>
    <mergeCell ref="A8:I8"/>
    <mergeCell ref="A9:I9"/>
    <mergeCell ref="A11:I11"/>
    <mergeCell ref="A13:D13"/>
    <mergeCell ref="E13:I14"/>
  </mergeCells>
  <phoneticPr fontId="7" type="noConversion"/>
  <pageMargins left="0.93" right="0.33" top="0.38" bottom="0.52" header="0.23" footer="0.35"/>
  <pageSetup paperSize="9" scale="9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C4" sqref="C4"/>
    </sheetView>
  </sheetViews>
  <sheetFormatPr defaultColWidth="9.140625" defaultRowHeight="15"/>
  <cols>
    <col min="1" max="1" width="30.28515625" style="20" customWidth="1"/>
    <col min="2" max="2" width="34.7109375" style="20" customWidth="1"/>
    <col min="3" max="3" width="19.85546875" style="20" customWidth="1"/>
    <col min="4" max="16384" width="9.140625" style="20"/>
  </cols>
  <sheetData>
    <row r="1" spans="1:9">
      <c r="C1" s="21" t="s">
        <v>12</v>
      </c>
    </row>
    <row r="2" spans="1:9">
      <c r="C2" s="21" t="s">
        <v>355</v>
      </c>
    </row>
    <row r="3" spans="1:9">
      <c r="C3" s="21" t="s">
        <v>356</v>
      </c>
    </row>
    <row r="4" spans="1:9">
      <c r="C4" s="21" t="s">
        <v>477</v>
      </c>
    </row>
    <row r="5" spans="1:9">
      <c r="C5" s="21" t="s">
        <v>314</v>
      </c>
    </row>
    <row r="6" spans="1:9" ht="15" customHeight="1">
      <c r="A6" s="115"/>
      <c r="B6" s="115"/>
      <c r="C6" s="115"/>
      <c r="D6" s="92"/>
      <c r="E6" s="92"/>
      <c r="F6" s="92"/>
      <c r="G6" s="92"/>
    </row>
    <row r="8" spans="1:9" ht="75.75" customHeight="1">
      <c r="A8" s="113" t="s">
        <v>435</v>
      </c>
      <c r="B8" s="118"/>
      <c r="C8" s="118"/>
    </row>
    <row r="9" spans="1:9">
      <c r="A9" s="139" t="s">
        <v>434</v>
      </c>
      <c r="B9" s="118"/>
      <c r="C9" s="118"/>
    </row>
    <row r="10" spans="1:9">
      <c r="A10" s="89"/>
      <c r="B10" s="86"/>
      <c r="C10" s="86"/>
    </row>
    <row r="11" spans="1:9" ht="43.15" customHeight="1">
      <c r="A11" s="126" t="s">
        <v>357</v>
      </c>
      <c r="B11" s="126"/>
      <c r="C11" s="126"/>
      <c r="D11" s="88"/>
      <c r="E11" s="88"/>
      <c r="F11" s="88"/>
      <c r="G11" s="88"/>
      <c r="H11" s="88"/>
      <c r="I11" s="88"/>
    </row>
    <row r="12" spans="1:9">
      <c r="A12" s="89"/>
      <c r="B12" s="86"/>
      <c r="C12" s="86"/>
    </row>
    <row r="14" spans="1:9">
      <c r="A14" s="85" t="s">
        <v>318</v>
      </c>
      <c r="B14" s="85" t="s">
        <v>172</v>
      </c>
      <c r="C14" s="85" t="s">
        <v>97</v>
      </c>
    </row>
    <row r="15" spans="1:9">
      <c r="A15" s="38">
        <v>1</v>
      </c>
      <c r="B15" s="38">
        <v>2</v>
      </c>
      <c r="C15" s="38">
        <v>3</v>
      </c>
    </row>
    <row r="16" spans="1:9" ht="33.6" customHeight="1">
      <c r="A16" s="27" t="s">
        <v>319</v>
      </c>
      <c r="B16" s="53" t="s">
        <v>36</v>
      </c>
      <c r="C16" s="39">
        <f>C17+C21</f>
        <v>1919.3999999999942</v>
      </c>
      <c r="E16" s="25"/>
    </row>
    <row r="17" spans="1:3" ht="34.15" customHeight="1">
      <c r="A17" s="27" t="s">
        <v>320</v>
      </c>
      <c r="B17" s="37" t="s">
        <v>321</v>
      </c>
      <c r="C17" s="39">
        <f>C18</f>
        <v>-90147.1</v>
      </c>
    </row>
    <row r="18" spans="1:3" ht="33" customHeight="1">
      <c r="A18" s="85" t="s">
        <v>322</v>
      </c>
      <c r="B18" s="40" t="s">
        <v>323</v>
      </c>
      <c r="C18" s="41">
        <f>C19</f>
        <v>-90147.1</v>
      </c>
    </row>
    <row r="19" spans="1:3" ht="34.15" customHeight="1">
      <c r="A19" s="85" t="s">
        <v>324</v>
      </c>
      <c r="B19" s="40" t="s">
        <v>325</v>
      </c>
      <c r="C19" s="41">
        <f>C20</f>
        <v>-90147.1</v>
      </c>
    </row>
    <row r="20" spans="1:3" ht="77.45" customHeight="1">
      <c r="A20" s="85" t="s">
        <v>326</v>
      </c>
      <c r="B20" s="40" t="s">
        <v>327</v>
      </c>
      <c r="C20" s="41">
        <v>-90147.1</v>
      </c>
    </row>
    <row r="21" spans="1:3" ht="32.450000000000003" customHeight="1">
      <c r="A21" s="27" t="s">
        <v>328</v>
      </c>
      <c r="B21" s="37" t="s">
        <v>329</v>
      </c>
      <c r="C21" s="39">
        <f>C22</f>
        <v>92066.5</v>
      </c>
    </row>
    <row r="22" spans="1:3" ht="33" customHeight="1">
      <c r="A22" s="85" t="s">
        <v>330</v>
      </c>
      <c r="B22" s="40" t="s">
        <v>331</v>
      </c>
      <c r="C22" s="41">
        <f>C23</f>
        <v>92066.5</v>
      </c>
    </row>
    <row r="23" spans="1:3" ht="33" customHeight="1">
      <c r="A23" s="85" t="s">
        <v>332</v>
      </c>
      <c r="B23" s="40" t="s">
        <v>333</v>
      </c>
      <c r="C23" s="41">
        <f>C24</f>
        <v>92066.5</v>
      </c>
    </row>
    <row r="24" spans="1:3" ht="79.150000000000006" customHeight="1">
      <c r="A24" s="85" t="s">
        <v>334</v>
      </c>
      <c r="B24" s="40" t="s">
        <v>335</v>
      </c>
      <c r="C24" s="41">
        <v>92066.5</v>
      </c>
    </row>
  </sheetData>
  <mergeCells count="4">
    <mergeCell ref="A6:C6"/>
    <mergeCell ref="A8:C8"/>
    <mergeCell ref="A9:C9"/>
    <mergeCell ref="A11:C11"/>
  </mergeCells>
  <phoneticPr fontId="7" type="noConversion"/>
  <printOptions horizontalCentered="1"/>
  <pageMargins left="0.86614173228346458" right="0.23622047244094491" top="0.39370078740157483" bottom="0.39370078740157483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6"/>
  <sheetViews>
    <sheetView tabSelected="1" workbookViewId="0">
      <selection activeCell="K8" sqref="K8"/>
    </sheetView>
  </sheetViews>
  <sheetFormatPr defaultColWidth="9.140625" defaultRowHeight="15"/>
  <cols>
    <col min="1" max="1" width="3.7109375" style="20" customWidth="1"/>
    <col min="2" max="2" width="40.42578125" style="20" customWidth="1"/>
    <col min="3" max="3" width="12.140625" style="20" customWidth="1"/>
    <col min="4" max="4" width="10.28515625" style="20" customWidth="1"/>
    <col min="5" max="5" width="10.7109375" style="20" customWidth="1"/>
    <col min="6" max="6" width="13.7109375" style="20" customWidth="1"/>
    <col min="7" max="16384" width="9.140625" style="20"/>
  </cols>
  <sheetData>
    <row r="1" spans="1:8">
      <c r="F1" s="21" t="s">
        <v>12</v>
      </c>
    </row>
    <row r="2" spans="1:8">
      <c r="F2" s="21" t="s">
        <v>355</v>
      </c>
    </row>
    <row r="3" spans="1:8">
      <c r="F3" s="21" t="s">
        <v>356</v>
      </c>
    </row>
    <row r="4" spans="1:8">
      <c r="F4" s="21" t="s">
        <v>477</v>
      </c>
    </row>
    <row r="5" spans="1:8">
      <c r="F5" s="21" t="s">
        <v>450</v>
      </c>
    </row>
    <row r="6" spans="1:8">
      <c r="B6" s="140"/>
      <c r="C6" s="127"/>
      <c r="D6" s="127"/>
      <c r="E6" s="127"/>
      <c r="F6" s="127"/>
      <c r="G6" s="101"/>
      <c r="H6" s="101"/>
    </row>
    <row r="7" spans="1:8">
      <c r="F7" s="21"/>
    </row>
    <row r="8" spans="1:8" ht="64.5" customHeight="1">
      <c r="A8" s="113" t="s">
        <v>451</v>
      </c>
      <c r="B8" s="113"/>
      <c r="C8" s="113"/>
      <c r="D8" s="113"/>
      <c r="E8" s="113"/>
      <c r="F8" s="113"/>
    </row>
    <row r="9" spans="1:8">
      <c r="A9" s="98"/>
      <c r="B9" s="98"/>
      <c r="C9" s="98"/>
      <c r="D9" s="98"/>
      <c r="E9" s="98"/>
      <c r="F9" s="98"/>
    </row>
    <row r="10" spans="1:8">
      <c r="A10" s="98"/>
      <c r="B10" s="98"/>
      <c r="C10" s="98"/>
      <c r="D10" s="98"/>
      <c r="E10" s="98"/>
      <c r="F10" s="98"/>
    </row>
    <row r="11" spans="1:8">
      <c r="A11" s="128" t="s">
        <v>452</v>
      </c>
      <c r="B11" s="128" t="s">
        <v>453</v>
      </c>
      <c r="C11" s="128" t="s">
        <v>454</v>
      </c>
      <c r="D11" s="128" t="s">
        <v>455</v>
      </c>
      <c r="E11" s="124" t="s">
        <v>456</v>
      </c>
      <c r="F11" s="124" t="s">
        <v>97</v>
      </c>
    </row>
    <row r="12" spans="1:8" ht="27.6" customHeight="1">
      <c r="A12" s="128"/>
      <c r="B12" s="128"/>
      <c r="C12" s="128"/>
      <c r="D12" s="128"/>
      <c r="E12" s="125"/>
      <c r="F12" s="125"/>
    </row>
    <row r="13" spans="1:8" ht="70.5" customHeight="1">
      <c r="A13" s="100" t="s">
        <v>457</v>
      </c>
      <c r="B13" s="33" t="s">
        <v>340</v>
      </c>
      <c r="C13" s="100">
        <v>1003</v>
      </c>
      <c r="D13" s="43" t="s">
        <v>458</v>
      </c>
      <c r="E13" s="99">
        <v>8</v>
      </c>
      <c r="F13" s="99">
        <v>463.7</v>
      </c>
    </row>
    <row r="14" spans="1:8" ht="62.25" customHeight="1">
      <c r="A14" s="102" t="s">
        <v>459</v>
      </c>
      <c r="B14" s="112" t="s">
        <v>474</v>
      </c>
      <c r="C14" s="43">
        <v>1004</v>
      </c>
      <c r="D14" s="43" t="s">
        <v>458</v>
      </c>
      <c r="E14" s="43" t="s">
        <v>460</v>
      </c>
      <c r="F14" s="41">
        <v>9463.6</v>
      </c>
    </row>
    <row r="15" spans="1:8" ht="53.25" customHeight="1">
      <c r="A15" s="102" t="s">
        <v>461</v>
      </c>
      <c r="B15" s="112" t="s">
        <v>475</v>
      </c>
      <c r="C15" s="100">
        <v>1004</v>
      </c>
      <c r="D15" s="43" t="s">
        <v>462</v>
      </c>
      <c r="E15" s="43" t="s">
        <v>305</v>
      </c>
      <c r="F15" s="41">
        <v>2113.4</v>
      </c>
    </row>
    <row r="16" spans="1:8" ht="19.149999999999999" customHeight="1">
      <c r="A16" s="103"/>
      <c r="B16" s="104" t="s">
        <v>463</v>
      </c>
      <c r="C16" s="105"/>
      <c r="D16" s="106"/>
      <c r="E16" s="106"/>
      <c r="F16" s="39">
        <f>SUM(F13:F15)</f>
        <v>12040.7</v>
      </c>
    </row>
  </sheetData>
  <mergeCells count="8">
    <mergeCell ref="B6:F6"/>
    <mergeCell ref="A8:F8"/>
    <mergeCell ref="A11:A12"/>
    <mergeCell ref="B11:B12"/>
    <mergeCell ref="C11:C12"/>
    <mergeCell ref="D11:D12"/>
    <mergeCell ref="E11:E12"/>
    <mergeCell ref="F11:F12"/>
  </mergeCells>
  <printOptions horizontalCentered="1"/>
  <pageMargins left="0.70866141732283472" right="0.5118110236220472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88"/>
  <sheetViews>
    <sheetView topLeftCell="A16" workbookViewId="0">
      <selection activeCell="E180" sqref="E180"/>
    </sheetView>
  </sheetViews>
  <sheetFormatPr defaultRowHeight="12.75"/>
  <cols>
    <col min="3" max="3" width="71.85546875" customWidth="1"/>
  </cols>
  <sheetData>
    <row r="1" spans="1:3" ht="13.5" thickTop="1">
      <c r="A1" s="1"/>
      <c r="B1" s="2"/>
      <c r="C1" s="3"/>
    </row>
    <row r="2" spans="1:3">
      <c r="A2" s="4"/>
      <c r="B2" s="5"/>
      <c r="C2" s="6"/>
    </row>
    <row r="3" spans="1:3">
      <c r="A3" s="4"/>
      <c r="B3" s="7" t="s">
        <v>37</v>
      </c>
      <c r="C3" s="6"/>
    </row>
    <row r="4" spans="1:3">
      <c r="A4" s="4"/>
      <c r="B4" s="5"/>
      <c r="C4" s="6"/>
    </row>
    <row r="5" spans="1:3">
      <c r="A5" s="4"/>
      <c r="B5" s="8" t="s">
        <v>38</v>
      </c>
      <c r="C5" s="6"/>
    </row>
    <row r="6" spans="1:3">
      <c r="A6" s="4"/>
      <c r="B6" s="5"/>
      <c r="C6" s="6"/>
    </row>
    <row r="7" spans="1:3">
      <c r="A7" s="4" t="s">
        <v>39</v>
      </c>
      <c r="B7" s="5"/>
      <c r="C7" s="9"/>
    </row>
    <row r="8" spans="1:3">
      <c r="A8" s="4" t="s">
        <v>40</v>
      </c>
      <c r="B8" s="5"/>
      <c r="C8" s="9"/>
    </row>
    <row r="9" spans="1:3">
      <c r="A9" s="4" t="s">
        <v>41</v>
      </c>
      <c r="B9" s="5"/>
      <c r="C9" s="9"/>
    </row>
    <row r="10" spans="1:3">
      <c r="A10" s="4"/>
      <c r="B10" s="5"/>
      <c r="C10" s="9"/>
    </row>
    <row r="11" spans="1:3">
      <c r="A11" s="10" t="s">
        <v>42</v>
      </c>
      <c r="B11" s="5"/>
      <c r="C11" s="9"/>
    </row>
    <row r="12" spans="1:3">
      <c r="A12" s="11" t="s">
        <v>43</v>
      </c>
      <c r="B12" s="5"/>
      <c r="C12" s="9"/>
    </row>
    <row r="13" spans="1:3">
      <c r="A13" s="10" t="s">
        <v>44</v>
      </c>
      <c r="B13" s="5"/>
      <c r="C13" s="9"/>
    </row>
    <row r="14" spans="1:3">
      <c r="A14" s="4" t="s">
        <v>45</v>
      </c>
      <c r="B14" s="5"/>
      <c r="C14" s="9"/>
    </row>
    <row r="15" spans="1:3">
      <c r="A15" s="4" t="s">
        <v>46</v>
      </c>
      <c r="B15" s="5"/>
      <c r="C15" s="6"/>
    </row>
    <row r="16" spans="1:3">
      <c r="A16" s="4" t="s">
        <v>47</v>
      </c>
      <c r="B16" s="5"/>
      <c r="C16" s="6"/>
    </row>
    <row r="17" spans="1:3">
      <c r="A17" s="12" t="s">
        <v>48</v>
      </c>
      <c r="B17" s="5"/>
      <c r="C17" s="6"/>
    </row>
    <row r="18" spans="1:3">
      <c r="A18" s="13" t="s">
        <v>49</v>
      </c>
      <c r="B18" s="5"/>
      <c r="C18" s="6"/>
    </row>
    <row r="19" spans="1:3">
      <c r="A19" s="13" t="s">
        <v>50</v>
      </c>
      <c r="B19" s="5"/>
      <c r="C19" s="6"/>
    </row>
    <row r="20" spans="1:3">
      <c r="A20" s="13" t="s">
        <v>51</v>
      </c>
      <c r="B20" s="5"/>
      <c r="C20" s="6"/>
    </row>
    <row r="21" spans="1:3">
      <c r="A21" s="10" t="s">
        <v>52</v>
      </c>
      <c r="B21" s="5"/>
      <c r="C21" s="6"/>
    </row>
    <row r="22" spans="1:3">
      <c r="A22" s="10" t="s">
        <v>53</v>
      </c>
      <c r="B22" s="5"/>
      <c r="C22" s="6"/>
    </row>
    <row r="23" spans="1:3">
      <c r="A23" s="10"/>
      <c r="B23" s="5"/>
      <c r="C23" s="6"/>
    </row>
    <row r="24" spans="1:3">
      <c r="A24" s="10" t="s">
        <v>54</v>
      </c>
      <c r="B24" s="5"/>
      <c r="C24" s="6"/>
    </row>
    <row r="25" spans="1:3">
      <c r="A25" s="11" t="s">
        <v>55</v>
      </c>
      <c r="B25" s="5"/>
      <c r="C25" s="6"/>
    </row>
    <row r="26" spans="1:3">
      <c r="A26" s="10" t="s">
        <v>44</v>
      </c>
      <c r="B26" s="5"/>
      <c r="C26" s="6"/>
    </row>
    <row r="27" spans="1:3">
      <c r="A27" s="4" t="s">
        <v>45</v>
      </c>
      <c r="B27" s="5"/>
      <c r="C27" s="6"/>
    </row>
    <row r="28" spans="1:3">
      <c r="A28" s="4" t="s">
        <v>46</v>
      </c>
      <c r="B28" s="5"/>
      <c r="C28" s="6"/>
    </row>
    <row r="29" spans="1:3">
      <c r="A29" s="4" t="s">
        <v>47</v>
      </c>
      <c r="B29" s="5"/>
      <c r="C29" s="6"/>
    </row>
    <row r="30" spans="1:3">
      <c r="A30" s="4" t="s">
        <v>56</v>
      </c>
      <c r="B30" s="5"/>
      <c r="C30" s="6"/>
    </row>
    <row r="31" spans="1:3">
      <c r="A31" s="4" t="s">
        <v>57</v>
      </c>
      <c r="B31" s="5"/>
      <c r="C31" s="6"/>
    </row>
    <row r="32" spans="1:3">
      <c r="A32" s="4" t="s">
        <v>58</v>
      </c>
      <c r="B32" s="5"/>
      <c r="C32" s="6"/>
    </row>
    <row r="33" spans="1:3">
      <c r="A33" s="4" t="s">
        <v>59</v>
      </c>
      <c r="B33" s="5"/>
      <c r="C33" s="6"/>
    </row>
    <row r="34" spans="1:3">
      <c r="A34" s="12" t="s">
        <v>60</v>
      </c>
      <c r="B34" s="5"/>
      <c r="C34" s="6"/>
    </row>
    <row r="35" spans="1:3">
      <c r="A35" s="13" t="s">
        <v>49</v>
      </c>
      <c r="B35" s="5"/>
      <c r="C35" s="6"/>
    </row>
    <row r="36" spans="1:3">
      <c r="A36" s="13" t="s">
        <v>61</v>
      </c>
      <c r="B36" s="5"/>
      <c r="C36" s="6"/>
    </row>
    <row r="37" spans="1:3">
      <c r="A37" s="13" t="s">
        <v>51</v>
      </c>
      <c r="B37" s="5"/>
      <c r="C37" s="6"/>
    </row>
    <row r="38" spans="1:3">
      <c r="A38" s="10" t="s">
        <v>52</v>
      </c>
      <c r="B38" s="5"/>
      <c r="C38" s="6"/>
    </row>
    <row r="39" spans="1:3">
      <c r="A39" s="10" t="s">
        <v>62</v>
      </c>
      <c r="B39" s="5"/>
      <c r="C39" s="6"/>
    </row>
    <row r="40" spans="1:3">
      <c r="A40" s="10"/>
      <c r="B40" s="5"/>
      <c r="C40" s="6"/>
    </row>
    <row r="41" spans="1:3">
      <c r="A41" s="10"/>
      <c r="B41" s="5"/>
      <c r="C41" s="6"/>
    </row>
    <row r="42" spans="1:3">
      <c r="A42" s="11" t="s">
        <v>63</v>
      </c>
      <c r="B42" s="5"/>
      <c r="C42" s="6"/>
    </row>
    <row r="43" spans="1:3">
      <c r="A43" s="11" t="s">
        <v>64</v>
      </c>
      <c r="B43" s="5"/>
      <c r="C43" s="6"/>
    </row>
    <row r="44" spans="1:3">
      <c r="A44" s="10" t="s">
        <v>44</v>
      </c>
      <c r="B44" s="5"/>
      <c r="C44" s="6"/>
    </row>
    <row r="45" spans="1:3">
      <c r="A45" s="4" t="s">
        <v>45</v>
      </c>
      <c r="B45" s="5"/>
      <c r="C45" s="9"/>
    </row>
    <row r="46" spans="1:3">
      <c r="A46" s="4" t="s">
        <v>65</v>
      </c>
      <c r="B46" s="5"/>
      <c r="C46" s="6"/>
    </row>
    <row r="47" spans="1:3">
      <c r="A47" s="4" t="s">
        <v>66</v>
      </c>
      <c r="B47" s="5"/>
      <c r="C47" s="6"/>
    </row>
    <row r="48" spans="1:3">
      <c r="A48" s="4" t="s">
        <v>67</v>
      </c>
      <c r="B48" s="5"/>
      <c r="C48" s="6"/>
    </row>
    <row r="49" spans="1:3">
      <c r="A49" s="4" t="s">
        <v>68</v>
      </c>
      <c r="B49" s="5"/>
      <c r="C49" s="9"/>
    </row>
    <row r="50" spans="1:3">
      <c r="A50" s="4" t="s">
        <v>70</v>
      </c>
      <c r="B50" s="5"/>
      <c r="C50" s="6"/>
    </row>
    <row r="51" spans="1:3">
      <c r="A51" s="4" t="s">
        <v>71</v>
      </c>
      <c r="B51" s="5"/>
      <c r="C51" s="6"/>
    </row>
    <row r="52" spans="1:3">
      <c r="A52" s="13" t="s">
        <v>72</v>
      </c>
      <c r="B52" s="5"/>
      <c r="C52" s="6"/>
    </row>
    <row r="53" spans="1:3">
      <c r="A53" s="13" t="s">
        <v>51</v>
      </c>
      <c r="B53" s="5"/>
      <c r="C53" s="6"/>
    </row>
    <row r="54" spans="1:3">
      <c r="A54" s="10" t="s">
        <v>52</v>
      </c>
      <c r="B54" s="5"/>
      <c r="C54" s="6"/>
    </row>
    <row r="55" spans="1:3">
      <c r="A55" s="10" t="s">
        <v>73</v>
      </c>
      <c r="B55" s="5"/>
      <c r="C55" s="6"/>
    </row>
    <row r="56" spans="1:3">
      <c r="A56" s="10"/>
      <c r="B56" s="5"/>
      <c r="C56" s="6"/>
    </row>
    <row r="57" spans="1:3">
      <c r="A57" s="11" t="s">
        <v>74</v>
      </c>
      <c r="B57" s="5"/>
      <c r="C57" s="6"/>
    </row>
    <row r="58" spans="1:3">
      <c r="A58" s="11" t="s">
        <v>75</v>
      </c>
      <c r="B58" s="5"/>
      <c r="C58" s="6"/>
    </row>
    <row r="59" spans="1:3">
      <c r="A59" s="10" t="s">
        <v>44</v>
      </c>
      <c r="B59" s="5"/>
      <c r="C59" s="6"/>
    </row>
    <row r="60" spans="1:3">
      <c r="A60" s="4" t="s">
        <v>45</v>
      </c>
      <c r="B60" s="5"/>
      <c r="C60" s="6"/>
    </row>
    <row r="61" spans="1:3">
      <c r="A61" s="4" t="s">
        <v>65</v>
      </c>
      <c r="B61" s="5"/>
      <c r="C61" s="6"/>
    </row>
    <row r="62" spans="1:3">
      <c r="A62" s="4" t="s">
        <v>66</v>
      </c>
      <c r="B62" s="5"/>
      <c r="C62" s="6"/>
    </row>
    <row r="63" spans="1:3">
      <c r="A63" s="4" t="s">
        <v>67</v>
      </c>
      <c r="B63" s="5"/>
      <c r="C63" s="6"/>
    </row>
    <row r="64" spans="1:3">
      <c r="A64" s="4" t="s">
        <v>68</v>
      </c>
      <c r="B64" s="5"/>
      <c r="C64" s="6"/>
    </row>
    <row r="65" spans="1:3">
      <c r="A65" s="4" t="s">
        <v>70</v>
      </c>
      <c r="B65" s="5"/>
      <c r="C65" s="6"/>
    </row>
    <row r="66" spans="1:3">
      <c r="A66" s="4" t="s">
        <v>76</v>
      </c>
      <c r="B66" s="5"/>
      <c r="C66" s="6"/>
    </row>
    <row r="67" spans="1:3">
      <c r="A67" s="4" t="s">
        <v>77</v>
      </c>
      <c r="B67" s="5"/>
      <c r="C67" s="6"/>
    </row>
    <row r="68" spans="1:3">
      <c r="A68" s="4" t="s">
        <v>57</v>
      </c>
      <c r="B68" s="5"/>
      <c r="C68" s="6"/>
    </row>
    <row r="69" spans="1:3">
      <c r="A69" s="4" t="s">
        <v>58</v>
      </c>
      <c r="B69" s="5"/>
      <c r="C69" s="6"/>
    </row>
    <row r="70" spans="1:3">
      <c r="A70" s="4" t="s">
        <v>59</v>
      </c>
      <c r="B70" s="5"/>
      <c r="C70" s="6"/>
    </row>
    <row r="71" spans="1:3">
      <c r="A71" s="4" t="s">
        <v>78</v>
      </c>
      <c r="B71" s="5"/>
      <c r="C71" s="6"/>
    </row>
    <row r="72" spans="1:3">
      <c r="A72" s="4" t="s">
        <v>79</v>
      </c>
      <c r="B72" s="5"/>
      <c r="C72" s="6"/>
    </row>
    <row r="73" spans="1:3">
      <c r="A73" s="4" t="s">
        <v>57</v>
      </c>
      <c r="B73" s="5"/>
      <c r="C73" s="6"/>
    </row>
    <row r="74" spans="1:3">
      <c r="A74" s="4" t="s">
        <v>58</v>
      </c>
      <c r="B74" s="5"/>
      <c r="C74" s="6"/>
    </row>
    <row r="75" spans="1:3">
      <c r="A75" s="4" t="s">
        <v>59</v>
      </c>
      <c r="B75" s="5"/>
      <c r="C75" s="6"/>
    </row>
    <row r="76" spans="1:3">
      <c r="A76" s="4" t="s">
        <v>80</v>
      </c>
      <c r="B76" s="5"/>
      <c r="C76" s="6"/>
    </row>
    <row r="77" spans="1:3">
      <c r="A77" s="13" t="s">
        <v>81</v>
      </c>
      <c r="B77" s="5"/>
      <c r="C77" s="6"/>
    </row>
    <row r="78" spans="1:3">
      <c r="A78" s="13" t="s">
        <v>51</v>
      </c>
      <c r="B78" s="5"/>
      <c r="C78" s="6"/>
    </row>
    <row r="79" spans="1:3">
      <c r="A79" s="10" t="s">
        <v>52</v>
      </c>
      <c r="B79" s="5"/>
      <c r="C79" s="6"/>
    </row>
    <row r="80" spans="1:3">
      <c r="A80" s="10" t="s">
        <v>82</v>
      </c>
      <c r="B80" s="5"/>
      <c r="C80" s="6"/>
    </row>
    <row r="81" spans="1:3">
      <c r="A81" s="10"/>
      <c r="B81" s="5"/>
      <c r="C81" s="6"/>
    </row>
    <row r="82" spans="1:3">
      <c r="A82" s="10"/>
      <c r="B82" s="5"/>
      <c r="C82" s="6"/>
    </row>
    <row r="83" spans="1:3">
      <c r="A83" s="10" t="s">
        <v>83</v>
      </c>
      <c r="B83" s="5"/>
      <c r="C83" s="9"/>
    </row>
    <row r="84" spans="1:3">
      <c r="A84" s="11" t="s">
        <v>84</v>
      </c>
      <c r="B84" s="5"/>
      <c r="C84" s="9"/>
    </row>
    <row r="85" spans="1:3">
      <c r="A85" s="11" t="s">
        <v>85</v>
      </c>
      <c r="B85" s="5"/>
      <c r="C85" s="9"/>
    </row>
    <row r="86" spans="1:3">
      <c r="A86" s="10" t="s">
        <v>44</v>
      </c>
      <c r="B86" s="5"/>
      <c r="C86" s="9"/>
    </row>
    <row r="87" spans="1:3">
      <c r="A87" s="18" t="s">
        <v>86</v>
      </c>
      <c r="B87" s="5"/>
      <c r="C87" s="6"/>
    </row>
    <row r="88" spans="1:3">
      <c r="A88" s="18" t="s">
        <v>87</v>
      </c>
      <c r="B88" s="5"/>
      <c r="C88" s="6"/>
    </row>
    <row r="89" spans="1:3">
      <c r="A89" s="18" t="s">
        <v>88</v>
      </c>
      <c r="B89" s="5"/>
      <c r="C89" s="6"/>
    </row>
    <row r="90" spans="1:3">
      <c r="A90" s="12" t="s">
        <v>89</v>
      </c>
      <c r="B90" s="5"/>
      <c r="C90" s="6"/>
    </row>
    <row r="91" spans="1:3">
      <c r="A91" s="13" t="s">
        <v>90</v>
      </c>
      <c r="B91" s="5"/>
      <c r="C91" s="6"/>
    </row>
    <row r="92" spans="1:3">
      <c r="A92" s="13" t="s">
        <v>91</v>
      </c>
      <c r="B92" s="5"/>
      <c r="C92" s="6"/>
    </row>
    <row r="93" spans="1:3">
      <c r="A93" s="13" t="s">
        <v>92</v>
      </c>
      <c r="B93" s="5"/>
      <c r="C93" s="6"/>
    </row>
    <row r="94" spans="1:3">
      <c r="A94" s="13" t="s">
        <v>98</v>
      </c>
      <c r="B94" s="5"/>
      <c r="C94" s="6"/>
    </row>
    <row r="95" spans="1:3">
      <c r="A95" s="13" t="s">
        <v>99</v>
      </c>
      <c r="B95" s="5"/>
      <c r="C95" s="6"/>
    </row>
    <row r="96" spans="1:3">
      <c r="A96" s="13" t="s">
        <v>100</v>
      </c>
      <c r="B96" s="5"/>
      <c r="C96" s="6"/>
    </row>
    <row r="97" spans="1:3">
      <c r="A97" s="13" t="s">
        <v>101</v>
      </c>
      <c r="B97" s="5"/>
      <c r="C97" s="6"/>
    </row>
    <row r="98" spans="1:3">
      <c r="A98" s="13" t="s">
        <v>102</v>
      </c>
      <c r="B98" s="5"/>
      <c r="C98" s="6"/>
    </row>
    <row r="99" spans="1:3">
      <c r="A99" s="13" t="s">
        <v>103</v>
      </c>
      <c r="B99" s="5"/>
      <c r="C99" s="6"/>
    </row>
    <row r="100" spans="1:3">
      <c r="A100" s="13" t="s">
        <v>104</v>
      </c>
      <c r="B100" s="5"/>
      <c r="C100" s="6"/>
    </row>
    <row r="101" spans="1:3">
      <c r="A101" s="13" t="s">
        <v>105</v>
      </c>
      <c r="B101" s="5"/>
      <c r="C101" s="6"/>
    </row>
    <row r="102" spans="1:3">
      <c r="A102" s="13" t="s">
        <v>106</v>
      </c>
      <c r="B102" s="5"/>
      <c r="C102" s="6"/>
    </row>
    <row r="103" spans="1:3">
      <c r="A103" s="13" t="s">
        <v>107</v>
      </c>
      <c r="B103" s="5"/>
      <c r="C103" s="6"/>
    </row>
    <row r="104" spans="1:3">
      <c r="A104" s="13" t="s">
        <v>108</v>
      </c>
      <c r="B104" s="5"/>
      <c r="C104" s="6"/>
    </row>
    <row r="105" spans="1:3">
      <c r="A105" s="13" t="s">
        <v>109</v>
      </c>
      <c r="B105" s="5"/>
      <c r="C105" s="6"/>
    </row>
    <row r="106" spans="1:3">
      <c r="A106" s="13" t="s">
        <v>110</v>
      </c>
      <c r="B106" s="5"/>
      <c r="C106" s="6"/>
    </row>
    <row r="107" spans="1:3">
      <c r="A107" s="13"/>
      <c r="B107" s="5"/>
      <c r="C107" s="6"/>
    </row>
    <row r="108" spans="1:3">
      <c r="A108" s="10" t="s">
        <v>52</v>
      </c>
      <c r="B108" s="5"/>
      <c r="C108" s="6"/>
    </row>
    <row r="109" spans="1:3">
      <c r="A109" s="10" t="s">
        <v>111</v>
      </c>
      <c r="B109" s="5"/>
      <c r="C109" s="6"/>
    </row>
    <row r="110" spans="1:3">
      <c r="A110" s="4"/>
      <c r="B110" s="5"/>
      <c r="C110" s="6"/>
    </row>
    <row r="111" spans="1:3">
      <c r="A111" s="10" t="s">
        <v>112</v>
      </c>
      <c r="B111" s="5"/>
      <c r="C111" s="6"/>
    </row>
    <row r="112" spans="1:3">
      <c r="A112" s="10" t="s">
        <v>44</v>
      </c>
      <c r="B112" s="5"/>
      <c r="C112" s="6"/>
    </row>
    <row r="113" spans="1:3">
      <c r="A113" s="4" t="s">
        <v>113</v>
      </c>
      <c r="B113" s="5"/>
      <c r="C113" s="6"/>
    </row>
    <row r="114" spans="1:3">
      <c r="A114" s="4" t="s">
        <v>114</v>
      </c>
      <c r="B114" s="5"/>
      <c r="C114" s="6"/>
    </row>
    <row r="115" spans="1:3">
      <c r="A115" s="4" t="s">
        <v>115</v>
      </c>
      <c r="B115" s="5"/>
      <c r="C115" s="6"/>
    </row>
    <row r="116" spans="1:3">
      <c r="A116" s="4" t="s">
        <v>116</v>
      </c>
      <c r="B116" s="5"/>
      <c r="C116" s="6"/>
    </row>
    <row r="117" spans="1:3">
      <c r="A117" s="4" t="s">
        <v>117</v>
      </c>
      <c r="B117" s="5"/>
      <c r="C117" s="6"/>
    </row>
    <row r="118" spans="1:3">
      <c r="A118" s="4" t="s">
        <v>118</v>
      </c>
      <c r="B118" s="5"/>
      <c r="C118" s="6"/>
    </row>
    <row r="119" spans="1:3">
      <c r="A119" s="4" t="s">
        <v>119</v>
      </c>
      <c r="B119" s="5"/>
      <c r="C119" s="6"/>
    </row>
    <row r="120" spans="1:3">
      <c r="A120" s="4" t="s">
        <v>120</v>
      </c>
      <c r="B120" s="5"/>
      <c r="C120" s="6"/>
    </row>
    <row r="121" spans="1:3">
      <c r="A121" s="4" t="s">
        <v>121</v>
      </c>
      <c r="B121" s="5"/>
      <c r="C121" s="6"/>
    </row>
    <row r="122" spans="1:3">
      <c r="A122" s="13" t="s">
        <v>122</v>
      </c>
      <c r="B122" s="5"/>
      <c r="C122" s="6"/>
    </row>
    <row r="123" spans="1:3">
      <c r="A123" s="13" t="s">
        <v>51</v>
      </c>
      <c r="B123" s="5"/>
      <c r="C123" s="6"/>
    </row>
    <row r="124" spans="1:3">
      <c r="A124" s="4"/>
      <c r="B124" s="5"/>
      <c r="C124" s="6"/>
    </row>
    <row r="125" spans="1:3">
      <c r="A125" s="10" t="s">
        <v>123</v>
      </c>
      <c r="B125" s="5"/>
      <c r="C125" s="6"/>
    </row>
    <row r="126" spans="1:3">
      <c r="A126" s="10" t="s">
        <v>124</v>
      </c>
      <c r="B126" s="5"/>
      <c r="C126" s="6"/>
    </row>
    <row r="127" spans="1:3">
      <c r="A127" s="4" t="s">
        <v>125</v>
      </c>
      <c r="B127" s="5"/>
      <c r="C127" s="6"/>
    </row>
    <row r="128" spans="1:3">
      <c r="A128" s="4" t="s">
        <v>126</v>
      </c>
      <c r="B128" s="5"/>
      <c r="C128" s="6"/>
    </row>
    <row r="129" spans="1:3">
      <c r="A129" s="4"/>
      <c r="B129" s="5"/>
      <c r="C129" s="6"/>
    </row>
    <row r="130" spans="1:3">
      <c r="A130" s="11" t="s">
        <v>127</v>
      </c>
      <c r="B130" s="5"/>
      <c r="C130" s="6"/>
    </row>
    <row r="131" spans="1:3">
      <c r="A131" s="10" t="s">
        <v>44</v>
      </c>
      <c r="B131" s="5"/>
      <c r="C131" s="6"/>
    </row>
    <row r="132" spans="1:3">
      <c r="A132" s="4" t="s">
        <v>45</v>
      </c>
      <c r="B132" s="5"/>
      <c r="C132" s="6"/>
    </row>
    <row r="133" spans="1:3">
      <c r="A133" s="4" t="s">
        <v>65</v>
      </c>
      <c r="B133" s="5"/>
      <c r="C133" s="6"/>
    </row>
    <row r="134" spans="1:3">
      <c r="A134" s="4" t="s">
        <v>66</v>
      </c>
      <c r="B134" s="5"/>
      <c r="C134" s="6"/>
    </row>
    <row r="135" spans="1:3">
      <c r="A135" s="4" t="s">
        <v>67</v>
      </c>
      <c r="B135" s="5"/>
      <c r="C135" s="6"/>
    </row>
    <row r="136" spans="1:3">
      <c r="A136" s="10" t="s">
        <v>52</v>
      </c>
      <c r="B136" s="5"/>
      <c r="C136" s="6"/>
    </row>
    <row r="137" spans="1:3">
      <c r="A137" s="10" t="s">
        <v>128</v>
      </c>
      <c r="B137" s="5"/>
      <c r="C137" s="6"/>
    </row>
    <row r="138" spans="1:3">
      <c r="A138" s="4"/>
      <c r="B138" s="5"/>
      <c r="C138" s="6"/>
    </row>
    <row r="139" spans="1:3">
      <c r="A139" s="10" t="s">
        <v>131</v>
      </c>
      <c r="B139" s="5"/>
      <c r="C139" s="6"/>
    </row>
    <row r="140" spans="1:3">
      <c r="A140" s="10" t="s">
        <v>44</v>
      </c>
      <c r="B140" s="5"/>
      <c r="C140" s="6"/>
    </row>
    <row r="141" spans="1:3">
      <c r="A141" s="17" t="s">
        <v>132</v>
      </c>
      <c r="B141" s="5"/>
      <c r="C141" s="6"/>
    </row>
    <row r="142" spans="1:3">
      <c r="A142" s="17" t="s">
        <v>133</v>
      </c>
      <c r="B142" s="5"/>
      <c r="C142" s="6"/>
    </row>
    <row r="143" spans="1:3">
      <c r="A143" s="17" t="s">
        <v>134</v>
      </c>
      <c r="B143" s="5"/>
      <c r="C143" s="6"/>
    </row>
    <row r="144" spans="1:3">
      <c r="A144" s="17" t="s">
        <v>135</v>
      </c>
      <c r="B144" s="5"/>
      <c r="C144" s="6"/>
    </row>
    <row r="145" spans="1:3">
      <c r="A145" s="17" t="s">
        <v>136</v>
      </c>
      <c r="B145" s="5"/>
      <c r="C145" s="6"/>
    </row>
    <row r="146" spans="1:3">
      <c r="A146" s="17"/>
      <c r="B146" s="5"/>
      <c r="C146" s="6"/>
    </row>
    <row r="147" spans="1:3">
      <c r="A147" s="10" t="s">
        <v>137</v>
      </c>
      <c r="B147" s="5"/>
      <c r="C147" s="6"/>
    </row>
    <row r="148" spans="1:3">
      <c r="A148" s="17"/>
      <c r="B148" s="5"/>
      <c r="C148" s="6"/>
    </row>
    <row r="149" spans="1:3">
      <c r="A149" s="10" t="s">
        <v>138</v>
      </c>
      <c r="B149" s="5"/>
      <c r="C149" s="6"/>
    </row>
    <row r="150" spans="1:3">
      <c r="A150" s="17"/>
      <c r="B150" s="5"/>
      <c r="C150" s="6"/>
    </row>
    <row r="151" spans="1:3">
      <c r="A151" s="10" t="s">
        <v>139</v>
      </c>
      <c r="B151" s="5"/>
      <c r="C151" s="6"/>
    </row>
    <row r="152" spans="1:3">
      <c r="A152" s="10" t="s">
        <v>140</v>
      </c>
      <c r="B152" s="5"/>
      <c r="C152" s="6"/>
    </row>
    <row r="153" spans="1:3">
      <c r="A153" s="10"/>
      <c r="B153" s="5"/>
      <c r="C153" s="6"/>
    </row>
    <row r="154" spans="1:3">
      <c r="A154" s="10" t="s">
        <v>141</v>
      </c>
      <c r="B154" s="5" t="s">
        <v>142</v>
      </c>
      <c r="C154" s="6"/>
    </row>
    <row r="155" spans="1:3">
      <c r="A155" s="10"/>
      <c r="B155" s="5"/>
      <c r="C155" s="6"/>
    </row>
    <row r="156" spans="1:3">
      <c r="A156" s="17" t="s">
        <v>143</v>
      </c>
      <c r="B156" s="5"/>
      <c r="C156" s="6"/>
    </row>
    <row r="157" spans="1:3">
      <c r="A157" s="17" t="s">
        <v>144</v>
      </c>
      <c r="B157" s="5"/>
      <c r="C157" s="6"/>
    </row>
    <row r="158" spans="1:3">
      <c r="A158" s="4" t="s">
        <v>145</v>
      </c>
      <c r="B158" s="5"/>
      <c r="C158" s="6"/>
    </row>
    <row r="159" spans="1:3">
      <c r="A159" s="17" t="s">
        <v>146</v>
      </c>
      <c r="B159" s="5"/>
      <c r="C159" s="6"/>
    </row>
    <row r="160" spans="1:3">
      <c r="A160" s="17" t="s">
        <v>147</v>
      </c>
      <c r="B160" s="5"/>
      <c r="C160" s="6"/>
    </row>
    <row r="161" spans="1:3">
      <c r="A161" s="17" t="s">
        <v>148</v>
      </c>
      <c r="B161" s="5"/>
      <c r="C161" s="6"/>
    </row>
    <row r="162" spans="1:3">
      <c r="A162" s="17" t="s">
        <v>149</v>
      </c>
      <c r="B162" s="5"/>
      <c r="C162" s="6"/>
    </row>
    <row r="163" spans="1:3">
      <c r="A163" s="17" t="s">
        <v>150</v>
      </c>
      <c r="B163" s="5"/>
      <c r="C163" s="6"/>
    </row>
    <row r="164" spans="1:3">
      <c r="A164" s="17" t="s">
        <v>151</v>
      </c>
      <c r="B164" s="5"/>
      <c r="C164" s="6"/>
    </row>
    <row r="165" spans="1:3">
      <c r="A165" s="17" t="s">
        <v>152</v>
      </c>
      <c r="B165" s="5"/>
      <c r="C165" s="6"/>
    </row>
    <row r="166" spans="1:3">
      <c r="A166" s="17" t="s">
        <v>153</v>
      </c>
      <c r="B166" s="5"/>
      <c r="C166" s="6"/>
    </row>
    <row r="167" spans="1:3">
      <c r="A167" s="17" t="s">
        <v>154</v>
      </c>
      <c r="B167" s="5"/>
      <c r="C167" s="6"/>
    </row>
    <row r="168" spans="1:3">
      <c r="A168" s="17" t="s">
        <v>155</v>
      </c>
      <c r="B168" s="5"/>
      <c r="C168" s="6"/>
    </row>
    <row r="169" spans="1:3">
      <c r="A169" s="17" t="s">
        <v>156</v>
      </c>
      <c r="B169" s="5"/>
      <c r="C169" s="6"/>
    </row>
    <row r="170" spans="1:3">
      <c r="A170" s="17" t="s">
        <v>157</v>
      </c>
      <c r="B170" s="5"/>
      <c r="C170" s="6"/>
    </row>
    <row r="171" spans="1:3">
      <c r="A171" s="17" t="s">
        <v>158</v>
      </c>
      <c r="B171" s="5"/>
      <c r="C171" s="6"/>
    </row>
    <row r="172" spans="1:3">
      <c r="A172" s="17" t="s">
        <v>159</v>
      </c>
      <c r="B172" s="5"/>
      <c r="C172" s="6"/>
    </row>
    <row r="173" spans="1:3">
      <c r="A173" s="17" t="s">
        <v>153</v>
      </c>
      <c r="B173" s="5"/>
      <c r="C173" s="6"/>
    </row>
    <row r="174" spans="1:3">
      <c r="A174" s="17" t="s">
        <v>160</v>
      </c>
      <c r="B174" s="5"/>
      <c r="C174" s="6"/>
    </row>
    <row r="175" spans="1:3">
      <c r="A175" s="17" t="s">
        <v>161</v>
      </c>
      <c r="B175" s="5"/>
      <c r="C175" s="6"/>
    </row>
    <row r="176" spans="1:3">
      <c r="A176" s="17" t="s">
        <v>162</v>
      </c>
      <c r="B176" s="5"/>
      <c r="C176" s="6"/>
    </row>
    <row r="177" spans="1:3">
      <c r="A177" s="17" t="s">
        <v>163</v>
      </c>
      <c r="B177" s="5"/>
      <c r="C177" s="6"/>
    </row>
    <row r="178" spans="1:3">
      <c r="A178" s="17" t="s">
        <v>164</v>
      </c>
      <c r="B178" s="5"/>
      <c r="C178" s="6"/>
    </row>
    <row r="179" spans="1:3">
      <c r="A179" s="17" t="s">
        <v>165</v>
      </c>
      <c r="B179" s="5"/>
      <c r="C179" s="6"/>
    </row>
    <row r="180" spans="1:3">
      <c r="A180" s="17" t="s">
        <v>166</v>
      </c>
      <c r="B180" s="5"/>
      <c r="C180" s="6"/>
    </row>
    <row r="181" spans="1:3">
      <c r="A181" s="17" t="s">
        <v>167</v>
      </c>
      <c r="B181" s="5"/>
      <c r="C181" s="6"/>
    </row>
    <row r="182" spans="1:3">
      <c r="A182" s="17" t="s">
        <v>168</v>
      </c>
      <c r="B182" s="5"/>
      <c r="C182" s="6"/>
    </row>
    <row r="183" spans="1:3">
      <c r="A183" s="17" t="s">
        <v>169</v>
      </c>
      <c r="B183" s="5"/>
      <c r="C183" s="6"/>
    </row>
    <row r="184" spans="1:3">
      <c r="A184" s="17" t="s">
        <v>170</v>
      </c>
      <c r="B184" s="5"/>
      <c r="C184" s="6"/>
    </row>
    <row r="185" spans="1:3">
      <c r="A185" s="17" t="s">
        <v>171</v>
      </c>
      <c r="B185" s="5"/>
      <c r="C185" s="6"/>
    </row>
    <row r="186" spans="1:3">
      <c r="A186" s="17"/>
      <c r="B186" s="5"/>
      <c r="C186" s="6"/>
    </row>
    <row r="187" spans="1:3" ht="13.5" thickBot="1">
      <c r="A187" s="14"/>
      <c r="B187" s="15"/>
      <c r="C187" s="16"/>
    </row>
    <row r="188" spans="1:3" ht="13.5" thickTop="1"/>
  </sheetData>
  <phoneticPr fontId="7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E11" sqref="E11"/>
    </sheetView>
  </sheetViews>
  <sheetFormatPr defaultRowHeight="12.75"/>
  <sheetData/>
  <phoneticPr fontId="7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Доходы</vt:lpstr>
      <vt:lpstr>Расходы</vt:lpstr>
      <vt:lpstr>Распределение</vt:lpstr>
      <vt:lpstr>Админ доход</vt:lpstr>
      <vt:lpstr>Источники</vt:lpstr>
      <vt:lpstr>Публ</vt:lpstr>
      <vt:lpstr>Formula</vt:lpstr>
      <vt:lpstr>Выгрузка в ГНИ</vt:lpstr>
      <vt:lpstr>'Админ доход'!Область_печати</vt:lpstr>
      <vt:lpstr>Источники!Область_печати</vt:lpstr>
    </vt:vector>
  </TitlesOfParts>
  <Company>PARUS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</dc:creator>
  <cp:lastModifiedBy>1</cp:lastModifiedBy>
  <cp:lastPrinted>2013-12-18T08:29:17Z</cp:lastPrinted>
  <dcterms:created xsi:type="dcterms:W3CDTF">1997-07-10T11:18:56Z</dcterms:created>
  <dcterms:modified xsi:type="dcterms:W3CDTF">2013-12-18T08:30:29Z</dcterms:modified>
</cp:coreProperties>
</file>