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480" yWindow="195" windowWidth="9390" windowHeight="4605" activeTab="5"/>
  </bookViews>
  <sheets>
    <sheet name="Доходы" sheetId="19" r:id="rId1"/>
    <sheet name="Расходы" sheetId="13" r:id="rId2"/>
    <sheet name="Распределение" sheetId="32" r:id="rId3"/>
    <sheet name="Админ доход" sheetId="22" r:id="rId4"/>
    <sheet name="Источники" sheetId="17" r:id="rId5"/>
    <sheet name="Публ" sheetId="33" r:id="rId6"/>
    <sheet name="Functions" sheetId="4" state="veryHidden" r:id="rId7"/>
  </sheets>
  <externalReferences>
    <externalReference r:id="rId8"/>
    <externalReference r:id="rId9"/>
  </externalReferences>
  <definedNames>
    <definedName name="Area_SUM">#REF!</definedName>
    <definedName name="Form_DB">#REF!</definedName>
    <definedName name="Post_Title">#REF!</definedName>
    <definedName name="Pre_Title">#REF!</definedName>
    <definedName name="SumD">#REF!</definedName>
    <definedName name="SumK">#REF!</definedName>
    <definedName name="Total">#REF!</definedName>
    <definedName name="Work_Area">#REF!</definedName>
    <definedName name="_xlnm.Print_Area" localSheetId="3">'Админ доход'!$A$1:$I$66</definedName>
    <definedName name="_xlnm.Print_Area" localSheetId="4">Источники!$A$1:$C$24</definedName>
  </definedNames>
  <calcPr calcId="125725"/>
</workbook>
</file>

<file path=xl/calcChain.xml><?xml version="1.0" encoding="utf-8"?>
<calcChain xmlns="http://schemas.openxmlformats.org/spreadsheetml/2006/main">
  <c r="G48" i="13"/>
  <c r="F40" i="32"/>
  <c r="G111" i="13" l="1"/>
  <c r="G105"/>
  <c r="G103"/>
  <c r="G101"/>
  <c r="G99"/>
  <c r="G97"/>
  <c r="F99" i="32"/>
  <c r="F97"/>
  <c r="F95"/>
  <c r="F93"/>
  <c r="F90" s="1"/>
  <c r="F91"/>
  <c r="F105"/>
  <c r="F130"/>
  <c r="F129" s="1"/>
  <c r="F127"/>
  <c r="F126" s="1"/>
  <c r="F123"/>
  <c r="F122" s="1"/>
  <c r="F121" s="1"/>
  <c r="F119"/>
  <c r="F117"/>
  <c r="F114"/>
  <c r="F112"/>
  <c r="F109"/>
  <c r="F108" s="1"/>
  <c r="F103"/>
  <c r="F102" s="1"/>
  <c r="F88"/>
  <c r="F86"/>
  <c r="F84"/>
  <c r="F83"/>
  <c r="F80" s="1"/>
  <c r="F76" s="1"/>
  <c r="F81"/>
  <c r="F78"/>
  <c r="F77" s="1"/>
  <c r="F74"/>
  <c r="F72"/>
  <c r="F70"/>
  <c r="F68"/>
  <c r="F66"/>
  <c r="F63"/>
  <c r="F61"/>
  <c r="F57"/>
  <c r="F56" s="1"/>
  <c r="F55" s="1"/>
  <c r="F53"/>
  <c r="F52" s="1"/>
  <c r="F49"/>
  <c r="F47"/>
  <c r="F45"/>
  <c r="F43"/>
  <c r="F41"/>
  <c r="F38"/>
  <c r="F37" s="1"/>
  <c r="F30"/>
  <c r="F26"/>
  <c r="F24"/>
  <c r="F33"/>
  <c r="F32" s="1"/>
  <c r="F19"/>
  <c r="F17"/>
  <c r="F14"/>
  <c r="F13" s="1"/>
  <c r="G136" i="13"/>
  <c r="G135" s="1"/>
  <c r="G133"/>
  <c r="G132" s="1"/>
  <c r="G129"/>
  <c r="G128" s="1"/>
  <c r="G127" s="1"/>
  <c r="G125"/>
  <c r="G123"/>
  <c r="G120"/>
  <c r="G118"/>
  <c r="G115"/>
  <c r="G114" s="1"/>
  <c r="G109"/>
  <c r="G108" s="1"/>
  <c r="G107" s="1"/>
  <c r="G94"/>
  <c r="G92"/>
  <c r="G90"/>
  <c r="G89"/>
  <c r="G87"/>
  <c r="G84"/>
  <c r="G83" s="1"/>
  <c r="G80"/>
  <c r="G78"/>
  <c r="G76"/>
  <c r="G74"/>
  <c r="G72"/>
  <c r="G69"/>
  <c r="G67"/>
  <c r="G63"/>
  <c r="G62" s="1"/>
  <c r="G61" s="1"/>
  <c r="G59"/>
  <c r="G58" s="1"/>
  <c r="G25"/>
  <c r="G24" s="1"/>
  <c r="G55"/>
  <c r="G53"/>
  <c r="G51"/>
  <c r="G49"/>
  <c r="G46"/>
  <c r="G45" s="1"/>
  <c r="G43"/>
  <c r="G39"/>
  <c r="G37"/>
  <c r="G30"/>
  <c r="G29" s="1"/>
  <c r="G28" s="1"/>
  <c r="G27" s="1"/>
  <c r="G20"/>
  <c r="G18"/>
  <c r="G15"/>
  <c r="G14" s="1"/>
  <c r="C31" i="19"/>
  <c r="C30" s="1"/>
  <c r="C27"/>
  <c r="C26"/>
  <c r="C25" s="1"/>
  <c r="C24" s="1"/>
  <c r="C23" s="1"/>
  <c r="C20"/>
  <c r="C11" s="1"/>
  <c r="C18"/>
  <c r="C16"/>
  <c r="C12"/>
  <c r="F15" i="33"/>
  <c r="G17" i="13" l="1"/>
  <c r="G13" s="1"/>
  <c r="G12" s="1"/>
  <c r="G96"/>
  <c r="F101" i="32"/>
  <c r="G117" i="13"/>
  <c r="G113" s="1"/>
  <c r="F65" i="32"/>
  <c r="F60" s="1"/>
  <c r="F125"/>
  <c r="G131" i="13"/>
  <c r="G36"/>
  <c r="G71"/>
  <c r="G66" s="1"/>
  <c r="G86"/>
  <c r="G57"/>
  <c r="F23" i="32"/>
  <c r="F16"/>
  <c r="F51"/>
  <c r="F111"/>
  <c r="F107" s="1"/>
  <c r="C34" i="19"/>
  <c r="G82" i="13" l="1"/>
  <c r="F12" i="32"/>
  <c r="F59"/>
  <c r="G65" i="13"/>
  <c r="G35"/>
  <c r="C23" i="17"/>
  <c r="C22" s="1"/>
  <c r="C21" s="1"/>
  <c r="C19"/>
  <c r="C18" s="1"/>
  <c r="C17" s="1"/>
  <c r="F132" i="32" l="1"/>
  <c r="G34" i="13"/>
  <c r="G138" s="1"/>
  <c r="C16" i="17"/>
</calcChain>
</file>

<file path=xl/sharedStrings.xml><?xml version="1.0" encoding="utf-8"?>
<sst xmlns="http://schemas.openxmlformats.org/spreadsheetml/2006/main" count="1370" uniqueCount="339">
  <si>
    <t>1 14 04030 03 0000 420</t>
  </si>
  <si>
    <t>Наименование кода поступлений в бюджет, вида и подвида доходов</t>
  </si>
  <si>
    <t>1 15 02030 03 0000 140</t>
  </si>
  <si>
    <t>1 16 00000 00 0000 000</t>
  </si>
  <si>
    <t>ШТРАФЫ, САНКЦИИ, ВОЗМЕЩЕНИЕ УЩЕРБА</t>
  </si>
  <si>
    <t>Денежные взыскания (штрафы)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</si>
  <si>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Прочие поступления от денежных взысканий (штрафов) и иных сумм в возмещение ущерба</t>
  </si>
  <si>
    <t>1 17 05030 03 0000 180</t>
  </si>
  <si>
    <t>Утверждено Решением</t>
  </si>
  <si>
    <t>2 00 00000 00 0000 000</t>
  </si>
  <si>
    <t>БЕЗВОЗМЕЗДНЫЕ ПОСТУПЛЕНИЯ</t>
  </si>
  <si>
    <t>2 02 00000 00 0000 000</t>
  </si>
  <si>
    <t>главного админи- стратора</t>
  </si>
  <si>
    <t>БЕЗВОЗМЕЗДНЫЕ ПОСТУПЛЕНИЯ ОТ ДРУГИХ БЮДЖЕТОВ БЮДЖЕТНОЙ СИСТЕМЫ РОССИЙСКОЙ ФЕДЕРАЦИИ</t>
  </si>
  <si>
    <t>2 02 01001 03 0000 151</t>
  </si>
  <si>
    <t>2 02 01003 03 0000 151</t>
  </si>
  <si>
    <t>2 02 01999 03 0000 151</t>
  </si>
  <si>
    <t>2 02 02999 03 0000 151</t>
  </si>
  <si>
    <t>2 02 03024 03 0000 151</t>
  </si>
  <si>
    <t>Субвенции бюджетам внутригородских муниципальных образований городов федерального значения Москвы и Санкт-Петербурга на выполнение передаваемых полномочий субъектов Российской Федерации</t>
  </si>
  <si>
    <t>2 02 03027 03 0000 151</t>
  </si>
  <si>
    <t>2 02 03027 03 0100 151</t>
  </si>
  <si>
    <t>2 02 03027 03 0200 151</t>
  </si>
  <si>
    <t>2 02 03999 03 0000 151</t>
  </si>
  <si>
    <t>2 07 03000 03 0000 180</t>
  </si>
  <si>
    <t>ИТОГО ДОХОДОВ</t>
  </si>
  <si>
    <t>Изменение остатков средств на счетах по учету средств бюджета</t>
  </si>
  <si>
    <t>(Приложение 2)</t>
  </si>
  <si>
    <t>1 14 02030 03 0000 410</t>
  </si>
  <si>
    <t>1 14 02030 03 0000 440</t>
  </si>
  <si>
    <t xml:space="preserve">Субвенции бюджетам внутригородских муниципальных образований Санкт-Петербурга на вознаграждение, причитающееся приемному родителю </t>
  </si>
  <si>
    <t>Код вида, подвида доходов, КОСГУ</t>
  </si>
  <si>
    <t>Сумма, тыс.руб.</t>
  </si>
  <si>
    <t>Субвенции бюджетам внутригородских муниципальных образований городов федерального значения Москвы и Санкт-Петербурга на содержание ребенка в семье опекуна и приемной семье, а также вознаграждение, причитающееся приемному родителю</t>
  </si>
  <si>
    <t>Наименование</t>
  </si>
  <si>
    <t>1 00 00000 00 0000 000</t>
  </si>
  <si>
    <t>НАЛОГОВЫЕ И НЕНАЛОГОВЫЕ ДОХОДЫ</t>
  </si>
  <si>
    <t>1 05 00000 00 0000 000</t>
  </si>
  <si>
    <t>НАЛОГИ НА СОВОКУПНЫЙ ДОХОД</t>
  </si>
  <si>
    <t>1 05 01000 00 0000 110</t>
  </si>
  <si>
    <t>Налог, взимаемый в связи с применением упрощенной системы налогообложения</t>
  </si>
  <si>
    <t>Единый налог на вмененный доход для отдельных видов деятельности</t>
  </si>
  <si>
    <t>1 06 00000 00 0000 000</t>
  </si>
  <si>
    <t>НАЛОГИ НА ИМУЩЕСТВО</t>
  </si>
  <si>
    <t>106 01000 00 0000 110</t>
  </si>
  <si>
    <t>Налог на имущество физических лиц</t>
  </si>
  <si>
    <t>952</t>
  </si>
  <si>
    <t>1 11 02031 03 0000 120</t>
  </si>
  <si>
    <t>1 11 02083 03 0000 120</t>
  </si>
  <si>
    <t>1 11 03030 03 0000 120</t>
  </si>
  <si>
    <t>1 11 09023 03 0000 120</t>
  </si>
  <si>
    <t>1 11 05023 03 0000 120</t>
  </si>
  <si>
    <t>1 11 05033 03 0000 120</t>
  </si>
  <si>
    <t>1 11 07013 03 0000 120</t>
  </si>
  <si>
    <t>1 11 08030 03 0000 120</t>
  </si>
  <si>
    <t>1 17 01030 03 0000 180</t>
  </si>
  <si>
    <t>Субвенции бюджетам внупригородских муниципальных образований Санкт - Петербурга на содержание ребенка в семье опекуна и приемной семье</t>
  </si>
  <si>
    <t>Содействие в осуществлении контроля за соблюдением законодательства в сфере благоустройства</t>
  </si>
  <si>
    <t>1 13 00000 00 0000 000</t>
  </si>
  <si>
    <t>1 14 06023 03 0000 430</t>
  </si>
  <si>
    <t>2 02 03024 03 0100 151</t>
  </si>
  <si>
    <t>Субвенции бюджетам внутригородских муниципальных образований Санкт-Петербурга на выполнение отдельных государственных полномочий Санкт - Петербурга по организации и осуществлению деятельности по опеке и попечительству</t>
  </si>
  <si>
    <t>2 02 03024 03 0200 151</t>
  </si>
  <si>
    <t>1 14 02032 03 0000 410</t>
  </si>
  <si>
    <t>1 14 02032 03 0000 440</t>
  </si>
  <si>
    <t>1 14 02033 03 0000 410</t>
  </si>
  <si>
    <t>923</t>
  </si>
  <si>
    <t>Код бюджетной классификации Российской федерации</t>
  </si>
  <si>
    <t>111 09043 03 0000 120</t>
  </si>
  <si>
    <t>2 18 03010 03 0000 180</t>
  </si>
  <si>
    <t>2 19 03000 03 0000 151</t>
  </si>
  <si>
    <t>1 13 02000 00 0000 130</t>
  </si>
  <si>
    <t>Компенсация депутатам, осуществляющим свои полномочия на непостоянной основе</t>
  </si>
  <si>
    <t>1 11 01030 03 0000 120</t>
  </si>
  <si>
    <t>1 13 02993 03 0200 130</t>
  </si>
  <si>
    <t>2 18 03020 03 0000 180</t>
  </si>
  <si>
    <t>2 18 03030 03 0000 180</t>
  </si>
  <si>
    <t>1 14 02033 03 0000 440</t>
  </si>
  <si>
    <t>(Приложение 3)</t>
  </si>
  <si>
    <t>Наименование показателя</t>
  </si>
  <si>
    <t>Код ПР</t>
  </si>
  <si>
    <t>Общегосударственные вопросы</t>
  </si>
  <si>
    <t>01</t>
  </si>
  <si>
    <t>00</t>
  </si>
  <si>
    <t>Функционирование высшего должностного лица субъекта Российской Федерации и муниципального образования</t>
  </si>
  <si>
    <t>02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</si>
  <si>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</si>
  <si>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03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</si>
  <si>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</si>
  <si>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04</t>
  </si>
  <si>
    <t>Резервные фонды</t>
  </si>
  <si>
    <t>12</t>
  </si>
  <si>
    <t>Другие общегосударственные вопросы</t>
  </si>
  <si>
    <t>Национальная безопасность и правоохранительная деятельность</t>
  </si>
  <si>
    <t>Защита населения и территорий от чрезвычайных ситуаций природного и техногенного характера, гражданская оборона</t>
  </si>
  <si>
    <t>09</t>
  </si>
  <si>
    <t>Национальная экономика</t>
  </si>
  <si>
    <t>Другие вопросы в области национальной экономики</t>
  </si>
  <si>
    <t>Жилищно-коммунальное хозяйство</t>
  </si>
  <si>
    <t>05</t>
  </si>
  <si>
    <t>Благоустройство</t>
  </si>
  <si>
    <t>Образование</t>
  </si>
  <si>
    <t>07</t>
  </si>
  <si>
    <t>Профессиональная подготовка, переподготовка и повышение квалификации</t>
  </si>
  <si>
    <t>Молодежная политика и оздоровление детей</t>
  </si>
  <si>
    <t>08</t>
  </si>
  <si>
    <t>Культура</t>
  </si>
  <si>
    <t>Периодическая печать и издательства</t>
  </si>
  <si>
    <t>Физическая культура и спорт</t>
  </si>
  <si>
    <t>Социальная политика</t>
  </si>
  <si>
    <t>Охрана семьи и детства</t>
  </si>
  <si>
    <t>10</t>
  </si>
  <si>
    <t>(Приложение 4)</t>
  </si>
  <si>
    <t>Код ГРБС</t>
  </si>
  <si>
    <t>Код  Рз</t>
  </si>
  <si>
    <t>Код ЦСР</t>
  </si>
  <si>
    <t>910</t>
  </si>
  <si>
    <t>Глава муниципального образования</t>
  </si>
  <si>
    <t>Аппарат представительного органа муниципального образования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</si>
  <si>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</si>
  <si>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Содержание и обеспечение деятельности местной администрации по решению вопросов местного значения</t>
  </si>
  <si>
    <t>Организация и осуществление деятельности по опеке и попечительству</t>
  </si>
  <si>
    <t>Резервный фонд местной администрации</t>
  </si>
  <si>
    <t>Проведение конференций граждан (собраний делегатов), опросов граждан по инициативе органов местного самоуправления</t>
  </si>
  <si>
    <t>Проведение публичных слушаний и собраний граждан</t>
  </si>
  <si>
    <t>11</t>
  </si>
  <si>
    <t>13</t>
  </si>
  <si>
    <t>Массовый спорт</t>
  </si>
  <si>
    <t>Средства массовой информации</t>
  </si>
  <si>
    <t>Проведение мероприятий по военно-патриотическому воспитанию молодежи на территории муниципального образования</t>
  </si>
  <si>
    <t>Организация и проведение досуговых мероприятий для детей и подростков, проживающих на территории муниципального образования</t>
  </si>
  <si>
    <t>(Приложение 5)</t>
  </si>
  <si>
    <t>(Приложение 1)</t>
  </si>
  <si>
    <t xml:space="preserve">Код </t>
  </si>
  <si>
    <t>000 01 05 00 00 00 0000 000</t>
  </si>
  <si>
    <t>000 01 05 00 00 00 0000 500</t>
  </si>
  <si>
    <t>Увеличение остатков средств бюджетов</t>
  </si>
  <si>
    <t>000 01 05 02 00 00 0000 500</t>
  </si>
  <si>
    <t>Увеличение прочих остатков средств бюджетов</t>
  </si>
  <si>
    <t>000 01 05 02 01 00 0000 510</t>
  </si>
  <si>
    <t xml:space="preserve">Увеличение прочих остатков денежных средств бюджетов </t>
  </si>
  <si>
    <t>952 01 05 02 01 03 0000 510</t>
  </si>
  <si>
    <t>000 01 05 00 00 00 0000 600</t>
  </si>
  <si>
    <t>Уменьшение остатков средств бюджетов</t>
  </si>
  <si>
    <t>000 01 05 02 00 00 0000 600</t>
  </si>
  <si>
    <t>Уменьшение прочих остатков средств бюджетов</t>
  </si>
  <si>
    <t>000 01 05 02 01 00 0000 610</t>
  </si>
  <si>
    <t xml:space="preserve">Уменьшение прочих остатков денежных средств бюджетов </t>
  </si>
  <si>
    <t>952 01 05 02 01 03 0000 610</t>
  </si>
  <si>
    <t>1 14 03030 03 0000 410</t>
  </si>
  <si>
    <t>1 14 03030 03 0000 440</t>
  </si>
  <si>
    <t>Социальное обеспечение населения</t>
  </si>
  <si>
    <t>Расходы на предоставление доплат к пенсии лицам, замещавшим муниципальные должности и должности муниципальной службы</t>
  </si>
  <si>
    <t>1 05 02000 02 0000 110</t>
  </si>
  <si>
    <t>Доходы от компенсации затрат государства</t>
  </si>
  <si>
    <t xml:space="preserve"> 1 13 02063 03 0000 130 </t>
  </si>
  <si>
    <t xml:space="preserve"> 1 16 23031 03 0000 140 </t>
  </si>
  <si>
    <t xml:space="preserve">1 16 23032 03 0000 140 </t>
  </si>
  <si>
    <t>Субвенции бюджетам внутригородских муниципальных образований Санкт-Петербурга на выполнение отдельного государственного полномочия Санкт-Петербурга по организации и осуществлению уборки и санитарной очистки территорий</t>
  </si>
  <si>
    <t xml:space="preserve"> 2 08 03000 03 0000 180 </t>
  </si>
  <si>
    <t>муниципального Совета внутригородского муниципального</t>
  </si>
  <si>
    <t>образования Санкт-Петербурга муниципальный округ Рыбацкое</t>
  </si>
  <si>
    <r>
      <t xml:space="preserve">Код главного администратора источников финансирования дефицита бюджета - местной администрации внутригородского муниципального образования Санкт-Петербурга муниципальный округ Рыбацкое    -    </t>
    </r>
    <r>
      <rPr>
        <b/>
        <sz val="11"/>
        <rFont val="Times New Roman"/>
        <family val="1"/>
        <charset val="204"/>
      </rPr>
      <t>952</t>
    </r>
  </si>
  <si>
    <t xml:space="preserve">Муниципальный Совет внутригородского муниципального образования Санкт-Петербурга муниципальный округ Рыбацкое </t>
  </si>
  <si>
    <t>Субвенции бюджетам внутригородских муниципальных образований Санкт-Петербурга на выполнение отдельного государственного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</si>
  <si>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 xml:space="preserve">Избирательная комиссия внутригородского муниципального образования Санкт-Петербурга муниципальный округ Рыбацкое </t>
  </si>
  <si>
    <t>И Т О Г О   Р А С Х О Д О В</t>
  </si>
  <si>
    <t>Глава  местной администрации</t>
  </si>
  <si>
    <t>Формирование и размещение муниципального заказа</t>
  </si>
  <si>
    <t>Расходы на подготовку, переподготовку и повышение квалификации выборных должностных лиц местного самоуправления, депутатов представительного органа местного самоуправления, а также муниципальных служащих и работников муниципальных учреждений</t>
  </si>
  <si>
    <t>ДОХОДЫ ОТ ОКАЗАНИЯ ПЛАТНЫХ УСЛУГ (РАБОТ)    И КОМПЕНСАЦИИ ЗАТРАТ ГОСУДАРСТВА</t>
  </si>
  <si>
    <t xml:space="preserve">Другие виды прочих доходов от компенсации затрат бюджетов внутригородских муниципальных образований Санкт-Петербурга 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</si>
  <si>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</si>
  <si>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 xml:space="preserve"> 1 16 90030 03 0300 140 </t>
  </si>
  <si>
    <t xml:space="preserve"> 2 03 03010 03 0000 180 </t>
  </si>
  <si>
    <t xml:space="preserve"> 2 03 03020 03 0000 180 </t>
  </si>
  <si>
    <t xml:space="preserve"> 2 03 03099 03 0000 180 </t>
  </si>
  <si>
    <t xml:space="preserve"> 1 13 01993 03 0000 130 </t>
  </si>
  <si>
    <t xml:space="preserve"> 1 16 33030 03 0000 140 </t>
  </si>
  <si>
    <t xml:space="preserve"> 2 02 03024 03 0300 151</t>
  </si>
  <si>
    <t xml:space="preserve"> 2 18 03010 03 0000 151 </t>
  </si>
  <si>
    <t>1 16 90000 00 0000 140</t>
  </si>
  <si>
    <t>1 16 06000 01 0000 140</t>
  </si>
  <si>
    <r>
      <t>Штрафы за административные правонарушения, посягающие на институты государственной власти и местного самоуправления, предусмотренные
статьей 47</t>
    </r>
    <r>
      <rPr>
        <sz val="8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Закона Санкт-Петербурга «Об административных правонарушениях в Санкт-Петербурге» 
</t>
    </r>
  </si>
  <si>
    <t>Другие вопросы в области средств массовой информации</t>
  </si>
  <si>
    <t>100</t>
  </si>
  <si>
    <t>Код ВР (группа)</t>
  </si>
  <si>
    <t>Расходы на выплату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</si>
  <si>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300</t>
  </si>
  <si>
    <t>Социальное обеспечение и иные выплаты населению</t>
  </si>
  <si>
    <t>200</t>
  </si>
  <si>
    <t>Закупка товаров, работ и услуг для государственных (муниципальных) нужд</t>
  </si>
  <si>
    <t>800</t>
  </si>
  <si>
    <t>Иные бюджетные ассигнования</t>
  </si>
  <si>
    <t>Обеспечение проведения выборов и референдумов</t>
  </si>
  <si>
    <t>Проведение выборов в представительные органы муниципального образования</t>
  </si>
  <si>
    <t>КОД ГЛАВНОГО АДМИНИСТРАТОРА ДОХОДОВ БЮДЖЕТА ВНУТРИГОРОДСКОГО МУНИЦИПАЛЬНОГО ОБРАЗОВАНИЯ САНКТ-ПЕТЕРБУРГА МУНИЦИПАЛЬНЫЙ ОКРУГ РЫБАЦКОЕ И ЗАКРЕПЛЯЕМЫЕ ЗА НИМ ВИДЫ ДОХОДОВ БЮДЖЕТА ВНУТРИГОРОДСКОГО МУНИЦИПАЛЬНОГО ОБРАЗОВАНИЯ САНКТ-ПЕТЕРБУРГА МУНИЦИПАЛЬНЫЙ ОКРУГ РЫБАЦКОЕ</t>
  </si>
  <si>
    <t>КОД ГЛАВНОГО АДМИНИСТРАТОРА ИСТОЧНИКОВ ФИНАНСИРОВАНИЯ ДЕФИЦИТА БЮДЖЕТА И ЗАКРЕПЛЯЕМЫЕ ЗА НИМ ИСТОЧНИКИ ФИНАНСИРОВАНИЯ ДЕФИЦИТА БЮДЖЕТА ВНУТРИГОРОДСКОГО МУНИЦИПАЛЬНОГО ОБРАЗОВАНИЯ САНКТ-ПЕТЕРБУРГА МУНИЦИПАЛЬНЫЙ ОКРУГ РЫБАЦКОЕ</t>
  </si>
  <si>
    <t>Местная администрация внутригородского муниципального образования Санкт-Петербурга муниципальный округ Рыбацкое</t>
  </si>
  <si>
    <t>(Приложение 6)</t>
  </si>
  <si>
    <t>№ п/п</t>
  </si>
  <si>
    <t>Наименование показателей</t>
  </si>
  <si>
    <t>Раздел, подраздел</t>
  </si>
  <si>
    <t>Ед. измерения</t>
  </si>
  <si>
    <t>Объемы</t>
  </si>
  <si>
    <t>1.</t>
  </si>
  <si>
    <t>чел.</t>
  </si>
  <si>
    <t>2.</t>
  </si>
  <si>
    <t>ИТОГО:</t>
  </si>
  <si>
    <r>
      <t xml:space="preserve">Код главного администратора доходов бюджета внутригородского муниципального образования Санкт-Петербурга муниципальный округ Рыбацкое - местной администрации внутригородского  муниципального образования Санкт Петербурга муниципальный округ Рыбацкое   -   </t>
    </r>
    <r>
      <rPr>
        <b/>
        <sz val="10"/>
        <rFont val="Arial Cyr"/>
        <charset val="204"/>
      </rPr>
      <t>952</t>
    </r>
  </si>
  <si>
    <t>доходов бюджета ВМО СПб МО Рыбацкое</t>
  </si>
  <si>
    <t>Налог, взимаемый в связи с применением патентной системы налогообложения</t>
  </si>
  <si>
    <t>1 05 04000 02 0000 110</t>
  </si>
  <si>
    <t>Формирование архивных фондов органов местного самоуправления, муниципальных предприятий и учреждений</t>
  </si>
  <si>
    <t>Расходы на исполнение государственного полномочия по выплате денежных средств на содержание ребенка в семье опекуна и приемной семье</t>
  </si>
  <si>
    <t xml:space="preserve">ДОХОДЫ БЮДЖЕТА ВНУТРИГОРОДСКОГО МУНИЦИПАЛЬНОГО ОБРАЗОВАНИЯ                     САНКТ-ПЕТЕРБУРГА МУНИЦИПАЛЬНЫЙ ОКРУГ РЫБАЦКОЕ  НА 2015 ГОД                 </t>
  </si>
  <si>
    <t>2 02 03000 00 0000 151</t>
  </si>
  <si>
    <t>Субвенции бюджетам субъектов Российской Федерации и муниципальных образований</t>
  </si>
  <si>
    <t>2 02 03024 00 0000 151</t>
  </si>
  <si>
    <t>Субвенции местным бюджетам на выполнение передаваемых полномочий субъектов Российской Федерации</t>
  </si>
  <si>
    <t>Субвенции бюджетам внутригородских муниципальных образований Санкт-Петербурга на выполнение отдельного государственного полномочия Санкт - 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</si>
  <si>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>2 02 03027 00 0000 151</t>
  </si>
  <si>
    <t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</t>
  </si>
  <si>
    <t>ВЕДОМСТВЕННАЯ СТРУКТУРА РАСХОДОВ БЮДЖЕТА ВНУТРИГОРОДСКОГО МУНИЦИПАЛЬНОГО ОБРАЗОВАНИЯ САНКТ-ПЕТЕРБУРГА МУНИЦИПАЛЬНЫЙ ОКРУГ РЫБАЦКОЕ НА 2015 ГОД</t>
  </si>
  <si>
    <t>990 00 11</t>
  </si>
  <si>
    <t>990 00 12</t>
  </si>
  <si>
    <t>990 00 13</t>
  </si>
  <si>
    <t>990 00 14</t>
  </si>
  <si>
    <t>990 00 15</t>
  </si>
  <si>
    <t>990 00 16</t>
  </si>
  <si>
    <t>990 80 10</t>
  </si>
  <si>
    <t>990 00 17</t>
  </si>
  <si>
    <t>990 00 18</t>
  </si>
  <si>
    <t>990 00 19</t>
  </si>
  <si>
    <t>990 00 20</t>
  </si>
  <si>
    <t>990 00 21</t>
  </si>
  <si>
    <t>990 00 22</t>
  </si>
  <si>
    <t>990 00 23</t>
  </si>
  <si>
    <t>990 00 24</t>
  </si>
  <si>
    <t>Муниципальная программа "По содействию развития малого бизнеса на территории муниципального образования" на 2015 год</t>
  </si>
  <si>
    <t>120 00 03</t>
  </si>
  <si>
    <t>990 00 26</t>
  </si>
  <si>
    <t>Муниципальная программа по ликвидации несанкционированных свалок бытовых отходов и мусора, не включенных в адресные программы, утвержденные исполнительными органами государственной власти Санкт-Петербурга на 2015 год</t>
  </si>
  <si>
    <t>140 00 04</t>
  </si>
  <si>
    <t>150 00 04</t>
  </si>
  <si>
    <t xml:space="preserve">Мероприятия по благоустройству придомовых территорий и дворовых территорий
</t>
  </si>
  <si>
    <t>151 00 04</t>
  </si>
  <si>
    <t>Мероприятия по устройству искусственных неровностей на проездах и въездах на придомовых территориях и дворовых территориях</t>
  </si>
  <si>
    <t>152 00 04</t>
  </si>
  <si>
    <t xml:space="preserve">Мероприятия по благоустройству территории муниципального образования, связанному с обеспечением санитарного благополучия населения
</t>
  </si>
  <si>
    <t>153 00 04</t>
  </si>
  <si>
    <t xml:space="preserve">Мероприятия по озеленению территории муниципального образования
</t>
  </si>
  <si>
    <t>154 00 04</t>
  </si>
  <si>
    <t xml:space="preserve">Прочие мероприятия в области благоустройства
</t>
  </si>
  <si>
    <t>155 00 04</t>
  </si>
  <si>
    <t>990 00 27</t>
  </si>
  <si>
    <t>Муниципальная программа "Участие в реализации мер по профилактике дорожно-транспортного травматизма на территории ВМО СПб МО Рыбацкое" на 2015 год</t>
  </si>
  <si>
    <t>160 00 12</t>
  </si>
  <si>
    <t>Муниципальная программа ВМО СПБ МО Рыбацкое в области молодежной политики на 2015 год</t>
  </si>
  <si>
    <t>170 00 06</t>
  </si>
  <si>
    <t>171 00 06</t>
  </si>
  <si>
    <t>172 00 06</t>
  </si>
  <si>
    <t>Муниципальная программа "Участие в деятельности по профилактике наркомании в Санкт-Петербурге" на 2015 год</t>
  </si>
  <si>
    <t>180 00 12</t>
  </si>
  <si>
    <t>Культура, кинематография</t>
  </si>
  <si>
    <t>Муниципальная программа ВМО СПб МО Рыбацкое в области культуры на 2015 год</t>
  </si>
  <si>
    <t>190 00 07</t>
  </si>
  <si>
    <t>990 00 28</t>
  </si>
  <si>
    <t>990 80 31</t>
  </si>
  <si>
    <t>990 80 32</t>
  </si>
  <si>
    <t>990 80 33</t>
  </si>
  <si>
    <t>Муниципальная программа "Развитие  массовой физической культуры и спорта на территории ВМО СПб МО Рыбацкое" на 2015 год</t>
  </si>
  <si>
    <t>200 00 09</t>
  </si>
  <si>
    <t>210 00 09</t>
  </si>
  <si>
    <t>Муниципальная программа "Участие в деятельности по профилактике правонарушений в Санкт-Петербурге" на 2015 год</t>
  </si>
  <si>
    <t>220 00 12</t>
  </si>
  <si>
    <t>Муниципальная программа "Участие в профилактике терроризма и экстремизма, а также в минимизации и (или) ликвидации последствий проявления терроризма и экстремизма на территории ВМО СПб МО Рыбацкого" на 2015 год</t>
  </si>
  <si>
    <t>230 00 12</t>
  </si>
  <si>
    <t>Муниципальная программа "Участие в реализации мероприятий по охране здоровья граждан от воздействия окружающего табачного дыма и последствий потребления табака на территории ВМО СПб МО Рыбацкое" на 2015 год</t>
  </si>
  <si>
    <t>240 00 12</t>
  </si>
  <si>
    <t>РАСПРЕДЕЛЕНИЕ БЮДЖЕТНЫХ АССИГНОВАНИЙ БЮДЖЕТА ВНУТРИГОРОДСКОГО МУНИЦИПАЛЬНОГО ОБРАЗОВАНИЯ САНКТ-ПЕТЕРБУРГА МУНИЦИПАЛЬНЫЙ ОКРУГ РЫБАЦКОЕ НА 2015 ГОД</t>
  </si>
  <si>
    <t>87</t>
  </si>
  <si>
    <t>НА 2015 ГОД</t>
  </si>
  <si>
    <t>ОБЪЕМ БЮДЖЕТНЫХ АССИГНОВАНИЙ, НАПРАВЛЯЕМЫХ НА ИСПОЛНЕНИЕ ПУБЛИЧНЫХ НОРМАТИВНЫХ ОБЯЗАТЕЛЬСТВ ВНУТРИГОРОДСКОГО МУНИЦИПАЛЬНОГО ОБРАЗОВАНИЯ САНКТ-ПЕТЕРБУРГА МУНИЦИПАЛЬНЫЙ ОКРУГ РЫБАЦКОЕ НА 2015 ГОД</t>
  </si>
  <si>
    <t>Муниципальная программа по благоустройству внутридворовых территорий ВМО СПб МО Рыбацкое на 2015 год</t>
  </si>
  <si>
    <t>Муниципальная программа ВМО СПБ МО Рыбацкое в области печати на 2015 г.</t>
  </si>
  <si>
    <t>Расходы на исполнение государственного полномочия Санкт-Петербурга по организации и осуществлению деятельности по опеке и попечительству за счет субвенции из бюджета Санкт-Петербурга</t>
  </si>
  <si>
    <t>Расходы на исполнение государственного полномочия Санкт-Петербурга по выплате денежных средств на содержание ребенка в семье опекуна и приемной семье за счет субвенции из бюджета Санкт-Петербурга</t>
  </si>
  <si>
    <t>Расходы на исполнение государственного полномочия по выплате денежных средств на вознаграждение приемным родителям за счет субвенции из бюджета Санкт-Петербурга</t>
  </si>
  <si>
    <t>Расходы на исполнение государственного полномочия Санкт-Петербугра по составлению протоколов об административных правонарушениях за счет субвенции из бюджета Санкт-Петербурга</t>
  </si>
  <si>
    <t>Другие вопросы в области образования</t>
  </si>
  <si>
    <t xml:space="preserve">Увеличение прочих остатков денежных средств бюджетов внутригородских муниципальных образований городов федерального значения </t>
  </si>
  <si>
    <t xml:space="preserve">Уменьшение прочих остатков денежных средств бюджетов внутригородских муниципальных образований городов федерального значения </t>
  </si>
  <si>
    <t xml:space="preserve">Доходы в виде прибыли, приходящейся на доли в уставных (складочных) капиталах хозяйственных товариществ и обществ, или дивидендов по акциям, принадлежащим внутригородским муниципальным    образованиям городов федерального значения </t>
  </si>
  <si>
    <t xml:space="preserve">Доходы от размещения временно свободных средств бюджетов внутригородских муниципальных образований городов федерального значения </t>
  </si>
  <si>
    <t xml:space="preserve">Доходы от размещения сумм, аккумулируемых в ходе проведения аукционов по продаже акций, находящихся в собственности внутригородских муниципальных образований городов федерального значения </t>
  </si>
  <si>
    <t xml:space="preserve">Проценты, полученные от предоставления бюджетных кредитов внутри страны за счет средств бюджетов внутригородских муниципальных образований городов федерального значения </t>
  </si>
  <si>
    <t>Доходы, получаемые в виде арендной платы, а также средства от продажи права на заключение договоров аренды за земли, находящиеся в собственности внутригородских муниципальных образований городов федерального значения (за исключением земельных участков муниципальных бюджетных и автономных учреждений)</t>
  </si>
  <si>
    <t>Доходы от сдачи в аренду имущества, находящегося в оперативном управлении органов управления внутригородских муниципальных образований городов федерального значения и созданных ими учреждений (за исключением имущества муниципальных бюджетных и автономных учреждений)</t>
  </si>
  <si>
    <t xml:space="preserve">Доходы от перечисления части прибыли, остающейся после уплаты налогов и иных обязательных платежей муниципальных унитарных предприятий, созданных внутригородскими муниципальными образованиями городов федерального значения </t>
  </si>
  <si>
    <t>Средства, получаемые от передачи имущества, находящегося в собственности внутригородских муниципальных образований городов федерального значения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залог, в доверительное управление</t>
  </si>
  <si>
    <t xml:space="preserve">Доходы от распоряжения правами на результаты научно-технической деятельности, находящимися в собственности внутригородских муниципальных образований городов федерального значения </t>
  </si>
  <si>
    <t>Прочие поступления от использования имущества, находящегося в собственности внутригородских муниципальных образований городов федерального значения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</t>
  </si>
  <si>
    <t xml:space="preserve">Прочие доходы от оказания платных услуг (работ) получателями средств бюджетов внутригородских муниципальных образований городов федерального значения </t>
  </si>
  <si>
    <t xml:space="preserve">Доходы, поступающие в порядке возмещения расходов, понесенных в связи с эксплуатацией  имущества внутригородских муниципальных образований городов федерального значения </t>
  </si>
  <si>
    <t>Доходы от реализации имущества, находящегося в собственности внутригородских муниципальных образований городов федерального значения (за исключением движемого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основных средств по указанному имуществу</t>
  </si>
  <si>
    <t>Доходы от реализации имущества, находящегося в собственности внутригородских муниципальных образований городов федерального значения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материальных запасов по указанному имуществу</t>
  </si>
  <si>
    <t xml:space="preserve">Доходы от реализации имущества, находящегося в оперативном управлении учреждений, находящихся в ведении органов местного самоуправления внутригородских муниципальных образований городов федерального значения (за исключением имущества муниципальных бюджетных и автономных учреждений), в части реализации основных средств по указанному имуществу                         </t>
  </si>
  <si>
    <t>Доходы от реализации имущества, находящегося в оперативном управлении учреждений, находящихся в ведении органов местного самоуправления внутригородских муниципальных образований городов федерального значения (за исключением имущества муниципальных бюджетных и автономных учреждений), в части реализации материальных запасов по указанному имуществу</t>
  </si>
  <si>
    <t>Доходы от реализации иного имущества, находящегося в муниципальной собственности внутригородских муниципальных образований городов федерального значения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основных средств по указанному имуществу</t>
  </si>
  <si>
    <t>Доходы от реализации иного имущества, находящегося в муниципальной собственности внутригородских муниципальных образований городов федерального значения (за исключением имущества муниципальных бюджетных и автономных учреждений, а также имущества муниципальных унитарных предприятий, в том числе казенных), в части реализации материальных запасов по указанному имуществу</t>
  </si>
  <si>
    <t>Средства от распоряжения и реализации конфискованного и иного имущества, обращенного в доходы внутригородских муниципальных образований городов федерального значения (в части реализации основных средств по указанному имуществу)</t>
  </si>
  <si>
    <t>Средства от распоряжения и реализации конфискованного и иного имущества, обращенного в доходы внутригородских муниципальных образований городов федерального значения (в части реализации материальных запасов по указанному имуществу)</t>
  </si>
  <si>
    <t xml:space="preserve">Доходы от продажи нематериальных активов, находящихся в собственности внутригородских муниципальных образований городов федерального значения </t>
  </si>
  <si>
    <t>Доходы от продажи земельных участков, находящихся в собственности внутригородских муниципальных образований городов федерального значения (за исключением земельных участков муниципальных бюджетных и автономных учреждений)</t>
  </si>
  <si>
    <t xml:space="preserve">Платежи, взимаемые органами местного самоуправления (организациями) внутригородских муниципальных образований городов федерального значения за выполнение определенных функций
</t>
  </si>
  <si>
    <t xml:space="preserve">Доходы от возмещения ущерба при возникновении страховых случаев по обязательному страхованию гражданской ответственности, когда выгодоприобретателями выступают получатели средств бюджетов внутригородских муниципальных образований городов федерального значения </t>
  </si>
  <si>
    <t xml:space="preserve">Доходы от возмещения ущерба при возникновении иных страховых случаев, когда выгодоприобретателями выступают получатели средств бюджетов внутригородских муниципальных образований городов федерального значения </t>
  </si>
  <si>
    <t xml:space="preserve">Денежные взыскания (штрафы) за нарушение законодательства Российской Федерации о контрактной системе в сфере закупок товаров, работ, услуг для обеспечения государственных и муниципальных нужд для нужд внутригородских муниципальных образований городов федерального значения </t>
  </si>
  <si>
    <t xml:space="preserve">Невыясненные поступления, зачисляемые в бюджеты внутригородских муниципальных образований городов федерального значения </t>
  </si>
  <si>
    <t xml:space="preserve">Прочие неналоговые доходы бюджетов внутригородских муниципальных образований городов федерального значения </t>
  </si>
  <si>
    <t>Дотации бюджетам внутригородских муниципальных образований городов федерального значения на выравнивание бюджетной обеспеченности</t>
  </si>
  <si>
    <t>Дотации бюджетам внутригородских муниципальных образований городов федерального значения на поддержку мер по обеспечению сбалансированности бюджетов</t>
  </si>
  <si>
    <t xml:space="preserve">Прочие дотации бюджетам внутригородских муниципальных образований городов федерального значения </t>
  </si>
  <si>
    <t xml:space="preserve">Прочие субсидии бюджетам внутригородских муниципальных образований городов федерального значения </t>
  </si>
  <si>
    <t>Субвенции бюджетам внутригородских муниципальных образований городов федерального значения на выполнение передаваемых полномочий субъектов Российской Федерации</t>
  </si>
  <si>
    <t>Субвенции бюджетам внутригородских муниципальных образований городов федерального значения на содержание ребенка в семье опекуна и приемной семье, а также вознаграждение, причитающееся приемному родителю</t>
  </si>
  <si>
    <t xml:space="preserve">Прочие субвенции бюджетам внутригородских муниципальных образований городов федерального значения </t>
  </si>
  <si>
    <t xml:space="preserve">Предоставление государственными (муниципальными) организациями грантов для получателей средств бюджетов внутригородских муниципальных образований городов федерального значения </t>
  </si>
  <si>
    <t xml:space="preserve">Поступления от денежных пожертвований, предоставляемых государственными (муниципальными) организациями получателям средств бюджетов внутригородских муниципальных образований городов федерального значения </t>
  </si>
  <si>
    <t xml:space="preserve">Прочие безвозмездные поступления от государственных (муниципальных) организаций в бюджеты внутригородских муниципальных образований городов федерального значения </t>
  </si>
  <si>
    <t xml:space="preserve">Прочие безвозмездные поступления в бюджеты внутригородских муниципальных образований городов федерального значения </t>
  </si>
  <si>
    <t>Перечисления из бюджетов внутригородских муниципальных образований городов федерального значения (в бюджеты внутригородских муниципальных образований городов федерального значения) для осуществления возврата (зачета) излишне уплаченных или излишне взысканных сумм налогов, сборов и иных платежей, а также сумм процентов за несвоевременное осуществление такого возврата и процентов, начисленных на излишне взысканные суммы</t>
  </si>
  <si>
    <t xml:space="preserve">Доходы бюджетов внутригородских муниципальных образований городов федерального значения от возврата остатков субсидий, субвенций и иных межбюджетных трансфертов, имеющих целевое назначение,  прошлых лет из бюджетов государственных внебюджетных фондов </t>
  </si>
  <si>
    <t>Доходы бюджетов внутригородских муниципальных образований городов федерального значения от возврата иными организациями остатков субсидий прошлых лет</t>
  </si>
  <si>
    <t xml:space="preserve">Возврат остатков субсидий, субвенций и иных межбюджетных трансфертов, имеющих целевое назначение, прошлых лет из бюджетов внутригородских муниципальных образований городов федерального значения </t>
  </si>
  <si>
    <t>Доходы бюджетов внутригородских муниципальных образований городов федерального значения от возврата бюджетными учреждениями остатков субсидий прошлых лет</t>
  </si>
  <si>
    <t>Доходы бюджетов внутригородских муниципальных образований городов федерального значения от возврата автономными учреждениями остатков субсидий прошлых лет</t>
  </si>
  <si>
    <t>от "17" декабря 2014 г. № 39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</si>
</sst>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0"/>
      <name val="Arial Cyr"/>
      <charset val="204"/>
    </font>
    <font>
      <sz val="8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0"/>
      <name val="Arial Cyr"/>
    </font>
    <font>
      <u/>
      <sz val="11"/>
      <color indexed="8"/>
      <name val="Times New Roman"/>
      <family val="1"/>
      <charset val="204"/>
    </font>
    <font>
      <b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0" fontId="3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justify"/>
    </xf>
    <xf numFmtId="49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 shrinkToFit="1"/>
    </xf>
    <xf numFmtId="164" fontId="7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1" fillId="0" borderId="0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/>
    <xf numFmtId="0" fontId="3" fillId="0" borderId="1" xfId="0" applyFont="1" applyBorder="1" applyAlignment="1">
      <alignment horizontal="justify" vertical="center"/>
    </xf>
    <xf numFmtId="0" fontId="2" fillId="0" borderId="1" xfId="0" applyFont="1" applyBorder="1"/>
    <xf numFmtId="49" fontId="2" fillId="0" borderId="1" xfId="0" applyNumberFormat="1" applyFont="1" applyBorder="1"/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center" vertical="justify" wrapText="1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2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ina\c\Documents%20and%20Settings\1\&#1056;&#1072;&#1073;&#1086;&#1095;&#1080;&#1081;%20&#1089;&#1090;&#1086;&#1083;\&#1050;&#1086;&#1088;&#1088;&#1077;&#1082;&#1090;&#1080;&#1088;&#1086;&#1074;&#1082;&#1080;\&#1041;&#1102;&#1076;&#1078;&#1077;&#1090;%202011%20&#1057;&#1086;&#1074;&#1077;&#1090;\21.09.2011\&#1041;&#1102;&#1076;&#1078;&#1077;&#1090;%202011%2014.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4;&#1073;&#1097;&#1072;&#1103;%20&#1087;&#1072;&#1087;&#1082;&#1072;%20&#1050;\&#1050;&#1086;&#1088;&#1088;&#1077;&#1082;&#1090;&#1080;&#1088;&#1086;&#1074;&#1082;&#1080;\2013\06.02.2013\&#1087;&#1088;&#1080;&#1083;&#1086;&#1078;&#1077;&#1085;&#1080;&#1103;%202013%2002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Доходы 1"/>
      <sheetName val="Расходы"/>
      <sheetName val="Источник"/>
      <sheetName val="Functions"/>
      <sheetName val="Бюджет 2011 14.09"/>
    </sheetNames>
    <definedNames>
      <definedName name="OtkrStr"/>
      <definedName name="PustStr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рил 1"/>
      <sheetName val="Прил 2"/>
      <sheetName val="Прил 4"/>
      <sheetName val="Functions"/>
      <sheetName val="приложения 2013 02 "/>
    </sheetNames>
    <definedNames>
      <definedName name="OtkrStr"/>
      <definedName name="PustStr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36"/>
  <sheetViews>
    <sheetView workbookViewId="0">
      <selection activeCell="C4" sqref="C4"/>
    </sheetView>
  </sheetViews>
  <sheetFormatPr defaultColWidth="8.85546875" defaultRowHeight="15"/>
  <cols>
    <col min="1" max="1" width="23.5703125" style="2" customWidth="1"/>
    <col min="2" max="2" width="59.28515625" style="2" customWidth="1"/>
    <col min="3" max="3" width="15.42578125" style="2" customWidth="1"/>
    <col min="4" max="16384" width="8.85546875" style="1"/>
  </cols>
  <sheetData>
    <row r="1" spans="1:3" s="2" customFormat="1">
      <c r="C1" s="3" t="s">
        <v>8</v>
      </c>
    </row>
    <row r="2" spans="1:3" s="2" customFormat="1">
      <c r="C2" s="3" t="s">
        <v>160</v>
      </c>
    </row>
    <row r="3" spans="1:3" s="2" customFormat="1">
      <c r="C3" s="3" t="s">
        <v>161</v>
      </c>
    </row>
    <row r="4" spans="1:3" s="2" customFormat="1">
      <c r="C4" s="3" t="s">
        <v>338</v>
      </c>
    </row>
    <row r="5" spans="1:3" s="2" customFormat="1">
      <c r="C5" s="3" t="s">
        <v>132</v>
      </c>
    </row>
    <row r="6" spans="1:3">
      <c r="B6" s="86"/>
      <c r="C6" s="86"/>
    </row>
    <row r="7" spans="1:3">
      <c r="B7" s="79"/>
      <c r="C7" s="79"/>
    </row>
    <row r="8" spans="1:3" ht="34.5" customHeight="1">
      <c r="A8" s="87" t="s">
        <v>215</v>
      </c>
      <c r="B8" s="88"/>
      <c r="C8" s="88"/>
    </row>
    <row r="9" spans="1:3" ht="7.15" customHeight="1">
      <c r="B9" s="4"/>
      <c r="C9" s="65"/>
    </row>
    <row r="10" spans="1:3" ht="32.1" customHeight="1">
      <c r="A10" s="5" t="s">
        <v>31</v>
      </c>
      <c r="B10" s="5" t="s">
        <v>1</v>
      </c>
      <c r="C10" s="81" t="s">
        <v>32</v>
      </c>
    </row>
    <row r="11" spans="1:3" ht="25.5" customHeight="1">
      <c r="A11" s="6" t="s">
        <v>35</v>
      </c>
      <c r="B11" s="6" t="s">
        <v>36</v>
      </c>
      <c r="C11" s="21">
        <f>C12+C16+C18+C20</f>
        <v>78705</v>
      </c>
    </row>
    <row r="12" spans="1:3" ht="27" customHeight="1">
      <c r="A12" s="6" t="s">
        <v>37</v>
      </c>
      <c r="B12" s="6" t="s">
        <v>38</v>
      </c>
      <c r="C12" s="21">
        <f>C13+C14+C15</f>
        <v>58086.5</v>
      </c>
    </row>
    <row r="13" spans="1:3" ht="32.450000000000003" customHeight="1">
      <c r="A13" s="5" t="s">
        <v>39</v>
      </c>
      <c r="B13" s="5" t="s">
        <v>40</v>
      </c>
      <c r="C13" s="23">
        <v>50672</v>
      </c>
    </row>
    <row r="14" spans="1:3" ht="30" customHeight="1">
      <c r="A14" s="27" t="s">
        <v>153</v>
      </c>
      <c r="B14" s="27" t="s">
        <v>41</v>
      </c>
      <c r="C14" s="30">
        <v>7409.5</v>
      </c>
    </row>
    <row r="15" spans="1:3" ht="30" customHeight="1">
      <c r="A15" s="27" t="s">
        <v>212</v>
      </c>
      <c r="B15" s="27" t="s">
        <v>211</v>
      </c>
      <c r="C15" s="30">
        <v>5</v>
      </c>
    </row>
    <row r="16" spans="1:3" ht="26.25" customHeight="1">
      <c r="A16" s="28" t="s">
        <v>42</v>
      </c>
      <c r="B16" s="28" t="s">
        <v>43</v>
      </c>
      <c r="C16" s="31">
        <f>C17</f>
        <v>16482.900000000001</v>
      </c>
    </row>
    <row r="17" spans="1:3" ht="17.45" customHeight="1">
      <c r="A17" s="27" t="s">
        <v>44</v>
      </c>
      <c r="B17" s="27" t="s">
        <v>45</v>
      </c>
      <c r="C17" s="30">
        <v>16482.900000000001</v>
      </c>
    </row>
    <row r="18" spans="1:3" ht="45.75" customHeight="1">
      <c r="A18" s="28" t="s">
        <v>58</v>
      </c>
      <c r="B18" s="28" t="s">
        <v>170</v>
      </c>
      <c r="C18" s="31">
        <f>C19</f>
        <v>2031.5</v>
      </c>
    </row>
    <row r="19" spans="1:3" ht="19.149999999999999" customHeight="1">
      <c r="A19" s="27" t="s">
        <v>71</v>
      </c>
      <c r="B19" s="27" t="s">
        <v>154</v>
      </c>
      <c r="C19" s="30">
        <v>2031.5</v>
      </c>
    </row>
    <row r="20" spans="1:3" ht="27" customHeight="1">
      <c r="A20" s="28" t="s">
        <v>3</v>
      </c>
      <c r="B20" s="28" t="s">
        <v>4</v>
      </c>
      <c r="C20" s="31">
        <f>C21+C22</f>
        <v>2104.1</v>
      </c>
    </row>
    <row r="21" spans="1:3" ht="58.9" customHeight="1">
      <c r="A21" s="27" t="s">
        <v>182</v>
      </c>
      <c r="B21" s="27" t="s">
        <v>5</v>
      </c>
      <c r="C21" s="30">
        <v>503</v>
      </c>
    </row>
    <row r="22" spans="1:3" s="8" customFormat="1" ht="31.9" customHeight="1">
      <c r="A22" s="27" t="s">
        <v>181</v>
      </c>
      <c r="B22" s="27" t="s">
        <v>6</v>
      </c>
      <c r="C22" s="30">
        <v>1601.1</v>
      </c>
    </row>
    <row r="23" spans="1:3" ht="25.5" customHeight="1">
      <c r="A23" s="28" t="s">
        <v>9</v>
      </c>
      <c r="B23" s="28" t="s">
        <v>10</v>
      </c>
      <c r="C23" s="31">
        <f>C24</f>
        <v>12508</v>
      </c>
    </row>
    <row r="24" spans="1:3" ht="45.95" customHeight="1">
      <c r="A24" s="28" t="s">
        <v>11</v>
      </c>
      <c r="B24" s="28" t="s">
        <v>13</v>
      </c>
      <c r="C24" s="31">
        <f>C25</f>
        <v>12508</v>
      </c>
    </row>
    <row r="25" spans="1:3" ht="30">
      <c r="A25" s="27" t="s">
        <v>216</v>
      </c>
      <c r="B25" s="27" t="s">
        <v>217</v>
      </c>
      <c r="C25" s="30">
        <f>C26+C30</f>
        <v>12508</v>
      </c>
    </row>
    <row r="26" spans="1:3" ht="30">
      <c r="A26" s="27" t="s">
        <v>218</v>
      </c>
      <c r="B26" s="27" t="s">
        <v>219</v>
      </c>
      <c r="C26" s="30">
        <f>C27</f>
        <v>3216.1</v>
      </c>
    </row>
    <row r="27" spans="1:3" ht="60">
      <c r="A27" s="27" t="s">
        <v>18</v>
      </c>
      <c r="B27" s="27" t="s">
        <v>19</v>
      </c>
      <c r="C27" s="30">
        <f>C28+C29</f>
        <v>3216.1</v>
      </c>
    </row>
    <row r="28" spans="1:3" ht="75">
      <c r="A28" s="27" t="s">
        <v>60</v>
      </c>
      <c r="B28" s="27" t="s">
        <v>61</v>
      </c>
      <c r="C28" s="30">
        <v>3210.5</v>
      </c>
    </row>
    <row r="29" spans="1:3" ht="105">
      <c r="A29" s="27" t="s">
        <v>62</v>
      </c>
      <c r="B29" s="27" t="s">
        <v>220</v>
      </c>
      <c r="C29" s="30">
        <v>5.6</v>
      </c>
    </row>
    <row r="30" spans="1:3" ht="45">
      <c r="A30" s="27" t="s">
        <v>221</v>
      </c>
      <c r="B30" s="27" t="s">
        <v>222</v>
      </c>
      <c r="C30" s="30">
        <f>C31</f>
        <v>9291.9</v>
      </c>
    </row>
    <row r="31" spans="1:3" ht="75">
      <c r="A31" s="27" t="s">
        <v>20</v>
      </c>
      <c r="B31" s="27" t="s">
        <v>33</v>
      </c>
      <c r="C31" s="30">
        <f>C32+C33</f>
        <v>9291.9</v>
      </c>
    </row>
    <row r="32" spans="1:3" ht="45">
      <c r="A32" s="27" t="s">
        <v>21</v>
      </c>
      <c r="B32" s="27" t="s">
        <v>56</v>
      </c>
      <c r="C32" s="30">
        <v>8198.7999999999993</v>
      </c>
    </row>
    <row r="33" spans="1:3" ht="45">
      <c r="A33" s="27" t="s">
        <v>22</v>
      </c>
      <c r="B33" s="27" t="s">
        <v>30</v>
      </c>
      <c r="C33" s="30">
        <v>1093.0999999999999</v>
      </c>
    </row>
    <row r="34" spans="1:3" ht="16.899999999999999" customHeight="1">
      <c r="A34" s="27"/>
      <c r="B34" s="28" t="s">
        <v>25</v>
      </c>
      <c r="C34" s="31">
        <f>C11+C23</f>
        <v>91213</v>
      </c>
    </row>
    <row r="35" spans="1:3" ht="27.75" customHeight="1">
      <c r="A35" s="11"/>
      <c r="B35" s="12"/>
      <c r="C35" s="10"/>
    </row>
    <row r="36" spans="1:3">
      <c r="C36" s="7"/>
    </row>
  </sheetData>
  <mergeCells count="2">
    <mergeCell ref="B6:C6"/>
    <mergeCell ref="A8:C8"/>
  </mergeCells>
  <phoneticPr fontId="1" type="noConversion"/>
  <printOptions horizontalCentered="1"/>
  <pageMargins left="0.86614173228346458" right="0.23622047244094491" top="0.35433070866141736" bottom="0.39370078740157483" header="0" footer="0"/>
  <pageSetup paperSize="9" scale="94" fitToHeight="7" orientation="portrait" r:id="rId1"/>
  <headerFooter alignWithMargins="0"/>
  <colBreaks count="1" manualBreakCount="1">
    <brk id="1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workbookViewId="0">
      <selection activeCell="G4" sqref="G4"/>
    </sheetView>
  </sheetViews>
  <sheetFormatPr defaultColWidth="9.140625" defaultRowHeight="15"/>
  <cols>
    <col min="1" max="1" width="44.5703125" style="2" customWidth="1"/>
    <col min="2" max="2" width="6.42578125" style="2" customWidth="1"/>
    <col min="3" max="3" width="5.85546875" style="2" customWidth="1"/>
    <col min="4" max="4" width="5.140625" style="2" customWidth="1"/>
    <col min="5" max="5" width="11.140625" style="2" customWidth="1"/>
    <col min="6" max="6" width="8.42578125" style="2" customWidth="1"/>
    <col min="7" max="7" width="10.140625" style="2" customWidth="1"/>
    <col min="8" max="8" width="15" style="2" customWidth="1"/>
    <col min="9" max="16384" width="9.140625" style="2"/>
  </cols>
  <sheetData>
    <row r="1" spans="1:8">
      <c r="E1" s="3"/>
      <c r="G1" s="3" t="s">
        <v>8</v>
      </c>
    </row>
    <row r="2" spans="1:8">
      <c r="E2" s="3"/>
      <c r="G2" s="3" t="s">
        <v>160</v>
      </c>
    </row>
    <row r="3" spans="1:8">
      <c r="E3" s="3"/>
      <c r="G3" s="3" t="s">
        <v>161</v>
      </c>
    </row>
    <row r="4" spans="1:8">
      <c r="E4" s="3"/>
      <c r="G4" s="3" t="s">
        <v>338</v>
      </c>
    </row>
    <row r="5" spans="1:8">
      <c r="E5" s="3"/>
      <c r="G5" s="3" t="s">
        <v>27</v>
      </c>
    </row>
    <row r="6" spans="1:8" ht="15" customHeight="1">
      <c r="A6" s="86"/>
      <c r="B6" s="89"/>
      <c r="C6" s="89"/>
      <c r="D6" s="89"/>
      <c r="E6" s="89"/>
      <c r="F6" s="89"/>
      <c r="G6" s="89"/>
      <c r="H6" s="82"/>
    </row>
    <row r="7" spans="1:8">
      <c r="A7" s="13"/>
      <c r="G7" s="3"/>
    </row>
    <row r="8" spans="1:8" ht="45" customHeight="1">
      <c r="A8" s="90" t="s">
        <v>223</v>
      </c>
      <c r="B8" s="91"/>
      <c r="C8" s="91"/>
      <c r="D8" s="91"/>
      <c r="E8" s="91"/>
      <c r="F8" s="91"/>
      <c r="G8" s="91"/>
    </row>
    <row r="9" spans="1:8">
      <c r="A9" s="13"/>
    </row>
    <row r="10" spans="1:8">
      <c r="A10" s="92" t="s">
        <v>79</v>
      </c>
      <c r="B10" s="94" t="s">
        <v>113</v>
      </c>
      <c r="C10" s="94" t="s">
        <v>114</v>
      </c>
      <c r="D10" s="94" t="s">
        <v>80</v>
      </c>
      <c r="E10" s="94" t="s">
        <v>115</v>
      </c>
      <c r="F10" s="94" t="s">
        <v>186</v>
      </c>
      <c r="G10" s="96" t="s">
        <v>32</v>
      </c>
    </row>
    <row r="11" spans="1:8">
      <c r="A11" s="93"/>
      <c r="B11" s="95"/>
      <c r="C11" s="95"/>
      <c r="D11" s="95"/>
      <c r="E11" s="95"/>
      <c r="F11" s="95"/>
      <c r="G11" s="97"/>
    </row>
    <row r="12" spans="1:8" ht="60" customHeight="1">
      <c r="A12" s="33" t="s">
        <v>163</v>
      </c>
      <c r="B12" s="14" t="s">
        <v>116</v>
      </c>
      <c r="C12" s="14"/>
      <c r="D12" s="14"/>
      <c r="E12" s="14"/>
      <c r="F12" s="14"/>
      <c r="G12" s="26">
        <f>G13</f>
        <v>3899.9000000000005</v>
      </c>
    </row>
    <row r="13" spans="1:8" ht="21.75" customHeight="1">
      <c r="A13" s="33" t="s">
        <v>81</v>
      </c>
      <c r="B13" s="14" t="s">
        <v>116</v>
      </c>
      <c r="C13" s="14" t="s">
        <v>82</v>
      </c>
      <c r="D13" s="14" t="s">
        <v>83</v>
      </c>
      <c r="E13" s="14"/>
      <c r="F13" s="14"/>
      <c r="G13" s="26">
        <f>G14+G17+G25</f>
        <v>3899.9000000000005</v>
      </c>
    </row>
    <row r="14" spans="1:8" ht="51" customHeight="1">
      <c r="A14" s="33" t="s">
        <v>84</v>
      </c>
      <c r="B14" s="14" t="s">
        <v>116</v>
      </c>
      <c r="C14" s="14" t="s">
        <v>82</v>
      </c>
      <c r="D14" s="14" t="s">
        <v>85</v>
      </c>
      <c r="E14" s="14"/>
      <c r="F14" s="14"/>
      <c r="G14" s="26">
        <f>G15</f>
        <v>1116.4000000000001</v>
      </c>
    </row>
    <row r="15" spans="1:8" ht="22.5" customHeight="1">
      <c r="A15" s="80" t="s">
        <v>117</v>
      </c>
      <c r="B15" s="16" t="s">
        <v>116</v>
      </c>
      <c r="C15" s="16" t="s">
        <v>82</v>
      </c>
      <c r="D15" s="16" t="s">
        <v>85</v>
      </c>
      <c r="E15" s="16" t="s">
        <v>224</v>
      </c>
      <c r="F15" s="16"/>
      <c r="G15" s="29">
        <f>G16</f>
        <v>1116.4000000000001</v>
      </c>
    </row>
    <row r="16" spans="1:8" s="83" customFormat="1" ht="69" customHeight="1">
      <c r="A16" s="67" t="s">
        <v>187</v>
      </c>
      <c r="B16" s="17" t="s">
        <v>116</v>
      </c>
      <c r="C16" s="17" t="s">
        <v>82</v>
      </c>
      <c r="D16" s="17" t="s">
        <v>85</v>
      </c>
      <c r="E16" s="17" t="s">
        <v>224</v>
      </c>
      <c r="F16" s="17" t="s">
        <v>185</v>
      </c>
      <c r="G16" s="37">
        <v>1116.4000000000001</v>
      </c>
    </row>
    <row r="17" spans="1:7" ht="61.5" customHeight="1">
      <c r="A17" s="34" t="s">
        <v>86</v>
      </c>
      <c r="B17" s="14" t="s">
        <v>116</v>
      </c>
      <c r="C17" s="14" t="s">
        <v>82</v>
      </c>
      <c r="D17" s="14" t="s">
        <v>87</v>
      </c>
      <c r="E17" s="14"/>
      <c r="F17" s="14"/>
      <c r="G17" s="26">
        <f>G18+G20</f>
        <v>2711.5000000000005</v>
      </c>
    </row>
    <row r="18" spans="1:7" ht="32.450000000000003" customHeight="1">
      <c r="A18" s="80" t="s">
        <v>72</v>
      </c>
      <c r="B18" s="16" t="s">
        <v>116</v>
      </c>
      <c r="C18" s="16" t="s">
        <v>82</v>
      </c>
      <c r="D18" s="16" t="s">
        <v>87</v>
      </c>
      <c r="E18" s="16" t="s">
        <v>225</v>
      </c>
      <c r="F18" s="16"/>
      <c r="G18" s="29">
        <f>G19</f>
        <v>132.30000000000001</v>
      </c>
    </row>
    <row r="19" spans="1:7" s="83" customFormat="1" ht="73.5" customHeight="1">
      <c r="A19" s="67" t="s">
        <v>187</v>
      </c>
      <c r="B19" s="17" t="s">
        <v>116</v>
      </c>
      <c r="C19" s="17" t="s">
        <v>82</v>
      </c>
      <c r="D19" s="17" t="s">
        <v>87</v>
      </c>
      <c r="E19" s="17" t="s">
        <v>225</v>
      </c>
      <c r="F19" s="17" t="s">
        <v>185</v>
      </c>
      <c r="G19" s="37">
        <v>132.30000000000001</v>
      </c>
    </row>
    <row r="20" spans="1:7" ht="30.6" customHeight="1">
      <c r="A20" s="80" t="s">
        <v>118</v>
      </c>
      <c r="B20" s="16" t="s">
        <v>116</v>
      </c>
      <c r="C20" s="16" t="s">
        <v>82</v>
      </c>
      <c r="D20" s="16" t="s">
        <v>87</v>
      </c>
      <c r="E20" s="16" t="s">
        <v>226</v>
      </c>
      <c r="F20" s="16"/>
      <c r="G20" s="29">
        <f>G21+G22+G23</f>
        <v>2579.2000000000003</v>
      </c>
    </row>
    <row r="21" spans="1:7" s="83" customFormat="1" ht="69" customHeight="1">
      <c r="A21" s="67" t="s">
        <v>187</v>
      </c>
      <c r="B21" s="17" t="s">
        <v>116</v>
      </c>
      <c r="C21" s="17" t="s">
        <v>82</v>
      </c>
      <c r="D21" s="17" t="s">
        <v>87</v>
      </c>
      <c r="E21" s="17" t="s">
        <v>226</v>
      </c>
      <c r="F21" s="17" t="s">
        <v>185</v>
      </c>
      <c r="G21" s="37">
        <v>1618.9</v>
      </c>
    </row>
    <row r="22" spans="1:7" s="83" customFormat="1" ht="25.5">
      <c r="A22" s="67" t="s">
        <v>191</v>
      </c>
      <c r="B22" s="17" t="s">
        <v>116</v>
      </c>
      <c r="C22" s="17" t="s">
        <v>82</v>
      </c>
      <c r="D22" s="17" t="s">
        <v>87</v>
      </c>
      <c r="E22" s="17" t="s">
        <v>226</v>
      </c>
      <c r="F22" s="17" t="s">
        <v>190</v>
      </c>
      <c r="G22" s="37">
        <v>954.5</v>
      </c>
    </row>
    <row r="23" spans="1:7" s="83" customFormat="1" ht="19.149999999999999" customHeight="1">
      <c r="A23" s="40" t="s">
        <v>193</v>
      </c>
      <c r="B23" s="17" t="s">
        <v>116</v>
      </c>
      <c r="C23" s="17" t="s">
        <v>82</v>
      </c>
      <c r="D23" s="17" t="s">
        <v>87</v>
      </c>
      <c r="E23" s="17" t="s">
        <v>226</v>
      </c>
      <c r="F23" s="17" t="s">
        <v>192</v>
      </c>
      <c r="G23" s="37">
        <v>5.8</v>
      </c>
    </row>
    <row r="24" spans="1:7" ht="22.5" customHeight="1">
      <c r="A24" s="33" t="s">
        <v>92</v>
      </c>
      <c r="B24" s="14" t="s">
        <v>116</v>
      </c>
      <c r="C24" s="14" t="s">
        <v>82</v>
      </c>
      <c r="D24" s="14" t="s">
        <v>126</v>
      </c>
      <c r="E24" s="14"/>
      <c r="F24" s="14"/>
      <c r="G24" s="26">
        <f>G25</f>
        <v>72</v>
      </c>
    </row>
    <row r="25" spans="1:7" ht="62.25" customHeight="1">
      <c r="A25" s="80" t="s">
        <v>119</v>
      </c>
      <c r="B25" s="16" t="s">
        <v>116</v>
      </c>
      <c r="C25" s="16" t="s">
        <v>82</v>
      </c>
      <c r="D25" s="16" t="s">
        <v>126</v>
      </c>
      <c r="E25" s="16" t="s">
        <v>236</v>
      </c>
      <c r="F25" s="16"/>
      <c r="G25" s="29">
        <f>G26</f>
        <v>72</v>
      </c>
    </row>
    <row r="26" spans="1:7" s="83" customFormat="1" ht="21.75" customHeight="1">
      <c r="A26" s="40" t="s">
        <v>193</v>
      </c>
      <c r="B26" s="17" t="s">
        <v>116</v>
      </c>
      <c r="C26" s="17" t="s">
        <v>82</v>
      </c>
      <c r="D26" s="17" t="s">
        <v>126</v>
      </c>
      <c r="E26" s="17" t="s">
        <v>236</v>
      </c>
      <c r="F26" s="17" t="s">
        <v>192</v>
      </c>
      <c r="G26" s="37">
        <v>72</v>
      </c>
    </row>
    <row r="27" spans="1:7" ht="19.899999999999999" customHeight="1">
      <c r="A27" s="33" t="s">
        <v>165</v>
      </c>
      <c r="B27" s="14" t="s">
        <v>66</v>
      </c>
      <c r="C27" s="14"/>
      <c r="D27" s="14"/>
      <c r="E27" s="14"/>
      <c r="F27" s="14"/>
      <c r="G27" s="26">
        <f>G28</f>
        <v>1136.2</v>
      </c>
    </row>
    <row r="28" spans="1:7" ht="27.75" customHeight="1">
      <c r="A28" s="33" t="s">
        <v>81</v>
      </c>
      <c r="B28" s="14" t="s">
        <v>66</v>
      </c>
      <c r="C28" s="14" t="s">
        <v>82</v>
      </c>
      <c r="D28" s="14" t="s">
        <v>83</v>
      </c>
      <c r="E28" s="14"/>
      <c r="F28" s="14"/>
      <c r="G28" s="26">
        <f>G29</f>
        <v>1136.2</v>
      </c>
    </row>
    <row r="29" spans="1:7" ht="32.450000000000003" customHeight="1">
      <c r="A29" s="33" t="s">
        <v>194</v>
      </c>
      <c r="B29" s="14" t="s">
        <v>66</v>
      </c>
      <c r="C29" s="14" t="s">
        <v>82</v>
      </c>
      <c r="D29" s="14" t="s">
        <v>102</v>
      </c>
      <c r="E29" s="17"/>
      <c r="F29" s="17"/>
      <c r="G29" s="26">
        <f>G30</f>
        <v>1136.2</v>
      </c>
    </row>
    <row r="30" spans="1:7" ht="38.25" customHeight="1">
      <c r="A30" s="80" t="s">
        <v>195</v>
      </c>
      <c r="B30" s="16" t="s">
        <v>66</v>
      </c>
      <c r="C30" s="16" t="s">
        <v>82</v>
      </c>
      <c r="D30" s="16" t="s">
        <v>102</v>
      </c>
      <c r="E30" s="16" t="s">
        <v>227</v>
      </c>
      <c r="F30" s="16"/>
      <c r="G30" s="29">
        <f>G31+G32+G33</f>
        <v>1136.2</v>
      </c>
    </row>
    <row r="31" spans="1:7" s="83" customFormat="1" ht="70.5" customHeight="1">
      <c r="A31" s="67" t="s">
        <v>187</v>
      </c>
      <c r="B31" s="17" t="s">
        <v>66</v>
      </c>
      <c r="C31" s="17" t="s">
        <v>82</v>
      </c>
      <c r="D31" s="17" t="s">
        <v>102</v>
      </c>
      <c r="E31" s="17" t="s">
        <v>227</v>
      </c>
      <c r="F31" s="17" t="s">
        <v>185</v>
      </c>
      <c r="G31" s="37">
        <v>878.9</v>
      </c>
    </row>
    <row r="32" spans="1:7" s="83" customFormat="1" ht="31.5" customHeight="1">
      <c r="A32" s="67" t="s">
        <v>191</v>
      </c>
      <c r="B32" s="17" t="s">
        <v>66</v>
      </c>
      <c r="C32" s="17" t="s">
        <v>82</v>
      </c>
      <c r="D32" s="17" t="s">
        <v>102</v>
      </c>
      <c r="E32" s="17" t="s">
        <v>227</v>
      </c>
      <c r="F32" s="17" t="s">
        <v>190</v>
      </c>
      <c r="G32" s="37">
        <v>252.3</v>
      </c>
    </row>
    <row r="33" spans="1:7" s="83" customFormat="1" ht="22.5" customHeight="1">
      <c r="A33" s="40" t="s">
        <v>193</v>
      </c>
      <c r="B33" s="17" t="s">
        <v>66</v>
      </c>
      <c r="C33" s="17" t="s">
        <v>82</v>
      </c>
      <c r="D33" s="17" t="s">
        <v>102</v>
      </c>
      <c r="E33" s="17" t="s">
        <v>227</v>
      </c>
      <c r="F33" s="17" t="s">
        <v>192</v>
      </c>
      <c r="G33" s="37">
        <v>5</v>
      </c>
    </row>
    <row r="34" spans="1:7" ht="59.25" customHeight="1">
      <c r="A34" s="33" t="s">
        <v>198</v>
      </c>
      <c r="B34" s="14" t="s">
        <v>46</v>
      </c>
      <c r="C34" s="18"/>
      <c r="D34" s="18"/>
      <c r="E34" s="18"/>
      <c r="F34" s="18"/>
      <c r="G34" s="26">
        <f>G35+G57+G61+G65+G82+G107+G113+G127+G131</f>
        <v>89557</v>
      </c>
    </row>
    <row r="35" spans="1:7" ht="22.5" customHeight="1">
      <c r="A35" s="33" t="s">
        <v>81</v>
      </c>
      <c r="B35" s="14" t="s">
        <v>46</v>
      </c>
      <c r="C35" s="14" t="s">
        <v>82</v>
      </c>
      <c r="D35" s="14" t="s">
        <v>83</v>
      </c>
      <c r="E35" s="14"/>
      <c r="F35" s="14"/>
      <c r="G35" s="26">
        <f>G36+G45+G48</f>
        <v>14158.300000000001</v>
      </c>
    </row>
    <row r="36" spans="1:7" ht="75" customHeight="1">
      <c r="A36" s="35" t="s">
        <v>88</v>
      </c>
      <c r="B36" s="14" t="s">
        <v>46</v>
      </c>
      <c r="C36" s="14" t="s">
        <v>82</v>
      </c>
      <c r="D36" s="14" t="s">
        <v>89</v>
      </c>
      <c r="E36" s="14"/>
      <c r="F36" s="14"/>
      <c r="G36" s="26">
        <f>G37+G39+G43</f>
        <v>13171.400000000001</v>
      </c>
    </row>
    <row r="37" spans="1:7" ht="22.5" customHeight="1">
      <c r="A37" s="80" t="s">
        <v>167</v>
      </c>
      <c r="B37" s="16" t="s">
        <v>46</v>
      </c>
      <c r="C37" s="16" t="s">
        <v>82</v>
      </c>
      <c r="D37" s="16" t="s">
        <v>89</v>
      </c>
      <c r="E37" s="16" t="s">
        <v>228</v>
      </c>
      <c r="F37" s="16"/>
      <c r="G37" s="29">
        <f>G38</f>
        <v>1116.4000000000001</v>
      </c>
    </row>
    <row r="38" spans="1:7" s="83" customFormat="1" ht="75.75" customHeight="1">
      <c r="A38" s="67" t="s">
        <v>187</v>
      </c>
      <c r="B38" s="17" t="s">
        <v>46</v>
      </c>
      <c r="C38" s="17" t="s">
        <v>82</v>
      </c>
      <c r="D38" s="17" t="s">
        <v>89</v>
      </c>
      <c r="E38" s="17" t="s">
        <v>228</v>
      </c>
      <c r="F38" s="17" t="s">
        <v>185</v>
      </c>
      <c r="G38" s="37">
        <v>1116.4000000000001</v>
      </c>
    </row>
    <row r="39" spans="1:7" ht="50.25" customHeight="1">
      <c r="A39" s="80" t="s">
        <v>120</v>
      </c>
      <c r="B39" s="16" t="s">
        <v>46</v>
      </c>
      <c r="C39" s="16" t="s">
        <v>82</v>
      </c>
      <c r="D39" s="16" t="s">
        <v>89</v>
      </c>
      <c r="E39" s="16" t="s">
        <v>229</v>
      </c>
      <c r="F39" s="16"/>
      <c r="G39" s="29">
        <f>G40+G41+G42</f>
        <v>12049.400000000001</v>
      </c>
    </row>
    <row r="40" spans="1:7" s="83" customFormat="1" ht="72" customHeight="1">
      <c r="A40" s="67" t="s">
        <v>187</v>
      </c>
      <c r="B40" s="17" t="s">
        <v>46</v>
      </c>
      <c r="C40" s="17" t="s">
        <v>82</v>
      </c>
      <c r="D40" s="17" t="s">
        <v>89</v>
      </c>
      <c r="E40" s="17" t="s">
        <v>229</v>
      </c>
      <c r="F40" s="17" t="s">
        <v>185</v>
      </c>
      <c r="G40" s="37">
        <v>11510</v>
      </c>
    </row>
    <row r="41" spans="1:7" s="83" customFormat="1" ht="27" customHeight="1">
      <c r="A41" s="40" t="s">
        <v>191</v>
      </c>
      <c r="B41" s="17" t="s">
        <v>46</v>
      </c>
      <c r="C41" s="17" t="s">
        <v>82</v>
      </c>
      <c r="D41" s="17" t="s">
        <v>89</v>
      </c>
      <c r="E41" s="17" t="s">
        <v>229</v>
      </c>
      <c r="F41" s="17" t="s">
        <v>190</v>
      </c>
      <c r="G41" s="37">
        <v>533.20000000000005</v>
      </c>
    </row>
    <row r="42" spans="1:7" s="83" customFormat="1" ht="15" customHeight="1">
      <c r="A42" s="40" t="s">
        <v>193</v>
      </c>
      <c r="B42" s="17" t="s">
        <v>46</v>
      </c>
      <c r="C42" s="17" t="s">
        <v>82</v>
      </c>
      <c r="D42" s="17" t="s">
        <v>89</v>
      </c>
      <c r="E42" s="17" t="s">
        <v>229</v>
      </c>
      <c r="F42" s="17" t="s">
        <v>192</v>
      </c>
      <c r="G42" s="37">
        <v>6.2</v>
      </c>
    </row>
    <row r="43" spans="1:7" ht="79.5" customHeight="1">
      <c r="A43" s="80" t="s">
        <v>289</v>
      </c>
      <c r="B43" s="16" t="s">
        <v>46</v>
      </c>
      <c r="C43" s="16" t="s">
        <v>82</v>
      </c>
      <c r="D43" s="16" t="s">
        <v>89</v>
      </c>
      <c r="E43" s="25" t="s">
        <v>230</v>
      </c>
      <c r="F43" s="16"/>
      <c r="G43" s="29">
        <f>G44</f>
        <v>5.6</v>
      </c>
    </row>
    <row r="44" spans="1:7" s="83" customFormat="1" ht="28.5" customHeight="1">
      <c r="A44" s="40" t="s">
        <v>191</v>
      </c>
      <c r="B44" s="17" t="s">
        <v>46</v>
      </c>
      <c r="C44" s="17" t="s">
        <v>82</v>
      </c>
      <c r="D44" s="17" t="s">
        <v>89</v>
      </c>
      <c r="E44" s="39" t="s">
        <v>230</v>
      </c>
      <c r="F44" s="17" t="s">
        <v>190</v>
      </c>
      <c r="G44" s="37">
        <v>5.6</v>
      </c>
    </row>
    <row r="45" spans="1:7" ht="19.5" customHeight="1">
      <c r="A45" s="33" t="s">
        <v>90</v>
      </c>
      <c r="B45" s="14" t="s">
        <v>46</v>
      </c>
      <c r="C45" s="14" t="s">
        <v>82</v>
      </c>
      <c r="D45" s="14" t="s">
        <v>125</v>
      </c>
      <c r="E45" s="14"/>
      <c r="F45" s="14"/>
      <c r="G45" s="26">
        <f>G46</f>
        <v>200</v>
      </c>
    </row>
    <row r="46" spans="1:7" ht="24" customHeight="1">
      <c r="A46" s="80" t="s">
        <v>122</v>
      </c>
      <c r="B46" s="16" t="s">
        <v>46</v>
      </c>
      <c r="C46" s="16" t="s">
        <v>82</v>
      </c>
      <c r="D46" s="16" t="s">
        <v>125</v>
      </c>
      <c r="E46" s="16" t="s">
        <v>231</v>
      </c>
      <c r="F46" s="16"/>
      <c r="G46" s="29">
        <f>G47</f>
        <v>200</v>
      </c>
    </row>
    <row r="47" spans="1:7" s="83" customFormat="1" ht="21.75" customHeight="1">
      <c r="A47" s="40" t="s">
        <v>193</v>
      </c>
      <c r="B47" s="17" t="s">
        <v>46</v>
      </c>
      <c r="C47" s="17" t="s">
        <v>82</v>
      </c>
      <c r="D47" s="17" t="s">
        <v>125</v>
      </c>
      <c r="E47" s="17" t="s">
        <v>231</v>
      </c>
      <c r="F47" s="17" t="s">
        <v>192</v>
      </c>
      <c r="G47" s="37">
        <v>200</v>
      </c>
    </row>
    <row r="48" spans="1:7" ht="22.5" customHeight="1">
      <c r="A48" s="33" t="s">
        <v>92</v>
      </c>
      <c r="B48" s="14" t="s">
        <v>46</v>
      </c>
      <c r="C48" s="14" t="s">
        <v>82</v>
      </c>
      <c r="D48" s="14" t="s">
        <v>126</v>
      </c>
      <c r="E48" s="14"/>
      <c r="F48" s="14"/>
      <c r="G48" s="26">
        <f>G49+G51+G53+G55</f>
        <v>786.9</v>
      </c>
    </row>
    <row r="49" spans="1:7" ht="48" customHeight="1">
      <c r="A49" s="80" t="s">
        <v>213</v>
      </c>
      <c r="B49" s="16" t="s">
        <v>46</v>
      </c>
      <c r="C49" s="16" t="s">
        <v>82</v>
      </c>
      <c r="D49" s="16" t="s">
        <v>126</v>
      </c>
      <c r="E49" s="16" t="s">
        <v>232</v>
      </c>
      <c r="F49" s="16"/>
      <c r="G49" s="29">
        <f>G50</f>
        <v>256.89999999999998</v>
      </c>
    </row>
    <row r="50" spans="1:7" s="83" customFormat="1" ht="35.25" customHeight="1">
      <c r="A50" s="40" t="s">
        <v>191</v>
      </c>
      <c r="B50" s="17" t="s">
        <v>46</v>
      </c>
      <c r="C50" s="17" t="s">
        <v>82</v>
      </c>
      <c r="D50" s="17" t="s">
        <v>126</v>
      </c>
      <c r="E50" s="17" t="s">
        <v>232</v>
      </c>
      <c r="F50" s="17" t="s">
        <v>190</v>
      </c>
      <c r="G50" s="37">
        <v>256.89999999999998</v>
      </c>
    </row>
    <row r="51" spans="1:7" ht="31.9" customHeight="1">
      <c r="A51" s="80" t="s">
        <v>168</v>
      </c>
      <c r="B51" s="16" t="s">
        <v>46</v>
      </c>
      <c r="C51" s="16" t="s">
        <v>82</v>
      </c>
      <c r="D51" s="16" t="s">
        <v>126</v>
      </c>
      <c r="E51" s="16" t="s">
        <v>233</v>
      </c>
      <c r="F51" s="16"/>
      <c r="G51" s="29">
        <f>G52</f>
        <v>450</v>
      </c>
    </row>
    <row r="52" spans="1:7" s="83" customFormat="1" ht="29.25" customHeight="1">
      <c r="A52" s="40" t="s">
        <v>191</v>
      </c>
      <c r="B52" s="17" t="s">
        <v>46</v>
      </c>
      <c r="C52" s="17" t="s">
        <v>82</v>
      </c>
      <c r="D52" s="17" t="s">
        <v>126</v>
      </c>
      <c r="E52" s="17" t="s">
        <v>233</v>
      </c>
      <c r="F52" s="17" t="s">
        <v>190</v>
      </c>
      <c r="G52" s="84">
        <v>450</v>
      </c>
    </row>
    <row r="53" spans="1:7" ht="48.75" customHeight="1">
      <c r="A53" s="80" t="s">
        <v>123</v>
      </c>
      <c r="B53" s="16" t="s">
        <v>46</v>
      </c>
      <c r="C53" s="16" t="s">
        <v>82</v>
      </c>
      <c r="D53" s="16" t="s">
        <v>126</v>
      </c>
      <c r="E53" s="16" t="s">
        <v>234</v>
      </c>
      <c r="F53" s="16"/>
      <c r="G53" s="29">
        <f>G54</f>
        <v>20</v>
      </c>
    </row>
    <row r="54" spans="1:7" s="83" customFormat="1" ht="33" customHeight="1">
      <c r="A54" s="40" t="s">
        <v>191</v>
      </c>
      <c r="B54" s="17" t="s">
        <v>46</v>
      </c>
      <c r="C54" s="17" t="s">
        <v>82</v>
      </c>
      <c r="D54" s="17" t="s">
        <v>126</v>
      </c>
      <c r="E54" s="17" t="s">
        <v>234</v>
      </c>
      <c r="F54" s="17" t="s">
        <v>190</v>
      </c>
      <c r="G54" s="37">
        <v>20</v>
      </c>
    </row>
    <row r="55" spans="1:7" ht="33" customHeight="1">
      <c r="A55" s="80" t="s">
        <v>124</v>
      </c>
      <c r="B55" s="16" t="s">
        <v>46</v>
      </c>
      <c r="C55" s="16" t="s">
        <v>82</v>
      </c>
      <c r="D55" s="16" t="s">
        <v>126</v>
      </c>
      <c r="E55" s="16" t="s">
        <v>235</v>
      </c>
      <c r="F55" s="16"/>
      <c r="G55" s="29">
        <f>G56</f>
        <v>60</v>
      </c>
    </row>
    <row r="56" spans="1:7" s="83" customFormat="1" ht="37.5" customHeight="1">
      <c r="A56" s="40" t="s">
        <v>191</v>
      </c>
      <c r="B56" s="17" t="s">
        <v>46</v>
      </c>
      <c r="C56" s="17" t="s">
        <v>82</v>
      </c>
      <c r="D56" s="17" t="s">
        <v>126</v>
      </c>
      <c r="E56" s="17" t="s">
        <v>235</v>
      </c>
      <c r="F56" s="17" t="s">
        <v>190</v>
      </c>
      <c r="G56" s="37">
        <v>60</v>
      </c>
    </row>
    <row r="57" spans="1:7" ht="29.45" customHeight="1">
      <c r="A57" s="46" t="s">
        <v>93</v>
      </c>
      <c r="B57" s="47" t="s">
        <v>46</v>
      </c>
      <c r="C57" s="47" t="s">
        <v>87</v>
      </c>
      <c r="D57" s="47" t="s">
        <v>83</v>
      </c>
      <c r="E57" s="47"/>
      <c r="F57" s="47"/>
      <c r="G57" s="48">
        <f>G58</f>
        <v>200</v>
      </c>
    </row>
    <row r="58" spans="1:7" ht="60" customHeight="1">
      <c r="A58" s="49" t="s">
        <v>94</v>
      </c>
      <c r="B58" s="47" t="s">
        <v>46</v>
      </c>
      <c r="C58" s="47" t="s">
        <v>87</v>
      </c>
      <c r="D58" s="47" t="s">
        <v>95</v>
      </c>
      <c r="E58" s="47"/>
      <c r="F58" s="47"/>
      <c r="G58" s="48">
        <f>G59</f>
        <v>200</v>
      </c>
    </row>
    <row r="59" spans="1:7" ht="98.25" customHeight="1">
      <c r="A59" s="80" t="s">
        <v>172</v>
      </c>
      <c r="B59" s="16" t="s">
        <v>46</v>
      </c>
      <c r="C59" s="16" t="s">
        <v>87</v>
      </c>
      <c r="D59" s="16" t="s">
        <v>95</v>
      </c>
      <c r="E59" s="16" t="s">
        <v>237</v>
      </c>
      <c r="F59" s="16"/>
      <c r="G59" s="29">
        <f>G60</f>
        <v>200</v>
      </c>
    </row>
    <row r="60" spans="1:7" s="83" customFormat="1" ht="29.45" customHeight="1">
      <c r="A60" s="40" t="s">
        <v>191</v>
      </c>
      <c r="B60" s="17" t="s">
        <v>46</v>
      </c>
      <c r="C60" s="17" t="s">
        <v>87</v>
      </c>
      <c r="D60" s="17" t="s">
        <v>95</v>
      </c>
      <c r="E60" s="17" t="s">
        <v>237</v>
      </c>
      <c r="F60" s="44" t="s">
        <v>190</v>
      </c>
      <c r="G60" s="37">
        <v>200</v>
      </c>
    </row>
    <row r="61" spans="1:7" ht="20.25" customHeight="1">
      <c r="A61" s="46" t="s">
        <v>96</v>
      </c>
      <c r="B61" s="47" t="s">
        <v>46</v>
      </c>
      <c r="C61" s="47" t="s">
        <v>89</v>
      </c>
      <c r="D61" s="47" t="s">
        <v>83</v>
      </c>
      <c r="E61" s="47"/>
      <c r="F61" s="47"/>
      <c r="G61" s="48">
        <f>G62</f>
        <v>20</v>
      </c>
    </row>
    <row r="62" spans="1:7" ht="31.9" customHeight="1">
      <c r="A62" s="33" t="s">
        <v>97</v>
      </c>
      <c r="B62" s="14" t="s">
        <v>46</v>
      </c>
      <c r="C62" s="14" t="s">
        <v>89</v>
      </c>
      <c r="D62" s="14" t="s">
        <v>91</v>
      </c>
      <c r="E62" s="14"/>
      <c r="F62" s="14"/>
      <c r="G62" s="26">
        <f>G63</f>
        <v>20</v>
      </c>
    </row>
    <row r="63" spans="1:7" ht="49.5" customHeight="1">
      <c r="A63" s="80" t="s">
        <v>239</v>
      </c>
      <c r="B63" s="16" t="s">
        <v>46</v>
      </c>
      <c r="C63" s="16" t="s">
        <v>89</v>
      </c>
      <c r="D63" s="16" t="s">
        <v>91</v>
      </c>
      <c r="E63" s="16" t="s">
        <v>240</v>
      </c>
      <c r="F63" s="16"/>
      <c r="G63" s="29">
        <f>G64</f>
        <v>20</v>
      </c>
    </row>
    <row r="64" spans="1:7" s="83" customFormat="1" ht="30.6" customHeight="1">
      <c r="A64" s="40" t="s">
        <v>191</v>
      </c>
      <c r="B64" s="17" t="s">
        <v>46</v>
      </c>
      <c r="C64" s="17" t="s">
        <v>89</v>
      </c>
      <c r="D64" s="17" t="s">
        <v>91</v>
      </c>
      <c r="E64" s="17" t="s">
        <v>240</v>
      </c>
      <c r="F64" s="17" t="s">
        <v>190</v>
      </c>
      <c r="G64" s="37">
        <v>20</v>
      </c>
    </row>
    <row r="65" spans="1:7" ht="24.75" customHeight="1">
      <c r="A65" s="33" t="s">
        <v>98</v>
      </c>
      <c r="B65" s="14" t="s">
        <v>46</v>
      </c>
      <c r="C65" s="14" t="s">
        <v>99</v>
      </c>
      <c r="D65" s="14" t="s">
        <v>83</v>
      </c>
      <c r="E65" s="14"/>
      <c r="F65" s="14"/>
      <c r="G65" s="26">
        <f>G66</f>
        <v>41058.199999999997</v>
      </c>
    </row>
    <row r="66" spans="1:7" ht="24" customHeight="1">
      <c r="A66" s="33" t="s">
        <v>100</v>
      </c>
      <c r="B66" s="14" t="s">
        <v>46</v>
      </c>
      <c r="C66" s="14" t="s">
        <v>99</v>
      </c>
      <c r="D66" s="14" t="s">
        <v>87</v>
      </c>
      <c r="E66" s="14"/>
      <c r="F66" s="14"/>
      <c r="G66" s="26">
        <f>G67+G69+G71</f>
        <v>41058.199999999997</v>
      </c>
    </row>
    <row r="67" spans="1:7" ht="50.25" customHeight="1">
      <c r="A67" s="68" t="s">
        <v>57</v>
      </c>
      <c r="B67" s="50" t="s">
        <v>46</v>
      </c>
      <c r="C67" s="50" t="s">
        <v>99</v>
      </c>
      <c r="D67" s="50" t="s">
        <v>87</v>
      </c>
      <c r="E67" s="32" t="s">
        <v>238</v>
      </c>
      <c r="F67" s="44"/>
      <c r="G67" s="30">
        <f>G68</f>
        <v>1271</v>
      </c>
    </row>
    <row r="68" spans="1:7" s="83" customFormat="1" ht="36" customHeight="1">
      <c r="A68" s="40" t="s">
        <v>191</v>
      </c>
      <c r="B68" s="44" t="s">
        <v>46</v>
      </c>
      <c r="C68" s="44" t="s">
        <v>99</v>
      </c>
      <c r="D68" s="44" t="s">
        <v>87</v>
      </c>
      <c r="E68" s="41" t="s">
        <v>238</v>
      </c>
      <c r="F68" s="17" t="s">
        <v>190</v>
      </c>
      <c r="G68" s="42">
        <v>1271</v>
      </c>
    </row>
    <row r="69" spans="1:7" ht="98.25" customHeight="1">
      <c r="A69" s="53" t="s">
        <v>242</v>
      </c>
      <c r="B69" s="52" t="s">
        <v>46</v>
      </c>
      <c r="C69" s="52" t="s">
        <v>99</v>
      </c>
      <c r="D69" s="52" t="s">
        <v>87</v>
      </c>
      <c r="E69" s="52" t="s">
        <v>243</v>
      </c>
      <c r="F69" s="51"/>
      <c r="G69" s="23">
        <f>G70</f>
        <v>100</v>
      </c>
    </row>
    <row r="70" spans="1:7" s="83" customFormat="1" ht="32.25" customHeight="1">
      <c r="A70" s="40" t="s">
        <v>191</v>
      </c>
      <c r="B70" s="54" t="s">
        <v>46</v>
      </c>
      <c r="C70" s="54" t="s">
        <v>99</v>
      </c>
      <c r="D70" s="54" t="s">
        <v>87</v>
      </c>
      <c r="E70" s="54" t="s">
        <v>243</v>
      </c>
      <c r="F70" s="41" t="s">
        <v>190</v>
      </c>
      <c r="G70" s="37">
        <v>100</v>
      </c>
    </row>
    <row r="71" spans="1:7" ht="48" customHeight="1">
      <c r="A71" s="53" t="s">
        <v>284</v>
      </c>
      <c r="B71" s="52" t="s">
        <v>46</v>
      </c>
      <c r="C71" s="52" t="s">
        <v>99</v>
      </c>
      <c r="D71" s="52" t="s">
        <v>87</v>
      </c>
      <c r="E71" s="52" t="s">
        <v>244</v>
      </c>
      <c r="F71" s="51"/>
      <c r="G71" s="23">
        <f>G72+G74+G76+G78+G80</f>
        <v>39687.199999999997</v>
      </c>
    </row>
    <row r="72" spans="1:7" ht="30" customHeight="1">
      <c r="A72" s="53" t="s">
        <v>245</v>
      </c>
      <c r="B72" s="52" t="s">
        <v>46</v>
      </c>
      <c r="C72" s="52" t="s">
        <v>99</v>
      </c>
      <c r="D72" s="52" t="s">
        <v>87</v>
      </c>
      <c r="E72" s="52" t="s">
        <v>246</v>
      </c>
      <c r="F72" s="51"/>
      <c r="G72" s="23">
        <f>G73</f>
        <v>23047.200000000001</v>
      </c>
    </row>
    <row r="73" spans="1:7" s="83" customFormat="1" ht="32.25" customHeight="1">
      <c r="A73" s="40" t="s">
        <v>191</v>
      </c>
      <c r="B73" s="54" t="s">
        <v>46</v>
      </c>
      <c r="C73" s="54" t="s">
        <v>99</v>
      </c>
      <c r="D73" s="54" t="s">
        <v>87</v>
      </c>
      <c r="E73" s="54" t="s">
        <v>246</v>
      </c>
      <c r="F73" s="41" t="s">
        <v>190</v>
      </c>
      <c r="G73" s="37">
        <v>23047.200000000001</v>
      </c>
    </row>
    <row r="74" spans="1:7" ht="63.75" customHeight="1">
      <c r="A74" s="53" t="s">
        <v>247</v>
      </c>
      <c r="B74" s="52" t="s">
        <v>46</v>
      </c>
      <c r="C74" s="52" t="s">
        <v>99</v>
      </c>
      <c r="D74" s="52" t="s">
        <v>87</v>
      </c>
      <c r="E74" s="52" t="s">
        <v>248</v>
      </c>
      <c r="F74" s="51"/>
      <c r="G74" s="23">
        <f>G75</f>
        <v>250</v>
      </c>
    </row>
    <row r="75" spans="1:7" s="83" customFormat="1" ht="30.6" customHeight="1">
      <c r="A75" s="40" t="s">
        <v>191</v>
      </c>
      <c r="B75" s="54" t="s">
        <v>46</v>
      </c>
      <c r="C75" s="54" t="s">
        <v>99</v>
      </c>
      <c r="D75" s="54" t="s">
        <v>87</v>
      </c>
      <c r="E75" s="54" t="s">
        <v>248</v>
      </c>
      <c r="F75" s="41" t="s">
        <v>190</v>
      </c>
      <c r="G75" s="37">
        <v>250</v>
      </c>
    </row>
    <row r="76" spans="1:7" ht="62.25" customHeight="1">
      <c r="A76" s="53" t="s">
        <v>249</v>
      </c>
      <c r="B76" s="52" t="s">
        <v>46</v>
      </c>
      <c r="C76" s="52" t="s">
        <v>99</v>
      </c>
      <c r="D76" s="52" t="s">
        <v>87</v>
      </c>
      <c r="E76" s="52" t="s">
        <v>250</v>
      </c>
      <c r="F76" s="51"/>
      <c r="G76" s="23">
        <f>G77</f>
        <v>350</v>
      </c>
    </row>
    <row r="77" spans="1:7" s="83" customFormat="1" ht="31.5" customHeight="1">
      <c r="A77" s="40" t="s">
        <v>191</v>
      </c>
      <c r="B77" s="54" t="s">
        <v>46</v>
      </c>
      <c r="C77" s="54" t="s">
        <v>99</v>
      </c>
      <c r="D77" s="54" t="s">
        <v>87</v>
      </c>
      <c r="E77" s="54" t="s">
        <v>250</v>
      </c>
      <c r="F77" s="41" t="s">
        <v>190</v>
      </c>
      <c r="G77" s="37">
        <v>350</v>
      </c>
    </row>
    <row r="78" spans="1:7" ht="31.15" customHeight="1">
      <c r="A78" s="53" t="s">
        <v>251</v>
      </c>
      <c r="B78" s="52" t="s">
        <v>46</v>
      </c>
      <c r="C78" s="52" t="s">
        <v>99</v>
      </c>
      <c r="D78" s="52" t="s">
        <v>87</v>
      </c>
      <c r="E78" s="52" t="s">
        <v>252</v>
      </c>
      <c r="F78" s="51"/>
      <c r="G78" s="23">
        <f>G79</f>
        <v>4230</v>
      </c>
    </row>
    <row r="79" spans="1:7" s="83" customFormat="1" ht="31.5" customHeight="1">
      <c r="A79" s="40" t="s">
        <v>191</v>
      </c>
      <c r="B79" s="54" t="s">
        <v>46</v>
      </c>
      <c r="C79" s="54" t="s">
        <v>99</v>
      </c>
      <c r="D79" s="54" t="s">
        <v>87</v>
      </c>
      <c r="E79" s="54" t="s">
        <v>252</v>
      </c>
      <c r="F79" s="41" t="s">
        <v>190</v>
      </c>
      <c r="G79" s="37">
        <v>4230</v>
      </c>
    </row>
    <row r="80" spans="1:7" ht="18" customHeight="1">
      <c r="A80" s="53" t="s">
        <v>253</v>
      </c>
      <c r="B80" s="52" t="s">
        <v>46</v>
      </c>
      <c r="C80" s="52" t="s">
        <v>99</v>
      </c>
      <c r="D80" s="52" t="s">
        <v>87</v>
      </c>
      <c r="E80" s="52" t="s">
        <v>254</v>
      </c>
      <c r="F80" s="51"/>
      <c r="G80" s="23">
        <f>G81</f>
        <v>11810</v>
      </c>
    </row>
    <row r="81" spans="1:7" s="83" customFormat="1" ht="32.450000000000003" customHeight="1">
      <c r="A81" s="40" t="s">
        <v>191</v>
      </c>
      <c r="B81" s="54" t="s">
        <v>46</v>
      </c>
      <c r="C81" s="54" t="s">
        <v>99</v>
      </c>
      <c r="D81" s="54" t="s">
        <v>87</v>
      </c>
      <c r="E81" s="54" t="s">
        <v>254</v>
      </c>
      <c r="F81" s="41" t="s">
        <v>190</v>
      </c>
      <c r="G81" s="37">
        <v>11810</v>
      </c>
    </row>
    <row r="82" spans="1:7" ht="21.75" customHeight="1">
      <c r="A82" s="33" t="s">
        <v>101</v>
      </c>
      <c r="B82" s="14" t="s">
        <v>46</v>
      </c>
      <c r="C82" s="14" t="s">
        <v>102</v>
      </c>
      <c r="D82" s="14" t="s">
        <v>83</v>
      </c>
      <c r="E82" s="14"/>
      <c r="F82" s="14"/>
      <c r="G82" s="26">
        <f>G86+G83+G96</f>
        <v>6145</v>
      </c>
    </row>
    <row r="83" spans="1:7" ht="51.75" customHeight="1">
      <c r="A83" s="33" t="s">
        <v>103</v>
      </c>
      <c r="B83" s="14" t="s">
        <v>46</v>
      </c>
      <c r="C83" s="14" t="s">
        <v>102</v>
      </c>
      <c r="D83" s="14" t="s">
        <v>99</v>
      </c>
      <c r="E83" s="17"/>
      <c r="F83" s="17"/>
      <c r="G83" s="26">
        <f>G84</f>
        <v>170</v>
      </c>
    </row>
    <row r="84" spans="1:7" ht="108.75" customHeight="1">
      <c r="A84" s="80" t="s">
        <v>169</v>
      </c>
      <c r="B84" s="16" t="s">
        <v>46</v>
      </c>
      <c r="C84" s="16" t="s">
        <v>102</v>
      </c>
      <c r="D84" s="16" t="s">
        <v>99</v>
      </c>
      <c r="E84" s="16" t="s">
        <v>241</v>
      </c>
      <c r="F84" s="16"/>
      <c r="G84" s="29">
        <f>G85</f>
        <v>170</v>
      </c>
    </row>
    <row r="85" spans="1:7" s="83" customFormat="1" ht="30" customHeight="1">
      <c r="A85" s="40" t="s">
        <v>191</v>
      </c>
      <c r="B85" s="17" t="s">
        <v>46</v>
      </c>
      <c r="C85" s="17" t="s">
        <v>102</v>
      </c>
      <c r="D85" s="17" t="s">
        <v>99</v>
      </c>
      <c r="E85" s="17" t="s">
        <v>241</v>
      </c>
      <c r="F85" s="41" t="s">
        <v>190</v>
      </c>
      <c r="G85" s="37">
        <v>170</v>
      </c>
    </row>
    <row r="86" spans="1:7" ht="29.25" customHeight="1">
      <c r="A86" s="33" t="s">
        <v>104</v>
      </c>
      <c r="B86" s="14" t="s">
        <v>46</v>
      </c>
      <c r="C86" s="14" t="s">
        <v>102</v>
      </c>
      <c r="D86" s="14" t="s">
        <v>102</v>
      </c>
      <c r="E86" s="14"/>
      <c r="F86" s="14"/>
      <c r="G86" s="26">
        <f>G89+G87+G94</f>
        <v>5785</v>
      </c>
    </row>
    <row r="87" spans="1:7" ht="69.75" customHeight="1">
      <c r="A87" s="45" t="s">
        <v>256</v>
      </c>
      <c r="B87" s="43" t="s">
        <v>46</v>
      </c>
      <c r="C87" s="17" t="s">
        <v>102</v>
      </c>
      <c r="D87" s="17" t="s">
        <v>102</v>
      </c>
      <c r="E87" s="43" t="s">
        <v>257</v>
      </c>
      <c r="F87" s="43"/>
      <c r="G87" s="30">
        <f>G88</f>
        <v>970</v>
      </c>
    </row>
    <row r="88" spans="1:7" s="83" customFormat="1" ht="29.25" customHeight="1">
      <c r="A88" s="40" t="s">
        <v>191</v>
      </c>
      <c r="B88" s="44" t="s">
        <v>46</v>
      </c>
      <c r="C88" s="17" t="s">
        <v>102</v>
      </c>
      <c r="D88" s="17" t="s">
        <v>102</v>
      </c>
      <c r="E88" s="44" t="s">
        <v>257</v>
      </c>
      <c r="F88" s="44" t="s">
        <v>190</v>
      </c>
      <c r="G88" s="42">
        <v>970</v>
      </c>
    </row>
    <row r="89" spans="1:7" ht="54.75" customHeight="1">
      <c r="A89" s="80" t="s">
        <v>258</v>
      </c>
      <c r="B89" s="16" t="s">
        <v>46</v>
      </c>
      <c r="C89" s="16" t="s">
        <v>102</v>
      </c>
      <c r="D89" s="16" t="s">
        <v>102</v>
      </c>
      <c r="E89" s="16" t="s">
        <v>259</v>
      </c>
      <c r="F89" s="16"/>
      <c r="G89" s="29">
        <f>G91+G93</f>
        <v>4765</v>
      </c>
    </row>
    <row r="90" spans="1:7" ht="49.5" customHeight="1">
      <c r="A90" s="80" t="s">
        <v>129</v>
      </c>
      <c r="B90" s="52" t="s">
        <v>46</v>
      </c>
      <c r="C90" s="16" t="s">
        <v>102</v>
      </c>
      <c r="D90" s="16" t="s">
        <v>102</v>
      </c>
      <c r="E90" s="16" t="s">
        <v>260</v>
      </c>
      <c r="F90" s="51"/>
      <c r="G90" s="23">
        <f>G91</f>
        <v>1740</v>
      </c>
    </row>
    <row r="91" spans="1:7" ht="32.450000000000003" customHeight="1">
      <c r="A91" s="40" t="s">
        <v>191</v>
      </c>
      <c r="B91" s="17" t="s">
        <v>46</v>
      </c>
      <c r="C91" s="17" t="s">
        <v>102</v>
      </c>
      <c r="D91" s="17" t="s">
        <v>102</v>
      </c>
      <c r="E91" s="16" t="s">
        <v>260</v>
      </c>
      <c r="F91" s="41" t="s">
        <v>190</v>
      </c>
      <c r="G91" s="37">
        <v>1740</v>
      </c>
    </row>
    <row r="92" spans="1:7" ht="69.75" customHeight="1">
      <c r="A92" s="80" t="s">
        <v>130</v>
      </c>
      <c r="B92" s="16" t="s">
        <v>46</v>
      </c>
      <c r="C92" s="16" t="s">
        <v>102</v>
      </c>
      <c r="D92" s="16" t="s">
        <v>102</v>
      </c>
      <c r="E92" s="16" t="s">
        <v>261</v>
      </c>
      <c r="F92" s="16"/>
      <c r="G92" s="29">
        <f>G93</f>
        <v>3025</v>
      </c>
    </row>
    <row r="93" spans="1:7" s="83" customFormat="1" ht="32.25" customHeight="1">
      <c r="A93" s="40" t="s">
        <v>191</v>
      </c>
      <c r="B93" s="17" t="s">
        <v>46</v>
      </c>
      <c r="C93" s="17" t="s">
        <v>102</v>
      </c>
      <c r="D93" s="17" t="s">
        <v>102</v>
      </c>
      <c r="E93" s="17" t="s">
        <v>261</v>
      </c>
      <c r="F93" s="41" t="s">
        <v>190</v>
      </c>
      <c r="G93" s="37">
        <v>3025</v>
      </c>
    </row>
    <row r="94" spans="1:7" ht="49.5" customHeight="1">
      <c r="A94" s="45" t="s">
        <v>262</v>
      </c>
      <c r="B94" s="43" t="s">
        <v>46</v>
      </c>
      <c r="C94" s="17" t="s">
        <v>102</v>
      </c>
      <c r="D94" s="17" t="s">
        <v>102</v>
      </c>
      <c r="E94" s="43" t="s">
        <v>263</v>
      </c>
      <c r="F94" s="43"/>
      <c r="G94" s="30">
        <f>G95</f>
        <v>50</v>
      </c>
    </row>
    <row r="95" spans="1:7" s="83" customFormat="1" ht="32.25" customHeight="1">
      <c r="A95" s="40" t="s">
        <v>191</v>
      </c>
      <c r="B95" s="44" t="s">
        <v>46</v>
      </c>
      <c r="C95" s="17" t="s">
        <v>102</v>
      </c>
      <c r="D95" s="17" t="s">
        <v>102</v>
      </c>
      <c r="E95" s="44" t="s">
        <v>263</v>
      </c>
      <c r="F95" s="44" t="s">
        <v>190</v>
      </c>
      <c r="G95" s="42">
        <v>50</v>
      </c>
    </row>
    <row r="96" spans="1:7" ht="33" customHeight="1">
      <c r="A96" s="33" t="s">
        <v>290</v>
      </c>
      <c r="B96" s="14" t="s">
        <v>46</v>
      </c>
      <c r="C96" s="14" t="s">
        <v>102</v>
      </c>
      <c r="D96" s="14" t="s">
        <v>95</v>
      </c>
      <c r="E96" s="14"/>
      <c r="F96" s="14"/>
      <c r="G96" s="26">
        <f>G97+G99+G101+G103+G105</f>
        <v>190</v>
      </c>
    </row>
    <row r="97" spans="1:7" ht="60">
      <c r="A97" s="45" t="s">
        <v>256</v>
      </c>
      <c r="B97" s="43" t="s">
        <v>46</v>
      </c>
      <c r="C97" s="17" t="s">
        <v>102</v>
      </c>
      <c r="D97" s="17" t="s">
        <v>95</v>
      </c>
      <c r="E97" s="43" t="s">
        <v>257</v>
      </c>
      <c r="F97" s="43"/>
      <c r="G97" s="30">
        <f>G98</f>
        <v>50</v>
      </c>
    </row>
    <row r="98" spans="1:7" s="83" customFormat="1" ht="25.5">
      <c r="A98" s="40" t="s">
        <v>191</v>
      </c>
      <c r="B98" s="44" t="s">
        <v>46</v>
      </c>
      <c r="C98" s="17" t="s">
        <v>102</v>
      </c>
      <c r="D98" s="17" t="s">
        <v>95</v>
      </c>
      <c r="E98" s="44" t="s">
        <v>257</v>
      </c>
      <c r="F98" s="44" t="s">
        <v>190</v>
      </c>
      <c r="G98" s="42">
        <v>50</v>
      </c>
    </row>
    <row r="99" spans="1:7" ht="48.75" customHeight="1">
      <c r="A99" s="45" t="s">
        <v>274</v>
      </c>
      <c r="B99" s="43" t="s">
        <v>46</v>
      </c>
      <c r="C99" s="17" t="s">
        <v>102</v>
      </c>
      <c r="D99" s="17" t="s">
        <v>95</v>
      </c>
      <c r="E99" s="43" t="s">
        <v>275</v>
      </c>
      <c r="F99" s="43"/>
      <c r="G99" s="30">
        <f>G100</f>
        <v>30</v>
      </c>
    </row>
    <row r="100" spans="1:7" s="83" customFormat="1" ht="25.5">
      <c r="A100" s="40" t="s">
        <v>191</v>
      </c>
      <c r="B100" s="44" t="s">
        <v>46</v>
      </c>
      <c r="C100" s="17" t="s">
        <v>102</v>
      </c>
      <c r="D100" s="17" t="s">
        <v>95</v>
      </c>
      <c r="E100" s="44" t="s">
        <v>275</v>
      </c>
      <c r="F100" s="44" t="s">
        <v>190</v>
      </c>
      <c r="G100" s="42">
        <v>30</v>
      </c>
    </row>
    <row r="101" spans="1:7" ht="45">
      <c r="A101" s="45" t="s">
        <v>262</v>
      </c>
      <c r="B101" s="43" t="s">
        <v>46</v>
      </c>
      <c r="C101" s="17" t="s">
        <v>102</v>
      </c>
      <c r="D101" s="17" t="s">
        <v>95</v>
      </c>
      <c r="E101" s="43" t="s">
        <v>263</v>
      </c>
      <c r="F101" s="43"/>
      <c r="G101" s="30">
        <f>G102</f>
        <v>50</v>
      </c>
    </row>
    <row r="102" spans="1:7" s="83" customFormat="1" ht="25.5">
      <c r="A102" s="40" t="s">
        <v>191</v>
      </c>
      <c r="B102" s="44" t="s">
        <v>46</v>
      </c>
      <c r="C102" s="17" t="s">
        <v>102</v>
      </c>
      <c r="D102" s="17" t="s">
        <v>95</v>
      </c>
      <c r="E102" s="44" t="s">
        <v>263</v>
      </c>
      <c r="F102" s="44" t="s">
        <v>190</v>
      </c>
      <c r="G102" s="42">
        <v>50</v>
      </c>
    </row>
    <row r="103" spans="1:7" ht="90">
      <c r="A103" s="45" t="s">
        <v>276</v>
      </c>
      <c r="B103" s="43" t="s">
        <v>46</v>
      </c>
      <c r="C103" s="17" t="s">
        <v>102</v>
      </c>
      <c r="D103" s="17" t="s">
        <v>95</v>
      </c>
      <c r="E103" s="43" t="s">
        <v>277</v>
      </c>
      <c r="F103" s="43"/>
      <c r="G103" s="30">
        <f>G104</f>
        <v>30</v>
      </c>
    </row>
    <row r="104" spans="1:7" s="83" customFormat="1" ht="25.5">
      <c r="A104" s="40" t="s">
        <v>191</v>
      </c>
      <c r="B104" s="44" t="s">
        <v>46</v>
      </c>
      <c r="C104" s="17" t="s">
        <v>102</v>
      </c>
      <c r="D104" s="17" t="s">
        <v>95</v>
      </c>
      <c r="E104" s="44" t="s">
        <v>277</v>
      </c>
      <c r="F104" s="44" t="s">
        <v>190</v>
      </c>
      <c r="G104" s="42">
        <v>30</v>
      </c>
    </row>
    <row r="105" spans="1:7" ht="90">
      <c r="A105" s="80" t="s">
        <v>278</v>
      </c>
      <c r="B105" s="16" t="s">
        <v>46</v>
      </c>
      <c r="C105" s="17" t="s">
        <v>102</v>
      </c>
      <c r="D105" s="17" t="s">
        <v>95</v>
      </c>
      <c r="E105" s="16" t="s">
        <v>279</v>
      </c>
      <c r="F105" s="16"/>
      <c r="G105" s="29">
        <f>G106</f>
        <v>30</v>
      </c>
    </row>
    <row r="106" spans="1:7" s="83" customFormat="1" ht="25.5">
      <c r="A106" s="40" t="s">
        <v>191</v>
      </c>
      <c r="B106" s="17" t="s">
        <v>46</v>
      </c>
      <c r="C106" s="17" t="s">
        <v>102</v>
      </c>
      <c r="D106" s="17" t="s">
        <v>95</v>
      </c>
      <c r="E106" s="17" t="s">
        <v>279</v>
      </c>
      <c r="F106" s="17" t="s">
        <v>190</v>
      </c>
      <c r="G106" s="37">
        <v>30</v>
      </c>
    </row>
    <row r="107" spans="1:7" ht="26.25" customHeight="1">
      <c r="A107" s="33" t="s">
        <v>264</v>
      </c>
      <c r="B107" s="14" t="s">
        <v>46</v>
      </c>
      <c r="C107" s="14" t="s">
        <v>105</v>
      </c>
      <c r="D107" s="14" t="s">
        <v>83</v>
      </c>
      <c r="E107" s="14"/>
      <c r="F107" s="14"/>
      <c r="G107" s="26">
        <f>G108</f>
        <v>10120</v>
      </c>
    </row>
    <row r="108" spans="1:7" ht="28.5" customHeight="1">
      <c r="A108" s="33" t="s">
        <v>106</v>
      </c>
      <c r="B108" s="14" t="s">
        <v>46</v>
      </c>
      <c r="C108" s="14" t="s">
        <v>105</v>
      </c>
      <c r="D108" s="14" t="s">
        <v>82</v>
      </c>
      <c r="E108" s="14"/>
      <c r="F108" s="14"/>
      <c r="G108" s="26">
        <f>G109+G111</f>
        <v>10120</v>
      </c>
    </row>
    <row r="109" spans="1:7" ht="39" customHeight="1">
      <c r="A109" s="80" t="s">
        <v>265</v>
      </c>
      <c r="B109" s="16" t="s">
        <v>46</v>
      </c>
      <c r="C109" s="44" t="s">
        <v>105</v>
      </c>
      <c r="D109" s="44" t="s">
        <v>82</v>
      </c>
      <c r="E109" s="16" t="s">
        <v>266</v>
      </c>
      <c r="F109" s="16"/>
      <c r="G109" s="29">
        <f>G110</f>
        <v>9970</v>
      </c>
    </row>
    <row r="110" spans="1:7" s="83" customFormat="1" ht="28.5" customHeight="1">
      <c r="A110" s="40" t="s">
        <v>191</v>
      </c>
      <c r="B110" s="17" t="s">
        <v>46</v>
      </c>
      <c r="C110" s="44" t="s">
        <v>105</v>
      </c>
      <c r="D110" s="44" t="s">
        <v>82</v>
      </c>
      <c r="E110" s="17" t="s">
        <v>266</v>
      </c>
      <c r="F110" s="41" t="s">
        <v>190</v>
      </c>
      <c r="G110" s="37">
        <v>9970</v>
      </c>
    </row>
    <row r="111" spans="1:7" ht="90">
      <c r="A111" s="80" t="s">
        <v>278</v>
      </c>
      <c r="B111" s="16" t="s">
        <v>46</v>
      </c>
      <c r="C111" s="17" t="s">
        <v>105</v>
      </c>
      <c r="D111" s="17" t="s">
        <v>82</v>
      </c>
      <c r="E111" s="16" t="s">
        <v>279</v>
      </c>
      <c r="F111" s="16"/>
      <c r="G111" s="29">
        <f>G112</f>
        <v>150</v>
      </c>
    </row>
    <row r="112" spans="1:7" s="83" customFormat="1" ht="25.5">
      <c r="A112" s="40" t="s">
        <v>191</v>
      </c>
      <c r="B112" s="17" t="s">
        <v>46</v>
      </c>
      <c r="C112" s="17" t="s">
        <v>105</v>
      </c>
      <c r="D112" s="17" t="s">
        <v>82</v>
      </c>
      <c r="E112" s="17" t="s">
        <v>279</v>
      </c>
      <c r="F112" s="17" t="s">
        <v>190</v>
      </c>
      <c r="G112" s="37">
        <v>150</v>
      </c>
    </row>
    <row r="113" spans="1:7" ht="21" customHeight="1">
      <c r="A113" s="33" t="s">
        <v>109</v>
      </c>
      <c r="B113" s="14" t="s">
        <v>46</v>
      </c>
      <c r="C113" s="14">
        <v>10</v>
      </c>
      <c r="D113" s="14" t="s">
        <v>83</v>
      </c>
      <c r="E113" s="14"/>
      <c r="F113" s="14"/>
      <c r="G113" s="26">
        <f>G114+G117</f>
        <v>14140.5</v>
      </c>
    </row>
    <row r="114" spans="1:7" ht="21.75" customHeight="1">
      <c r="A114" s="33" t="s">
        <v>151</v>
      </c>
      <c r="B114" s="14" t="s">
        <v>46</v>
      </c>
      <c r="C114" s="14">
        <v>10</v>
      </c>
      <c r="D114" s="14" t="s">
        <v>87</v>
      </c>
      <c r="E114" s="14"/>
      <c r="F114" s="14"/>
      <c r="G114" s="26">
        <f>G115</f>
        <v>1434.1</v>
      </c>
    </row>
    <row r="115" spans="1:7" ht="54" customHeight="1">
      <c r="A115" s="80" t="s">
        <v>152</v>
      </c>
      <c r="B115" s="16" t="s">
        <v>46</v>
      </c>
      <c r="C115" s="16">
        <v>10</v>
      </c>
      <c r="D115" s="16" t="s">
        <v>87</v>
      </c>
      <c r="E115" s="25" t="s">
        <v>255</v>
      </c>
      <c r="F115" s="16"/>
      <c r="G115" s="29">
        <f>G116</f>
        <v>1434.1</v>
      </c>
    </row>
    <row r="116" spans="1:7" s="83" customFormat="1" ht="24" customHeight="1">
      <c r="A116" s="67" t="s">
        <v>189</v>
      </c>
      <c r="B116" s="17" t="s">
        <v>46</v>
      </c>
      <c r="C116" s="17" t="s">
        <v>111</v>
      </c>
      <c r="D116" s="17" t="s">
        <v>87</v>
      </c>
      <c r="E116" s="39" t="s">
        <v>255</v>
      </c>
      <c r="F116" s="17" t="s">
        <v>188</v>
      </c>
      <c r="G116" s="38">
        <v>1434.1</v>
      </c>
    </row>
    <row r="117" spans="1:7" ht="22.5" customHeight="1">
      <c r="A117" s="33" t="s">
        <v>110</v>
      </c>
      <c r="B117" s="14" t="s">
        <v>46</v>
      </c>
      <c r="C117" s="14">
        <v>10</v>
      </c>
      <c r="D117" s="14" t="s">
        <v>89</v>
      </c>
      <c r="E117" s="14"/>
      <c r="F117" s="14"/>
      <c r="G117" s="26">
        <f>G118+G120+G123+G125</f>
        <v>12706.4</v>
      </c>
    </row>
    <row r="118" spans="1:7" ht="43.9" customHeight="1">
      <c r="A118" s="80" t="s">
        <v>121</v>
      </c>
      <c r="B118" s="16" t="s">
        <v>46</v>
      </c>
      <c r="C118" s="16">
        <v>10</v>
      </c>
      <c r="D118" s="16" t="s">
        <v>89</v>
      </c>
      <c r="E118" s="25" t="s">
        <v>267</v>
      </c>
      <c r="F118" s="16"/>
      <c r="G118" s="29">
        <f>G119</f>
        <v>204</v>
      </c>
    </row>
    <row r="119" spans="1:7" s="83" customFormat="1" ht="31.15" customHeight="1">
      <c r="A119" s="40" t="s">
        <v>191</v>
      </c>
      <c r="B119" s="17" t="s">
        <v>46</v>
      </c>
      <c r="C119" s="17" t="s">
        <v>111</v>
      </c>
      <c r="D119" s="17" t="s">
        <v>89</v>
      </c>
      <c r="E119" s="39" t="s">
        <v>267</v>
      </c>
      <c r="F119" s="17" t="s">
        <v>190</v>
      </c>
      <c r="G119" s="37">
        <v>204</v>
      </c>
    </row>
    <row r="120" spans="1:7" ht="81" customHeight="1">
      <c r="A120" s="80" t="s">
        <v>286</v>
      </c>
      <c r="B120" s="16" t="s">
        <v>46</v>
      </c>
      <c r="C120" s="16">
        <v>10</v>
      </c>
      <c r="D120" s="16" t="s">
        <v>89</v>
      </c>
      <c r="E120" s="25" t="s">
        <v>268</v>
      </c>
      <c r="F120" s="16"/>
      <c r="G120" s="29">
        <f>G121+G122</f>
        <v>3210.5</v>
      </c>
    </row>
    <row r="121" spans="1:7" s="83" customFormat="1" ht="70.5" customHeight="1">
      <c r="A121" s="67" t="s">
        <v>187</v>
      </c>
      <c r="B121" s="17" t="s">
        <v>46</v>
      </c>
      <c r="C121" s="17" t="s">
        <v>111</v>
      </c>
      <c r="D121" s="17" t="s">
        <v>89</v>
      </c>
      <c r="E121" s="39" t="s">
        <v>268</v>
      </c>
      <c r="F121" s="17" t="s">
        <v>185</v>
      </c>
      <c r="G121" s="37">
        <v>3006.5</v>
      </c>
    </row>
    <row r="122" spans="1:7" s="83" customFormat="1" ht="32.25" customHeight="1">
      <c r="A122" s="40" t="s">
        <v>191</v>
      </c>
      <c r="B122" s="17" t="s">
        <v>46</v>
      </c>
      <c r="C122" s="17" t="s">
        <v>111</v>
      </c>
      <c r="D122" s="17" t="s">
        <v>89</v>
      </c>
      <c r="E122" s="39" t="s">
        <v>268</v>
      </c>
      <c r="F122" s="17" t="s">
        <v>190</v>
      </c>
      <c r="G122" s="37">
        <v>204</v>
      </c>
    </row>
    <row r="123" spans="1:7" ht="78" customHeight="1">
      <c r="A123" s="80" t="s">
        <v>287</v>
      </c>
      <c r="B123" s="16" t="s">
        <v>46</v>
      </c>
      <c r="C123" s="16">
        <v>10</v>
      </c>
      <c r="D123" s="16" t="s">
        <v>89</v>
      </c>
      <c r="E123" s="25" t="s">
        <v>269</v>
      </c>
      <c r="F123" s="16"/>
      <c r="G123" s="29">
        <f>G124</f>
        <v>8198.7999999999993</v>
      </c>
    </row>
    <row r="124" spans="1:7" s="83" customFormat="1" ht="20.25" customHeight="1">
      <c r="A124" s="67" t="s">
        <v>189</v>
      </c>
      <c r="B124" s="17" t="s">
        <v>46</v>
      </c>
      <c r="C124" s="17">
        <v>10</v>
      </c>
      <c r="D124" s="17" t="s">
        <v>89</v>
      </c>
      <c r="E124" s="39" t="s">
        <v>269</v>
      </c>
      <c r="F124" s="17" t="s">
        <v>188</v>
      </c>
      <c r="G124" s="37">
        <v>8198.7999999999993</v>
      </c>
    </row>
    <row r="125" spans="1:7" ht="63.75" customHeight="1">
      <c r="A125" s="80" t="s">
        <v>288</v>
      </c>
      <c r="B125" s="16" t="s">
        <v>46</v>
      </c>
      <c r="C125" s="16">
        <v>10</v>
      </c>
      <c r="D125" s="16" t="s">
        <v>89</v>
      </c>
      <c r="E125" s="25" t="s">
        <v>270</v>
      </c>
      <c r="F125" s="16"/>
      <c r="G125" s="29">
        <f>G126</f>
        <v>1093.0999999999999</v>
      </c>
    </row>
    <row r="126" spans="1:7" s="83" customFormat="1" ht="22.5" customHeight="1">
      <c r="A126" s="67" t="s">
        <v>189</v>
      </c>
      <c r="B126" s="17" t="s">
        <v>46</v>
      </c>
      <c r="C126" s="17">
        <v>10</v>
      </c>
      <c r="D126" s="17" t="s">
        <v>89</v>
      </c>
      <c r="E126" s="39" t="s">
        <v>270</v>
      </c>
      <c r="F126" s="17" t="s">
        <v>188</v>
      </c>
      <c r="G126" s="37">
        <v>1093.0999999999999</v>
      </c>
    </row>
    <row r="127" spans="1:7" ht="25.5" customHeight="1">
      <c r="A127" s="33" t="s">
        <v>108</v>
      </c>
      <c r="B127" s="14" t="s">
        <v>46</v>
      </c>
      <c r="C127" s="14" t="s">
        <v>125</v>
      </c>
      <c r="D127" s="14" t="s">
        <v>83</v>
      </c>
      <c r="E127" s="14"/>
      <c r="F127" s="14"/>
      <c r="G127" s="26">
        <f>G128</f>
        <v>1900</v>
      </c>
    </row>
    <row r="128" spans="1:7" ht="21" customHeight="1">
      <c r="A128" s="33" t="s">
        <v>127</v>
      </c>
      <c r="B128" s="14" t="s">
        <v>46</v>
      </c>
      <c r="C128" s="14" t="s">
        <v>125</v>
      </c>
      <c r="D128" s="14" t="s">
        <v>85</v>
      </c>
      <c r="E128" s="14"/>
      <c r="F128" s="14"/>
      <c r="G128" s="26">
        <f>G129</f>
        <v>1900</v>
      </c>
    </row>
    <row r="129" spans="1:7" ht="53.25" customHeight="1">
      <c r="A129" s="80" t="s">
        <v>271</v>
      </c>
      <c r="B129" s="16" t="s">
        <v>46</v>
      </c>
      <c r="C129" s="16" t="s">
        <v>125</v>
      </c>
      <c r="D129" s="16" t="s">
        <v>85</v>
      </c>
      <c r="E129" s="16" t="s">
        <v>272</v>
      </c>
      <c r="F129" s="16"/>
      <c r="G129" s="29">
        <f>G130</f>
        <v>1900</v>
      </c>
    </row>
    <row r="130" spans="1:7" s="83" customFormat="1" ht="32.25" customHeight="1">
      <c r="A130" s="40" t="s">
        <v>191</v>
      </c>
      <c r="B130" s="17" t="s">
        <v>46</v>
      </c>
      <c r="C130" s="17" t="s">
        <v>125</v>
      </c>
      <c r="D130" s="17" t="s">
        <v>85</v>
      </c>
      <c r="E130" s="17" t="s">
        <v>272</v>
      </c>
      <c r="F130" s="17" t="s">
        <v>190</v>
      </c>
      <c r="G130" s="37">
        <v>1900</v>
      </c>
    </row>
    <row r="131" spans="1:7" ht="24.75" customHeight="1">
      <c r="A131" s="33" t="s">
        <v>128</v>
      </c>
      <c r="B131" s="14" t="s">
        <v>46</v>
      </c>
      <c r="C131" s="14" t="s">
        <v>91</v>
      </c>
      <c r="D131" s="14" t="s">
        <v>83</v>
      </c>
      <c r="E131" s="14"/>
      <c r="F131" s="14"/>
      <c r="G131" s="26">
        <f>G132+G135</f>
        <v>1815</v>
      </c>
    </row>
    <row r="132" spans="1:7" ht="30" customHeight="1">
      <c r="A132" s="33" t="s">
        <v>107</v>
      </c>
      <c r="B132" s="14" t="s">
        <v>46</v>
      </c>
      <c r="C132" s="14" t="s">
        <v>91</v>
      </c>
      <c r="D132" s="14" t="s">
        <v>85</v>
      </c>
      <c r="E132" s="14"/>
      <c r="F132" s="14"/>
      <c r="G132" s="26">
        <f>G133</f>
        <v>1300</v>
      </c>
    </row>
    <row r="133" spans="1:7" ht="33" customHeight="1">
      <c r="A133" s="80" t="s">
        <v>285</v>
      </c>
      <c r="B133" s="16" t="s">
        <v>46</v>
      </c>
      <c r="C133" s="16" t="s">
        <v>91</v>
      </c>
      <c r="D133" s="16" t="s">
        <v>85</v>
      </c>
      <c r="E133" s="16" t="s">
        <v>273</v>
      </c>
      <c r="F133" s="16"/>
      <c r="G133" s="29">
        <f>G134</f>
        <v>1300</v>
      </c>
    </row>
    <row r="134" spans="1:7" s="83" customFormat="1" ht="34.5" customHeight="1">
      <c r="A134" s="40" t="s">
        <v>191</v>
      </c>
      <c r="B134" s="17" t="s">
        <v>46</v>
      </c>
      <c r="C134" s="17" t="s">
        <v>91</v>
      </c>
      <c r="D134" s="17" t="s">
        <v>85</v>
      </c>
      <c r="E134" s="17" t="s">
        <v>273</v>
      </c>
      <c r="F134" s="17" t="s">
        <v>190</v>
      </c>
      <c r="G134" s="37">
        <v>1300</v>
      </c>
    </row>
    <row r="135" spans="1:7" ht="33" customHeight="1">
      <c r="A135" s="33" t="s">
        <v>184</v>
      </c>
      <c r="B135" s="14" t="s">
        <v>46</v>
      </c>
      <c r="C135" s="14" t="s">
        <v>91</v>
      </c>
      <c r="D135" s="14" t="s">
        <v>89</v>
      </c>
      <c r="E135" s="14"/>
      <c r="F135" s="14"/>
      <c r="G135" s="26">
        <f>G136</f>
        <v>515</v>
      </c>
    </row>
    <row r="136" spans="1:7" ht="30">
      <c r="A136" s="80" t="s">
        <v>285</v>
      </c>
      <c r="B136" s="16" t="s">
        <v>46</v>
      </c>
      <c r="C136" s="16" t="s">
        <v>91</v>
      </c>
      <c r="D136" s="16" t="s">
        <v>89</v>
      </c>
      <c r="E136" s="16" t="s">
        <v>273</v>
      </c>
      <c r="F136" s="16"/>
      <c r="G136" s="29">
        <f>G137</f>
        <v>515</v>
      </c>
    </row>
    <row r="137" spans="1:7" s="83" customFormat="1" ht="35.25" customHeight="1">
      <c r="A137" s="40" t="s">
        <v>191</v>
      </c>
      <c r="B137" s="17" t="s">
        <v>46</v>
      </c>
      <c r="C137" s="17" t="s">
        <v>91</v>
      </c>
      <c r="D137" s="17" t="s">
        <v>89</v>
      </c>
      <c r="E137" s="17" t="s">
        <v>273</v>
      </c>
      <c r="F137" s="17" t="s">
        <v>190</v>
      </c>
      <c r="G137" s="37">
        <v>515</v>
      </c>
    </row>
    <row r="138" spans="1:7" ht="25.5" customHeight="1">
      <c r="A138" s="36" t="s">
        <v>166</v>
      </c>
      <c r="B138" s="14"/>
      <c r="C138" s="18"/>
      <c r="D138" s="18"/>
      <c r="E138" s="18"/>
      <c r="F138" s="14"/>
      <c r="G138" s="26">
        <f>G12+G34+G27</f>
        <v>94593.099999999991</v>
      </c>
    </row>
    <row r="139" spans="1:7" ht="95.25" customHeight="1"/>
    <row r="140" spans="1:7">
      <c r="G140" s="7"/>
    </row>
  </sheetData>
  <mergeCells count="9">
    <mergeCell ref="A6:G6"/>
    <mergeCell ref="A8:G8"/>
    <mergeCell ref="A10:A11"/>
    <mergeCell ref="B10:B11"/>
    <mergeCell ref="C10:C11"/>
    <mergeCell ref="D10:D11"/>
    <mergeCell ref="E10:E11"/>
    <mergeCell ref="F10:F11"/>
    <mergeCell ref="G10:G11"/>
  </mergeCells>
  <phoneticPr fontId="1" type="noConversion"/>
  <printOptions horizontalCentered="1"/>
  <pageMargins left="0.86614173228346458" right="0.31496062992125984" top="0.35433070866141736" bottom="0.39370078740157483" header="0" footer="0"/>
  <pageSetup paperSize="9" fitToHeight="1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4"/>
  <sheetViews>
    <sheetView workbookViewId="0">
      <selection activeCell="F4" sqref="F4"/>
    </sheetView>
  </sheetViews>
  <sheetFormatPr defaultColWidth="9.140625" defaultRowHeight="15"/>
  <cols>
    <col min="1" max="1" width="44.5703125" style="2" customWidth="1"/>
    <col min="2" max="2" width="5.85546875" style="2" customWidth="1"/>
    <col min="3" max="3" width="5.140625" style="2" customWidth="1"/>
    <col min="4" max="4" width="11.140625" style="2" customWidth="1"/>
    <col min="5" max="5" width="8.42578125" style="2" customWidth="1"/>
    <col min="6" max="6" width="10.140625" style="2" customWidth="1"/>
    <col min="7" max="7" width="15" style="2" customWidth="1"/>
    <col min="8" max="16384" width="9.140625" style="2"/>
  </cols>
  <sheetData>
    <row r="1" spans="1:7">
      <c r="D1" s="3"/>
      <c r="F1" s="3" t="s">
        <v>8</v>
      </c>
    </row>
    <row r="2" spans="1:7">
      <c r="D2" s="3"/>
      <c r="F2" s="3" t="s">
        <v>160</v>
      </c>
    </row>
    <row r="3" spans="1:7">
      <c r="D3" s="3"/>
      <c r="F3" s="3" t="s">
        <v>161</v>
      </c>
    </row>
    <row r="4" spans="1:7">
      <c r="D4" s="3"/>
      <c r="F4" s="3" t="s">
        <v>338</v>
      </c>
    </row>
    <row r="5" spans="1:7">
      <c r="D5" s="3"/>
      <c r="F5" s="3" t="s">
        <v>78</v>
      </c>
    </row>
    <row r="6" spans="1:7" ht="15" customHeight="1">
      <c r="A6" s="86"/>
      <c r="B6" s="89"/>
      <c r="C6" s="89"/>
      <c r="D6" s="89"/>
      <c r="E6" s="89"/>
      <c r="F6" s="89"/>
      <c r="G6" s="82"/>
    </row>
    <row r="7" spans="1:7">
      <c r="A7" s="13"/>
      <c r="F7" s="3"/>
    </row>
    <row r="8" spans="1:7" ht="45" customHeight="1">
      <c r="A8" s="90" t="s">
        <v>280</v>
      </c>
      <c r="B8" s="91"/>
      <c r="C8" s="91"/>
      <c r="D8" s="91"/>
      <c r="E8" s="91"/>
      <c r="F8" s="91"/>
    </row>
    <row r="9" spans="1:7">
      <c r="A9" s="13"/>
    </row>
    <row r="10" spans="1:7" ht="15" customHeight="1">
      <c r="A10" s="92" t="s">
        <v>79</v>
      </c>
      <c r="B10" s="94" t="s">
        <v>114</v>
      </c>
      <c r="C10" s="94" t="s">
        <v>80</v>
      </c>
      <c r="D10" s="94" t="s">
        <v>115</v>
      </c>
      <c r="E10" s="94" t="s">
        <v>186</v>
      </c>
      <c r="F10" s="96" t="s">
        <v>32</v>
      </c>
    </row>
    <row r="11" spans="1:7">
      <c r="A11" s="93"/>
      <c r="B11" s="95"/>
      <c r="C11" s="95"/>
      <c r="D11" s="95"/>
      <c r="E11" s="95"/>
      <c r="F11" s="97"/>
    </row>
    <row r="12" spans="1:7" ht="25.5" customHeight="1">
      <c r="A12" s="33" t="s">
        <v>81</v>
      </c>
      <c r="B12" s="14" t="s">
        <v>82</v>
      </c>
      <c r="C12" s="14" t="s">
        <v>83</v>
      </c>
      <c r="D12" s="14"/>
      <c r="E12" s="14"/>
      <c r="F12" s="26">
        <f>F13+F16+F32+F23+F37+F40</f>
        <v>19194.400000000001</v>
      </c>
    </row>
    <row r="13" spans="1:7" ht="51" customHeight="1">
      <c r="A13" s="33" t="s">
        <v>84</v>
      </c>
      <c r="B13" s="14" t="s">
        <v>82</v>
      </c>
      <c r="C13" s="14" t="s">
        <v>85</v>
      </c>
      <c r="D13" s="14"/>
      <c r="E13" s="14"/>
      <c r="F13" s="26">
        <f>F14</f>
        <v>1116.4000000000001</v>
      </c>
    </row>
    <row r="14" spans="1:7" ht="22.5" customHeight="1">
      <c r="A14" s="80" t="s">
        <v>117</v>
      </c>
      <c r="B14" s="16" t="s">
        <v>82</v>
      </c>
      <c r="C14" s="16" t="s">
        <v>85</v>
      </c>
      <c r="D14" s="16" t="s">
        <v>224</v>
      </c>
      <c r="E14" s="16"/>
      <c r="F14" s="29">
        <f>F15</f>
        <v>1116.4000000000001</v>
      </c>
    </row>
    <row r="15" spans="1:7" s="83" customFormat="1" ht="69" customHeight="1">
      <c r="A15" s="67" t="s">
        <v>187</v>
      </c>
      <c r="B15" s="17" t="s">
        <v>82</v>
      </c>
      <c r="C15" s="17" t="s">
        <v>85</v>
      </c>
      <c r="D15" s="17" t="s">
        <v>224</v>
      </c>
      <c r="E15" s="17" t="s">
        <v>185</v>
      </c>
      <c r="F15" s="37">
        <v>1116.4000000000001</v>
      </c>
    </row>
    <row r="16" spans="1:7" ht="71.25">
      <c r="A16" s="34" t="s">
        <v>86</v>
      </c>
      <c r="B16" s="14" t="s">
        <v>82</v>
      </c>
      <c r="C16" s="14" t="s">
        <v>87</v>
      </c>
      <c r="D16" s="14"/>
      <c r="E16" s="14"/>
      <c r="F16" s="26">
        <f>F17+F19</f>
        <v>2711.5000000000005</v>
      </c>
    </row>
    <row r="17" spans="1:6" ht="30">
      <c r="A17" s="80" t="s">
        <v>72</v>
      </c>
      <c r="B17" s="16" t="s">
        <v>82</v>
      </c>
      <c r="C17" s="16" t="s">
        <v>87</v>
      </c>
      <c r="D17" s="16" t="s">
        <v>225</v>
      </c>
      <c r="E17" s="16"/>
      <c r="F17" s="29">
        <f>F18</f>
        <v>132.30000000000001</v>
      </c>
    </row>
    <row r="18" spans="1:6" s="83" customFormat="1" ht="63.75">
      <c r="A18" s="67" t="s">
        <v>187</v>
      </c>
      <c r="B18" s="17" t="s">
        <v>82</v>
      </c>
      <c r="C18" s="17" t="s">
        <v>87</v>
      </c>
      <c r="D18" s="17" t="s">
        <v>225</v>
      </c>
      <c r="E18" s="17" t="s">
        <v>185</v>
      </c>
      <c r="F18" s="37">
        <v>132.30000000000001</v>
      </c>
    </row>
    <row r="19" spans="1:6" ht="30">
      <c r="A19" s="80" t="s">
        <v>118</v>
      </c>
      <c r="B19" s="16" t="s">
        <v>82</v>
      </c>
      <c r="C19" s="16" t="s">
        <v>87</v>
      </c>
      <c r="D19" s="16" t="s">
        <v>226</v>
      </c>
      <c r="E19" s="16"/>
      <c r="F19" s="29">
        <f>F20+F21+F22</f>
        <v>2579.2000000000003</v>
      </c>
    </row>
    <row r="20" spans="1:6" s="83" customFormat="1" ht="63.75">
      <c r="A20" s="67" t="s">
        <v>187</v>
      </c>
      <c r="B20" s="17" t="s">
        <v>82</v>
      </c>
      <c r="C20" s="17" t="s">
        <v>87</v>
      </c>
      <c r="D20" s="17" t="s">
        <v>226</v>
      </c>
      <c r="E20" s="17" t="s">
        <v>185</v>
      </c>
      <c r="F20" s="37">
        <v>1618.9</v>
      </c>
    </row>
    <row r="21" spans="1:6" s="83" customFormat="1" ht="25.5">
      <c r="A21" s="67" t="s">
        <v>191</v>
      </c>
      <c r="B21" s="17" t="s">
        <v>82</v>
      </c>
      <c r="C21" s="17" t="s">
        <v>87</v>
      </c>
      <c r="D21" s="17" t="s">
        <v>226</v>
      </c>
      <c r="E21" s="17" t="s">
        <v>190</v>
      </c>
      <c r="F21" s="37">
        <v>954.5</v>
      </c>
    </row>
    <row r="22" spans="1:6" s="83" customFormat="1">
      <c r="A22" s="40" t="s">
        <v>193</v>
      </c>
      <c r="B22" s="17" t="s">
        <v>82</v>
      </c>
      <c r="C22" s="17" t="s">
        <v>87</v>
      </c>
      <c r="D22" s="17" t="s">
        <v>226</v>
      </c>
      <c r="E22" s="17" t="s">
        <v>192</v>
      </c>
      <c r="F22" s="37">
        <v>5.8</v>
      </c>
    </row>
    <row r="23" spans="1:6" ht="75" customHeight="1">
      <c r="A23" s="35" t="s">
        <v>88</v>
      </c>
      <c r="B23" s="14" t="s">
        <v>82</v>
      </c>
      <c r="C23" s="14" t="s">
        <v>89</v>
      </c>
      <c r="D23" s="14"/>
      <c r="E23" s="14"/>
      <c r="F23" s="26">
        <f>F24+F26+F30</f>
        <v>13171.400000000001</v>
      </c>
    </row>
    <row r="24" spans="1:6">
      <c r="A24" s="80" t="s">
        <v>167</v>
      </c>
      <c r="B24" s="16" t="s">
        <v>82</v>
      </c>
      <c r="C24" s="16" t="s">
        <v>89</v>
      </c>
      <c r="D24" s="16" t="s">
        <v>228</v>
      </c>
      <c r="E24" s="16"/>
      <c r="F24" s="29">
        <f>F25</f>
        <v>1116.4000000000001</v>
      </c>
    </row>
    <row r="25" spans="1:6" s="83" customFormat="1" ht="63.75">
      <c r="A25" s="67" t="s">
        <v>187</v>
      </c>
      <c r="B25" s="17" t="s">
        <v>82</v>
      </c>
      <c r="C25" s="17" t="s">
        <v>89</v>
      </c>
      <c r="D25" s="17" t="s">
        <v>228</v>
      </c>
      <c r="E25" s="17" t="s">
        <v>185</v>
      </c>
      <c r="F25" s="37">
        <v>1116.4000000000001</v>
      </c>
    </row>
    <row r="26" spans="1:6" ht="45">
      <c r="A26" s="80" t="s">
        <v>120</v>
      </c>
      <c r="B26" s="16" t="s">
        <v>82</v>
      </c>
      <c r="C26" s="16" t="s">
        <v>89</v>
      </c>
      <c r="D26" s="16" t="s">
        <v>229</v>
      </c>
      <c r="E26" s="16"/>
      <c r="F26" s="29">
        <f>F27+F28+F29</f>
        <v>12049.400000000001</v>
      </c>
    </row>
    <row r="27" spans="1:6" s="83" customFormat="1" ht="63.75">
      <c r="A27" s="67" t="s">
        <v>187</v>
      </c>
      <c r="B27" s="17" t="s">
        <v>82</v>
      </c>
      <c r="C27" s="17" t="s">
        <v>89</v>
      </c>
      <c r="D27" s="17" t="s">
        <v>229</v>
      </c>
      <c r="E27" s="17" t="s">
        <v>185</v>
      </c>
      <c r="F27" s="37">
        <v>11510</v>
      </c>
    </row>
    <row r="28" spans="1:6" s="83" customFormat="1" ht="25.5">
      <c r="A28" s="40" t="s">
        <v>191</v>
      </c>
      <c r="B28" s="17" t="s">
        <v>82</v>
      </c>
      <c r="C28" s="17" t="s">
        <v>89</v>
      </c>
      <c r="D28" s="17" t="s">
        <v>229</v>
      </c>
      <c r="E28" s="17" t="s">
        <v>190</v>
      </c>
      <c r="F28" s="37">
        <v>533.20000000000005</v>
      </c>
    </row>
    <row r="29" spans="1:6" s="83" customFormat="1">
      <c r="A29" s="40" t="s">
        <v>193</v>
      </c>
      <c r="B29" s="17" t="s">
        <v>82</v>
      </c>
      <c r="C29" s="17" t="s">
        <v>89</v>
      </c>
      <c r="D29" s="17" t="s">
        <v>229</v>
      </c>
      <c r="E29" s="17" t="s">
        <v>192</v>
      </c>
      <c r="F29" s="37">
        <v>6.2</v>
      </c>
    </row>
    <row r="30" spans="1:6" ht="75">
      <c r="A30" s="80" t="s">
        <v>289</v>
      </c>
      <c r="B30" s="16" t="s">
        <v>82</v>
      </c>
      <c r="C30" s="16" t="s">
        <v>89</v>
      </c>
      <c r="D30" s="25" t="s">
        <v>230</v>
      </c>
      <c r="E30" s="16"/>
      <c r="F30" s="29">
        <f>F31</f>
        <v>5.6</v>
      </c>
    </row>
    <row r="31" spans="1:6" s="83" customFormat="1" ht="25.5">
      <c r="A31" s="40" t="s">
        <v>191</v>
      </c>
      <c r="B31" s="17" t="s">
        <v>82</v>
      </c>
      <c r="C31" s="17" t="s">
        <v>89</v>
      </c>
      <c r="D31" s="39" t="s">
        <v>230</v>
      </c>
      <c r="E31" s="17" t="s">
        <v>190</v>
      </c>
      <c r="F31" s="37">
        <v>5.6</v>
      </c>
    </row>
    <row r="32" spans="1:6" ht="28.5">
      <c r="A32" s="33" t="s">
        <v>194</v>
      </c>
      <c r="B32" s="14" t="s">
        <v>82</v>
      </c>
      <c r="C32" s="14" t="s">
        <v>102</v>
      </c>
      <c r="D32" s="17"/>
      <c r="E32" s="17"/>
      <c r="F32" s="26">
        <f>F33</f>
        <v>1136.2</v>
      </c>
    </row>
    <row r="33" spans="1:6" ht="30">
      <c r="A33" s="80" t="s">
        <v>195</v>
      </c>
      <c r="B33" s="16" t="s">
        <v>82</v>
      </c>
      <c r="C33" s="16" t="s">
        <v>102</v>
      </c>
      <c r="D33" s="16" t="s">
        <v>227</v>
      </c>
      <c r="E33" s="16"/>
      <c r="F33" s="29">
        <f>F34+F35+F36</f>
        <v>1136.2</v>
      </c>
    </row>
    <row r="34" spans="1:6" s="83" customFormat="1" ht="63.75">
      <c r="A34" s="67" t="s">
        <v>187</v>
      </c>
      <c r="B34" s="17" t="s">
        <v>82</v>
      </c>
      <c r="C34" s="17" t="s">
        <v>102</v>
      </c>
      <c r="D34" s="17" t="s">
        <v>227</v>
      </c>
      <c r="E34" s="17" t="s">
        <v>185</v>
      </c>
      <c r="F34" s="37">
        <v>878.9</v>
      </c>
    </row>
    <row r="35" spans="1:6" s="83" customFormat="1" ht="25.5">
      <c r="A35" s="67" t="s">
        <v>191</v>
      </c>
      <c r="B35" s="17" t="s">
        <v>82</v>
      </c>
      <c r="C35" s="17" t="s">
        <v>102</v>
      </c>
      <c r="D35" s="17" t="s">
        <v>227</v>
      </c>
      <c r="E35" s="17" t="s">
        <v>190</v>
      </c>
      <c r="F35" s="37">
        <v>252.3</v>
      </c>
    </row>
    <row r="36" spans="1:6" s="83" customFormat="1">
      <c r="A36" s="40" t="s">
        <v>193</v>
      </c>
      <c r="B36" s="17" t="s">
        <v>82</v>
      </c>
      <c r="C36" s="17" t="s">
        <v>102</v>
      </c>
      <c r="D36" s="17" t="s">
        <v>227</v>
      </c>
      <c r="E36" s="17" t="s">
        <v>192</v>
      </c>
      <c r="F36" s="37">
        <v>5</v>
      </c>
    </row>
    <row r="37" spans="1:6">
      <c r="A37" s="33" t="s">
        <v>90</v>
      </c>
      <c r="B37" s="14" t="s">
        <v>82</v>
      </c>
      <c r="C37" s="14" t="s">
        <v>125</v>
      </c>
      <c r="D37" s="14"/>
      <c r="E37" s="14"/>
      <c r="F37" s="26">
        <f>F38</f>
        <v>200</v>
      </c>
    </row>
    <row r="38" spans="1:6">
      <c r="A38" s="80" t="s">
        <v>122</v>
      </c>
      <c r="B38" s="16" t="s">
        <v>82</v>
      </c>
      <c r="C38" s="16" t="s">
        <v>125</v>
      </c>
      <c r="D38" s="16" t="s">
        <v>231</v>
      </c>
      <c r="E38" s="16"/>
      <c r="F38" s="29">
        <f>F39</f>
        <v>200</v>
      </c>
    </row>
    <row r="39" spans="1:6" s="83" customFormat="1">
      <c r="A39" s="40" t="s">
        <v>193</v>
      </c>
      <c r="B39" s="17" t="s">
        <v>82</v>
      </c>
      <c r="C39" s="17" t="s">
        <v>125</v>
      </c>
      <c r="D39" s="17" t="s">
        <v>231</v>
      </c>
      <c r="E39" s="17" t="s">
        <v>192</v>
      </c>
      <c r="F39" s="37">
        <v>200</v>
      </c>
    </row>
    <row r="40" spans="1:6">
      <c r="A40" s="33" t="s">
        <v>92</v>
      </c>
      <c r="B40" s="14" t="s">
        <v>82</v>
      </c>
      <c r="C40" s="14" t="s">
        <v>126</v>
      </c>
      <c r="D40" s="14"/>
      <c r="E40" s="14"/>
      <c r="F40" s="26">
        <f>F41+F43+F45+F47+F49</f>
        <v>858.9</v>
      </c>
    </row>
    <row r="41" spans="1:6" ht="45">
      <c r="A41" s="80" t="s">
        <v>213</v>
      </c>
      <c r="B41" s="16" t="s">
        <v>82</v>
      </c>
      <c r="C41" s="16" t="s">
        <v>126</v>
      </c>
      <c r="D41" s="16" t="s">
        <v>232</v>
      </c>
      <c r="E41" s="16"/>
      <c r="F41" s="29">
        <f>F42</f>
        <v>256.89999999999998</v>
      </c>
    </row>
    <row r="42" spans="1:6" s="83" customFormat="1" ht="25.5">
      <c r="A42" s="40" t="s">
        <v>191</v>
      </c>
      <c r="B42" s="17" t="s">
        <v>82</v>
      </c>
      <c r="C42" s="17" t="s">
        <v>126</v>
      </c>
      <c r="D42" s="17" t="s">
        <v>232</v>
      </c>
      <c r="E42" s="17" t="s">
        <v>190</v>
      </c>
      <c r="F42" s="37">
        <v>256.89999999999998</v>
      </c>
    </row>
    <row r="43" spans="1:6" ht="30">
      <c r="A43" s="80" t="s">
        <v>168</v>
      </c>
      <c r="B43" s="16" t="s">
        <v>82</v>
      </c>
      <c r="C43" s="16" t="s">
        <v>126</v>
      </c>
      <c r="D43" s="16" t="s">
        <v>233</v>
      </c>
      <c r="E43" s="16"/>
      <c r="F43" s="29">
        <f>F44</f>
        <v>450</v>
      </c>
    </row>
    <row r="44" spans="1:6" s="83" customFormat="1" ht="25.5">
      <c r="A44" s="40" t="s">
        <v>191</v>
      </c>
      <c r="B44" s="17" t="s">
        <v>82</v>
      </c>
      <c r="C44" s="17" t="s">
        <v>126</v>
      </c>
      <c r="D44" s="17" t="s">
        <v>233</v>
      </c>
      <c r="E44" s="17" t="s">
        <v>190</v>
      </c>
      <c r="F44" s="84">
        <v>450</v>
      </c>
    </row>
    <row r="45" spans="1:6" ht="45">
      <c r="A45" s="80" t="s">
        <v>123</v>
      </c>
      <c r="B45" s="16" t="s">
        <v>82</v>
      </c>
      <c r="C45" s="16" t="s">
        <v>126</v>
      </c>
      <c r="D45" s="16" t="s">
        <v>234</v>
      </c>
      <c r="E45" s="16"/>
      <c r="F45" s="29">
        <f>F46</f>
        <v>20</v>
      </c>
    </row>
    <row r="46" spans="1:6" s="83" customFormat="1" ht="27" customHeight="1">
      <c r="A46" s="40" t="s">
        <v>191</v>
      </c>
      <c r="B46" s="17" t="s">
        <v>82</v>
      </c>
      <c r="C46" s="17" t="s">
        <v>126</v>
      </c>
      <c r="D46" s="17" t="s">
        <v>234</v>
      </c>
      <c r="E46" s="17" t="s">
        <v>190</v>
      </c>
      <c r="F46" s="37">
        <v>20</v>
      </c>
    </row>
    <row r="47" spans="1:6" ht="30">
      <c r="A47" s="80" t="s">
        <v>124</v>
      </c>
      <c r="B47" s="16" t="s">
        <v>82</v>
      </c>
      <c r="C47" s="16" t="s">
        <v>126</v>
      </c>
      <c r="D47" s="16" t="s">
        <v>235</v>
      </c>
      <c r="E47" s="16"/>
      <c r="F47" s="29">
        <f>F48</f>
        <v>60</v>
      </c>
    </row>
    <row r="48" spans="1:6" s="83" customFormat="1" ht="25.5">
      <c r="A48" s="40" t="s">
        <v>191</v>
      </c>
      <c r="B48" s="17" t="s">
        <v>82</v>
      </c>
      <c r="C48" s="17" t="s">
        <v>126</v>
      </c>
      <c r="D48" s="17" t="s">
        <v>235</v>
      </c>
      <c r="E48" s="17" t="s">
        <v>190</v>
      </c>
      <c r="F48" s="37">
        <v>60</v>
      </c>
    </row>
    <row r="49" spans="1:6" ht="60">
      <c r="A49" s="80" t="s">
        <v>119</v>
      </c>
      <c r="B49" s="16" t="s">
        <v>82</v>
      </c>
      <c r="C49" s="16" t="s">
        <v>126</v>
      </c>
      <c r="D49" s="16" t="s">
        <v>236</v>
      </c>
      <c r="E49" s="16"/>
      <c r="F49" s="29">
        <f>F50</f>
        <v>72</v>
      </c>
    </row>
    <row r="50" spans="1:6" s="83" customFormat="1">
      <c r="A50" s="40" t="s">
        <v>193</v>
      </c>
      <c r="B50" s="17" t="s">
        <v>82</v>
      </c>
      <c r="C50" s="17" t="s">
        <v>126</v>
      </c>
      <c r="D50" s="17" t="s">
        <v>236</v>
      </c>
      <c r="E50" s="17" t="s">
        <v>192</v>
      </c>
      <c r="F50" s="37">
        <v>72</v>
      </c>
    </row>
    <row r="51" spans="1:6" ht="28.5">
      <c r="A51" s="46" t="s">
        <v>93</v>
      </c>
      <c r="B51" s="47" t="s">
        <v>87</v>
      </c>
      <c r="C51" s="47" t="s">
        <v>83</v>
      </c>
      <c r="D51" s="47"/>
      <c r="E51" s="47"/>
      <c r="F51" s="48">
        <f>F52</f>
        <v>200</v>
      </c>
    </row>
    <row r="52" spans="1:6" ht="57">
      <c r="A52" s="49" t="s">
        <v>94</v>
      </c>
      <c r="B52" s="47" t="s">
        <v>87</v>
      </c>
      <c r="C52" s="47" t="s">
        <v>95</v>
      </c>
      <c r="D52" s="47"/>
      <c r="E52" s="47"/>
      <c r="F52" s="48">
        <f>F53</f>
        <v>200</v>
      </c>
    </row>
    <row r="53" spans="1:6" ht="90">
      <c r="A53" s="80" t="s">
        <v>172</v>
      </c>
      <c r="B53" s="16" t="s">
        <v>87</v>
      </c>
      <c r="C53" s="16" t="s">
        <v>95</v>
      </c>
      <c r="D53" s="16" t="s">
        <v>237</v>
      </c>
      <c r="E53" s="16"/>
      <c r="F53" s="29">
        <f>F54</f>
        <v>200</v>
      </c>
    </row>
    <row r="54" spans="1:6" s="83" customFormat="1" ht="25.5">
      <c r="A54" s="40" t="s">
        <v>191</v>
      </c>
      <c r="B54" s="17" t="s">
        <v>87</v>
      </c>
      <c r="C54" s="17" t="s">
        <v>95</v>
      </c>
      <c r="D54" s="17" t="s">
        <v>237</v>
      </c>
      <c r="E54" s="44" t="s">
        <v>190</v>
      </c>
      <c r="F54" s="37">
        <v>200</v>
      </c>
    </row>
    <row r="55" spans="1:6">
      <c r="A55" s="46" t="s">
        <v>96</v>
      </c>
      <c r="B55" s="47" t="s">
        <v>89</v>
      </c>
      <c r="C55" s="47" t="s">
        <v>83</v>
      </c>
      <c r="D55" s="47"/>
      <c r="E55" s="47"/>
      <c r="F55" s="48">
        <f>F56</f>
        <v>20</v>
      </c>
    </row>
    <row r="56" spans="1:6" ht="28.5">
      <c r="A56" s="33" t="s">
        <v>97</v>
      </c>
      <c r="B56" s="14" t="s">
        <v>89</v>
      </c>
      <c r="C56" s="14" t="s">
        <v>91</v>
      </c>
      <c r="D56" s="14"/>
      <c r="E56" s="14"/>
      <c r="F56" s="26">
        <f>F57</f>
        <v>20</v>
      </c>
    </row>
    <row r="57" spans="1:6" ht="45">
      <c r="A57" s="80" t="s">
        <v>239</v>
      </c>
      <c r="B57" s="16" t="s">
        <v>89</v>
      </c>
      <c r="C57" s="16" t="s">
        <v>91</v>
      </c>
      <c r="D57" s="16" t="s">
        <v>240</v>
      </c>
      <c r="E57" s="16"/>
      <c r="F57" s="29">
        <f>F58</f>
        <v>20</v>
      </c>
    </row>
    <row r="58" spans="1:6" s="83" customFormat="1" ht="25.5">
      <c r="A58" s="40" t="s">
        <v>191</v>
      </c>
      <c r="B58" s="17" t="s">
        <v>89</v>
      </c>
      <c r="C58" s="17" t="s">
        <v>91</v>
      </c>
      <c r="D58" s="17" t="s">
        <v>240</v>
      </c>
      <c r="E58" s="17" t="s">
        <v>190</v>
      </c>
      <c r="F58" s="37">
        <v>20</v>
      </c>
    </row>
    <row r="59" spans="1:6">
      <c r="A59" s="33" t="s">
        <v>98</v>
      </c>
      <c r="B59" s="14" t="s">
        <v>99</v>
      </c>
      <c r="C59" s="14" t="s">
        <v>83</v>
      </c>
      <c r="D59" s="14"/>
      <c r="E59" s="14"/>
      <c r="F59" s="26">
        <f>F60</f>
        <v>41058.199999999997</v>
      </c>
    </row>
    <row r="60" spans="1:6">
      <c r="A60" s="33" t="s">
        <v>100</v>
      </c>
      <c r="B60" s="14" t="s">
        <v>99</v>
      </c>
      <c r="C60" s="14" t="s">
        <v>87</v>
      </c>
      <c r="D60" s="14"/>
      <c r="E60" s="14"/>
      <c r="F60" s="26">
        <f>F61+F63+F65</f>
        <v>41058.199999999997</v>
      </c>
    </row>
    <row r="61" spans="1:6" ht="45">
      <c r="A61" s="68" t="s">
        <v>57</v>
      </c>
      <c r="B61" s="50" t="s">
        <v>99</v>
      </c>
      <c r="C61" s="50" t="s">
        <v>87</v>
      </c>
      <c r="D61" s="32" t="s">
        <v>238</v>
      </c>
      <c r="E61" s="44"/>
      <c r="F61" s="30">
        <f>F62</f>
        <v>1271</v>
      </c>
    </row>
    <row r="62" spans="1:6" s="83" customFormat="1" ht="25.5">
      <c r="A62" s="40" t="s">
        <v>191</v>
      </c>
      <c r="B62" s="44" t="s">
        <v>99</v>
      </c>
      <c r="C62" s="44" t="s">
        <v>87</v>
      </c>
      <c r="D62" s="41" t="s">
        <v>238</v>
      </c>
      <c r="E62" s="17" t="s">
        <v>190</v>
      </c>
      <c r="F62" s="42">
        <v>1271</v>
      </c>
    </row>
    <row r="63" spans="1:6" ht="90">
      <c r="A63" s="53" t="s">
        <v>242</v>
      </c>
      <c r="B63" s="52" t="s">
        <v>99</v>
      </c>
      <c r="C63" s="52" t="s">
        <v>87</v>
      </c>
      <c r="D63" s="52" t="s">
        <v>243</v>
      </c>
      <c r="E63" s="51"/>
      <c r="F63" s="23">
        <f>F64</f>
        <v>100</v>
      </c>
    </row>
    <row r="64" spans="1:6" s="83" customFormat="1" ht="25.5">
      <c r="A64" s="40" t="s">
        <v>191</v>
      </c>
      <c r="B64" s="54" t="s">
        <v>99</v>
      </c>
      <c r="C64" s="54" t="s">
        <v>87</v>
      </c>
      <c r="D64" s="54" t="s">
        <v>243</v>
      </c>
      <c r="E64" s="41" t="s">
        <v>190</v>
      </c>
      <c r="F64" s="37">
        <v>100</v>
      </c>
    </row>
    <row r="65" spans="1:6" ht="45">
      <c r="A65" s="53" t="s">
        <v>284</v>
      </c>
      <c r="B65" s="52" t="s">
        <v>99</v>
      </c>
      <c r="C65" s="52" t="s">
        <v>87</v>
      </c>
      <c r="D65" s="52" t="s">
        <v>244</v>
      </c>
      <c r="E65" s="51"/>
      <c r="F65" s="23">
        <f>F66+F68+F70+F72+F74</f>
        <v>39687.199999999997</v>
      </c>
    </row>
    <row r="66" spans="1:6" ht="27.75" customHeight="1">
      <c r="A66" s="53" t="s">
        <v>245</v>
      </c>
      <c r="B66" s="52" t="s">
        <v>99</v>
      </c>
      <c r="C66" s="52" t="s">
        <v>87</v>
      </c>
      <c r="D66" s="52" t="s">
        <v>246</v>
      </c>
      <c r="E66" s="51"/>
      <c r="F66" s="23">
        <f>F67</f>
        <v>23047.200000000001</v>
      </c>
    </row>
    <row r="67" spans="1:6" s="83" customFormat="1" ht="25.5">
      <c r="A67" s="40" t="s">
        <v>191</v>
      </c>
      <c r="B67" s="54" t="s">
        <v>99</v>
      </c>
      <c r="C67" s="54" t="s">
        <v>87</v>
      </c>
      <c r="D67" s="54" t="s">
        <v>246</v>
      </c>
      <c r="E67" s="41" t="s">
        <v>190</v>
      </c>
      <c r="F67" s="37">
        <v>23047.200000000001</v>
      </c>
    </row>
    <row r="68" spans="1:6" ht="60">
      <c r="A68" s="53" t="s">
        <v>247</v>
      </c>
      <c r="B68" s="52" t="s">
        <v>99</v>
      </c>
      <c r="C68" s="52" t="s">
        <v>87</v>
      </c>
      <c r="D68" s="52" t="s">
        <v>248</v>
      </c>
      <c r="E68" s="51"/>
      <c r="F68" s="23">
        <f>F69</f>
        <v>250</v>
      </c>
    </row>
    <row r="69" spans="1:6" s="83" customFormat="1" ht="32.25" customHeight="1">
      <c r="A69" s="40" t="s">
        <v>191</v>
      </c>
      <c r="B69" s="54" t="s">
        <v>99</v>
      </c>
      <c r="C69" s="54" t="s">
        <v>87</v>
      </c>
      <c r="D69" s="54" t="s">
        <v>248</v>
      </c>
      <c r="E69" s="41" t="s">
        <v>190</v>
      </c>
      <c r="F69" s="37">
        <v>250</v>
      </c>
    </row>
    <row r="70" spans="1:6" ht="61.5" customHeight="1">
      <c r="A70" s="53" t="s">
        <v>249</v>
      </c>
      <c r="B70" s="52" t="s">
        <v>99</v>
      </c>
      <c r="C70" s="52" t="s">
        <v>87</v>
      </c>
      <c r="D70" s="52" t="s">
        <v>250</v>
      </c>
      <c r="E70" s="51"/>
      <c r="F70" s="23">
        <f>F71</f>
        <v>350</v>
      </c>
    </row>
    <row r="71" spans="1:6" s="83" customFormat="1" ht="25.5">
      <c r="A71" s="40" t="s">
        <v>191</v>
      </c>
      <c r="B71" s="54" t="s">
        <v>99</v>
      </c>
      <c r="C71" s="54" t="s">
        <v>87</v>
      </c>
      <c r="D71" s="54" t="s">
        <v>250</v>
      </c>
      <c r="E71" s="41" t="s">
        <v>190</v>
      </c>
      <c r="F71" s="37">
        <v>350</v>
      </c>
    </row>
    <row r="72" spans="1:6" ht="45">
      <c r="A72" s="53" t="s">
        <v>251</v>
      </c>
      <c r="B72" s="52" t="s">
        <v>99</v>
      </c>
      <c r="C72" s="52" t="s">
        <v>87</v>
      </c>
      <c r="D72" s="52" t="s">
        <v>252</v>
      </c>
      <c r="E72" s="51"/>
      <c r="F72" s="23">
        <f>F73</f>
        <v>4230</v>
      </c>
    </row>
    <row r="73" spans="1:6" s="83" customFormat="1" ht="25.5">
      <c r="A73" s="40" t="s">
        <v>191</v>
      </c>
      <c r="B73" s="54" t="s">
        <v>99</v>
      </c>
      <c r="C73" s="54" t="s">
        <v>87</v>
      </c>
      <c r="D73" s="54" t="s">
        <v>252</v>
      </c>
      <c r="E73" s="41" t="s">
        <v>190</v>
      </c>
      <c r="F73" s="37">
        <v>4230</v>
      </c>
    </row>
    <row r="74" spans="1:6" ht="21.75" customHeight="1">
      <c r="A74" s="53" t="s">
        <v>253</v>
      </c>
      <c r="B74" s="52" t="s">
        <v>99</v>
      </c>
      <c r="C74" s="52" t="s">
        <v>87</v>
      </c>
      <c r="D74" s="52" t="s">
        <v>254</v>
      </c>
      <c r="E74" s="51"/>
      <c r="F74" s="23">
        <f>F75</f>
        <v>11810</v>
      </c>
    </row>
    <row r="75" spans="1:6" s="83" customFormat="1" ht="25.5">
      <c r="A75" s="40" t="s">
        <v>191</v>
      </c>
      <c r="B75" s="54" t="s">
        <v>99</v>
      </c>
      <c r="C75" s="54" t="s">
        <v>87</v>
      </c>
      <c r="D75" s="54" t="s">
        <v>254</v>
      </c>
      <c r="E75" s="41" t="s">
        <v>190</v>
      </c>
      <c r="F75" s="37">
        <v>11810</v>
      </c>
    </row>
    <row r="76" spans="1:6" ht="18.75" customHeight="1">
      <c r="A76" s="33" t="s">
        <v>101</v>
      </c>
      <c r="B76" s="14" t="s">
        <v>102</v>
      </c>
      <c r="C76" s="14" t="s">
        <v>83</v>
      </c>
      <c r="D76" s="14"/>
      <c r="E76" s="14"/>
      <c r="F76" s="26">
        <f>F80+F77+F90</f>
        <v>6145</v>
      </c>
    </row>
    <row r="77" spans="1:6" ht="42.75">
      <c r="A77" s="33" t="s">
        <v>103</v>
      </c>
      <c r="B77" s="14" t="s">
        <v>102</v>
      </c>
      <c r="C77" s="14" t="s">
        <v>99</v>
      </c>
      <c r="D77" s="17"/>
      <c r="E77" s="17"/>
      <c r="F77" s="26">
        <f>F78</f>
        <v>170</v>
      </c>
    </row>
    <row r="78" spans="1:6" ht="105">
      <c r="A78" s="80" t="s">
        <v>169</v>
      </c>
      <c r="B78" s="16" t="s">
        <v>102</v>
      </c>
      <c r="C78" s="16" t="s">
        <v>99</v>
      </c>
      <c r="D78" s="16" t="s">
        <v>241</v>
      </c>
      <c r="E78" s="16"/>
      <c r="F78" s="29">
        <f>F79</f>
        <v>170</v>
      </c>
    </row>
    <row r="79" spans="1:6" s="83" customFormat="1" ht="25.5">
      <c r="A79" s="40" t="s">
        <v>191</v>
      </c>
      <c r="B79" s="17" t="s">
        <v>102</v>
      </c>
      <c r="C79" s="17" t="s">
        <v>99</v>
      </c>
      <c r="D79" s="17" t="s">
        <v>241</v>
      </c>
      <c r="E79" s="41" t="s">
        <v>190</v>
      </c>
      <c r="F79" s="37">
        <v>170</v>
      </c>
    </row>
    <row r="80" spans="1:6" ht="28.5">
      <c r="A80" s="33" t="s">
        <v>104</v>
      </c>
      <c r="B80" s="14" t="s">
        <v>102</v>
      </c>
      <c r="C80" s="14" t="s">
        <v>102</v>
      </c>
      <c r="D80" s="14"/>
      <c r="E80" s="14"/>
      <c r="F80" s="26">
        <f>F83+F81+F88</f>
        <v>5785</v>
      </c>
    </row>
    <row r="81" spans="1:6" ht="60">
      <c r="A81" s="45" t="s">
        <v>256</v>
      </c>
      <c r="B81" s="17" t="s">
        <v>102</v>
      </c>
      <c r="C81" s="17" t="s">
        <v>102</v>
      </c>
      <c r="D81" s="43" t="s">
        <v>257</v>
      </c>
      <c r="E81" s="43"/>
      <c r="F81" s="30">
        <f>F82</f>
        <v>970</v>
      </c>
    </row>
    <row r="82" spans="1:6" s="83" customFormat="1" ht="35.25" customHeight="1">
      <c r="A82" s="40" t="s">
        <v>191</v>
      </c>
      <c r="B82" s="17" t="s">
        <v>102</v>
      </c>
      <c r="C82" s="17" t="s">
        <v>102</v>
      </c>
      <c r="D82" s="44" t="s">
        <v>257</v>
      </c>
      <c r="E82" s="44" t="s">
        <v>190</v>
      </c>
      <c r="F82" s="42">
        <v>970</v>
      </c>
    </row>
    <row r="83" spans="1:6" ht="45">
      <c r="A83" s="80" t="s">
        <v>258</v>
      </c>
      <c r="B83" s="16" t="s">
        <v>102</v>
      </c>
      <c r="C83" s="16" t="s">
        <v>102</v>
      </c>
      <c r="D83" s="16" t="s">
        <v>259</v>
      </c>
      <c r="E83" s="16"/>
      <c r="F83" s="29">
        <f>F85+F87</f>
        <v>4765</v>
      </c>
    </row>
    <row r="84" spans="1:6" ht="45">
      <c r="A84" s="80" t="s">
        <v>129</v>
      </c>
      <c r="B84" s="16" t="s">
        <v>102</v>
      </c>
      <c r="C84" s="16" t="s">
        <v>102</v>
      </c>
      <c r="D84" s="16" t="s">
        <v>260</v>
      </c>
      <c r="E84" s="51"/>
      <c r="F84" s="23">
        <f>F85</f>
        <v>1740</v>
      </c>
    </row>
    <row r="85" spans="1:6" ht="25.5">
      <c r="A85" s="40" t="s">
        <v>191</v>
      </c>
      <c r="B85" s="17" t="s">
        <v>102</v>
      </c>
      <c r="C85" s="17" t="s">
        <v>102</v>
      </c>
      <c r="D85" s="16" t="s">
        <v>260</v>
      </c>
      <c r="E85" s="41" t="s">
        <v>190</v>
      </c>
      <c r="F85" s="37">
        <v>1740</v>
      </c>
    </row>
    <row r="86" spans="1:6" ht="60">
      <c r="A86" s="80" t="s">
        <v>130</v>
      </c>
      <c r="B86" s="16" t="s">
        <v>102</v>
      </c>
      <c r="C86" s="16" t="s">
        <v>102</v>
      </c>
      <c r="D86" s="16" t="s">
        <v>261</v>
      </c>
      <c r="E86" s="16"/>
      <c r="F86" s="29">
        <f>F87</f>
        <v>3025</v>
      </c>
    </row>
    <row r="87" spans="1:6" s="83" customFormat="1" ht="25.5">
      <c r="A87" s="40" t="s">
        <v>191</v>
      </c>
      <c r="B87" s="17" t="s">
        <v>102</v>
      </c>
      <c r="C87" s="17" t="s">
        <v>102</v>
      </c>
      <c r="D87" s="17" t="s">
        <v>261</v>
      </c>
      <c r="E87" s="41" t="s">
        <v>190</v>
      </c>
      <c r="F87" s="37">
        <v>3025</v>
      </c>
    </row>
    <row r="88" spans="1:6" ht="45">
      <c r="A88" s="45" t="s">
        <v>262</v>
      </c>
      <c r="B88" s="17" t="s">
        <v>102</v>
      </c>
      <c r="C88" s="17" t="s">
        <v>102</v>
      </c>
      <c r="D88" s="43" t="s">
        <v>263</v>
      </c>
      <c r="E88" s="43"/>
      <c r="F88" s="30">
        <f>F89</f>
        <v>50</v>
      </c>
    </row>
    <row r="89" spans="1:6" s="83" customFormat="1" ht="25.5">
      <c r="A89" s="40" t="s">
        <v>191</v>
      </c>
      <c r="B89" s="17" t="s">
        <v>102</v>
      </c>
      <c r="C89" s="17" t="s">
        <v>102</v>
      </c>
      <c r="D89" s="44" t="s">
        <v>263</v>
      </c>
      <c r="E89" s="44" t="s">
        <v>190</v>
      </c>
      <c r="F89" s="42">
        <v>50</v>
      </c>
    </row>
    <row r="90" spans="1:6">
      <c r="A90" s="33" t="s">
        <v>290</v>
      </c>
      <c r="B90" s="14" t="s">
        <v>102</v>
      </c>
      <c r="C90" s="14" t="s">
        <v>95</v>
      </c>
      <c r="D90" s="14"/>
      <c r="E90" s="14"/>
      <c r="F90" s="26">
        <f>F91+F93+F95+F97+F99</f>
        <v>190</v>
      </c>
    </row>
    <row r="91" spans="1:6" ht="60">
      <c r="A91" s="45" t="s">
        <v>256</v>
      </c>
      <c r="B91" s="17" t="s">
        <v>102</v>
      </c>
      <c r="C91" s="17" t="s">
        <v>95</v>
      </c>
      <c r="D91" s="43" t="s">
        <v>257</v>
      </c>
      <c r="E91" s="43"/>
      <c r="F91" s="30">
        <f>F92</f>
        <v>50</v>
      </c>
    </row>
    <row r="92" spans="1:6" s="83" customFormat="1" ht="25.5">
      <c r="A92" s="40" t="s">
        <v>191</v>
      </c>
      <c r="B92" s="17" t="s">
        <v>102</v>
      </c>
      <c r="C92" s="17" t="s">
        <v>95</v>
      </c>
      <c r="D92" s="44" t="s">
        <v>257</v>
      </c>
      <c r="E92" s="44" t="s">
        <v>190</v>
      </c>
      <c r="F92" s="42">
        <v>50</v>
      </c>
    </row>
    <row r="93" spans="1:6" ht="47.25" customHeight="1">
      <c r="A93" s="45" t="s">
        <v>274</v>
      </c>
      <c r="B93" s="17" t="s">
        <v>102</v>
      </c>
      <c r="C93" s="17" t="s">
        <v>95</v>
      </c>
      <c r="D93" s="43" t="s">
        <v>275</v>
      </c>
      <c r="E93" s="43"/>
      <c r="F93" s="30">
        <f>F94</f>
        <v>30</v>
      </c>
    </row>
    <row r="94" spans="1:6" s="83" customFormat="1" ht="33" customHeight="1">
      <c r="A94" s="40" t="s">
        <v>191</v>
      </c>
      <c r="B94" s="17" t="s">
        <v>102</v>
      </c>
      <c r="C94" s="17" t="s">
        <v>95</v>
      </c>
      <c r="D94" s="44" t="s">
        <v>275</v>
      </c>
      <c r="E94" s="44" t="s">
        <v>190</v>
      </c>
      <c r="F94" s="42">
        <v>30</v>
      </c>
    </row>
    <row r="95" spans="1:6" ht="45">
      <c r="A95" s="45" t="s">
        <v>262</v>
      </c>
      <c r="B95" s="17" t="s">
        <v>102</v>
      </c>
      <c r="C95" s="17" t="s">
        <v>95</v>
      </c>
      <c r="D95" s="43" t="s">
        <v>263</v>
      </c>
      <c r="E95" s="43"/>
      <c r="F95" s="30">
        <f>F96</f>
        <v>50</v>
      </c>
    </row>
    <row r="96" spans="1:6" s="83" customFormat="1" ht="25.5">
      <c r="A96" s="40" t="s">
        <v>191</v>
      </c>
      <c r="B96" s="17" t="s">
        <v>102</v>
      </c>
      <c r="C96" s="17" t="s">
        <v>95</v>
      </c>
      <c r="D96" s="44" t="s">
        <v>263</v>
      </c>
      <c r="E96" s="44" t="s">
        <v>190</v>
      </c>
      <c r="F96" s="42">
        <v>50</v>
      </c>
    </row>
    <row r="97" spans="1:6" ht="90">
      <c r="A97" s="45" t="s">
        <v>276</v>
      </c>
      <c r="B97" s="17" t="s">
        <v>102</v>
      </c>
      <c r="C97" s="17" t="s">
        <v>95</v>
      </c>
      <c r="D97" s="43" t="s">
        <v>277</v>
      </c>
      <c r="E97" s="43"/>
      <c r="F97" s="30">
        <f>F98</f>
        <v>30</v>
      </c>
    </row>
    <row r="98" spans="1:6" s="83" customFormat="1" ht="25.5">
      <c r="A98" s="40" t="s">
        <v>191</v>
      </c>
      <c r="B98" s="17" t="s">
        <v>102</v>
      </c>
      <c r="C98" s="17" t="s">
        <v>95</v>
      </c>
      <c r="D98" s="44" t="s">
        <v>277</v>
      </c>
      <c r="E98" s="44" t="s">
        <v>190</v>
      </c>
      <c r="F98" s="42">
        <v>30</v>
      </c>
    </row>
    <row r="99" spans="1:6" ht="90">
      <c r="A99" s="80" t="s">
        <v>278</v>
      </c>
      <c r="B99" s="17" t="s">
        <v>102</v>
      </c>
      <c r="C99" s="17" t="s">
        <v>95</v>
      </c>
      <c r="D99" s="16" t="s">
        <v>279</v>
      </c>
      <c r="E99" s="16"/>
      <c r="F99" s="29">
        <f>F100</f>
        <v>30</v>
      </c>
    </row>
    <row r="100" spans="1:6" s="83" customFormat="1" ht="25.5">
      <c r="A100" s="40" t="s">
        <v>191</v>
      </c>
      <c r="B100" s="17" t="s">
        <v>102</v>
      </c>
      <c r="C100" s="17" t="s">
        <v>95</v>
      </c>
      <c r="D100" s="17" t="s">
        <v>279</v>
      </c>
      <c r="E100" s="17" t="s">
        <v>190</v>
      </c>
      <c r="F100" s="37">
        <v>30</v>
      </c>
    </row>
    <row r="101" spans="1:6">
      <c r="A101" s="33" t="s">
        <v>264</v>
      </c>
      <c r="B101" s="14" t="s">
        <v>105</v>
      </c>
      <c r="C101" s="14" t="s">
        <v>83</v>
      </c>
      <c r="D101" s="14"/>
      <c r="E101" s="14"/>
      <c r="F101" s="26">
        <f>F102</f>
        <v>10120</v>
      </c>
    </row>
    <row r="102" spans="1:6">
      <c r="A102" s="33" t="s">
        <v>106</v>
      </c>
      <c r="B102" s="14" t="s">
        <v>105</v>
      </c>
      <c r="C102" s="14" t="s">
        <v>82</v>
      </c>
      <c r="D102" s="14"/>
      <c r="E102" s="14"/>
      <c r="F102" s="26">
        <f>F103+F105</f>
        <v>10120</v>
      </c>
    </row>
    <row r="103" spans="1:6" ht="30">
      <c r="A103" s="80" t="s">
        <v>265</v>
      </c>
      <c r="B103" s="44" t="s">
        <v>105</v>
      </c>
      <c r="C103" s="44" t="s">
        <v>82</v>
      </c>
      <c r="D103" s="16" t="s">
        <v>266</v>
      </c>
      <c r="E103" s="16"/>
      <c r="F103" s="29">
        <f>F104</f>
        <v>9970</v>
      </c>
    </row>
    <row r="104" spans="1:6" s="83" customFormat="1" ht="25.5">
      <c r="A104" s="40" t="s">
        <v>191</v>
      </c>
      <c r="B104" s="44" t="s">
        <v>105</v>
      </c>
      <c r="C104" s="44" t="s">
        <v>82</v>
      </c>
      <c r="D104" s="17" t="s">
        <v>266</v>
      </c>
      <c r="E104" s="41" t="s">
        <v>190</v>
      </c>
      <c r="F104" s="37">
        <v>9970</v>
      </c>
    </row>
    <row r="105" spans="1:6" ht="90">
      <c r="A105" s="80" t="s">
        <v>278</v>
      </c>
      <c r="B105" s="44" t="s">
        <v>105</v>
      </c>
      <c r="C105" s="44" t="s">
        <v>82</v>
      </c>
      <c r="D105" s="16" t="s">
        <v>279</v>
      </c>
      <c r="E105" s="16"/>
      <c r="F105" s="29">
        <f>F106</f>
        <v>150</v>
      </c>
    </row>
    <row r="106" spans="1:6" s="83" customFormat="1" ht="25.5">
      <c r="A106" s="40" t="s">
        <v>191</v>
      </c>
      <c r="B106" s="44" t="s">
        <v>105</v>
      </c>
      <c r="C106" s="44" t="s">
        <v>82</v>
      </c>
      <c r="D106" s="17" t="s">
        <v>279</v>
      </c>
      <c r="E106" s="17" t="s">
        <v>190</v>
      </c>
      <c r="F106" s="37">
        <v>150</v>
      </c>
    </row>
    <row r="107" spans="1:6">
      <c r="A107" s="33" t="s">
        <v>109</v>
      </c>
      <c r="B107" s="14">
        <v>10</v>
      </c>
      <c r="C107" s="14" t="s">
        <v>83</v>
      </c>
      <c r="D107" s="14"/>
      <c r="E107" s="14"/>
      <c r="F107" s="26">
        <f>F108+F111</f>
        <v>14140.5</v>
      </c>
    </row>
    <row r="108" spans="1:6">
      <c r="A108" s="33" t="s">
        <v>151</v>
      </c>
      <c r="B108" s="14">
        <v>10</v>
      </c>
      <c r="C108" s="14" t="s">
        <v>87</v>
      </c>
      <c r="D108" s="14"/>
      <c r="E108" s="14"/>
      <c r="F108" s="26">
        <f>F109</f>
        <v>1434.1</v>
      </c>
    </row>
    <row r="109" spans="1:6" ht="48" customHeight="1">
      <c r="A109" s="80" t="s">
        <v>152</v>
      </c>
      <c r="B109" s="16">
        <v>10</v>
      </c>
      <c r="C109" s="16" t="s">
        <v>87</v>
      </c>
      <c r="D109" s="25" t="s">
        <v>255</v>
      </c>
      <c r="E109" s="16"/>
      <c r="F109" s="29">
        <f>F110</f>
        <v>1434.1</v>
      </c>
    </row>
    <row r="110" spans="1:6" s="83" customFormat="1" ht="25.5">
      <c r="A110" s="67" t="s">
        <v>189</v>
      </c>
      <c r="B110" s="17" t="s">
        <v>111</v>
      </c>
      <c r="C110" s="17" t="s">
        <v>87</v>
      </c>
      <c r="D110" s="39" t="s">
        <v>255</v>
      </c>
      <c r="E110" s="17" t="s">
        <v>188</v>
      </c>
      <c r="F110" s="38">
        <v>1434.1</v>
      </c>
    </row>
    <row r="111" spans="1:6">
      <c r="A111" s="33" t="s">
        <v>110</v>
      </c>
      <c r="B111" s="14">
        <v>10</v>
      </c>
      <c r="C111" s="14" t="s">
        <v>89</v>
      </c>
      <c r="D111" s="14"/>
      <c r="E111" s="14"/>
      <c r="F111" s="26">
        <f>F112+F114+F117+F119</f>
        <v>12706.4</v>
      </c>
    </row>
    <row r="112" spans="1:6" ht="30">
      <c r="A112" s="80" t="s">
        <v>121</v>
      </c>
      <c r="B112" s="16">
        <v>10</v>
      </c>
      <c r="C112" s="16" t="s">
        <v>89</v>
      </c>
      <c r="D112" s="25" t="s">
        <v>267</v>
      </c>
      <c r="E112" s="16"/>
      <c r="F112" s="29">
        <f>F113</f>
        <v>204</v>
      </c>
    </row>
    <row r="113" spans="1:6" s="83" customFormat="1" ht="25.5">
      <c r="A113" s="40" t="s">
        <v>191</v>
      </c>
      <c r="B113" s="17" t="s">
        <v>111</v>
      </c>
      <c r="C113" s="17" t="s">
        <v>89</v>
      </c>
      <c r="D113" s="39" t="s">
        <v>267</v>
      </c>
      <c r="E113" s="17" t="s">
        <v>190</v>
      </c>
      <c r="F113" s="37">
        <v>204</v>
      </c>
    </row>
    <row r="114" spans="1:6" ht="75">
      <c r="A114" s="80" t="s">
        <v>286</v>
      </c>
      <c r="B114" s="16">
        <v>10</v>
      </c>
      <c r="C114" s="16" t="s">
        <v>89</v>
      </c>
      <c r="D114" s="25" t="s">
        <v>268</v>
      </c>
      <c r="E114" s="16"/>
      <c r="F114" s="29">
        <f>F115+F116</f>
        <v>3210.5</v>
      </c>
    </row>
    <row r="115" spans="1:6" s="83" customFormat="1" ht="63.75">
      <c r="A115" s="67" t="s">
        <v>187</v>
      </c>
      <c r="B115" s="17" t="s">
        <v>111</v>
      </c>
      <c r="C115" s="17" t="s">
        <v>89</v>
      </c>
      <c r="D115" s="39" t="s">
        <v>268</v>
      </c>
      <c r="E115" s="17" t="s">
        <v>185</v>
      </c>
      <c r="F115" s="37">
        <v>3006.5</v>
      </c>
    </row>
    <row r="116" spans="1:6" s="83" customFormat="1" ht="25.5">
      <c r="A116" s="40" t="s">
        <v>191</v>
      </c>
      <c r="B116" s="17" t="s">
        <v>111</v>
      </c>
      <c r="C116" s="17" t="s">
        <v>89</v>
      </c>
      <c r="D116" s="39" t="s">
        <v>268</v>
      </c>
      <c r="E116" s="17" t="s">
        <v>190</v>
      </c>
      <c r="F116" s="37">
        <v>204</v>
      </c>
    </row>
    <row r="117" spans="1:6" ht="75">
      <c r="A117" s="80" t="s">
        <v>287</v>
      </c>
      <c r="B117" s="16">
        <v>10</v>
      </c>
      <c r="C117" s="16" t="s">
        <v>89</v>
      </c>
      <c r="D117" s="25" t="s">
        <v>269</v>
      </c>
      <c r="E117" s="16"/>
      <c r="F117" s="29">
        <f>F118</f>
        <v>8198.7999999999993</v>
      </c>
    </row>
    <row r="118" spans="1:6" s="83" customFormat="1" ht="25.5">
      <c r="A118" s="67" t="s">
        <v>189</v>
      </c>
      <c r="B118" s="17">
        <v>10</v>
      </c>
      <c r="C118" s="17" t="s">
        <v>89</v>
      </c>
      <c r="D118" s="39" t="s">
        <v>269</v>
      </c>
      <c r="E118" s="17" t="s">
        <v>188</v>
      </c>
      <c r="F118" s="37">
        <v>8198.7999999999993</v>
      </c>
    </row>
    <row r="119" spans="1:6" ht="60">
      <c r="A119" s="80" t="s">
        <v>288</v>
      </c>
      <c r="B119" s="16">
        <v>10</v>
      </c>
      <c r="C119" s="16" t="s">
        <v>89</v>
      </c>
      <c r="D119" s="25" t="s">
        <v>270</v>
      </c>
      <c r="E119" s="16"/>
      <c r="F119" s="29">
        <f>F120</f>
        <v>1093.0999999999999</v>
      </c>
    </row>
    <row r="120" spans="1:6" s="83" customFormat="1" ht="25.5">
      <c r="A120" s="67" t="s">
        <v>189</v>
      </c>
      <c r="B120" s="17">
        <v>10</v>
      </c>
      <c r="C120" s="17" t="s">
        <v>89</v>
      </c>
      <c r="D120" s="39" t="s">
        <v>270</v>
      </c>
      <c r="E120" s="17" t="s">
        <v>188</v>
      </c>
      <c r="F120" s="37">
        <v>1093.0999999999999</v>
      </c>
    </row>
    <row r="121" spans="1:6">
      <c r="A121" s="33" t="s">
        <v>108</v>
      </c>
      <c r="B121" s="14" t="s">
        <v>125</v>
      </c>
      <c r="C121" s="14" t="s">
        <v>83</v>
      </c>
      <c r="D121" s="14"/>
      <c r="E121" s="14"/>
      <c r="F121" s="26">
        <f>F122</f>
        <v>1900</v>
      </c>
    </row>
    <row r="122" spans="1:6">
      <c r="A122" s="33" t="s">
        <v>127</v>
      </c>
      <c r="B122" s="14" t="s">
        <v>125</v>
      </c>
      <c r="C122" s="14" t="s">
        <v>85</v>
      </c>
      <c r="D122" s="14"/>
      <c r="E122" s="14"/>
      <c r="F122" s="26">
        <f>F123</f>
        <v>1900</v>
      </c>
    </row>
    <row r="123" spans="1:6" ht="49.5" customHeight="1">
      <c r="A123" s="80" t="s">
        <v>271</v>
      </c>
      <c r="B123" s="16" t="s">
        <v>125</v>
      </c>
      <c r="C123" s="16" t="s">
        <v>85</v>
      </c>
      <c r="D123" s="16" t="s">
        <v>272</v>
      </c>
      <c r="E123" s="16"/>
      <c r="F123" s="29">
        <f>F124</f>
        <v>1900</v>
      </c>
    </row>
    <row r="124" spans="1:6" s="83" customFormat="1" ht="25.5">
      <c r="A124" s="40" t="s">
        <v>191</v>
      </c>
      <c r="B124" s="17" t="s">
        <v>125</v>
      </c>
      <c r="C124" s="17" t="s">
        <v>85</v>
      </c>
      <c r="D124" s="17" t="s">
        <v>272</v>
      </c>
      <c r="E124" s="17" t="s">
        <v>190</v>
      </c>
      <c r="F124" s="37">
        <v>1900</v>
      </c>
    </row>
    <row r="125" spans="1:6">
      <c r="A125" s="33" t="s">
        <v>128</v>
      </c>
      <c r="B125" s="14" t="s">
        <v>91</v>
      </c>
      <c r="C125" s="14" t="s">
        <v>83</v>
      </c>
      <c r="D125" s="14"/>
      <c r="E125" s="14"/>
      <c r="F125" s="26">
        <f>F126+F129</f>
        <v>1815</v>
      </c>
    </row>
    <row r="126" spans="1:6" ht="16.5" customHeight="1">
      <c r="A126" s="33" t="s">
        <v>107</v>
      </c>
      <c r="B126" s="14" t="s">
        <v>91</v>
      </c>
      <c r="C126" s="14" t="s">
        <v>85</v>
      </c>
      <c r="D126" s="14"/>
      <c r="E126" s="14"/>
      <c r="F126" s="26">
        <f>F127</f>
        <v>1300</v>
      </c>
    </row>
    <row r="127" spans="1:6" ht="30">
      <c r="A127" s="80" t="s">
        <v>285</v>
      </c>
      <c r="B127" s="16" t="s">
        <v>91</v>
      </c>
      <c r="C127" s="16" t="s">
        <v>85</v>
      </c>
      <c r="D127" s="16" t="s">
        <v>273</v>
      </c>
      <c r="E127" s="16"/>
      <c r="F127" s="29">
        <f>F128</f>
        <v>1300</v>
      </c>
    </row>
    <row r="128" spans="1:6" s="83" customFormat="1" ht="25.5">
      <c r="A128" s="40" t="s">
        <v>191</v>
      </c>
      <c r="B128" s="17" t="s">
        <v>91</v>
      </c>
      <c r="C128" s="17" t="s">
        <v>85</v>
      </c>
      <c r="D128" s="17" t="s">
        <v>273</v>
      </c>
      <c r="E128" s="17" t="s">
        <v>190</v>
      </c>
      <c r="F128" s="37">
        <v>1300</v>
      </c>
    </row>
    <row r="129" spans="1:6" ht="28.5">
      <c r="A129" s="33" t="s">
        <v>184</v>
      </c>
      <c r="B129" s="14" t="s">
        <v>91</v>
      </c>
      <c r="C129" s="14" t="s">
        <v>89</v>
      </c>
      <c r="D129" s="14"/>
      <c r="E129" s="14"/>
      <c r="F129" s="26">
        <f>F130</f>
        <v>515</v>
      </c>
    </row>
    <row r="130" spans="1:6" ht="30">
      <c r="A130" s="80" t="s">
        <v>285</v>
      </c>
      <c r="B130" s="16" t="s">
        <v>91</v>
      </c>
      <c r="C130" s="16" t="s">
        <v>89</v>
      </c>
      <c r="D130" s="16" t="s">
        <v>273</v>
      </c>
      <c r="E130" s="16"/>
      <c r="F130" s="29">
        <f>F131</f>
        <v>515</v>
      </c>
    </row>
    <row r="131" spans="1:6" s="83" customFormat="1" ht="25.5">
      <c r="A131" s="40" t="s">
        <v>191</v>
      </c>
      <c r="B131" s="17" t="s">
        <v>91</v>
      </c>
      <c r="C131" s="17" t="s">
        <v>89</v>
      </c>
      <c r="D131" s="17" t="s">
        <v>273</v>
      </c>
      <c r="E131" s="17" t="s">
        <v>190</v>
      </c>
      <c r="F131" s="37">
        <v>515</v>
      </c>
    </row>
    <row r="132" spans="1:6">
      <c r="A132" s="36" t="s">
        <v>166</v>
      </c>
      <c r="B132" s="18"/>
      <c r="C132" s="18"/>
      <c r="D132" s="18"/>
      <c r="E132" s="14"/>
      <c r="F132" s="26">
        <f>F12+F51+F55+F59+F76+F101+F107+F121+F125</f>
        <v>94593.1</v>
      </c>
    </row>
    <row r="134" spans="1:6">
      <c r="F134" s="7"/>
    </row>
  </sheetData>
  <mergeCells count="8">
    <mergeCell ref="A6:F6"/>
    <mergeCell ref="F10:F11"/>
    <mergeCell ref="A8:F8"/>
    <mergeCell ref="A10:A11"/>
    <mergeCell ref="B10:B11"/>
    <mergeCell ref="C10:C11"/>
    <mergeCell ref="D10:D11"/>
    <mergeCell ref="E10:E11"/>
  </mergeCells>
  <printOptions horizontalCentered="1"/>
  <pageMargins left="0.86614173228346458" right="0.31496062992125984" top="0.35433070866141736" bottom="0.39370078740157483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selection activeCell="I4" sqref="I4"/>
    </sheetView>
  </sheetViews>
  <sheetFormatPr defaultColWidth="9.140625" defaultRowHeight="15"/>
  <cols>
    <col min="1" max="1" width="9.140625" style="2"/>
    <col min="2" max="2" width="7.28515625" style="2" customWidth="1"/>
    <col min="3" max="3" width="6.7109375" style="2" customWidth="1"/>
    <col min="4" max="4" width="8.85546875" style="2" customWidth="1"/>
    <col min="5" max="8" width="9.140625" style="2"/>
    <col min="9" max="9" width="26.140625" style="2" customWidth="1"/>
    <col min="10" max="16384" width="9.140625" style="2"/>
  </cols>
  <sheetData>
    <row r="1" spans="1:9">
      <c r="I1" s="3" t="s">
        <v>8</v>
      </c>
    </row>
    <row r="2" spans="1:9">
      <c r="I2" s="3" t="s">
        <v>160</v>
      </c>
    </row>
    <row r="3" spans="1:9">
      <c r="I3" s="3" t="s">
        <v>161</v>
      </c>
    </row>
    <row r="4" spans="1:9">
      <c r="I4" s="3" t="s">
        <v>338</v>
      </c>
    </row>
    <row r="5" spans="1:9">
      <c r="I5" s="3" t="s">
        <v>112</v>
      </c>
    </row>
    <row r="6" spans="1:9" ht="15" customHeight="1">
      <c r="C6" s="60"/>
      <c r="E6" s="98"/>
      <c r="F6" s="99"/>
      <c r="G6" s="99"/>
      <c r="H6" s="99"/>
      <c r="I6" s="99"/>
    </row>
    <row r="7" spans="1:9">
      <c r="I7" s="3"/>
    </row>
    <row r="8" spans="1:9" ht="95.25" customHeight="1">
      <c r="A8" s="87" t="s">
        <v>196</v>
      </c>
      <c r="B8" s="87"/>
      <c r="C8" s="87"/>
      <c r="D8" s="87"/>
      <c r="E8" s="87"/>
      <c r="F8" s="87"/>
      <c r="G8" s="87"/>
      <c r="H8" s="87"/>
      <c r="I8" s="87"/>
    </row>
    <row r="9" spans="1:9" ht="13.5" customHeight="1">
      <c r="A9" s="103" t="s">
        <v>282</v>
      </c>
      <c r="B9" s="104"/>
      <c r="C9" s="104"/>
      <c r="D9" s="105"/>
      <c r="E9" s="105"/>
      <c r="F9" s="105"/>
      <c r="G9" s="105"/>
      <c r="H9" s="105"/>
      <c r="I9" s="105"/>
    </row>
    <row r="10" spans="1:9" ht="13.5" customHeight="1">
      <c r="A10" s="56"/>
      <c r="B10" s="57"/>
      <c r="C10" s="57"/>
      <c r="D10" s="59"/>
      <c r="E10" s="59"/>
      <c r="F10" s="59"/>
      <c r="G10" s="59"/>
      <c r="H10" s="59"/>
      <c r="I10" s="59"/>
    </row>
    <row r="11" spans="1:9" ht="44.25" customHeight="1">
      <c r="A11" s="98" t="s">
        <v>209</v>
      </c>
      <c r="B11" s="98"/>
      <c r="C11" s="98"/>
      <c r="D11" s="98"/>
      <c r="E11" s="98"/>
      <c r="F11" s="98"/>
      <c r="G11" s="98"/>
      <c r="H11" s="98"/>
      <c r="I11" s="98"/>
    </row>
    <row r="12" spans="1:9">
      <c r="A12" s="24"/>
    </row>
    <row r="13" spans="1:9" ht="15" customHeight="1">
      <c r="A13" s="106" t="s">
        <v>67</v>
      </c>
      <c r="B13" s="107"/>
      <c r="C13" s="107"/>
      <c r="D13" s="108"/>
      <c r="E13" s="95" t="s">
        <v>34</v>
      </c>
      <c r="F13" s="95"/>
      <c r="G13" s="95"/>
      <c r="H13" s="95"/>
      <c r="I13" s="95"/>
    </row>
    <row r="14" spans="1:9" ht="45" customHeight="1">
      <c r="A14" s="55" t="s">
        <v>12</v>
      </c>
      <c r="B14" s="95" t="s">
        <v>210</v>
      </c>
      <c r="C14" s="95"/>
      <c r="D14" s="95"/>
      <c r="E14" s="109"/>
      <c r="F14" s="109"/>
      <c r="G14" s="109"/>
      <c r="H14" s="109"/>
      <c r="I14" s="109"/>
    </row>
    <row r="15" spans="1:9" ht="75.75" customHeight="1">
      <c r="A15" s="58">
        <v>952</v>
      </c>
      <c r="B15" s="95" t="s">
        <v>73</v>
      </c>
      <c r="C15" s="95"/>
      <c r="D15" s="95"/>
      <c r="E15" s="95" t="s">
        <v>293</v>
      </c>
      <c r="F15" s="95"/>
      <c r="G15" s="95"/>
      <c r="H15" s="95"/>
      <c r="I15" s="95"/>
    </row>
    <row r="16" spans="1:9" ht="48" customHeight="1">
      <c r="A16" s="58">
        <v>952</v>
      </c>
      <c r="B16" s="95" t="s">
        <v>47</v>
      </c>
      <c r="C16" s="95"/>
      <c r="D16" s="95"/>
      <c r="E16" s="95" t="s">
        <v>294</v>
      </c>
      <c r="F16" s="95"/>
      <c r="G16" s="95"/>
      <c r="H16" s="95"/>
      <c r="I16" s="95"/>
    </row>
    <row r="17" spans="1:9" ht="61.5" customHeight="1">
      <c r="A17" s="58">
        <v>952</v>
      </c>
      <c r="B17" s="95" t="s">
        <v>48</v>
      </c>
      <c r="C17" s="95"/>
      <c r="D17" s="95"/>
      <c r="E17" s="95" t="s">
        <v>295</v>
      </c>
      <c r="F17" s="95"/>
      <c r="G17" s="95"/>
      <c r="H17" s="95"/>
      <c r="I17" s="95"/>
    </row>
    <row r="18" spans="1:9" ht="60.75" customHeight="1">
      <c r="A18" s="58">
        <v>952</v>
      </c>
      <c r="B18" s="95" t="s">
        <v>49</v>
      </c>
      <c r="C18" s="95"/>
      <c r="D18" s="95"/>
      <c r="E18" s="95" t="s">
        <v>296</v>
      </c>
      <c r="F18" s="95"/>
      <c r="G18" s="95"/>
      <c r="H18" s="95"/>
      <c r="I18" s="95"/>
    </row>
    <row r="19" spans="1:9" ht="90.95" customHeight="1">
      <c r="A19" s="58">
        <v>952</v>
      </c>
      <c r="B19" s="95" t="s">
        <v>51</v>
      </c>
      <c r="C19" s="95"/>
      <c r="D19" s="95"/>
      <c r="E19" s="95" t="s">
        <v>297</v>
      </c>
      <c r="F19" s="95"/>
      <c r="G19" s="95"/>
      <c r="H19" s="95"/>
      <c r="I19" s="95"/>
    </row>
    <row r="20" spans="1:9" ht="76.900000000000006" customHeight="1">
      <c r="A20" s="58">
        <v>952</v>
      </c>
      <c r="B20" s="95" t="s">
        <v>52</v>
      </c>
      <c r="C20" s="95"/>
      <c r="D20" s="95"/>
      <c r="E20" s="95" t="s">
        <v>298</v>
      </c>
      <c r="F20" s="95"/>
      <c r="G20" s="95"/>
      <c r="H20" s="95"/>
      <c r="I20" s="95"/>
    </row>
    <row r="21" spans="1:9" ht="76.7" customHeight="1">
      <c r="A21" s="58">
        <v>952</v>
      </c>
      <c r="B21" s="95" t="s">
        <v>53</v>
      </c>
      <c r="C21" s="95"/>
      <c r="D21" s="95"/>
      <c r="E21" s="95" t="s">
        <v>299</v>
      </c>
      <c r="F21" s="95"/>
      <c r="G21" s="95"/>
      <c r="H21" s="95"/>
      <c r="I21" s="95"/>
    </row>
    <row r="22" spans="1:9" ht="105" customHeight="1">
      <c r="A22" s="58">
        <v>952</v>
      </c>
      <c r="B22" s="95" t="s">
        <v>54</v>
      </c>
      <c r="C22" s="95"/>
      <c r="D22" s="95"/>
      <c r="E22" s="95" t="s">
        <v>300</v>
      </c>
      <c r="F22" s="95"/>
      <c r="G22" s="95"/>
      <c r="H22" s="95"/>
      <c r="I22" s="95"/>
    </row>
    <row r="23" spans="1:9" ht="60" customHeight="1">
      <c r="A23" s="58">
        <v>952</v>
      </c>
      <c r="B23" s="95" t="s">
        <v>50</v>
      </c>
      <c r="C23" s="95"/>
      <c r="D23" s="95"/>
      <c r="E23" s="95" t="s">
        <v>301</v>
      </c>
      <c r="F23" s="95"/>
      <c r="G23" s="95"/>
      <c r="H23" s="95"/>
      <c r="I23" s="95"/>
    </row>
    <row r="24" spans="1:9" ht="89.25" customHeight="1">
      <c r="A24" s="58">
        <v>952</v>
      </c>
      <c r="B24" s="100" t="s">
        <v>68</v>
      </c>
      <c r="C24" s="101"/>
      <c r="D24" s="102"/>
      <c r="E24" s="95" t="s">
        <v>302</v>
      </c>
      <c r="F24" s="95"/>
      <c r="G24" s="95"/>
      <c r="H24" s="95"/>
      <c r="I24" s="95"/>
    </row>
    <row r="25" spans="1:9" ht="49.5" customHeight="1">
      <c r="A25" s="58">
        <v>952</v>
      </c>
      <c r="B25" s="100" t="s">
        <v>177</v>
      </c>
      <c r="C25" s="107"/>
      <c r="D25" s="108"/>
      <c r="E25" s="95" t="s">
        <v>303</v>
      </c>
      <c r="F25" s="95"/>
      <c r="G25" s="95"/>
      <c r="H25" s="95"/>
      <c r="I25" s="95"/>
    </row>
    <row r="26" spans="1:9" ht="70.5" customHeight="1">
      <c r="A26" s="58">
        <v>952</v>
      </c>
      <c r="B26" s="100" t="s">
        <v>155</v>
      </c>
      <c r="C26" s="107"/>
      <c r="D26" s="108"/>
      <c r="E26" s="95" t="s">
        <v>304</v>
      </c>
      <c r="F26" s="95"/>
      <c r="G26" s="95"/>
      <c r="H26" s="95"/>
      <c r="I26" s="95"/>
    </row>
    <row r="27" spans="1:9" ht="51" customHeight="1">
      <c r="A27" s="58">
        <v>952</v>
      </c>
      <c r="B27" s="95" t="s">
        <v>74</v>
      </c>
      <c r="C27" s="95"/>
      <c r="D27" s="95"/>
      <c r="E27" s="95" t="s">
        <v>171</v>
      </c>
      <c r="F27" s="95"/>
      <c r="G27" s="95"/>
      <c r="H27" s="95"/>
      <c r="I27" s="95"/>
    </row>
    <row r="28" spans="1:9" ht="104.25" customHeight="1">
      <c r="A28" s="58">
        <v>952</v>
      </c>
      <c r="B28" s="95" t="s">
        <v>28</v>
      </c>
      <c r="C28" s="95"/>
      <c r="D28" s="95"/>
      <c r="E28" s="95" t="s">
        <v>305</v>
      </c>
      <c r="F28" s="95"/>
      <c r="G28" s="95"/>
      <c r="H28" s="95"/>
      <c r="I28" s="95"/>
    </row>
    <row r="29" spans="1:9" ht="103.5" customHeight="1">
      <c r="A29" s="58">
        <v>952</v>
      </c>
      <c r="B29" s="95" t="s">
        <v>29</v>
      </c>
      <c r="C29" s="95"/>
      <c r="D29" s="95"/>
      <c r="E29" s="95" t="s">
        <v>306</v>
      </c>
      <c r="F29" s="95"/>
      <c r="G29" s="95"/>
      <c r="H29" s="95"/>
      <c r="I29" s="95"/>
    </row>
    <row r="30" spans="1:9" ht="106.5" customHeight="1">
      <c r="A30" s="58">
        <v>952</v>
      </c>
      <c r="B30" s="95" t="s">
        <v>63</v>
      </c>
      <c r="C30" s="95"/>
      <c r="D30" s="95"/>
      <c r="E30" s="95" t="s">
        <v>307</v>
      </c>
      <c r="F30" s="95"/>
      <c r="G30" s="95"/>
      <c r="H30" s="95"/>
      <c r="I30" s="95"/>
    </row>
    <row r="31" spans="1:9" ht="110.25" customHeight="1">
      <c r="A31" s="58">
        <v>952</v>
      </c>
      <c r="B31" s="95" t="s">
        <v>64</v>
      </c>
      <c r="C31" s="95"/>
      <c r="D31" s="95"/>
      <c r="E31" s="95" t="s">
        <v>308</v>
      </c>
      <c r="F31" s="95"/>
      <c r="G31" s="95"/>
      <c r="H31" s="95"/>
      <c r="I31" s="95"/>
    </row>
    <row r="32" spans="1:9" ht="106.5" customHeight="1">
      <c r="A32" s="58">
        <v>952</v>
      </c>
      <c r="B32" s="95" t="s">
        <v>65</v>
      </c>
      <c r="C32" s="95"/>
      <c r="D32" s="95"/>
      <c r="E32" s="95" t="s">
        <v>309</v>
      </c>
      <c r="F32" s="95"/>
      <c r="G32" s="95"/>
      <c r="H32" s="95"/>
      <c r="I32" s="95"/>
    </row>
    <row r="33" spans="1:9" ht="106.5" customHeight="1">
      <c r="A33" s="58">
        <v>952</v>
      </c>
      <c r="B33" s="95" t="s">
        <v>77</v>
      </c>
      <c r="C33" s="95"/>
      <c r="D33" s="95"/>
      <c r="E33" s="95" t="s">
        <v>310</v>
      </c>
      <c r="F33" s="95"/>
      <c r="G33" s="95"/>
      <c r="H33" s="95"/>
      <c r="I33" s="95"/>
    </row>
    <row r="34" spans="1:9" ht="75" customHeight="1">
      <c r="A34" s="58">
        <v>952</v>
      </c>
      <c r="B34" s="95" t="s">
        <v>149</v>
      </c>
      <c r="C34" s="95"/>
      <c r="D34" s="95"/>
      <c r="E34" s="95" t="s">
        <v>311</v>
      </c>
      <c r="F34" s="95"/>
      <c r="G34" s="95"/>
      <c r="H34" s="95"/>
      <c r="I34" s="95"/>
    </row>
    <row r="35" spans="1:9" ht="75" customHeight="1">
      <c r="A35" s="58">
        <v>952</v>
      </c>
      <c r="B35" s="95" t="s">
        <v>150</v>
      </c>
      <c r="C35" s="95"/>
      <c r="D35" s="95"/>
      <c r="E35" s="95" t="s">
        <v>312</v>
      </c>
      <c r="F35" s="95"/>
      <c r="G35" s="95"/>
      <c r="H35" s="95"/>
      <c r="I35" s="95"/>
    </row>
    <row r="36" spans="1:9" ht="49.7" customHeight="1">
      <c r="A36" s="58">
        <v>952</v>
      </c>
      <c r="B36" s="95" t="s">
        <v>0</v>
      </c>
      <c r="C36" s="95"/>
      <c r="D36" s="95"/>
      <c r="E36" s="95" t="s">
        <v>313</v>
      </c>
      <c r="F36" s="95"/>
      <c r="G36" s="95"/>
      <c r="H36" s="95"/>
      <c r="I36" s="95"/>
    </row>
    <row r="37" spans="1:9" ht="76.7" customHeight="1">
      <c r="A37" s="58">
        <v>952</v>
      </c>
      <c r="B37" s="95" t="s">
        <v>59</v>
      </c>
      <c r="C37" s="95"/>
      <c r="D37" s="95"/>
      <c r="E37" s="95" t="s">
        <v>314</v>
      </c>
      <c r="F37" s="95"/>
      <c r="G37" s="95"/>
      <c r="H37" s="95"/>
      <c r="I37" s="95"/>
    </row>
    <row r="38" spans="1:9" ht="61.5" customHeight="1">
      <c r="A38" s="58">
        <v>952</v>
      </c>
      <c r="B38" s="95" t="s">
        <v>2</v>
      </c>
      <c r="C38" s="95"/>
      <c r="D38" s="95"/>
      <c r="E38" s="95" t="s">
        <v>315</v>
      </c>
      <c r="F38" s="95"/>
      <c r="G38" s="95"/>
      <c r="H38" s="95"/>
      <c r="I38" s="95"/>
    </row>
    <row r="39" spans="1:9" ht="96" customHeight="1">
      <c r="A39" s="58">
        <v>952</v>
      </c>
      <c r="B39" s="95" t="s">
        <v>156</v>
      </c>
      <c r="C39" s="95"/>
      <c r="D39" s="95"/>
      <c r="E39" s="95" t="s">
        <v>316</v>
      </c>
      <c r="F39" s="95"/>
      <c r="G39" s="95"/>
      <c r="H39" s="95"/>
      <c r="I39" s="95"/>
    </row>
    <row r="40" spans="1:9" ht="60" customHeight="1">
      <c r="A40" s="58">
        <v>952</v>
      </c>
      <c r="B40" s="95" t="s">
        <v>157</v>
      </c>
      <c r="C40" s="95"/>
      <c r="D40" s="95"/>
      <c r="E40" s="95" t="s">
        <v>317</v>
      </c>
      <c r="F40" s="95"/>
      <c r="G40" s="95"/>
      <c r="H40" s="95"/>
      <c r="I40" s="95"/>
    </row>
    <row r="41" spans="1:9" ht="78" customHeight="1">
      <c r="A41" s="58">
        <v>952</v>
      </c>
      <c r="B41" s="95" t="s">
        <v>178</v>
      </c>
      <c r="C41" s="95"/>
      <c r="D41" s="95"/>
      <c r="E41" s="95" t="s">
        <v>318</v>
      </c>
      <c r="F41" s="95"/>
      <c r="G41" s="95"/>
      <c r="H41" s="95"/>
      <c r="I41" s="95"/>
    </row>
    <row r="42" spans="1:9" ht="75" customHeight="1">
      <c r="A42" s="58">
        <v>952</v>
      </c>
      <c r="B42" s="95" t="s">
        <v>173</v>
      </c>
      <c r="C42" s="95"/>
      <c r="D42" s="95"/>
      <c r="E42" s="95" t="s">
        <v>183</v>
      </c>
      <c r="F42" s="95"/>
      <c r="G42" s="95"/>
      <c r="H42" s="95"/>
      <c r="I42" s="95"/>
    </row>
    <row r="43" spans="1:9" ht="51.75" customHeight="1">
      <c r="A43" s="58">
        <v>952</v>
      </c>
      <c r="B43" s="95" t="s">
        <v>55</v>
      </c>
      <c r="C43" s="95"/>
      <c r="D43" s="95"/>
      <c r="E43" s="95" t="s">
        <v>319</v>
      </c>
      <c r="F43" s="95"/>
      <c r="G43" s="95"/>
      <c r="H43" s="95"/>
      <c r="I43" s="95"/>
    </row>
    <row r="44" spans="1:9" ht="42.75" customHeight="1">
      <c r="A44" s="58">
        <v>952</v>
      </c>
      <c r="B44" s="95" t="s">
        <v>7</v>
      </c>
      <c r="C44" s="95"/>
      <c r="D44" s="95"/>
      <c r="E44" s="95" t="s">
        <v>320</v>
      </c>
      <c r="F44" s="95"/>
      <c r="G44" s="95"/>
      <c r="H44" s="95"/>
      <c r="I44" s="95"/>
    </row>
    <row r="45" spans="1:9" ht="43.5" customHeight="1">
      <c r="A45" s="58">
        <v>952</v>
      </c>
      <c r="B45" s="95" t="s">
        <v>14</v>
      </c>
      <c r="C45" s="95"/>
      <c r="D45" s="95"/>
      <c r="E45" s="95" t="s">
        <v>321</v>
      </c>
      <c r="F45" s="95"/>
      <c r="G45" s="95"/>
      <c r="H45" s="95"/>
      <c r="I45" s="95"/>
    </row>
    <row r="46" spans="1:9" ht="51" customHeight="1">
      <c r="A46" s="58">
        <v>952</v>
      </c>
      <c r="B46" s="95" t="s">
        <v>15</v>
      </c>
      <c r="C46" s="95"/>
      <c r="D46" s="95"/>
      <c r="E46" s="95" t="s">
        <v>322</v>
      </c>
      <c r="F46" s="95"/>
      <c r="G46" s="95"/>
      <c r="H46" s="95"/>
      <c r="I46" s="95"/>
    </row>
    <row r="47" spans="1:9" ht="36.75" customHeight="1">
      <c r="A47" s="58">
        <v>952</v>
      </c>
      <c r="B47" s="95" t="s">
        <v>16</v>
      </c>
      <c r="C47" s="95"/>
      <c r="D47" s="95"/>
      <c r="E47" s="95" t="s">
        <v>323</v>
      </c>
      <c r="F47" s="95"/>
      <c r="G47" s="95"/>
      <c r="H47" s="95"/>
      <c r="I47" s="95"/>
    </row>
    <row r="48" spans="1:9" ht="39" customHeight="1">
      <c r="A48" s="58">
        <v>952</v>
      </c>
      <c r="B48" s="95" t="s">
        <v>17</v>
      </c>
      <c r="C48" s="95"/>
      <c r="D48" s="95"/>
      <c r="E48" s="95" t="s">
        <v>324</v>
      </c>
      <c r="F48" s="95"/>
      <c r="G48" s="95"/>
      <c r="H48" s="95"/>
      <c r="I48" s="95"/>
    </row>
    <row r="49" spans="1:9" ht="53.25" customHeight="1">
      <c r="A49" s="58">
        <v>952</v>
      </c>
      <c r="B49" s="95" t="s">
        <v>18</v>
      </c>
      <c r="C49" s="95"/>
      <c r="D49" s="95"/>
      <c r="E49" s="95" t="s">
        <v>325</v>
      </c>
      <c r="F49" s="95"/>
      <c r="G49" s="95"/>
      <c r="H49" s="95"/>
      <c r="I49" s="95"/>
    </row>
    <row r="50" spans="1:9" ht="63.75" customHeight="1">
      <c r="A50" s="58">
        <v>952</v>
      </c>
      <c r="B50" s="95" t="s">
        <v>60</v>
      </c>
      <c r="C50" s="95"/>
      <c r="D50" s="95"/>
      <c r="E50" s="95" t="s">
        <v>61</v>
      </c>
      <c r="F50" s="95"/>
      <c r="G50" s="95"/>
      <c r="H50" s="95"/>
      <c r="I50" s="95"/>
    </row>
    <row r="51" spans="1:9" ht="100.5" customHeight="1">
      <c r="A51" s="58">
        <v>952</v>
      </c>
      <c r="B51" s="95" t="s">
        <v>62</v>
      </c>
      <c r="C51" s="95"/>
      <c r="D51" s="95"/>
      <c r="E51" s="95" t="s">
        <v>164</v>
      </c>
      <c r="F51" s="95"/>
      <c r="G51" s="95"/>
      <c r="H51" s="95"/>
      <c r="I51" s="95"/>
    </row>
    <row r="52" spans="1:9" ht="78" customHeight="1">
      <c r="A52" s="58">
        <v>952</v>
      </c>
      <c r="B52" s="95" t="s">
        <v>179</v>
      </c>
      <c r="C52" s="95"/>
      <c r="D52" s="95"/>
      <c r="E52" s="95" t="s">
        <v>158</v>
      </c>
      <c r="F52" s="95"/>
      <c r="G52" s="95"/>
      <c r="H52" s="95"/>
      <c r="I52" s="95"/>
    </row>
    <row r="53" spans="1:9" ht="90" customHeight="1">
      <c r="A53" s="58">
        <v>952</v>
      </c>
      <c r="B53" s="95" t="s">
        <v>20</v>
      </c>
      <c r="C53" s="95"/>
      <c r="D53" s="95"/>
      <c r="E53" s="95" t="s">
        <v>326</v>
      </c>
      <c r="F53" s="95"/>
      <c r="G53" s="95"/>
      <c r="H53" s="95"/>
      <c r="I53" s="95"/>
    </row>
    <row r="54" spans="1:9" ht="50.25" customHeight="1">
      <c r="A54" s="58">
        <v>952</v>
      </c>
      <c r="B54" s="95" t="s">
        <v>21</v>
      </c>
      <c r="C54" s="95"/>
      <c r="D54" s="95"/>
      <c r="E54" s="95" t="s">
        <v>56</v>
      </c>
      <c r="F54" s="95"/>
      <c r="G54" s="95"/>
      <c r="H54" s="95"/>
      <c r="I54" s="95"/>
    </row>
    <row r="55" spans="1:9" ht="53.25" customHeight="1">
      <c r="A55" s="58">
        <v>952</v>
      </c>
      <c r="B55" s="95" t="s">
        <v>22</v>
      </c>
      <c r="C55" s="95"/>
      <c r="D55" s="95"/>
      <c r="E55" s="95" t="s">
        <v>30</v>
      </c>
      <c r="F55" s="95"/>
      <c r="G55" s="95"/>
      <c r="H55" s="95"/>
      <c r="I55" s="95"/>
    </row>
    <row r="56" spans="1:9" ht="32.25" customHeight="1">
      <c r="A56" s="58">
        <v>952</v>
      </c>
      <c r="B56" s="95" t="s">
        <v>23</v>
      </c>
      <c r="C56" s="95"/>
      <c r="D56" s="95"/>
      <c r="E56" s="95" t="s">
        <v>327</v>
      </c>
      <c r="F56" s="95"/>
      <c r="G56" s="95"/>
      <c r="H56" s="95"/>
      <c r="I56" s="95"/>
    </row>
    <row r="57" spans="1:9" ht="64.5" customHeight="1">
      <c r="A57" s="58">
        <v>952</v>
      </c>
      <c r="B57" s="100" t="s">
        <v>174</v>
      </c>
      <c r="C57" s="107"/>
      <c r="D57" s="108"/>
      <c r="E57" s="100" t="s">
        <v>328</v>
      </c>
      <c r="F57" s="107"/>
      <c r="G57" s="107"/>
      <c r="H57" s="107"/>
      <c r="I57" s="108"/>
    </row>
    <row r="58" spans="1:9" ht="64.5" customHeight="1">
      <c r="A58" s="58">
        <v>952</v>
      </c>
      <c r="B58" s="100" t="s">
        <v>175</v>
      </c>
      <c r="C58" s="107"/>
      <c r="D58" s="108"/>
      <c r="E58" s="100" t="s">
        <v>329</v>
      </c>
      <c r="F58" s="107"/>
      <c r="G58" s="107"/>
      <c r="H58" s="107"/>
      <c r="I58" s="108"/>
    </row>
    <row r="59" spans="1:9" ht="50.25" customHeight="1">
      <c r="A59" s="58">
        <v>952</v>
      </c>
      <c r="B59" s="100" t="s">
        <v>176</v>
      </c>
      <c r="C59" s="107"/>
      <c r="D59" s="108"/>
      <c r="E59" s="100" t="s">
        <v>330</v>
      </c>
      <c r="F59" s="107"/>
      <c r="G59" s="107"/>
      <c r="H59" s="107"/>
      <c r="I59" s="108"/>
    </row>
    <row r="60" spans="1:9" ht="33.75" customHeight="1">
      <c r="A60" s="58">
        <v>952</v>
      </c>
      <c r="B60" s="95" t="s">
        <v>24</v>
      </c>
      <c r="C60" s="95"/>
      <c r="D60" s="95"/>
      <c r="E60" s="95" t="s">
        <v>331</v>
      </c>
      <c r="F60" s="95"/>
      <c r="G60" s="95"/>
      <c r="H60" s="95"/>
      <c r="I60" s="95"/>
    </row>
    <row r="61" spans="1:9" ht="119.25" customHeight="1">
      <c r="A61" s="58">
        <v>952</v>
      </c>
      <c r="B61" s="95" t="s">
        <v>159</v>
      </c>
      <c r="C61" s="95"/>
      <c r="D61" s="95"/>
      <c r="E61" s="95" t="s">
        <v>332</v>
      </c>
      <c r="F61" s="95"/>
      <c r="G61" s="95"/>
      <c r="H61" s="95"/>
      <c r="I61" s="95"/>
    </row>
    <row r="62" spans="1:9" ht="76.5" customHeight="1">
      <c r="A62" s="58">
        <v>952</v>
      </c>
      <c r="B62" s="95" t="s">
        <v>180</v>
      </c>
      <c r="C62" s="95"/>
      <c r="D62" s="95"/>
      <c r="E62" s="95" t="s">
        <v>333</v>
      </c>
      <c r="F62" s="95"/>
      <c r="G62" s="95"/>
      <c r="H62" s="95"/>
      <c r="I62" s="95"/>
    </row>
    <row r="63" spans="1:9" ht="49.5" customHeight="1">
      <c r="A63" s="85">
        <v>952</v>
      </c>
      <c r="B63" s="95" t="s">
        <v>69</v>
      </c>
      <c r="C63" s="95"/>
      <c r="D63" s="95"/>
      <c r="E63" s="95" t="s">
        <v>336</v>
      </c>
      <c r="F63" s="95"/>
      <c r="G63" s="95"/>
      <c r="H63" s="95"/>
      <c r="I63" s="95"/>
    </row>
    <row r="64" spans="1:9" ht="57" customHeight="1">
      <c r="A64" s="85">
        <v>952</v>
      </c>
      <c r="B64" s="100" t="s">
        <v>75</v>
      </c>
      <c r="C64" s="107"/>
      <c r="D64" s="108"/>
      <c r="E64" s="100" t="s">
        <v>337</v>
      </c>
      <c r="F64" s="107"/>
      <c r="G64" s="107"/>
      <c r="H64" s="107"/>
      <c r="I64" s="108"/>
    </row>
    <row r="65" spans="1:9" ht="51" customHeight="1">
      <c r="A65" s="58">
        <v>952</v>
      </c>
      <c r="B65" s="95" t="s">
        <v>76</v>
      </c>
      <c r="C65" s="95"/>
      <c r="D65" s="95"/>
      <c r="E65" s="95" t="s">
        <v>334</v>
      </c>
      <c r="F65" s="95"/>
      <c r="G65" s="95"/>
      <c r="H65" s="95"/>
      <c r="I65" s="95"/>
    </row>
    <row r="66" spans="1:9" ht="65.25" customHeight="1">
      <c r="A66" s="58">
        <v>952</v>
      </c>
      <c r="B66" s="95" t="s">
        <v>70</v>
      </c>
      <c r="C66" s="95"/>
      <c r="D66" s="95"/>
      <c r="E66" s="95" t="s">
        <v>335</v>
      </c>
      <c r="F66" s="95"/>
      <c r="G66" s="95"/>
      <c r="H66" s="95"/>
      <c r="I66" s="95"/>
    </row>
  </sheetData>
  <mergeCells count="111">
    <mergeCell ref="B61:D61"/>
    <mergeCell ref="E61:I61"/>
    <mergeCell ref="B63:D63"/>
    <mergeCell ref="E63:I63"/>
    <mergeCell ref="B66:D66"/>
    <mergeCell ref="E66:I66"/>
    <mergeCell ref="B64:D64"/>
    <mergeCell ref="E64:I64"/>
    <mergeCell ref="B65:D65"/>
    <mergeCell ref="E65:I65"/>
    <mergeCell ref="B62:D62"/>
    <mergeCell ref="E62:I62"/>
    <mergeCell ref="B57:D57"/>
    <mergeCell ref="E57:I57"/>
    <mergeCell ref="B60:D60"/>
    <mergeCell ref="E60:I60"/>
    <mergeCell ref="B55:D55"/>
    <mergeCell ref="E55:I55"/>
    <mergeCell ref="B56:D56"/>
    <mergeCell ref="E56:I56"/>
    <mergeCell ref="B58:D58"/>
    <mergeCell ref="B59:D59"/>
    <mergeCell ref="E58:I58"/>
    <mergeCell ref="E59:I59"/>
    <mergeCell ref="B53:D53"/>
    <mergeCell ref="E53:I53"/>
    <mergeCell ref="B54:D54"/>
    <mergeCell ref="E54:I54"/>
    <mergeCell ref="B50:D50"/>
    <mergeCell ref="E50:I50"/>
    <mergeCell ref="B51:D51"/>
    <mergeCell ref="E51:I51"/>
    <mergeCell ref="B52:D52"/>
    <mergeCell ref="E52:I52"/>
    <mergeCell ref="B48:D48"/>
    <mergeCell ref="E48:I48"/>
    <mergeCell ref="B49:D49"/>
    <mergeCell ref="E49:I49"/>
    <mergeCell ref="B46:D46"/>
    <mergeCell ref="E46:I46"/>
    <mergeCell ref="B47:D47"/>
    <mergeCell ref="E47:I47"/>
    <mergeCell ref="B44:D44"/>
    <mergeCell ref="E44:I44"/>
    <mergeCell ref="B45:D45"/>
    <mergeCell ref="E45:I45"/>
    <mergeCell ref="B39:D39"/>
    <mergeCell ref="E39:I39"/>
    <mergeCell ref="B43:D43"/>
    <mergeCell ref="E43:I43"/>
    <mergeCell ref="B40:D40"/>
    <mergeCell ref="E40:I40"/>
    <mergeCell ref="B41:D41"/>
    <mergeCell ref="E41:I41"/>
    <mergeCell ref="B42:D42"/>
    <mergeCell ref="E42:I42"/>
    <mergeCell ref="B37:D37"/>
    <mergeCell ref="E37:I37"/>
    <mergeCell ref="B38:D38"/>
    <mergeCell ref="E38:I38"/>
    <mergeCell ref="B35:D35"/>
    <mergeCell ref="E35:I35"/>
    <mergeCell ref="B36:D36"/>
    <mergeCell ref="E36:I36"/>
    <mergeCell ref="B33:D33"/>
    <mergeCell ref="E33:I33"/>
    <mergeCell ref="B34:D34"/>
    <mergeCell ref="E34:I34"/>
    <mergeCell ref="B14:D14"/>
    <mergeCell ref="B31:D31"/>
    <mergeCell ref="E31:I31"/>
    <mergeCell ref="B32:D32"/>
    <mergeCell ref="E32:I32"/>
    <mergeCell ref="B29:D29"/>
    <mergeCell ref="E29:I29"/>
    <mergeCell ref="B30:D30"/>
    <mergeCell ref="E30:I30"/>
    <mergeCell ref="B27:D27"/>
    <mergeCell ref="E27:I27"/>
    <mergeCell ref="B28:D28"/>
    <mergeCell ref="E28:I28"/>
    <mergeCell ref="B25:D25"/>
    <mergeCell ref="E25:I25"/>
    <mergeCell ref="B26:D26"/>
    <mergeCell ref="E26:I26"/>
    <mergeCell ref="B15:D15"/>
    <mergeCell ref="E15:I15"/>
    <mergeCell ref="E6:I6"/>
    <mergeCell ref="B23:D23"/>
    <mergeCell ref="E23:I23"/>
    <mergeCell ref="B24:D24"/>
    <mergeCell ref="E24:I24"/>
    <mergeCell ref="B21:D21"/>
    <mergeCell ref="E21:I21"/>
    <mergeCell ref="B22:D22"/>
    <mergeCell ref="E22:I22"/>
    <mergeCell ref="B16:D16"/>
    <mergeCell ref="E16:I16"/>
    <mergeCell ref="B19:D19"/>
    <mergeCell ref="E19:I19"/>
    <mergeCell ref="B20:D20"/>
    <mergeCell ref="E20:I20"/>
    <mergeCell ref="B17:D17"/>
    <mergeCell ref="E17:I17"/>
    <mergeCell ref="B18:D18"/>
    <mergeCell ref="E18:I18"/>
    <mergeCell ref="A8:I8"/>
    <mergeCell ref="A9:I9"/>
    <mergeCell ref="A11:I11"/>
    <mergeCell ref="A13:D13"/>
    <mergeCell ref="E13:I14"/>
  </mergeCells>
  <phoneticPr fontId="1" type="noConversion"/>
  <pageMargins left="0.93" right="0.33" top="0.38" bottom="0.52" header="0.23" footer="0.35"/>
  <pageSetup paperSize="9" scale="9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C4" sqref="C4"/>
    </sheetView>
  </sheetViews>
  <sheetFormatPr defaultColWidth="9.140625" defaultRowHeight="15"/>
  <cols>
    <col min="1" max="1" width="30.28515625" style="2" customWidth="1"/>
    <col min="2" max="2" width="34.7109375" style="2" customWidth="1"/>
    <col min="3" max="3" width="19.85546875" style="2" customWidth="1"/>
    <col min="4" max="16384" width="9.140625" style="2"/>
  </cols>
  <sheetData>
    <row r="1" spans="1:9">
      <c r="C1" s="3" t="s">
        <v>8</v>
      </c>
    </row>
    <row r="2" spans="1:9">
      <c r="C2" s="3" t="s">
        <v>160</v>
      </c>
    </row>
    <row r="3" spans="1:9">
      <c r="C3" s="3" t="s">
        <v>161</v>
      </c>
    </row>
    <row r="4" spans="1:9">
      <c r="C4" s="3" t="s">
        <v>338</v>
      </c>
    </row>
    <row r="5" spans="1:9">
      <c r="C5" s="3" t="s">
        <v>131</v>
      </c>
    </row>
    <row r="6" spans="1:9" ht="15" customHeight="1">
      <c r="A6" s="86"/>
      <c r="B6" s="86"/>
      <c r="C6" s="86"/>
      <c r="D6" s="66"/>
      <c r="E6" s="66"/>
      <c r="F6" s="66"/>
      <c r="G6" s="66"/>
    </row>
    <row r="8" spans="1:9" ht="75.75" customHeight="1">
      <c r="A8" s="87" t="s">
        <v>197</v>
      </c>
      <c r="B8" s="91"/>
      <c r="C8" s="91"/>
    </row>
    <row r="9" spans="1:9">
      <c r="A9" s="110" t="s">
        <v>282</v>
      </c>
      <c r="B9" s="91"/>
      <c r="C9" s="91"/>
    </row>
    <row r="10" spans="1:9">
      <c r="A10" s="64"/>
      <c r="B10" s="62"/>
      <c r="C10" s="62"/>
    </row>
    <row r="11" spans="1:9" ht="43.15" customHeight="1">
      <c r="A11" s="98" t="s">
        <v>162</v>
      </c>
      <c r="B11" s="98"/>
      <c r="C11" s="98"/>
      <c r="D11" s="63"/>
      <c r="E11" s="63"/>
      <c r="F11" s="63"/>
      <c r="G11" s="63"/>
      <c r="H11" s="63"/>
      <c r="I11" s="63"/>
    </row>
    <row r="12" spans="1:9">
      <c r="A12" s="64"/>
      <c r="B12" s="62"/>
      <c r="C12" s="62"/>
    </row>
    <row r="14" spans="1:9">
      <c r="A14" s="61" t="s">
        <v>133</v>
      </c>
      <c r="B14" s="61" t="s">
        <v>34</v>
      </c>
      <c r="C14" s="61" t="s">
        <v>32</v>
      </c>
    </row>
    <row r="15" spans="1:9">
      <c r="A15" s="20">
        <v>1</v>
      </c>
      <c r="B15" s="20">
        <v>2</v>
      </c>
      <c r="C15" s="20">
        <v>3</v>
      </c>
    </row>
    <row r="16" spans="1:9" ht="33.6" customHeight="1">
      <c r="A16" s="9" t="s">
        <v>134</v>
      </c>
      <c r="B16" s="35" t="s">
        <v>26</v>
      </c>
      <c r="C16" s="21">
        <f>C17+C21</f>
        <v>3380.1000000000058</v>
      </c>
      <c r="E16" s="7"/>
    </row>
    <row r="17" spans="1:3" ht="34.15" customHeight="1">
      <c r="A17" s="9" t="s">
        <v>135</v>
      </c>
      <c r="B17" s="19" t="s">
        <v>136</v>
      </c>
      <c r="C17" s="21">
        <f>C18</f>
        <v>-91213</v>
      </c>
    </row>
    <row r="18" spans="1:3" ht="33" customHeight="1">
      <c r="A18" s="61" t="s">
        <v>137</v>
      </c>
      <c r="B18" s="22" t="s">
        <v>138</v>
      </c>
      <c r="C18" s="23">
        <f>C19</f>
        <v>-91213</v>
      </c>
    </row>
    <row r="19" spans="1:3" ht="34.15" customHeight="1">
      <c r="A19" s="61" t="s">
        <v>139</v>
      </c>
      <c r="B19" s="22" t="s">
        <v>140</v>
      </c>
      <c r="C19" s="23">
        <f>C20</f>
        <v>-91213</v>
      </c>
    </row>
    <row r="20" spans="1:3" ht="77.45" customHeight="1">
      <c r="A20" s="61" t="s">
        <v>141</v>
      </c>
      <c r="B20" s="22" t="s">
        <v>291</v>
      </c>
      <c r="C20" s="23">
        <v>-91213</v>
      </c>
    </row>
    <row r="21" spans="1:3" ht="32.450000000000003" customHeight="1">
      <c r="A21" s="9" t="s">
        <v>142</v>
      </c>
      <c r="B21" s="19" t="s">
        <v>143</v>
      </c>
      <c r="C21" s="21">
        <f>C22</f>
        <v>94593.1</v>
      </c>
    </row>
    <row r="22" spans="1:3" ht="33" customHeight="1">
      <c r="A22" s="61" t="s">
        <v>144</v>
      </c>
      <c r="B22" s="22" t="s">
        <v>145</v>
      </c>
      <c r="C22" s="23">
        <f>C23</f>
        <v>94593.1</v>
      </c>
    </row>
    <row r="23" spans="1:3" ht="33" customHeight="1">
      <c r="A23" s="61" t="s">
        <v>146</v>
      </c>
      <c r="B23" s="22" t="s">
        <v>147</v>
      </c>
      <c r="C23" s="23">
        <f>C24</f>
        <v>94593.1</v>
      </c>
    </row>
    <row r="24" spans="1:3" ht="79.150000000000006" customHeight="1">
      <c r="A24" s="61" t="s">
        <v>148</v>
      </c>
      <c r="B24" s="22" t="s">
        <v>292</v>
      </c>
      <c r="C24" s="23">
        <v>94593.1</v>
      </c>
    </row>
  </sheetData>
  <mergeCells count="4">
    <mergeCell ref="A6:C6"/>
    <mergeCell ref="A8:C8"/>
    <mergeCell ref="A9:C9"/>
    <mergeCell ref="A11:C11"/>
  </mergeCells>
  <phoneticPr fontId="1" type="noConversion"/>
  <printOptions horizontalCentered="1"/>
  <pageMargins left="0.86614173228346458" right="0.23622047244094491" top="0.39370078740157483" bottom="0.39370078740157483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5"/>
  <sheetViews>
    <sheetView tabSelected="1" workbookViewId="0">
      <selection activeCell="F4" sqref="F4"/>
    </sheetView>
  </sheetViews>
  <sheetFormatPr defaultColWidth="9.140625" defaultRowHeight="15"/>
  <cols>
    <col min="1" max="1" width="3.7109375" style="2" customWidth="1"/>
    <col min="2" max="2" width="40.42578125" style="2" customWidth="1"/>
    <col min="3" max="3" width="12.140625" style="2" customWidth="1"/>
    <col min="4" max="4" width="10.28515625" style="2" customWidth="1"/>
    <col min="5" max="5" width="10.7109375" style="2" customWidth="1"/>
    <col min="6" max="6" width="13.7109375" style="2" customWidth="1"/>
    <col min="7" max="16384" width="9.140625" style="2"/>
  </cols>
  <sheetData>
    <row r="1" spans="1:8">
      <c r="F1" s="3" t="s">
        <v>8</v>
      </c>
    </row>
    <row r="2" spans="1:8">
      <c r="F2" s="3" t="s">
        <v>160</v>
      </c>
    </row>
    <row r="3" spans="1:8">
      <c r="F3" s="3" t="s">
        <v>161</v>
      </c>
    </row>
    <row r="4" spans="1:8">
      <c r="F4" s="3" t="s">
        <v>338</v>
      </c>
    </row>
    <row r="5" spans="1:8">
      <c r="F5" s="3" t="s">
        <v>199</v>
      </c>
    </row>
    <row r="6" spans="1:8">
      <c r="B6" s="111"/>
      <c r="C6" s="99"/>
      <c r="D6" s="99"/>
      <c r="E6" s="99"/>
      <c r="F6" s="99"/>
      <c r="G6" s="72"/>
      <c r="H6" s="72"/>
    </row>
    <row r="7" spans="1:8">
      <c r="F7" s="3"/>
    </row>
    <row r="8" spans="1:8" ht="64.5" customHeight="1">
      <c r="A8" s="87" t="s">
        <v>283</v>
      </c>
      <c r="B8" s="87"/>
      <c r="C8" s="87"/>
      <c r="D8" s="87"/>
      <c r="E8" s="87"/>
      <c r="F8" s="87"/>
    </row>
    <row r="9" spans="1:8">
      <c r="A9" s="69"/>
      <c r="B9" s="69"/>
      <c r="C9" s="69"/>
      <c r="D9" s="69"/>
      <c r="E9" s="69"/>
      <c r="F9" s="69"/>
    </row>
    <row r="10" spans="1:8">
      <c r="A10" s="69"/>
      <c r="B10" s="69"/>
      <c r="C10" s="69"/>
      <c r="D10" s="69"/>
      <c r="E10" s="69"/>
      <c r="F10" s="69"/>
    </row>
    <row r="11" spans="1:8">
      <c r="A11" s="95" t="s">
        <v>200</v>
      </c>
      <c r="B11" s="95" t="s">
        <v>201</v>
      </c>
      <c r="C11" s="95" t="s">
        <v>202</v>
      </c>
      <c r="D11" s="95" t="s">
        <v>203</v>
      </c>
      <c r="E11" s="96" t="s">
        <v>204</v>
      </c>
      <c r="F11" s="96" t="s">
        <v>32</v>
      </c>
    </row>
    <row r="12" spans="1:8" ht="27.6" customHeight="1">
      <c r="A12" s="95"/>
      <c r="B12" s="95"/>
      <c r="C12" s="95"/>
      <c r="D12" s="95"/>
      <c r="E12" s="97"/>
      <c r="F12" s="97"/>
    </row>
    <row r="13" spans="1:8" ht="70.5" customHeight="1">
      <c r="A13" s="71" t="s">
        <v>205</v>
      </c>
      <c r="B13" s="15" t="s">
        <v>152</v>
      </c>
      <c r="C13" s="71">
        <v>1003</v>
      </c>
      <c r="D13" s="25" t="s">
        <v>206</v>
      </c>
      <c r="E13" s="70">
        <v>9</v>
      </c>
      <c r="F13" s="70">
        <v>1434.1</v>
      </c>
    </row>
    <row r="14" spans="1:8" ht="62.25" customHeight="1">
      <c r="A14" s="73" t="s">
        <v>207</v>
      </c>
      <c r="B14" s="78" t="s">
        <v>214</v>
      </c>
      <c r="C14" s="25">
        <v>1004</v>
      </c>
      <c r="D14" s="25" t="s">
        <v>206</v>
      </c>
      <c r="E14" s="25" t="s">
        <v>281</v>
      </c>
      <c r="F14" s="23">
        <v>8198.7999999999993</v>
      </c>
    </row>
    <row r="15" spans="1:8" ht="19.149999999999999" customHeight="1">
      <c r="A15" s="74"/>
      <c r="B15" s="75" t="s">
        <v>208</v>
      </c>
      <c r="C15" s="76"/>
      <c r="D15" s="77"/>
      <c r="E15" s="77"/>
      <c r="F15" s="21">
        <f>SUM(F13:F14)</f>
        <v>9632.9</v>
      </c>
    </row>
  </sheetData>
  <mergeCells count="8">
    <mergeCell ref="B6:F6"/>
    <mergeCell ref="A8:F8"/>
    <mergeCell ref="A11:A12"/>
    <mergeCell ref="B11:B12"/>
    <mergeCell ref="C11:C12"/>
    <mergeCell ref="D11:D12"/>
    <mergeCell ref="E11:E12"/>
    <mergeCell ref="F11:F12"/>
  </mergeCells>
  <printOptions horizontalCentered="1"/>
  <pageMargins left="0.70866141732283472" right="0.5118110236220472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Доходы</vt:lpstr>
      <vt:lpstr>Расходы</vt:lpstr>
      <vt:lpstr>Распределение</vt:lpstr>
      <vt:lpstr>Админ доход</vt:lpstr>
      <vt:lpstr>Источники</vt:lpstr>
      <vt:lpstr>Публ</vt:lpstr>
      <vt:lpstr>'Админ доход'!Область_печати</vt:lpstr>
      <vt:lpstr>Источники!Область_печати</vt:lpstr>
    </vt:vector>
  </TitlesOfParts>
  <Company>PARUS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Лебедев</dc:creator>
  <cp:lastModifiedBy>Алексей</cp:lastModifiedBy>
  <cp:lastPrinted>2014-12-18T09:12:22Z</cp:lastPrinted>
  <dcterms:created xsi:type="dcterms:W3CDTF">1997-07-10T11:18:56Z</dcterms:created>
  <dcterms:modified xsi:type="dcterms:W3CDTF">2014-12-18T09:12:29Z</dcterms:modified>
</cp:coreProperties>
</file>