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ЭтаКнига" defaultThemeVersion="124226"/>
  <bookViews>
    <workbookView xWindow="9585" yWindow="-15" windowWidth="9555" windowHeight="11640" tabRatio="771"/>
  </bookViews>
  <sheets>
    <sheet name="Ассигнования" sheetId="50" r:id="rId1"/>
  </sheets>
  <calcPr calcId="125725"/>
</workbook>
</file>

<file path=xl/calcChain.xml><?xml version="1.0" encoding="utf-8"?>
<calcChain xmlns="http://schemas.openxmlformats.org/spreadsheetml/2006/main">
  <c r="F54" i="50"/>
  <c r="F51"/>
  <c r="F28"/>
  <c r="F31"/>
  <c r="F64"/>
  <c r="F63" s="1"/>
  <c r="F58"/>
  <c r="F57" s="1"/>
  <c r="F106"/>
  <c r="F109"/>
  <c r="F88"/>
  <c r="F85"/>
  <c r="F154"/>
  <c r="F136"/>
  <c r="F129"/>
  <c r="F128" s="1"/>
  <c r="F127" s="1"/>
  <c r="F49"/>
  <c r="F19" l="1"/>
  <c r="F30"/>
  <c r="F68"/>
  <c r="F67" s="1"/>
  <c r="F73"/>
  <c r="F72" s="1"/>
  <c r="F71" s="1"/>
  <c r="F144"/>
  <c r="F141"/>
  <c r="F138"/>
  <c r="F41"/>
  <c r="F40" s="1"/>
  <c r="F180"/>
  <c r="F177"/>
  <c r="F172"/>
  <c r="F168"/>
  <c r="F167" s="1"/>
  <c r="F163"/>
  <c r="F162" s="1"/>
  <c r="F161" s="1"/>
  <c r="F158"/>
  <c r="F157" s="1"/>
  <c r="F156" s="1"/>
  <c r="F153"/>
  <c r="F152" s="1"/>
  <c r="F149"/>
  <c r="F135"/>
  <c r="F132"/>
  <c r="F123"/>
  <c r="F120"/>
  <c r="F117"/>
  <c r="F111"/>
  <c r="F108"/>
  <c r="F105"/>
  <c r="F102"/>
  <c r="F99"/>
  <c r="F96"/>
  <c r="F93"/>
  <c r="F90"/>
  <c r="F87"/>
  <c r="F84"/>
  <c r="F81"/>
  <c r="F78"/>
  <c r="F60"/>
  <c r="F48"/>
  <c r="F45"/>
  <c r="F44" s="1"/>
  <c r="F37"/>
  <c r="F27"/>
  <c r="F16"/>
  <c r="F12"/>
  <c r="F11" s="1"/>
  <c r="F77" l="1"/>
  <c r="F76" s="1"/>
  <c r="F131"/>
  <c r="F126" s="1"/>
  <c r="F15"/>
  <c r="F171"/>
  <c r="F166" s="1"/>
  <c r="F26"/>
  <c r="F148"/>
  <c r="F147" s="1"/>
  <c r="F10" l="1"/>
  <c r="F9" s="1"/>
  <c r="F183" s="1"/>
</calcChain>
</file>

<file path=xl/sharedStrings.xml><?xml version="1.0" encoding="utf-8"?>
<sst xmlns="http://schemas.openxmlformats.org/spreadsheetml/2006/main" count="678" uniqueCount="240">
  <si>
    <t>0104</t>
  </si>
  <si>
    <t>0100</t>
  </si>
  <si>
    <t>Сумма</t>
  </si>
  <si>
    <t>№ п/п</t>
  </si>
  <si>
    <t>1.1.</t>
  </si>
  <si>
    <t>2.1.</t>
  </si>
  <si>
    <t>3.1.</t>
  </si>
  <si>
    <t>(тыс. руб.)</t>
  </si>
  <si>
    <t>0103</t>
  </si>
  <si>
    <t>0500</t>
  </si>
  <si>
    <t>0300</t>
  </si>
  <si>
    <t>0309</t>
  </si>
  <si>
    <t>0700</t>
  </si>
  <si>
    <t>0707</t>
  </si>
  <si>
    <t>0800</t>
  </si>
  <si>
    <t>1000</t>
  </si>
  <si>
    <t>ИТОГО РАСХОДОВ</t>
  </si>
  <si>
    <t>1.2.</t>
  </si>
  <si>
    <t>Наименование статей</t>
  </si>
  <si>
    <t>ОБЩЕГОСУДАРСТВЕННЫЕ ВОПРОСЫ</t>
  </si>
  <si>
    <t>ДРУГИЕ ОБЩЕГОСУДАРСТВЕННЫЕ ВОПРОСЫ</t>
  </si>
  <si>
    <t>НАЦИОНАЛЬНАЯ БЕЗОПАСНОСТЬ И ПРАВООХРАНИТЕЛЬНАЯ ДЕЯТЕЛЬНОСТЬ</t>
  </si>
  <si>
    <t>ЖИЛИЩНО-КОММУНАЛЬНОЕ ХОЗЯЙСТВО</t>
  </si>
  <si>
    <t>ОБРАЗОВАНИЕ</t>
  </si>
  <si>
    <t>МОЛОДЕЖНАЯ ПОЛИТИКА И ОЗДОРОВЛЕНИЕ ДЕТЕЙ</t>
  </si>
  <si>
    <t>СОЦИАЛЬНАЯ ПОЛИТИКА</t>
  </si>
  <si>
    <t>0102</t>
  </si>
  <si>
    <t>*</t>
  </si>
  <si>
    <t>0801</t>
  </si>
  <si>
    <t>КУЛЬТУРА</t>
  </si>
  <si>
    <t>РЕЗЕРВНЫЕ ФОНДЫ</t>
  </si>
  <si>
    <t>РЕЗЕРВНЫЙ ФОНД МЕСТНОЙ АДМИНИСТРАЦИИ</t>
  </si>
  <si>
    <t>1004</t>
  </si>
  <si>
    <t>БЛАГОУСТРОЙСТВО</t>
  </si>
  <si>
    <t>Раздел, подраздел</t>
  </si>
  <si>
    <t>Целевая статья</t>
  </si>
  <si>
    <t>Вид расходов</t>
  </si>
  <si>
    <t>ГЛАВА МУНИЦИПАЛЬНОГО ОБРАЗОВАНИЯ</t>
  </si>
  <si>
    <t>002 01 00</t>
  </si>
  <si>
    <t>002 04 00</t>
  </si>
  <si>
    <t>ГЛАВА МЕСТНОЙ АДМИНИСТРАЦИИ</t>
  </si>
  <si>
    <t>002 05 00</t>
  </si>
  <si>
    <t>070 01 00</t>
  </si>
  <si>
    <t>0503</t>
  </si>
  <si>
    <t>600 03 02</t>
  </si>
  <si>
    <t>431 01 00</t>
  </si>
  <si>
    <t>457 03 00</t>
  </si>
  <si>
    <t>600 01 01</t>
  </si>
  <si>
    <t>1.3.</t>
  </si>
  <si>
    <t>002 03 02</t>
  </si>
  <si>
    <t>АППАРАТ ПРЕДСТАВИТЕЛЬНОГО ОРГАНА МУНИЦИПАЛЬНОГО ОБРАЗОВАНИЯ</t>
  </si>
  <si>
    <t>СОДЕРЖАНИЕ И ОБЕСПЕЧЕНИЕ ДЕЯТЕЛЬНОСТИ МЕСТНОЙ АДМИНИСТРАЦИИ ПО РЕШЕНИЮ ВОПРОСОВ МЕСТНОГО ЗНАЧЕНИЯ</t>
  </si>
  <si>
    <t>002 06 01</t>
  </si>
  <si>
    <t>ОРГАНИЗАЦИЯ И ОСУЩЕСТВЛЕНИЕ ДЕЯТЕЛЬНОСТИ ПО ОПЕКЕ И ПОПЕЧИТЕЛЬСТВУ</t>
  </si>
  <si>
    <t>795 01 00</t>
  </si>
  <si>
    <t>МУНИЦИПАЛЬНЫЕ ЦЕЛЕВЫЕ ПРОГРАММЫ ПО ЗАЩИТЕ НАСЕЛЕНИЯ И ТЕРРИТОРИЙ ОТ ЧРЕЗВЫЧАЙНЫХ СИТУАЦИЙ ПРИРОДНОГО И ТЕХНОГЕННОГО ХАРАКТЕРА, ГРАЖДАНСКОЙ ОБОРОНЕ</t>
  </si>
  <si>
    <t>ОХРАНА СЕМЬИ И ДЕТСТВА</t>
  </si>
  <si>
    <t>УСТАНОВКА, СОДЕРЖАНИЕ И РЕМОНТ ОГРАЖДЕНИЙ ГАЗОНОВ</t>
  </si>
  <si>
    <t>600 01 03</t>
  </si>
  <si>
    <t>600 01 04</t>
  </si>
  <si>
    <t>600 03 01</t>
  </si>
  <si>
    <t>ФУНКЦИОНИРОВАНИЕ ВЫСШЕГО ДОЛЖНОСТНОГО ЛИЦА СУБЪЕКТА РОССИЙСКОЙ ФЕДЕРАЦИИ И МУНИЦИПАЛЬНОГО ОБРАЗОВАНИЯ</t>
  </si>
  <si>
    <t>ЗАЩИТА НАСЕЛЕНИЯ И ТЕРРИТОРИИ ОТ ЧРЕЗВЫЧАЙНЫХ СИТУАЦИЙ ПРИРОДНОГО И ТЕХНОГЕННОГО ХАРАКТЕРА, ГРАЖДАНСКАЯ ОБОРОНА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</si>
  <si>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</si>
  <si>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</si>
  <si>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600 02 03</t>
  </si>
  <si>
    <t>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</t>
  </si>
  <si>
    <t>МУНИЦИПАЛЬНОЕ ОБРАЗОВАНИЕ МУНИЦИПАЛЬНОГО ОКРУГА АПТЕКАРСКИЙ ОСТРОВ</t>
  </si>
  <si>
    <t>0111</t>
  </si>
  <si>
    <t>0113</t>
  </si>
  <si>
    <t>1100</t>
  </si>
  <si>
    <t>МАССОВЫЙ СПОРТ</t>
  </si>
  <si>
    <t>1102</t>
  </si>
  <si>
    <t>СРЕДСТВА МАССОВОЙ ИНФОРМАЦИИ</t>
  </si>
  <si>
    <t>1200</t>
  </si>
  <si>
    <t>ВОЗНАГРАЖДЕНИЕ, ПРИЧИТАЮЩЕЕСЯ ПРИЕМНОМУ РОДИТЕЛЮ</t>
  </si>
  <si>
    <t>1003</t>
  </si>
  <si>
    <t>СОЦИАЛЬНОЕ ОБЕСПЕЧЕНИЕ НАСЕЛЕНИЯ</t>
  </si>
  <si>
    <t>795 07 00</t>
  </si>
  <si>
    <t xml:space="preserve">КУЛЬТУРА, КИНЕМАТОГРАФИЯ </t>
  </si>
  <si>
    <t>0709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</si>
  <si>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</si>
  <si>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</si>
  <si>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ФИЗИЧЕСКАЯ КУЛЬТУРА И СПОРТ</t>
  </si>
  <si>
    <t>795 05 00</t>
  </si>
  <si>
    <t>092 05 00</t>
  </si>
  <si>
    <t>505 01 00</t>
  </si>
  <si>
    <t>ОЗЕЛЕНЕНИЕ ТЕРРИТОРИЙ ЗЕЛЕНЫХ НАСАЖДЕНИЙ ВНУТРИКВАРТАЛЬНОГО ОЗЕЛЕНЕНИЯ</t>
  </si>
  <si>
    <t>ОРГАНИЗАЦИЯ РАБОТ ПО КОМПЕНСАЦИОННОМУ ОЗЕЛЕНЕНИЮ</t>
  </si>
  <si>
    <t>600 03 04</t>
  </si>
  <si>
    <t>ПРОВЕДЕНИЕ САНИТАРНЫХ РУБОК, УДАЛЕНИЕ АВАРИЙНЫХ, БОЛЬНЫХ ДЕРЕВЬЕВ И КУСТАРНИКОВ В ОТНОШЕНИИ ЗЕЛЕНЫХ НАСАЖДЕНИЙ ВНУТРИКВАРТАЛЬНОГО ОЗЕЛЕНЕНИЯ</t>
  </si>
  <si>
    <t>КОМПЕНСАЦИИ ДЕПУТАТАМ, ОСУЩЕСТВЛЯЮЩИМ СВОИ ПОЛНОМОЧИЯ НА НЕПОСТОЯННОЙ ОСНОВЕ</t>
  </si>
  <si>
    <t>ТЕКУЩИЙ РЕМОНТ ПРИДОМОВЫХ ТЕРРИТОРИЙ И ДВОРОВЫХ ТЕРРИТОРИЙ, ВКЛЮЧАЯ ПРОЕЗДЫ И ВЪЕЗДЫ, ПЕШЕХОДНЫЕ ДОРОЖКИ</t>
  </si>
  <si>
    <t>600 04 02</t>
  </si>
  <si>
    <t>ЛИКВИДАЦИЯ НЕСАНКЦИОНИРОВАННЫХ СВАЛОК БЫТОВЫХ ОТХОДОВ, МУСОРА</t>
  </si>
  <si>
    <t>ПРОВЕДЕНИЕ МЕРОПРИЯТИЙ ПО ВОЕННО-ПАТРИОТИЧЕСКОМУ ВОСПИТАНИЮ МОЛОДЕЖИ НА ТЕРРИТОРИИ МУНИЦИПАЛЬНОГО ОБРАЗОВАНИЯ</t>
  </si>
  <si>
    <t>Расходы на предоставление доплат к пенсии лицам, замещавшим муниципальные должности и должности муниципальной службы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</si>
  <si>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</si>
  <si>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 xml:space="preserve">СОЗДАНИЕ УСЛОВИЙ ДЛЯ РАЗВИТИЯ НА ТЕРРИТОРИИ МУНИЦИПАЛЬНОГО ОБРАЗОВАНИЯ МАССОВОЙ ФИЗИЧЕСКОЙ КУЛЬТУРЫ И СПОРТА </t>
  </si>
  <si>
    <t>487 01 00</t>
  </si>
  <si>
    <t>ОПУБЛИКОВАНИЕ МУНИЦИПАЛЬНЫХ ПРАВОВЫХ АКТОВ, ИНОЙ ИНФОРМАЦИИ</t>
  </si>
  <si>
    <t>СОДЕРЖАНИЕ РЕБЕНКА В СЕМЬЕ ОПЕКУНА И ПРИЕМНОЙ СЕМЬЕ</t>
  </si>
  <si>
    <t>431 02 00</t>
  </si>
  <si>
    <t>870</t>
  </si>
  <si>
    <t>Резервные средства</t>
  </si>
  <si>
    <t>850</t>
  </si>
  <si>
    <t>Уплата налогов, сборов и иных платежей</t>
  </si>
  <si>
    <t>ФОРМИРОВАНИЕ И РАЗМЕЩЕНИЕ МУНИЦИПАЛЬНОГО ЗАКАЗА</t>
  </si>
  <si>
    <t>092 02 00</t>
  </si>
  <si>
    <t>600 02 02</t>
  </si>
  <si>
    <t>УЧАСТИЕ В ОБЕСПЕЧЕНИИ ЧИСТОТЫ И ПОРЯДКА НА ТЕРРИТОРИИ МУНИЦИПАЛЬНОГО ОБРАЗОВАНИЯ</t>
  </si>
  <si>
    <t>600 04 01</t>
  </si>
  <si>
    <t>ЦЕЛЕВАЯ ПРОГРАММА МУНЦИПАЛЬНОГО ОБРАЗОВАНИЯ В ОБЛАСТИ КУЛЬТУРЫ</t>
  </si>
  <si>
    <t>СОЗДАНИЕ ЗОН ОТДЫХА, В Т.Ч. ОБУСТРОЙСТВО,СОДЕРЖАНИЕ  И УБОРКА ТЕРРИТОРИЙ ДЕТСКИХ ПЛОЩАДОК</t>
  </si>
  <si>
    <t>600 02 01</t>
  </si>
  <si>
    <t>ОБОРУДОВАНИЕ КОНТЕЙНЕРНЫХ ПЛОЩАДОК НА ДВОРОВЫХ ТЕРРИТОРИЯХ</t>
  </si>
  <si>
    <t>428 01 00</t>
  </si>
  <si>
    <t>ЦЕЛЕВАЯ ПРОГРАММА МУНЦИПАЛЬНОГО ОБРАЗОВАНИЯ "УЧАСТИЕ В ПРОФИЛАКТИКЕ ДОРОЖНО-ТРАНСПОРТНОГО ТРАВМАТИЗМА"</t>
  </si>
  <si>
    <t>ЦЕЛЕВАЯ ПРОГРАММА МУНЦИПАЛЬНОГО ОБРАЗОВАНИЯ "ФОРМИРОВАНИЕ УСТАНОВОК ТОЛЕРАНТНОГО СОЗНАНИЯ И ПРОФИЛАКТИКИ ТЕРРОРИЗМА И ЭКСТРЕМИЗМА"</t>
  </si>
  <si>
    <t>ОБУСТРОЙСТВО,СОДЕРЖАНИЕ  И УБОРКА ТЕРРИТОРИЙ СПОРТИВНЫХ ПЛОЩАДОК</t>
  </si>
  <si>
    <t>510 02 00</t>
  </si>
  <si>
    <t>ВРЕМЕННОЕ ТРУДОУСТРОЙСТВО НЕСОВЕРШЕННОЛЕТНИХ В ВОЗРАСТЕ ОТ 14 ДО 18 ЛЕТ В СВОБОДНОЕ ОТ УЧЕБЫ ВРЕМЯ, БЕЗРАБОТНЫХ ГРАЖДАН</t>
  </si>
  <si>
    <t>ОРГАНИЗАЦИЯ И ПРОВЕДЕНИЕ ДОСУГОВЫХ МЕРОПРИЯТИЙ ДЛЯ ЖИТЕЛЕЙ, ПРОЖИВАЮЩИХ НА ТЕРРИТОРИИ МУНИЦИПАЛЬНОГО ОБРАЗОВАНИЯ</t>
  </si>
  <si>
    <t>795 04 00</t>
  </si>
  <si>
    <t>795 06 00</t>
  </si>
  <si>
    <t>Фонд оплаты труда государственных (муниципальных)органов и взносы по обязательному соц.страхованию</t>
  </si>
  <si>
    <t>Прочая закупка товаров, работ и услуг для обеспечения государчственных (муниципальных) нужд</t>
  </si>
  <si>
    <t>600 04 03</t>
  </si>
  <si>
    <t>0705</t>
  </si>
  <si>
    <t>Расходы на подготовку,переподготовку и повышение квалификации выборныхдолжностных лиц местного самоуправления,депутатов представительного органа местного самоуправления,а также муниципальных служащих и работников муниципальных учреждений</t>
  </si>
  <si>
    <t>ПРОФЕССИОНАЛЬНАЯ ПОДГОТОВКА,ПЕРЕПОДГОТОВКА И ПОВЫШЕНИЕ КВАЛИФИКАЦИИ</t>
  </si>
  <si>
    <t>ВЫПОЛНЕНИЕ ОФОРМЛЕНИЯ К ПРАЗДНИЧНЫМ МЕРОПРИЯТИЯМ НА ТЕРРИТОРИИ  МО</t>
  </si>
  <si>
    <t>ИСПОЛНЕНИЕ ОРГАНАМИ МСО ГОСУДАРСВЕННЫХ ПОЛНОМОЧИЙ ПО ОПРЕДЕЛЕНИЮ ДОЛЖНОСТНЫХ ЛИЦ, УПОЛНОМОЧЕННЫХ СОСТАВЛЯТЬ ПРОТОКОЛЫ ОБ АДМИНИСТРАТИВНЫХ ПРАВОНАРУШЕНИЯХ, И СОСТАВЛЕНИЕ ПРОТОКОЛОВ ОБ АДМИНИСТРАТИВНЫХ ПРАВОНАРУШЕНИЯХ ЗА СЧЕТ  СУБВЕНЦИЙ БЮДЖЕТАМ ВМО СПб</t>
  </si>
  <si>
    <t>1.</t>
  </si>
  <si>
    <t>2.</t>
  </si>
  <si>
    <t>3.</t>
  </si>
  <si>
    <t>ВЫПОЛНЕНИЕ ОТДЕЛЬНЫХ ГОСУДАРСТВЕННЫХ  ПОЛНОМОЧИЙ ЗА СЧЕТ СУБВЕНЦИЙ ИЗ ФОНДА КОМПЕНСАЦИЙ САНКТ-ПЕТЕРБУРГА ПО УБОРКЕ ТЕРРИТОРИЙ, ВОДНЫХ АКВАТОРИЙ, ТУПИКОВ И ПРОЕЗДОВ</t>
  </si>
  <si>
    <t>БЛАГОУСТРОЙСТВО ПРИДОМОВЫХ И ДВОРОВЫХ ТЕРРИТОРИЙ ЗА СЧЕТ СУБСИДИЙ ИЗ ФОНДА СОФИНАНСИРОВАНИЯ РАСХОДОВ МЕСТНЫХ БЮДЖЕТОВ</t>
  </si>
  <si>
    <t>НАЦИОНАЛЬНАЯ ЭКОНОМИКА</t>
  </si>
  <si>
    <t>0400</t>
  </si>
  <si>
    <t>ОБЩЕЭКОНОМИЧЕСКИЕ ВОПРОСЫ</t>
  </si>
  <si>
    <t>0401</t>
  </si>
  <si>
    <t>120</t>
  </si>
  <si>
    <t xml:space="preserve">Расходы на выплаты персоналу государственных(муниципальных)органов </t>
  </si>
  <si>
    <t>Социальные выплаты гражданам, кроме публичных нормативных обязательств</t>
  </si>
  <si>
    <t>240</t>
  </si>
  <si>
    <t>Иные закупки товаров, работ и услуг для обеспечения государственных (муниципальных) нужд</t>
  </si>
  <si>
    <t>ЦЕЛЕВАЯ ПРОГРАММА МУНЦИПАЛЬНОГО ОБРАЗОВАНИЯ "УЧАСТИЕ В ПРОФИЛАКТИКЕ ПРАВОНАРУШЕНИЙ И НАРКОМАНИИ "</t>
  </si>
  <si>
    <t>1202</t>
  </si>
  <si>
    <t>457 01 00</t>
  </si>
  <si>
    <t>ПЕРИОДИЧЕСКАЯ ПЕЧАТЬ И ИЗДАТЕЛЬСТВА</t>
  </si>
  <si>
    <t>Периодические издания, учрежденные представительными органами местного самоуправления</t>
  </si>
  <si>
    <t>ОРГАНИЗАЦИЯ И ПРОВЕДЕНИЕ ДОСУГОВЫХ МЕРОПРИЯТИЙ ДЛЯ ДЕТЕЙ И ПОДРОСТКОВ, ПРОЖИВАЮЩИХ НА ТЕРРИТОРИИ МУНИЦИПАЛЬНОГО ОБРАЗОВАНИЯ</t>
  </si>
  <si>
    <t>0804</t>
  </si>
  <si>
    <t>ДРУГИЕ ВОПРОСЫ В ОБЛАСТИ КУЛЬТУРЫ, КИНЕМАТОГРАФИИ</t>
  </si>
  <si>
    <t>4.</t>
  </si>
  <si>
    <t>4.1.</t>
  </si>
  <si>
    <t>5.</t>
  </si>
  <si>
    <t>6.</t>
  </si>
  <si>
    <t>7.</t>
  </si>
  <si>
    <t>310</t>
  </si>
  <si>
    <t>Публичные нормативные социальные выплаты гражданам</t>
  </si>
  <si>
    <t>1.1.1.</t>
  </si>
  <si>
    <t>1.2.1.</t>
  </si>
  <si>
    <t>1.2.2.</t>
  </si>
  <si>
    <t>1.3.1.</t>
  </si>
  <si>
    <t>1.3.2.</t>
  </si>
  <si>
    <t>1.3.3.</t>
  </si>
  <si>
    <t>2.1.1.</t>
  </si>
  <si>
    <t>3.1.1.</t>
  </si>
  <si>
    <t>4.1.1.</t>
  </si>
  <si>
    <t>4.1.2.</t>
  </si>
  <si>
    <t>5.1.</t>
  </si>
  <si>
    <t>5.1.1.</t>
  </si>
  <si>
    <t>5.2.</t>
  </si>
  <si>
    <t>5.2.1.</t>
  </si>
  <si>
    <t>6.1.</t>
  </si>
  <si>
    <t>6.1.1.</t>
  </si>
  <si>
    <t>7.1.</t>
  </si>
  <si>
    <t>7.1.1.</t>
  </si>
  <si>
    <t>8.</t>
  </si>
  <si>
    <t>8.1.</t>
  </si>
  <si>
    <t>8.1.1.</t>
  </si>
  <si>
    <t>9.</t>
  </si>
  <si>
    <t>9.1.</t>
  </si>
  <si>
    <t>9.1.1.</t>
  </si>
  <si>
    <t>1.4.</t>
  </si>
  <si>
    <t>1.4.1.</t>
  </si>
  <si>
    <t>1.5.</t>
  </si>
  <si>
    <t>1.5.1.</t>
  </si>
  <si>
    <t>300</t>
  </si>
  <si>
    <t>200</t>
  </si>
  <si>
    <t>4.1.3.</t>
  </si>
  <si>
    <t>4.1.4.</t>
  </si>
  <si>
    <t>4.1.5.</t>
  </si>
  <si>
    <t>4.1.6.</t>
  </si>
  <si>
    <t>4.1.7.</t>
  </si>
  <si>
    <t>4.1.8.</t>
  </si>
  <si>
    <t>4.1.9.</t>
  </si>
  <si>
    <t>5.2.2.</t>
  </si>
  <si>
    <t>5.2.3.</t>
  </si>
  <si>
    <t>5.2.4.</t>
  </si>
  <si>
    <t>5.2.5.</t>
  </si>
  <si>
    <t>6.2.</t>
  </si>
  <si>
    <t>6.2.1.</t>
  </si>
  <si>
    <t>9.2.</t>
  </si>
  <si>
    <t>9.2.1.</t>
  </si>
  <si>
    <t>9.2.2.</t>
  </si>
  <si>
    <t>9.2.3.</t>
  </si>
  <si>
    <t>800</t>
  </si>
  <si>
    <t>100</t>
  </si>
  <si>
    <t>Иные бюджетные ассигнования</t>
  </si>
  <si>
    <t>Социальное обеспечение и иные выплаты населению</t>
  </si>
  <si>
    <t>Расходы на выплату персоналу в целях обеспечения выполнения функций государственными(муниципальными)органами,казенными учреждениями,органами управления государственными внебюджетными фондами</t>
  </si>
  <si>
    <t>Закупка товаров,работ и услуг для государственных(муниципальных) нужд</t>
  </si>
  <si>
    <t>4.1.10</t>
  </si>
  <si>
    <t>4.1.11</t>
  </si>
  <si>
    <t>4.1.12</t>
  </si>
  <si>
    <t>4.1.14</t>
  </si>
  <si>
    <t>4.1.15</t>
  </si>
  <si>
    <t>600 80 20</t>
  </si>
  <si>
    <t>002 80 10</t>
  </si>
  <si>
    <t>002 80 31</t>
  </si>
  <si>
    <t xml:space="preserve"> 002 80 31</t>
  </si>
  <si>
    <t>511 80 32</t>
  </si>
  <si>
    <t>511 80 33</t>
  </si>
  <si>
    <t>600 90 10</t>
  </si>
  <si>
    <r>
      <rPr>
        <b/>
        <sz val="12"/>
        <rFont val="Arial Cyr"/>
        <charset val="204"/>
      </rPr>
      <t>Распределение бюджетных ассигнований</t>
    </r>
    <r>
      <rPr>
        <b/>
        <sz val="10"/>
        <rFont val="Arial Cyr"/>
        <charset val="204"/>
      </rPr>
      <t xml:space="preserve"> НА 2015 ГОД</t>
    </r>
  </si>
  <si>
    <t>600 04 06</t>
  </si>
  <si>
    <t>Приложение № 5</t>
  </si>
  <si>
    <t>1.5.2.</t>
  </si>
  <si>
    <t>1.5.4.</t>
  </si>
  <si>
    <t>1.5.3.</t>
  </si>
  <si>
    <t>1.5.5.</t>
  </si>
  <si>
    <t>1.5.7.</t>
  </si>
  <si>
    <t>1.5.8.</t>
  </si>
  <si>
    <t>4.1.13.ОРГАНИЗАЦИЯ ПАРКОВОК И АВТОСТОЯНОК НА ТЕРРИТОРИИ МО</t>
  </si>
  <si>
    <t>4.1.16</t>
  </si>
  <si>
    <t>320</t>
  </si>
  <si>
    <t>к Решению Муниципального Совета муниципального образования муниципального округа Аптекарский остров от 23.12.2014г. № 6/2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</si>
</sst>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2"/>
      <name val="Arial Cyr"/>
      <charset val="204"/>
    </font>
    <font>
      <b/>
      <sz val="9"/>
      <name val="Calibri"/>
      <family val="2"/>
      <charset val="204"/>
    </font>
    <font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indent="2"/>
    </xf>
    <xf numFmtId="0" fontId="0" fillId="0" borderId="1" xfId="0" applyFont="1" applyBorder="1" applyAlignment="1">
      <alignment horizontal="center" wrapText="1"/>
    </xf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Border="1"/>
    <xf numFmtId="16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16" fontId="4" fillId="0" borderId="1" xfId="0" applyNumberFormat="1" applyFont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/>
    <xf numFmtId="16" fontId="4" fillId="0" borderId="1" xfId="0" applyNumberFormat="1" applyFont="1" applyBorder="1"/>
    <xf numFmtId="0" fontId="4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2" xfId="0" applyFont="1" applyBorder="1" applyAlignment="1">
      <alignment wrapText="1"/>
    </xf>
    <xf numFmtId="49" fontId="1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/>
    <xf numFmtId="16" fontId="11" fillId="0" borderId="1" xfId="0" applyNumberFormat="1" applyFont="1" applyBorder="1"/>
    <xf numFmtId="49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4" fillId="0" borderId="1" xfId="0" applyFont="1" applyFill="1" applyBorder="1"/>
    <xf numFmtId="16" fontId="4" fillId="0" borderId="1" xfId="0" applyNumberFormat="1" applyFont="1" applyFill="1" applyBorder="1"/>
    <xf numFmtId="0" fontId="13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/>
    <xf numFmtId="0" fontId="9" fillId="0" borderId="1" xfId="0" applyFont="1" applyFill="1" applyBorder="1"/>
    <xf numFmtId="49" fontId="11" fillId="0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/>
    </xf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5"/>
  <sheetViews>
    <sheetView tabSelected="1" workbookViewId="0">
      <selection activeCell="H14" sqref="H14"/>
    </sheetView>
  </sheetViews>
  <sheetFormatPr defaultRowHeight="12.75"/>
  <cols>
    <col min="1" max="1" width="6.140625" style="3" customWidth="1"/>
    <col min="2" max="2" width="71.140625" style="3" customWidth="1"/>
    <col min="3" max="3" width="7.7109375" style="3" customWidth="1"/>
    <col min="4" max="4" width="10" style="3" customWidth="1"/>
    <col min="5" max="5" width="9.140625" style="3"/>
    <col min="6" max="6" width="16" style="3" customWidth="1"/>
    <col min="7" max="16384" width="9.140625" style="3"/>
  </cols>
  <sheetData>
    <row r="1" spans="1:7" ht="12.75" customHeight="1">
      <c r="C1" s="54"/>
      <c r="D1" s="54"/>
      <c r="E1" s="54"/>
      <c r="F1" s="54"/>
    </row>
    <row r="2" spans="1:7" ht="12.75" customHeight="1">
      <c r="C2" s="54" t="s">
        <v>229</v>
      </c>
      <c r="D2" s="54"/>
      <c r="E2" s="54"/>
      <c r="F2" s="54"/>
      <c r="G2" s="54"/>
    </row>
    <row r="3" spans="1:7" ht="29.25" customHeight="1">
      <c r="B3" s="9"/>
      <c r="C3" s="56" t="s">
        <v>239</v>
      </c>
      <c r="D3" s="56"/>
      <c r="E3" s="56"/>
      <c r="F3" s="56"/>
      <c r="G3" s="56"/>
    </row>
    <row r="4" spans="1:7">
      <c r="C4" s="56"/>
      <c r="D4" s="56"/>
      <c r="E4" s="56"/>
      <c r="F4" s="56"/>
      <c r="G4" s="56"/>
    </row>
    <row r="5" spans="1:7" ht="15.75">
      <c r="B5" s="55" t="s">
        <v>227</v>
      </c>
      <c r="C5" s="55"/>
      <c r="D5" s="55"/>
      <c r="E5" s="55"/>
      <c r="F5" s="55"/>
    </row>
    <row r="6" spans="1:7">
      <c r="B6" s="3" t="s">
        <v>27</v>
      </c>
      <c r="F6" s="3" t="s">
        <v>7</v>
      </c>
    </row>
    <row r="7" spans="1:7" ht="39" customHeight="1">
      <c r="A7" s="4" t="s">
        <v>3</v>
      </c>
      <c r="B7" s="5" t="s">
        <v>18</v>
      </c>
      <c r="C7" s="2" t="s">
        <v>34</v>
      </c>
      <c r="D7" s="2" t="s">
        <v>35</v>
      </c>
      <c r="E7" s="2" t="s">
        <v>36</v>
      </c>
      <c r="F7" s="2" t="s">
        <v>2</v>
      </c>
    </row>
    <row r="8" spans="1:7">
      <c r="A8" s="4"/>
      <c r="B8" s="5"/>
      <c r="C8" s="11"/>
      <c r="D8" s="11"/>
      <c r="E8" s="11"/>
      <c r="F8" s="11"/>
    </row>
    <row r="9" spans="1:7" ht="30">
      <c r="A9" s="13"/>
      <c r="B9" s="14" t="s">
        <v>67</v>
      </c>
      <c r="C9" s="15"/>
      <c r="D9" s="15"/>
      <c r="E9" s="15"/>
      <c r="F9" s="16">
        <f>F10+F66+F71+F76+F126+F147+F156+F161+F166</f>
        <v>98772.2</v>
      </c>
      <c r="G9" s="6"/>
    </row>
    <row r="10" spans="1:7" ht="18.75">
      <c r="A10" s="17" t="s">
        <v>133</v>
      </c>
      <c r="B10" s="14" t="s">
        <v>19</v>
      </c>
      <c r="C10" s="15" t="s">
        <v>1</v>
      </c>
      <c r="D10" s="15"/>
      <c r="E10" s="15"/>
      <c r="F10" s="16">
        <f>F11+F15+F26+F40+F44</f>
        <v>27958.000000000004</v>
      </c>
    </row>
    <row r="11" spans="1:7" ht="25.5">
      <c r="A11" s="18" t="s">
        <v>4</v>
      </c>
      <c r="B11" s="10" t="s">
        <v>61</v>
      </c>
      <c r="C11" s="19" t="s">
        <v>26</v>
      </c>
      <c r="D11" s="15"/>
      <c r="E11" s="15"/>
      <c r="F11" s="16">
        <f>F12</f>
        <v>1117.4000000000001</v>
      </c>
    </row>
    <row r="12" spans="1:7">
      <c r="A12" s="20" t="s">
        <v>162</v>
      </c>
      <c r="B12" s="21" t="s">
        <v>37</v>
      </c>
      <c r="C12" s="19" t="s">
        <v>26</v>
      </c>
      <c r="D12" s="15" t="s">
        <v>38</v>
      </c>
      <c r="E12" s="15"/>
      <c r="F12" s="16">
        <f>F14</f>
        <v>1117.4000000000001</v>
      </c>
    </row>
    <row r="13" spans="1:7" ht="51">
      <c r="A13" s="20"/>
      <c r="B13" s="21" t="s">
        <v>213</v>
      </c>
      <c r="C13" s="19" t="s">
        <v>26</v>
      </c>
      <c r="D13" s="15" t="s">
        <v>38</v>
      </c>
      <c r="E13" s="15" t="s">
        <v>210</v>
      </c>
      <c r="F13" s="16">
        <v>1117.4000000000001</v>
      </c>
    </row>
    <row r="14" spans="1:7" ht="25.5">
      <c r="A14" s="20"/>
      <c r="B14" s="21" t="s">
        <v>143</v>
      </c>
      <c r="C14" s="15" t="s">
        <v>26</v>
      </c>
      <c r="D14" s="15" t="s">
        <v>38</v>
      </c>
      <c r="E14" s="15" t="s">
        <v>142</v>
      </c>
      <c r="F14" s="16">
        <v>1117.4000000000001</v>
      </c>
    </row>
    <row r="15" spans="1:7" ht="38.25">
      <c r="A15" s="22" t="s">
        <v>17</v>
      </c>
      <c r="B15" s="21" t="s">
        <v>97</v>
      </c>
      <c r="C15" s="19" t="s">
        <v>8</v>
      </c>
      <c r="D15" s="15"/>
      <c r="E15" s="15"/>
      <c r="F15" s="16">
        <f>SUM(F16,F19)</f>
        <v>3509.6</v>
      </c>
    </row>
    <row r="16" spans="1:7" ht="25.5">
      <c r="A16" s="22" t="s">
        <v>163</v>
      </c>
      <c r="B16" s="21" t="s">
        <v>91</v>
      </c>
      <c r="C16" s="19" t="s">
        <v>8</v>
      </c>
      <c r="D16" s="15" t="s">
        <v>49</v>
      </c>
      <c r="E16" s="15"/>
      <c r="F16" s="16">
        <f>F18</f>
        <v>117.6</v>
      </c>
    </row>
    <row r="17" spans="1:6" ht="51">
      <c r="A17" s="22"/>
      <c r="B17" s="21" t="s">
        <v>213</v>
      </c>
      <c r="C17" s="19" t="s">
        <v>8</v>
      </c>
      <c r="D17" s="15" t="s">
        <v>49</v>
      </c>
      <c r="E17" s="15" t="s">
        <v>210</v>
      </c>
      <c r="F17" s="16">
        <v>117.6</v>
      </c>
    </row>
    <row r="18" spans="1:6" ht="25.5">
      <c r="A18" s="22"/>
      <c r="B18" s="21" t="s">
        <v>144</v>
      </c>
      <c r="C18" s="19" t="s">
        <v>8</v>
      </c>
      <c r="D18" s="15" t="s">
        <v>49</v>
      </c>
      <c r="E18" s="15" t="s">
        <v>142</v>
      </c>
      <c r="F18" s="16">
        <v>117.6</v>
      </c>
    </row>
    <row r="19" spans="1:6" ht="25.5">
      <c r="A19" s="22" t="s">
        <v>164</v>
      </c>
      <c r="B19" s="23" t="s">
        <v>50</v>
      </c>
      <c r="C19" s="19" t="s">
        <v>8</v>
      </c>
      <c r="D19" s="15" t="s">
        <v>39</v>
      </c>
      <c r="E19" s="15"/>
      <c r="F19" s="16">
        <f>F20+F22+F24</f>
        <v>3392</v>
      </c>
    </row>
    <row r="20" spans="1:6" ht="51">
      <c r="A20" s="22"/>
      <c r="B20" s="21" t="s">
        <v>213</v>
      </c>
      <c r="C20" s="19" t="s">
        <v>8</v>
      </c>
      <c r="D20" s="15" t="s">
        <v>39</v>
      </c>
      <c r="E20" s="15" t="s">
        <v>210</v>
      </c>
      <c r="F20" s="16">
        <v>2697.1</v>
      </c>
    </row>
    <row r="21" spans="1:6" ht="25.5">
      <c r="A21" s="22"/>
      <c r="B21" s="21" t="s">
        <v>143</v>
      </c>
      <c r="C21" s="19" t="s">
        <v>8</v>
      </c>
      <c r="D21" s="15" t="s">
        <v>39</v>
      </c>
      <c r="E21" s="15" t="s">
        <v>142</v>
      </c>
      <c r="F21" s="16">
        <v>2697.1</v>
      </c>
    </row>
    <row r="22" spans="1:6" ht="25.5">
      <c r="A22" s="22"/>
      <c r="B22" s="21" t="s">
        <v>214</v>
      </c>
      <c r="C22" s="19" t="s">
        <v>8</v>
      </c>
      <c r="D22" s="15" t="s">
        <v>39</v>
      </c>
      <c r="E22" s="15" t="s">
        <v>191</v>
      </c>
      <c r="F22" s="16">
        <v>693.9</v>
      </c>
    </row>
    <row r="23" spans="1:6" ht="25.5">
      <c r="A23" s="22"/>
      <c r="B23" s="21" t="s">
        <v>146</v>
      </c>
      <c r="C23" s="19" t="s">
        <v>8</v>
      </c>
      <c r="D23" s="15" t="s">
        <v>39</v>
      </c>
      <c r="E23" s="15" t="s">
        <v>145</v>
      </c>
      <c r="F23" s="16">
        <v>693.9</v>
      </c>
    </row>
    <row r="24" spans="1:6">
      <c r="A24" s="22"/>
      <c r="B24" s="21" t="s">
        <v>211</v>
      </c>
      <c r="C24" s="19" t="s">
        <v>8</v>
      </c>
      <c r="D24" s="15" t="s">
        <v>39</v>
      </c>
      <c r="E24" s="15" t="s">
        <v>209</v>
      </c>
      <c r="F24" s="16">
        <v>1</v>
      </c>
    </row>
    <row r="25" spans="1:6">
      <c r="A25" s="22"/>
      <c r="B25" s="21" t="s">
        <v>106</v>
      </c>
      <c r="C25" s="19" t="s">
        <v>8</v>
      </c>
      <c r="D25" s="15" t="s">
        <v>39</v>
      </c>
      <c r="E25" s="15" t="s">
        <v>105</v>
      </c>
      <c r="F25" s="16">
        <v>1</v>
      </c>
    </row>
    <row r="26" spans="1:6" ht="39.75" customHeight="1">
      <c r="A26" s="24" t="s">
        <v>48</v>
      </c>
      <c r="B26" s="21" t="s">
        <v>64</v>
      </c>
      <c r="C26" s="19" t="s">
        <v>0</v>
      </c>
      <c r="D26" s="15"/>
      <c r="E26" s="15"/>
      <c r="F26" s="16">
        <f>F27+F30+F37</f>
        <v>20878.600000000002</v>
      </c>
    </row>
    <row r="27" spans="1:6">
      <c r="A27" s="24" t="s">
        <v>165</v>
      </c>
      <c r="B27" s="21" t="s">
        <v>40</v>
      </c>
      <c r="C27" s="15" t="s">
        <v>0</v>
      </c>
      <c r="D27" s="15" t="s">
        <v>41</v>
      </c>
      <c r="E27" s="15"/>
      <c r="F27" s="16">
        <f>F29</f>
        <v>1117.4000000000001</v>
      </c>
    </row>
    <row r="28" spans="1:6" ht="51">
      <c r="A28" s="24"/>
      <c r="B28" s="21" t="s">
        <v>213</v>
      </c>
      <c r="C28" s="15" t="s">
        <v>0</v>
      </c>
      <c r="D28" s="15" t="s">
        <v>41</v>
      </c>
      <c r="E28" s="15" t="s">
        <v>210</v>
      </c>
      <c r="F28" s="16">
        <f>F29</f>
        <v>1117.4000000000001</v>
      </c>
    </row>
    <row r="29" spans="1:6" ht="25.5">
      <c r="A29" s="24"/>
      <c r="B29" s="21" t="s">
        <v>125</v>
      </c>
      <c r="C29" s="15" t="s">
        <v>0</v>
      </c>
      <c r="D29" s="15" t="s">
        <v>41</v>
      </c>
      <c r="E29" s="15" t="s">
        <v>142</v>
      </c>
      <c r="F29" s="16">
        <v>1117.4000000000001</v>
      </c>
    </row>
    <row r="30" spans="1:6" ht="25.5">
      <c r="A30" s="24" t="s">
        <v>166</v>
      </c>
      <c r="B30" s="21" t="s">
        <v>51</v>
      </c>
      <c r="C30" s="19" t="s">
        <v>0</v>
      </c>
      <c r="D30" s="15" t="s">
        <v>52</v>
      </c>
      <c r="E30" s="15"/>
      <c r="F30" s="16">
        <f>F31+F33+F35</f>
        <v>19755.600000000002</v>
      </c>
    </row>
    <row r="31" spans="1:6" ht="51">
      <c r="A31" s="24"/>
      <c r="B31" s="21" t="s">
        <v>213</v>
      </c>
      <c r="C31" s="19" t="s">
        <v>0</v>
      </c>
      <c r="D31" s="15" t="s">
        <v>52</v>
      </c>
      <c r="E31" s="15" t="s">
        <v>210</v>
      </c>
      <c r="F31" s="16">
        <f>F32</f>
        <v>16352.1</v>
      </c>
    </row>
    <row r="32" spans="1:6" ht="25.5" customHeight="1">
      <c r="A32" s="24"/>
      <c r="B32" s="21" t="s">
        <v>143</v>
      </c>
      <c r="C32" s="19" t="s">
        <v>0</v>
      </c>
      <c r="D32" s="15" t="s">
        <v>52</v>
      </c>
      <c r="E32" s="15" t="s">
        <v>142</v>
      </c>
      <c r="F32" s="16">
        <v>16352.1</v>
      </c>
    </row>
    <row r="33" spans="1:6" ht="25.5" customHeight="1">
      <c r="A33" s="24"/>
      <c r="B33" s="21" t="s">
        <v>214</v>
      </c>
      <c r="C33" s="19" t="s">
        <v>0</v>
      </c>
      <c r="D33" s="15" t="s">
        <v>52</v>
      </c>
      <c r="E33" s="15" t="s">
        <v>191</v>
      </c>
      <c r="F33" s="16">
        <v>3377.1</v>
      </c>
    </row>
    <row r="34" spans="1:6" ht="25.5">
      <c r="A34" s="24"/>
      <c r="B34" s="21" t="s">
        <v>146</v>
      </c>
      <c r="C34" s="19" t="s">
        <v>0</v>
      </c>
      <c r="D34" s="15" t="s">
        <v>52</v>
      </c>
      <c r="E34" s="15" t="s">
        <v>145</v>
      </c>
      <c r="F34" s="16">
        <v>3377.1</v>
      </c>
    </row>
    <row r="35" spans="1:6">
      <c r="A35" s="24"/>
      <c r="B35" s="21" t="s">
        <v>211</v>
      </c>
      <c r="C35" s="19" t="s">
        <v>0</v>
      </c>
      <c r="D35" s="15" t="s">
        <v>52</v>
      </c>
      <c r="E35" s="15" t="s">
        <v>209</v>
      </c>
      <c r="F35" s="16">
        <v>26.4</v>
      </c>
    </row>
    <row r="36" spans="1:6">
      <c r="A36" s="24"/>
      <c r="B36" s="21" t="s">
        <v>106</v>
      </c>
      <c r="C36" s="15" t="s">
        <v>0</v>
      </c>
      <c r="D36" s="15" t="s">
        <v>52</v>
      </c>
      <c r="E36" s="15" t="s">
        <v>105</v>
      </c>
      <c r="F36" s="16">
        <v>26.4</v>
      </c>
    </row>
    <row r="37" spans="1:6" ht="76.5">
      <c r="A37" s="24" t="s">
        <v>167</v>
      </c>
      <c r="B37" s="21" t="s">
        <v>132</v>
      </c>
      <c r="C37" s="19" t="s">
        <v>0</v>
      </c>
      <c r="D37" s="15" t="s">
        <v>221</v>
      </c>
      <c r="E37" s="15"/>
      <c r="F37" s="16">
        <f>F39</f>
        <v>5.6</v>
      </c>
    </row>
    <row r="38" spans="1:6" ht="25.5">
      <c r="A38" s="24"/>
      <c r="B38" s="21" t="s">
        <v>214</v>
      </c>
      <c r="C38" s="19" t="s">
        <v>0</v>
      </c>
      <c r="D38" s="15" t="s">
        <v>221</v>
      </c>
      <c r="E38" s="15" t="s">
        <v>191</v>
      </c>
      <c r="F38" s="16">
        <v>5.6</v>
      </c>
    </row>
    <row r="39" spans="1:6" ht="25.5">
      <c r="A39" s="24"/>
      <c r="B39" s="21" t="s">
        <v>146</v>
      </c>
      <c r="C39" s="15" t="s">
        <v>0</v>
      </c>
      <c r="D39" s="15" t="s">
        <v>221</v>
      </c>
      <c r="E39" s="15" t="s">
        <v>145</v>
      </c>
      <c r="F39" s="16">
        <v>5.6</v>
      </c>
    </row>
    <row r="40" spans="1:6">
      <c r="A40" s="24" t="s">
        <v>186</v>
      </c>
      <c r="B40" s="21" t="s">
        <v>30</v>
      </c>
      <c r="C40" s="15" t="s">
        <v>68</v>
      </c>
      <c r="D40" s="15"/>
      <c r="E40" s="15"/>
      <c r="F40" s="16">
        <f>F41</f>
        <v>1500</v>
      </c>
    </row>
    <row r="41" spans="1:6">
      <c r="A41" s="24" t="s">
        <v>187</v>
      </c>
      <c r="B41" s="21" t="s">
        <v>31</v>
      </c>
      <c r="C41" s="15" t="s">
        <v>68</v>
      </c>
      <c r="D41" s="15" t="s">
        <v>42</v>
      </c>
      <c r="E41" s="15"/>
      <c r="F41" s="16">
        <f>F43</f>
        <v>1500</v>
      </c>
    </row>
    <row r="42" spans="1:6">
      <c r="A42" s="24"/>
      <c r="B42" s="21" t="s">
        <v>211</v>
      </c>
      <c r="C42" s="15" t="s">
        <v>68</v>
      </c>
      <c r="D42" s="15" t="s">
        <v>42</v>
      </c>
      <c r="E42" s="15" t="s">
        <v>209</v>
      </c>
      <c r="F42" s="16">
        <v>1500</v>
      </c>
    </row>
    <row r="43" spans="1:6">
      <c r="A43" s="24"/>
      <c r="B43" s="21" t="s">
        <v>104</v>
      </c>
      <c r="C43" s="15" t="s">
        <v>68</v>
      </c>
      <c r="D43" s="15" t="s">
        <v>42</v>
      </c>
      <c r="E43" s="15" t="s">
        <v>103</v>
      </c>
      <c r="F43" s="16">
        <v>1500</v>
      </c>
    </row>
    <row r="44" spans="1:6">
      <c r="A44" s="24" t="s">
        <v>188</v>
      </c>
      <c r="B44" s="21" t="s">
        <v>20</v>
      </c>
      <c r="C44" s="15" t="s">
        <v>69</v>
      </c>
      <c r="D44" s="15"/>
      <c r="E44" s="15"/>
      <c r="F44" s="16">
        <f>F45+F48+F54+F57+F51+F60+F63</f>
        <v>952.4</v>
      </c>
    </row>
    <row r="45" spans="1:6" ht="25.5">
      <c r="A45" s="22" t="s">
        <v>189</v>
      </c>
      <c r="B45" s="21" t="s">
        <v>81</v>
      </c>
      <c r="C45" s="15" t="s">
        <v>69</v>
      </c>
      <c r="D45" s="15" t="s">
        <v>82</v>
      </c>
      <c r="E45" s="15"/>
      <c r="F45" s="16">
        <f>F47</f>
        <v>150</v>
      </c>
    </row>
    <row r="46" spans="1:6" ht="25.5">
      <c r="A46" s="22"/>
      <c r="B46" s="21" t="s">
        <v>214</v>
      </c>
      <c r="C46" s="15" t="s">
        <v>69</v>
      </c>
      <c r="D46" s="15" t="s">
        <v>82</v>
      </c>
      <c r="E46" s="15" t="s">
        <v>191</v>
      </c>
      <c r="F46" s="16">
        <v>150</v>
      </c>
    </row>
    <row r="47" spans="1:6" ht="25.5">
      <c r="A47" s="22"/>
      <c r="B47" s="21" t="s">
        <v>146</v>
      </c>
      <c r="C47" s="15" t="s">
        <v>69</v>
      </c>
      <c r="D47" s="15" t="s">
        <v>82</v>
      </c>
      <c r="E47" s="15" t="s">
        <v>145</v>
      </c>
      <c r="F47" s="16">
        <v>150</v>
      </c>
    </row>
    <row r="48" spans="1:6">
      <c r="A48" s="22" t="s">
        <v>230</v>
      </c>
      <c r="B48" s="21" t="s">
        <v>107</v>
      </c>
      <c r="C48" s="15" t="s">
        <v>69</v>
      </c>
      <c r="D48" s="15" t="s">
        <v>108</v>
      </c>
      <c r="E48" s="15"/>
      <c r="F48" s="16">
        <f>F50</f>
        <v>300</v>
      </c>
    </row>
    <row r="49" spans="1:6" ht="25.5">
      <c r="A49" s="22"/>
      <c r="B49" s="21" t="s">
        <v>214</v>
      </c>
      <c r="C49" s="15" t="s">
        <v>69</v>
      </c>
      <c r="D49" s="15" t="s">
        <v>108</v>
      </c>
      <c r="E49" s="15" t="s">
        <v>191</v>
      </c>
      <c r="F49" s="16">
        <f>F50</f>
        <v>300</v>
      </c>
    </row>
    <row r="50" spans="1:6" ht="25.5">
      <c r="A50" s="22"/>
      <c r="B50" s="21" t="s">
        <v>146</v>
      </c>
      <c r="C50" s="15" t="s">
        <v>69</v>
      </c>
      <c r="D50" s="15" t="s">
        <v>108</v>
      </c>
      <c r="E50" s="15" t="s">
        <v>145</v>
      </c>
      <c r="F50" s="16">
        <v>300</v>
      </c>
    </row>
    <row r="51" spans="1:6" ht="38.25">
      <c r="A51" s="22" t="s">
        <v>232</v>
      </c>
      <c r="B51" s="21" t="s">
        <v>63</v>
      </c>
      <c r="C51" s="15" t="s">
        <v>69</v>
      </c>
      <c r="D51" s="15" t="s">
        <v>85</v>
      </c>
      <c r="E51" s="15"/>
      <c r="F51" s="16">
        <f>F53</f>
        <v>72</v>
      </c>
    </row>
    <row r="52" spans="1:6">
      <c r="A52" s="22"/>
      <c r="B52" s="21" t="s">
        <v>211</v>
      </c>
      <c r="C52" s="15" t="s">
        <v>69</v>
      </c>
      <c r="D52" s="15" t="s">
        <v>85</v>
      </c>
      <c r="E52" s="15" t="s">
        <v>209</v>
      </c>
      <c r="F52" s="16">
        <v>72</v>
      </c>
    </row>
    <row r="53" spans="1:6">
      <c r="A53" s="22"/>
      <c r="B53" s="21" t="s">
        <v>106</v>
      </c>
      <c r="C53" s="15" t="s">
        <v>69</v>
      </c>
      <c r="D53" s="15" t="s">
        <v>85</v>
      </c>
      <c r="E53" s="15" t="s">
        <v>105</v>
      </c>
      <c r="F53" s="16">
        <v>72</v>
      </c>
    </row>
    <row r="54" spans="1:6" ht="25.5">
      <c r="A54" s="22" t="s">
        <v>231</v>
      </c>
      <c r="B54" s="21" t="s">
        <v>100</v>
      </c>
      <c r="C54" s="15" t="s">
        <v>69</v>
      </c>
      <c r="D54" s="15" t="s">
        <v>46</v>
      </c>
      <c r="E54" s="15"/>
      <c r="F54" s="16">
        <f>F56</f>
        <v>270.39999999999998</v>
      </c>
    </row>
    <row r="55" spans="1:6" ht="25.5">
      <c r="A55" s="22"/>
      <c r="B55" s="21" t="s">
        <v>214</v>
      </c>
      <c r="C55" s="15" t="s">
        <v>69</v>
      </c>
      <c r="D55" s="15" t="s">
        <v>46</v>
      </c>
      <c r="E55" s="15" t="s">
        <v>191</v>
      </c>
      <c r="F55" s="16">
        <v>270.39999999999998</v>
      </c>
    </row>
    <row r="56" spans="1:6" ht="25.5">
      <c r="A56" s="22"/>
      <c r="B56" s="21" t="s">
        <v>146</v>
      </c>
      <c r="C56" s="15" t="s">
        <v>69</v>
      </c>
      <c r="D56" s="15" t="s">
        <v>46</v>
      </c>
      <c r="E56" s="15" t="s">
        <v>145</v>
      </c>
      <c r="F56" s="16">
        <v>270.39999999999998</v>
      </c>
    </row>
    <row r="57" spans="1:6" ht="25.5">
      <c r="A57" s="22" t="s">
        <v>233</v>
      </c>
      <c r="B57" s="26" t="s">
        <v>117</v>
      </c>
      <c r="C57" s="15" t="s">
        <v>69</v>
      </c>
      <c r="D57" s="15" t="s">
        <v>123</v>
      </c>
      <c r="E57" s="15"/>
      <c r="F57" s="16">
        <f>F58</f>
        <v>60</v>
      </c>
    </row>
    <row r="58" spans="1:6" ht="25.5">
      <c r="A58" s="22"/>
      <c r="B58" s="21" t="s">
        <v>214</v>
      </c>
      <c r="C58" s="15" t="s">
        <v>69</v>
      </c>
      <c r="D58" s="15" t="s">
        <v>123</v>
      </c>
      <c r="E58" s="15" t="s">
        <v>191</v>
      </c>
      <c r="F58" s="16">
        <f>F59</f>
        <v>60</v>
      </c>
    </row>
    <row r="59" spans="1:6" ht="25.5">
      <c r="A59" s="22"/>
      <c r="B59" s="21" t="s">
        <v>146</v>
      </c>
      <c r="C59" s="15" t="s">
        <v>69</v>
      </c>
      <c r="D59" s="15" t="s">
        <v>123</v>
      </c>
      <c r="E59" s="15" t="s">
        <v>145</v>
      </c>
      <c r="F59" s="16">
        <v>60</v>
      </c>
    </row>
    <row r="60" spans="1:6" ht="25.5">
      <c r="A60" s="22" t="s">
        <v>234</v>
      </c>
      <c r="B60" s="26" t="s">
        <v>147</v>
      </c>
      <c r="C60" s="15" t="s">
        <v>69</v>
      </c>
      <c r="D60" s="15" t="s">
        <v>124</v>
      </c>
      <c r="E60" s="15"/>
      <c r="F60" s="16">
        <f>F62</f>
        <v>0</v>
      </c>
    </row>
    <row r="61" spans="1:6" ht="25.5">
      <c r="A61" s="22"/>
      <c r="B61" s="21" t="s">
        <v>214</v>
      </c>
      <c r="C61" s="15" t="s">
        <v>69</v>
      </c>
      <c r="D61" s="15" t="s">
        <v>124</v>
      </c>
      <c r="E61" s="15" t="s">
        <v>191</v>
      </c>
      <c r="F61" s="16"/>
    </row>
    <row r="62" spans="1:6" ht="25.5">
      <c r="A62" s="22"/>
      <c r="B62" s="21" t="s">
        <v>146</v>
      </c>
      <c r="C62" s="15" t="s">
        <v>69</v>
      </c>
      <c r="D62" s="15" t="s">
        <v>124</v>
      </c>
      <c r="E62" s="15" t="s">
        <v>145</v>
      </c>
      <c r="F62" s="16">
        <v>0</v>
      </c>
    </row>
    <row r="63" spans="1:6" ht="38.25">
      <c r="A63" s="22" t="s">
        <v>235</v>
      </c>
      <c r="B63" s="26" t="s">
        <v>118</v>
      </c>
      <c r="C63" s="15" t="s">
        <v>69</v>
      </c>
      <c r="D63" s="15" t="s">
        <v>78</v>
      </c>
      <c r="E63" s="15"/>
      <c r="F63" s="16">
        <f>F64</f>
        <v>100</v>
      </c>
    </row>
    <row r="64" spans="1:6" ht="25.5">
      <c r="A64" s="22"/>
      <c r="B64" s="21" t="s">
        <v>214</v>
      </c>
      <c r="C64" s="15" t="s">
        <v>69</v>
      </c>
      <c r="D64" s="15" t="s">
        <v>78</v>
      </c>
      <c r="E64" s="15" t="s">
        <v>191</v>
      </c>
      <c r="F64" s="16">
        <f>F65</f>
        <v>100</v>
      </c>
    </row>
    <row r="65" spans="1:7" ht="25.5">
      <c r="A65" s="22"/>
      <c r="B65" s="21" t="s">
        <v>146</v>
      </c>
      <c r="C65" s="15" t="s">
        <v>69</v>
      </c>
      <c r="D65" s="15" t="s">
        <v>78</v>
      </c>
      <c r="E65" s="15" t="s">
        <v>145</v>
      </c>
      <c r="F65" s="16">
        <v>100</v>
      </c>
    </row>
    <row r="66" spans="1:7" ht="30">
      <c r="A66" s="17" t="s">
        <v>134</v>
      </c>
      <c r="B66" s="14" t="s">
        <v>21</v>
      </c>
      <c r="C66" s="15" t="s">
        <v>10</v>
      </c>
      <c r="D66" s="15"/>
      <c r="E66" s="15"/>
      <c r="F66" s="16">
        <v>104</v>
      </c>
    </row>
    <row r="67" spans="1:7" ht="25.5">
      <c r="A67" s="25" t="s">
        <v>5</v>
      </c>
      <c r="B67" s="21" t="s">
        <v>62</v>
      </c>
      <c r="C67" s="15" t="s">
        <v>11</v>
      </c>
      <c r="D67" s="15"/>
      <c r="E67" s="15"/>
      <c r="F67" s="16">
        <f>F68</f>
        <v>104</v>
      </c>
      <c r="G67" s="6"/>
    </row>
    <row r="68" spans="1:7" ht="42" customHeight="1">
      <c r="A68" s="22" t="s">
        <v>168</v>
      </c>
      <c r="B68" s="21" t="s">
        <v>55</v>
      </c>
      <c r="C68" s="15" t="s">
        <v>11</v>
      </c>
      <c r="D68" s="15" t="s">
        <v>54</v>
      </c>
      <c r="E68" s="15"/>
      <c r="F68" s="16">
        <f>F70</f>
        <v>104</v>
      </c>
    </row>
    <row r="69" spans="1:7" ht="42" customHeight="1">
      <c r="A69" s="22"/>
      <c r="B69" s="21" t="s">
        <v>214</v>
      </c>
      <c r="C69" s="15" t="s">
        <v>11</v>
      </c>
      <c r="D69" s="15" t="s">
        <v>54</v>
      </c>
      <c r="E69" s="15" t="s">
        <v>191</v>
      </c>
      <c r="F69" s="16">
        <v>104</v>
      </c>
    </row>
    <row r="70" spans="1:7" ht="25.5">
      <c r="A70" s="22"/>
      <c r="B70" s="21" t="s">
        <v>146</v>
      </c>
      <c r="C70" s="15" t="s">
        <v>11</v>
      </c>
      <c r="D70" s="15" t="s">
        <v>54</v>
      </c>
      <c r="E70" s="15" t="s">
        <v>145</v>
      </c>
      <c r="F70" s="16">
        <v>104</v>
      </c>
    </row>
    <row r="71" spans="1:7" ht="18.75">
      <c r="A71" s="17" t="s">
        <v>135</v>
      </c>
      <c r="B71" s="14" t="s">
        <v>138</v>
      </c>
      <c r="C71" s="15" t="s">
        <v>139</v>
      </c>
      <c r="D71" s="15"/>
      <c r="E71" s="15"/>
      <c r="F71" s="16">
        <f>F72</f>
        <v>400</v>
      </c>
    </row>
    <row r="72" spans="1:7">
      <c r="A72" s="22" t="s">
        <v>6</v>
      </c>
      <c r="B72" s="21" t="s">
        <v>140</v>
      </c>
      <c r="C72" s="15" t="s">
        <v>141</v>
      </c>
      <c r="D72" s="15"/>
      <c r="E72" s="15"/>
      <c r="F72" s="16">
        <f>F73</f>
        <v>400</v>
      </c>
    </row>
    <row r="73" spans="1:7" ht="38.25">
      <c r="A73" s="22" t="s">
        <v>169</v>
      </c>
      <c r="B73" s="21" t="s">
        <v>121</v>
      </c>
      <c r="C73" s="15" t="s">
        <v>141</v>
      </c>
      <c r="D73" s="15" t="s">
        <v>120</v>
      </c>
      <c r="E73" s="15"/>
      <c r="F73" s="16">
        <f>F75</f>
        <v>400</v>
      </c>
    </row>
    <row r="74" spans="1:7" ht="25.5">
      <c r="A74" s="22"/>
      <c r="B74" s="21" t="s">
        <v>214</v>
      </c>
      <c r="C74" s="15" t="s">
        <v>141</v>
      </c>
      <c r="D74" s="15" t="s">
        <v>120</v>
      </c>
      <c r="E74" s="15" t="s">
        <v>191</v>
      </c>
      <c r="F74" s="16">
        <v>400</v>
      </c>
    </row>
    <row r="75" spans="1:7" ht="25.5">
      <c r="A75" s="27"/>
      <c r="B75" s="21" t="s">
        <v>146</v>
      </c>
      <c r="C75" s="15" t="s">
        <v>141</v>
      </c>
      <c r="D75" s="15" t="s">
        <v>120</v>
      </c>
      <c r="E75" s="15" t="s">
        <v>145</v>
      </c>
      <c r="F75" s="16">
        <v>400</v>
      </c>
    </row>
    <row r="76" spans="1:7" ht="17.25" customHeight="1">
      <c r="A76" s="17" t="s">
        <v>155</v>
      </c>
      <c r="B76" s="14" t="s">
        <v>22</v>
      </c>
      <c r="C76" s="15" t="s">
        <v>9</v>
      </c>
      <c r="D76" s="15"/>
      <c r="E76" s="15"/>
      <c r="F76" s="16">
        <f>F77</f>
        <v>45204.5</v>
      </c>
    </row>
    <row r="77" spans="1:7">
      <c r="A77" s="22" t="s">
        <v>156</v>
      </c>
      <c r="B77" s="21" t="s">
        <v>33</v>
      </c>
      <c r="C77" s="15" t="s">
        <v>43</v>
      </c>
      <c r="D77" s="15"/>
      <c r="E77" s="15"/>
      <c r="F77" s="16">
        <f>F78+F81+F84+F87+F90+F93+F96+F99+F102+F105+F108+F111+F114+E77+F117+F120+F123</f>
        <v>45204.5</v>
      </c>
    </row>
    <row r="78" spans="1:7" ht="30" customHeight="1">
      <c r="A78" s="24" t="s">
        <v>170</v>
      </c>
      <c r="B78" s="21" t="s">
        <v>92</v>
      </c>
      <c r="C78" s="15" t="s">
        <v>43</v>
      </c>
      <c r="D78" s="15" t="s">
        <v>47</v>
      </c>
      <c r="E78" s="15"/>
      <c r="F78" s="16">
        <f>F80</f>
        <v>10753.3</v>
      </c>
    </row>
    <row r="79" spans="1:7" ht="30" customHeight="1">
      <c r="A79" s="24"/>
      <c r="B79" s="21" t="s">
        <v>214</v>
      </c>
      <c r="C79" s="15" t="s">
        <v>43</v>
      </c>
      <c r="D79" s="15" t="s">
        <v>47</v>
      </c>
      <c r="E79" s="15" t="s">
        <v>191</v>
      </c>
      <c r="F79" s="16">
        <v>13253.4</v>
      </c>
    </row>
    <row r="80" spans="1:7" ht="25.5">
      <c r="A80" s="24"/>
      <c r="B80" s="21" t="s">
        <v>146</v>
      </c>
      <c r="C80" s="15" t="s">
        <v>43</v>
      </c>
      <c r="D80" s="15" t="s">
        <v>47</v>
      </c>
      <c r="E80" s="15" t="s">
        <v>145</v>
      </c>
      <c r="F80" s="16">
        <v>10753.3</v>
      </c>
    </row>
    <row r="81" spans="1:6">
      <c r="A81" s="24" t="s">
        <v>171</v>
      </c>
      <c r="B81" s="21" t="s">
        <v>57</v>
      </c>
      <c r="C81" s="15" t="s">
        <v>43</v>
      </c>
      <c r="D81" s="15" t="s">
        <v>58</v>
      </c>
      <c r="E81" s="15"/>
      <c r="F81" s="16">
        <f>F83</f>
        <v>1118.0999999999999</v>
      </c>
    </row>
    <row r="82" spans="1:6" ht="25.5">
      <c r="A82" s="24"/>
      <c r="B82" s="21" t="s">
        <v>214</v>
      </c>
      <c r="C82" s="15" t="s">
        <v>43</v>
      </c>
      <c r="D82" s="15" t="s">
        <v>58</v>
      </c>
      <c r="E82" s="15" t="s">
        <v>191</v>
      </c>
      <c r="F82" s="16">
        <v>1118.0999999999999</v>
      </c>
    </row>
    <row r="83" spans="1:6" ht="25.5">
      <c r="A83" s="24"/>
      <c r="B83" s="21" t="s">
        <v>146</v>
      </c>
      <c r="C83" s="15" t="s">
        <v>43</v>
      </c>
      <c r="D83" s="15" t="s">
        <v>58</v>
      </c>
      <c r="E83" s="15" t="s">
        <v>145</v>
      </c>
      <c r="F83" s="16">
        <v>1118.0999999999999</v>
      </c>
    </row>
    <row r="84" spans="1:6" ht="47.25" customHeight="1">
      <c r="A84" s="24" t="s">
        <v>192</v>
      </c>
      <c r="B84" s="21" t="s">
        <v>66</v>
      </c>
      <c r="C84" s="15" t="s">
        <v>43</v>
      </c>
      <c r="D84" s="15" t="s">
        <v>59</v>
      </c>
      <c r="E84" s="15"/>
      <c r="F84" s="16">
        <f>F86</f>
        <v>30</v>
      </c>
    </row>
    <row r="85" spans="1:6" ht="47.25" customHeight="1">
      <c r="A85" s="24"/>
      <c r="B85" s="21" t="s">
        <v>214</v>
      </c>
      <c r="C85" s="15" t="s">
        <v>43</v>
      </c>
      <c r="D85" s="15" t="s">
        <v>59</v>
      </c>
      <c r="E85" s="15" t="s">
        <v>191</v>
      </c>
      <c r="F85" s="16">
        <f>F86</f>
        <v>30</v>
      </c>
    </row>
    <row r="86" spans="1:6" ht="25.5">
      <c r="A86" s="24"/>
      <c r="B86" s="21" t="s">
        <v>146</v>
      </c>
      <c r="C86" s="15" t="s">
        <v>43</v>
      </c>
      <c r="D86" s="15" t="s">
        <v>59</v>
      </c>
      <c r="E86" s="15" t="s">
        <v>145</v>
      </c>
      <c r="F86" s="16">
        <v>30</v>
      </c>
    </row>
    <row r="87" spans="1:6" ht="25.5">
      <c r="A87" s="24" t="s">
        <v>193</v>
      </c>
      <c r="B87" s="21" t="s">
        <v>115</v>
      </c>
      <c r="C87" s="15" t="s">
        <v>43</v>
      </c>
      <c r="D87" s="15" t="s">
        <v>114</v>
      </c>
      <c r="E87" s="15"/>
      <c r="F87" s="16">
        <f>F89</f>
        <v>2156.1</v>
      </c>
    </row>
    <row r="88" spans="1:6" ht="25.5">
      <c r="A88" s="24"/>
      <c r="B88" s="21" t="s">
        <v>214</v>
      </c>
      <c r="C88" s="15" t="s">
        <v>43</v>
      </c>
      <c r="D88" s="15" t="s">
        <v>114</v>
      </c>
      <c r="E88" s="15" t="s">
        <v>191</v>
      </c>
      <c r="F88" s="16">
        <f>F89</f>
        <v>2156.1</v>
      </c>
    </row>
    <row r="89" spans="1:6" ht="25.5">
      <c r="A89" s="24"/>
      <c r="B89" s="21" t="s">
        <v>146</v>
      </c>
      <c r="C89" s="15" t="s">
        <v>43</v>
      </c>
      <c r="D89" s="15" t="s">
        <v>114</v>
      </c>
      <c r="E89" s="15" t="s">
        <v>145</v>
      </c>
      <c r="F89" s="16">
        <v>2156.1</v>
      </c>
    </row>
    <row r="90" spans="1:6" ht="25.5">
      <c r="A90" s="24" t="s">
        <v>194</v>
      </c>
      <c r="B90" s="21" t="s">
        <v>110</v>
      </c>
      <c r="C90" s="15" t="s">
        <v>43</v>
      </c>
      <c r="D90" s="15" t="s">
        <v>109</v>
      </c>
      <c r="E90" s="15"/>
      <c r="F90" s="16">
        <f>F92</f>
        <v>370</v>
      </c>
    </row>
    <row r="91" spans="1:6" ht="25.5">
      <c r="A91" s="24"/>
      <c r="B91" s="21" t="s">
        <v>214</v>
      </c>
      <c r="C91" s="15" t="s">
        <v>43</v>
      </c>
      <c r="D91" s="15" t="s">
        <v>109</v>
      </c>
      <c r="E91" s="15" t="s">
        <v>191</v>
      </c>
      <c r="F91" s="16">
        <v>370</v>
      </c>
    </row>
    <row r="92" spans="1:6" ht="25.5">
      <c r="A92" s="24"/>
      <c r="B92" s="21" t="s">
        <v>146</v>
      </c>
      <c r="C92" s="15" t="s">
        <v>43</v>
      </c>
      <c r="D92" s="15" t="s">
        <v>109</v>
      </c>
      <c r="E92" s="15" t="s">
        <v>145</v>
      </c>
      <c r="F92" s="16">
        <v>370</v>
      </c>
    </row>
    <row r="93" spans="1:6" ht="25.5">
      <c r="A93" s="24" t="s">
        <v>195</v>
      </c>
      <c r="B93" s="21" t="s">
        <v>94</v>
      </c>
      <c r="C93" s="15" t="s">
        <v>43</v>
      </c>
      <c r="D93" s="15" t="s">
        <v>65</v>
      </c>
      <c r="E93" s="15"/>
      <c r="F93" s="16">
        <f>F95</f>
        <v>90</v>
      </c>
    </row>
    <row r="94" spans="1:6" ht="25.5">
      <c r="A94" s="24"/>
      <c r="B94" s="21" t="s">
        <v>214</v>
      </c>
      <c r="C94" s="15" t="s">
        <v>43</v>
      </c>
      <c r="D94" s="15" t="s">
        <v>65</v>
      </c>
      <c r="E94" s="15" t="s">
        <v>191</v>
      </c>
      <c r="F94" s="16">
        <v>90</v>
      </c>
    </row>
    <row r="95" spans="1:6" ht="25.5">
      <c r="A95" s="24"/>
      <c r="B95" s="21" t="s">
        <v>146</v>
      </c>
      <c r="C95" s="15" t="s">
        <v>43</v>
      </c>
      <c r="D95" s="15" t="s">
        <v>65</v>
      </c>
      <c r="E95" s="15" t="s">
        <v>145</v>
      </c>
      <c r="F95" s="16">
        <v>90</v>
      </c>
    </row>
    <row r="96" spans="1:6" ht="25.5">
      <c r="A96" s="24" t="s">
        <v>196</v>
      </c>
      <c r="B96" s="28" t="s">
        <v>87</v>
      </c>
      <c r="C96" s="29" t="s">
        <v>43</v>
      </c>
      <c r="D96" s="29" t="s">
        <v>60</v>
      </c>
      <c r="E96" s="30"/>
      <c r="F96" s="31">
        <f>F98</f>
        <v>509</v>
      </c>
    </row>
    <row r="97" spans="1:6" ht="25.5">
      <c r="A97" s="24"/>
      <c r="B97" s="21" t="s">
        <v>214</v>
      </c>
      <c r="C97" s="29" t="s">
        <v>43</v>
      </c>
      <c r="D97" s="29" t="s">
        <v>60</v>
      </c>
      <c r="E97" s="30" t="s">
        <v>191</v>
      </c>
      <c r="F97" s="31">
        <v>509</v>
      </c>
    </row>
    <row r="98" spans="1:6" ht="25.5">
      <c r="A98" s="24"/>
      <c r="B98" s="21" t="s">
        <v>146</v>
      </c>
      <c r="C98" s="29" t="s">
        <v>43</v>
      </c>
      <c r="D98" s="29" t="s">
        <v>60</v>
      </c>
      <c r="E98" s="30" t="s">
        <v>145</v>
      </c>
      <c r="F98" s="31">
        <v>509</v>
      </c>
    </row>
    <row r="99" spans="1:6">
      <c r="A99" s="24" t="s">
        <v>197</v>
      </c>
      <c r="B99" s="21" t="s">
        <v>88</v>
      </c>
      <c r="C99" s="15" t="s">
        <v>43</v>
      </c>
      <c r="D99" s="15" t="s">
        <v>44</v>
      </c>
      <c r="E99" s="15"/>
      <c r="F99" s="16">
        <f>F101</f>
        <v>400</v>
      </c>
    </row>
    <row r="100" spans="1:6" ht="25.5">
      <c r="A100" s="24"/>
      <c r="B100" s="21" t="s">
        <v>214</v>
      </c>
      <c r="C100" s="15" t="s">
        <v>43</v>
      </c>
      <c r="D100" s="15" t="s">
        <v>44</v>
      </c>
      <c r="E100" s="15" t="s">
        <v>191</v>
      </c>
      <c r="F100" s="16">
        <v>400</v>
      </c>
    </row>
    <row r="101" spans="1:6" ht="25.5">
      <c r="A101" s="24"/>
      <c r="B101" s="21" t="s">
        <v>146</v>
      </c>
      <c r="C101" s="15" t="s">
        <v>43</v>
      </c>
      <c r="D101" s="15" t="s">
        <v>44</v>
      </c>
      <c r="E101" s="15" t="s">
        <v>145</v>
      </c>
      <c r="F101" s="16">
        <v>400</v>
      </c>
    </row>
    <row r="102" spans="1:6" ht="38.25">
      <c r="A102" s="24" t="s">
        <v>198</v>
      </c>
      <c r="B102" s="21" t="s">
        <v>90</v>
      </c>
      <c r="C102" s="15" t="s">
        <v>43</v>
      </c>
      <c r="D102" s="15" t="s">
        <v>89</v>
      </c>
      <c r="E102" s="15"/>
      <c r="F102" s="16">
        <f>F104</f>
        <v>250</v>
      </c>
    </row>
    <row r="103" spans="1:6" ht="25.5">
      <c r="A103" s="24"/>
      <c r="B103" s="21" t="s">
        <v>214</v>
      </c>
      <c r="C103" s="15" t="s">
        <v>43</v>
      </c>
      <c r="D103" s="15" t="s">
        <v>89</v>
      </c>
      <c r="E103" s="15" t="s">
        <v>191</v>
      </c>
      <c r="F103" s="16">
        <v>250</v>
      </c>
    </row>
    <row r="104" spans="1:6" ht="25.5">
      <c r="A104" s="24"/>
      <c r="B104" s="21" t="s">
        <v>126</v>
      </c>
      <c r="C104" s="15" t="s">
        <v>43</v>
      </c>
      <c r="D104" s="15" t="s">
        <v>89</v>
      </c>
      <c r="E104" s="15" t="s">
        <v>145</v>
      </c>
      <c r="F104" s="16">
        <v>250</v>
      </c>
    </row>
    <row r="105" spans="1:6" ht="25.5">
      <c r="A105" s="24" t="s">
        <v>215</v>
      </c>
      <c r="B105" s="21" t="s">
        <v>113</v>
      </c>
      <c r="C105" s="15" t="s">
        <v>43</v>
      </c>
      <c r="D105" s="15" t="s">
        <v>111</v>
      </c>
      <c r="E105" s="15"/>
      <c r="F105" s="16">
        <f>F107</f>
        <v>2823.8</v>
      </c>
    </row>
    <row r="106" spans="1:6" ht="25.5">
      <c r="A106" s="24"/>
      <c r="B106" s="21" t="s">
        <v>214</v>
      </c>
      <c r="C106" s="15" t="s">
        <v>43</v>
      </c>
      <c r="D106" s="15" t="s">
        <v>111</v>
      </c>
      <c r="E106" s="15" t="s">
        <v>191</v>
      </c>
      <c r="F106" s="16">
        <f>F107</f>
        <v>2823.8</v>
      </c>
    </row>
    <row r="107" spans="1:6" ht="25.5">
      <c r="A107" s="24"/>
      <c r="B107" s="21" t="s">
        <v>146</v>
      </c>
      <c r="C107" s="15" t="s">
        <v>43</v>
      </c>
      <c r="D107" s="15" t="s">
        <v>111</v>
      </c>
      <c r="E107" s="15" t="s">
        <v>145</v>
      </c>
      <c r="F107" s="16">
        <v>2823.8</v>
      </c>
    </row>
    <row r="108" spans="1:6" ht="25.5">
      <c r="A108" s="24" t="s">
        <v>216</v>
      </c>
      <c r="B108" s="21" t="s">
        <v>119</v>
      </c>
      <c r="C108" s="15" t="s">
        <v>43</v>
      </c>
      <c r="D108" s="15" t="s">
        <v>93</v>
      </c>
      <c r="E108" s="15"/>
      <c r="F108" s="16">
        <f>F110</f>
        <v>5322.6</v>
      </c>
    </row>
    <row r="109" spans="1:6" ht="25.5">
      <c r="A109" s="24"/>
      <c r="B109" s="21" t="s">
        <v>214</v>
      </c>
      <c r="C109" s="15" t="s">
        <v>43</v>
      </c>
      <c r="D109" s="15" t="s">
        <v>93</v>
      </c>
      <c r="E109" s="15" t="s">
        <v>191</v>
      </c>
      <c r="F109" s="16">
        <f>F110</f>
        <v>5322.6</v>
      </c>
    </row>
    <row r="110" spans="1:6" ht="25.5">
      <c r="A110" s="24"/>
      <c r="B110" s="21" t="s">
        <v>126</v>
      </c>
      <c r="C110" s="15" t="s">
        <v>43</v>
      </c>
      <c r="D110" s="15" t="s">
        <v>93</v>
      </c>
      <c r="E110" s="15" t="s">
        <v>145</v>
      </c>
      <c r="F110" s="16">
        <v>5322.6</v>
      </c>
    </row>
    <row r="111" spans="1:6" ht="25.5">
      <c r="A111" s="24" t="s">
        <v>217</v>
      </c>
      <c r="B111" s="21" t="s">
        <v>131</v>
      </c>
      <c r="C111" s="15" t="s">
        <v>43</v>
      </c>
      <c r="D111" s="15" t="s">
        <v>127</v>
      </c>
      <c r="E111" s="15"/>
      <c r="F111" s="16">
        <f>F113</f>
        <v>300</v>
      </c>
    </row>
    <row r="112" spans="1:6" ht="25.5">
      <c r="A112" s="24"/>
      <c r="B112" s="21" t="s">
        <v>214</v>
      </c>
      <c r="C112" s="15" t="s">
        <v>43</v>
      </c>
      <c r="D112" s="15" t="s">
        <v>127</v>
      </c>
      <c r="E112" s="15" t="s">
        <v>191</v>
      </c>
      <c r="F112" s="16">
        <v>300</v>
      </c>
    </row>
    <row r="113" spans="1:6" ht="25.5">
      <c r="A113" s="24"/>
      <c r="B113" s="21" t="s">
        <v>126</v>
      </c>
      <c r="C113" s="15" t="s">
        <v>43</v>
      </c>
      <c r="D113" s="15" t="s">
        <v>127</v>
      </c>
      <c r="E113" s="15" t="s">
        <v>145</v>
      </c>
      <c r="F113" s="16">
        <v>300</v>
      </c>
    </row>
    <row r="114" spans="1:6">
      <c r="A114" s="24" t="s">
        <v>236</v>
      </c>
      <c r="B114" s="21"/>
      <c r="C114" s="15" t="s">
        <v>43</v>
      </c>
      <c r="D114" s="15" t="s">
        <v>228</v>
      </c>
      <c r="E114" s="15"/>
      <c r="F114" s="16">
        <v>470</v>
      </c>
    </row>
    <row r="115" spans="1:6" ht="25.5">
      <c r="A115" s="24"/>
      <c r="B115" s="21" t="s">
        <v>214</v>
      </c>
      <c r="C115" s="15" t="s">
        <v>43</v>
      </c>
      <c r="D115" s="15" t="s">
        <v>228</v>
      </c>
      <c r="E115" s="15" t="s">
        <v>191</v>
      </c>
      <c r="F115" s="16">
        <v>470</v>
      </c>
    </row>
    <row r="116" spans="1:6" ht="25.5">
      <c r="A116" s="24"/>
      <c r="B116" s="21" t="s">
        <v>126</v>
      </c>
      <c r="C116" s="15" t="s">
        <v>43</v>
      </c>
      <c r="D116" s="15" t="s">
        <v>228</v>
      </c>
      <c r="E116" s="15" t="s">
        <v>145</v>
      </c>
      <c r="F116" s="16">
        <v>470</v>
      </c>
    </row>
    <row r="117" spans="1:6" ht="38.25">
      <c r="A117" s="24" t="s">
        <v>218</v>
      </c>
      <c r="B117" s="21" t="s">
        <v>136</v>
      </c>
      <c r="C117" s="15" t="s">
        <v>43</v>
      </c>
      <c r="D117" s="15" t="s">
        <v>220</v>
      </c>
      <c r="E117" s="15"/>
      <c r="F117" s="16">
        <f>F119</f>
        <v>12264.3</v>
      </c>
    </row>
    <row r="118" spans="1:6" ht="25.5">
      <c r="A118" s="24"/>
      <c r="B118" s="21" t="s">
        <v>214</v>
      </c>
      <c r="C118" s="15" t="s">
        <v>43</v>
      </c>
      <c r="D118" s="15" t="s">
        <v>220</v>
      </c>
      <c r="E118" s="15" t="s">
        <v>191</v>
      </c>
      <c r="F118" s="16">
        <v>12264.3</v>
      </c>
    </row>
    <row r="119" spans="1:6" ht="25.5">
      <c r="A119" s="24"/>
      <c r="B119" s="21" t="s">
        <v>146</v>
      </c>
      <c r="C119" s="15" t="s">
        <v>43</v>
      </c>
      <c r="D119" s="15" t="s">
        <v>220</v>
      </c>
      <c r="E119" s="15" t="s">
        <v>145</v>
      </c>
      <c r="F119" s="16">
        <v>12264.3</v>
      </c>
    </row>
    <row r="120" spans="1:6" ht="38.25">
      <c r="A120" s="24" t="s">
        <v>219</v>
      </c>
      <c r="B120" s="21" t="s">
        <v>137</v>
      </c>
      <c r="C120" s="15" t="s">
        <v>43</v>
      </c>
      <c r="D120" s="15" t="s">
        <v>226</v>
      </c>
      <c r="E120" s="15"/>
      <c r="F120" s="16">
        <f>F122</f>
        <v>8197.2999999999993</v>
      </c>
    </row>
    <row r="121" spans="1:6" ht="25.5">
      <c r="A121" s="24"/>
      <c r="B121" s="21" t="s">
        <v>214</v>
      </c>
      <c r="C121" s="15" t="s">
        <v>43</v>
      </c>
      <c r="D121" s="15" t="s">
        <v>226</v>
      </c>
      <c r="E121" s="15" t="s">
        <v>191</v>
      </c>
      <c r="F121" s="16">
        <v>8197.2999999999993</v>
      </c>
    </row>
    <row r="122" spans="1:6" ht="25.5">
      <c r="A122" s="24"/>
      <c r="B122" s="21" t="s">
        <v>146</v>
      </c>
      <c r="C122" s="15" t="s">
        <v>43</v>
      </c>
      <c r="D122" s="15" t="s">
        <v>226</v>
      </c>
      <c r="E122" s="15" t="s">
        <v>145</v>
      </c>
      <c r="F122" s="32">
        <v>8197.2999999999993</v>
      </c>
    </row>
    <row r="123" spans="1:6" ht="25.5">
      <c r="A123" s="24" t="s">
        <v>237</v>
      </c>
      <c r="B123" s="26" t="s">
        <v>117</v>
      </c>
      <c r="C123" s="15" t="s">
        <v>43</v>
      </c>
      <c r="D123" s="15" t="s">
        <v>123</v>
      </c>
      <c r="E123" s="15"/>
      <c r="F123" s="33">
        <f>F125</f>
        <v>150</v>
      </c>
    </row>
    <row r="124" spans="1:6" ht="25.5">
      <c r="A124" s="24"/>
      <c r="B124" s="21" t="s">
        <v>214</v>
      </c>
      <c r="C124" s="15" t="s">
        <v>43</v>
      </c>
      <c r="D124" s="15" t="s">
        <v>123</v>
      </c>
      <c r="E124" s="15" t="s">
        <v>191</v>
      </c>
      <c r="F124" s="33">
        <v>150</v>
      </c>
    </row>
    <row r="125" spans="1:6" ht="25.5">
      <c r="A125" s="24"/>
      <c r="B125" s="21" t="s">
        <v>146</v>
      </c>
      <c r="C125" s="15" t="s">
        <v>43</v>
      </c>
      <c r="D125" s="15" t="s">
        <v>123</v>
      </c>
      <c r="E125" s="15" t="s">
        <v>145</v>
      </c>
      <c r="F125" s="33">
        <v>150</v>
      </c>
    </row>
    <row r="126" spans="1:6" ht="18">
      <c r="A126" s="34" t="s">
        <v>157</v>
      </c>
      <c r="B126" s="14" t="s">
        <v>23</v>
      </c>
      <c r="C126" s="15" t="s">
        <v>12</v>
      </c>
      <c r="D126" s="15"/>
      <c r="E126" s="15"/>
      <c r="F126" s="16">
        <f>F127+F131</f>
        <v>2815</v>
      </c>
    </row>
    <row r="127" spans="1:6" ht="25.5">
      <c r="A127" s="35" t="s">
        <v>172</v>
      </c>
      <c r="B127" s="26" t="s">
        <v>130</v>
      </c>
      <c r="C127" s="36" t="s">
        <v>128</v>
      </c>
      <c r="D127" s="36"/>
      <c r="E127" s="36"/>
      <c r="F127" s="37">
        <f>F128</f>
        <v>120</v>
      </c>
    </row>
    <row r="128" spans="1:6" ht="51">
      <c r="A128" s="24" t="s">
        <v>173</v>
      </c>
      <c r="B128" s="26" t="s">
        <v>129</v>
      </c>
      <c r="C128" s="36" t="s">
        <v>128</v>
      </c>
      <c r="D128" s="36" t="s">
        <v>116</v>
      </c>
      <c r="E128" s="36"/>
      <c r="F128" s="37">
        <f>F129</f>
        <v>120</v>
      </c>
    </row>
    <row r="129" spans="1:6" ht="25.5">
      <c r="A129" s="24"/>
      <c r="B129" s="21" t="s">
        <v>214</v>
      </c>
      <c r="C129" s="36" t="s">
        <v>128</v>
      </c>
      <c r="D129" s="36" t="s">
        <v>116</v>
      </c>
      <c r="E129" s="36" t="s">
        <v>191</v>
      </c>
      <c r="F129" s="37">
        <f>F130</f>
        <v>120</v>
      </c>
    </row>
    <row r="130" spans="1:6" ht="25.5">
      <c r="A130" s="38"/>
      <c r="B130" s="21" t="s">
        <v>146</v>
      </c>
      <c r="C130" s="36" t="s">
        <v>128</v>
      </c>
      <c r="D130" s="36" t="s">
        <v>116</v>
      </c>
      <c r="E130" s="36" t="s">
        <v>145</v>
      </c>
      <c r="F130" s="37">
        <v>120</v>
      </c>
    </row>
    <row r="131" spans="1:6">
      <c r="A131" s="35" t="s">
        <v>174</v>
      </c>
      <c r="B131" s="21" t="s">
        <v>24</v>
      </c>
      <c r="C131" s="15" t="s">
        <v>13</v>
      </c>
      <c r="D131" s="15"/>
      <c r="E131" s="15"/>
      <c r="F131" s="16">
        <f>F132+F135+F138+F141+F144</f>
        <v>2695</v>
      </c>
    </row>
    <row r="132" spans="1:6" ht="38.25">
      <c r="A132" s="24" t="s">
        <v>175</v>
      </c>
      <c r="B132" s="26" t="s">
        <v>95</v>
      </c>
      <c r="C132" s="36" t="s">
        <v>13</v>
      </c>
      <c r="D132" s="36" t="s">
        <v>45</v>
      </c>
      <c r="E132" s="36"/>
      <c r="F132" s="37">
        <f>F134</f>
        <v>610</v>
      </c>
    </row>
    <row r="133" spans="1:6" ht="25.5">
      <c r="A133" s="24"/>
      <c r="B133" s="21" t="s">
        <v>214</v>
      </c>
      <c r="C133" s="36" t="s">
        <v>13</v>
      </c>
      <c r="D133" s="36" t="s">
        <v>45</v>
      </c>
      <c r="E133" s="36" t="s">
        <v>191</v>
      </c>
      <c r="F133" s="37">
        <v>610</v>
      </c>
    </row>
    <row r="134" spans="1:6" ht="25.5">
      <c r="A134" s="38"/>
      <c r="B134" s="21" t="s">
        <v>146</v>
      </c>
      <c r="C134" s="36" t="s">
        <v>13</v>
      </c>
      <c r="D134" s="36" t="s">
        <v>45</v>
      </c>
      <c r="E134" s="36" t="s">
        <v>145</v>
      </c>
      <c r="F134" s="37">
        <v>610</v>
      </c>
    </row>
    <row r="135" spans="1:6" ht="38.25">
      <c r="A135" s="39" t="s">
        <v>199</v>
      </c>
      <c r="B135" s="26" t="s">
        <v>152</v>
      </c>
      <c r="C135" s="36" t="s">
        <v>13</v>
      </c>
      <c r="D135" s="36" t="s">
        <v>102</v>
      </c>
      <c r="E135" s="36"/>
      <c r="F135" s="37">
        <f>F137</f>
        <v>635</v>
      </c>
    </row>
    <row r="136" spans="1:6" ht="25.5">
      <c r="A136" s="39"/>
      <c r="B136" s="21" t="s">
        <v>214</v>
      </c>
      <c r="C136" s="36" t="s">
        <v>13</v>
      </c>
      <c r="D136" s="36" t="s">
        <v>102</v>
      </c>
      <c r="E136" s="36" t="s">
        <v>191</v>
      </c>
      <c r="F136" s="37">
        <f>F137</f>
        <v>635</v>
      </c>
    </row>
    <row r="137" spans="1:6" ht="25.5">
      <c r="A137" s="40"/>
      <c r="B137" s="21" t="s">
        <v>146</v>
      </c>
      <c r="C137" s="36" t="s">
        <v>13</v>
      </c>
      <c r="D137" s="36" t="s">
        <v>102</v>
      </c>
      <c r="E137" s="36" t="s">
        <v>145</v>
      </c>
      <c r="F137" s="37">
        <v>635</v>
      </c>
    </row>
    <row r="138" spans="1:6" ht="25.5">
      <c r="A138" s="39" t="s">
        <v>200</v>
      </c>
      <c r="B138" s="26" t="s">
        <v>117</v>
      </c>
      <c r="C138" s="36" t="s">
        <v>80</v>
      </c>
      <c r="D138" s="36" t="s">
        <v>123</v>
      </c>
      <c r="E138" s="36"/>
      <c r="F138" s="37">
        <f>F140</f>
        <v>440</v>
      </c>
    </row>
    <row r="139" spans="1:6" ht="25.5">
      <c r="A139" s="39"/>
      <c r="B139" s="21" t="s">
        <v>214</v>
      </c>
      <c r="C139" s="36" t="s">
        <v>80</v>
      </c>
      <c r="D139" s="36" t="s">
        <v>123</v>
      </c>
      <c r="E139" s="36" t="s">
        <v>191</v>
      </c>
      <c r="F139" s="37">
        <v>440</v>
      </c>
    </row>
    <row r="140" spans="1:6" ht="25.5">
      <c r="A140" s="39"/>
      <c r="B140" s="21" t="s">
        <v>146</v>
      </c>
      <c r="C140" s="36" t="s">
        <v>80</v>
      </c>
      <c r="D140" s="36" t="s">
        <v>123</v>
      </c>
      <c r="E140" s="36" t="s">
        <v>145</v>
      </c>
      <c r="F140" s="37">
        <v>440</v>
      </c>
    </row>
    <row r="141" spans="1:6" ht="25.5">
      <c r="A141" s="39" t="s">
        <v>201</v>
      </c>
      <c r="B141" s="26" t="s">
        <v>147</v>
      </c>
      <c r="C141" s="36" t="s">
        <v>80</v>
      </c>
      <c r="D141" s="36" t="s">
        <v>124</v>
      </c>
      <c r="E141" s="36"/>
      <c r="F141" s="37">
        <f>F143</f>
        <v>390</v>
      </c>
    </row>
    <row r="142" spans="1:6" ht="25.5">
      <c r="A142" s="39"/>
      <c r="B142" s="21" t="s">
        <v>214</v>
      </c>
      <c r="C142" s="36" t="s">
        <v>80</v>
      </c>
      <c r="D142" s="36" t="s">
        <v>124</v>
      </c>
      <c r="E142" s="36" t="s">
        <v>191</v>
      </c>
      <c r="F142" s="37">
        <v>390</v>
      </c>
    </row>
    <row r="143" spans="1:6" ht="25.5">
      <c r="A143" s="39"/>
      <c r="B143" s="21" t="s">
        <v>146</v>
      </c>
      <c r="C143" s="36" t="s">
        <v>80</v>
      </c>
      <c r="D143" s="36" t="s">
        <v>124</v>
      </c>
      <c r="E143" s="36" t="s">
        <v>145</v>
      </c>
      <c r="F143" s="37">
        <v>390</v>
      </c>
    </row>
    <row r="144" spans="1:6" ht="38.25">
      <c r="A144" s="39" t="s">
        <v>202</v>
      </c>
      <c r="B144" s="26" t="s">
        <v>118</v>
      </c>
      <c r="C144" s="36" t="s">
        <v>80</v>
      </c>
      <c r="D144" s="36" t="s">
        <v>78</v>
      </c>
      <c r="E144" s="36"/>
      <c r="F144" s="37">
        <f>F146</f>
        <v>620</v>
      </c>
    </row>
    <row r="145" spans="1:6" ht="25.5">
      <c r="A145" s="39"/>
      <c r="B145" s="21" t="s">
        <v>214</v>
      </c>
      <c r="C145" s="36" t="s">
        <v>80</v>
      </c>
      <c r="D145" s="36" t="s">
        <v>78</v>
      </c>
      <c r="E145" s="36" t="s">
        <v>191</v>
      </c>
      <c r="F145" s="37">
        <v>620</v>
      </c>
    </row>
    <row r="146" spans="1:6" ht="25.5">
      <c r="A146" s="39"/>
      <c r="B146" s="21" t="s">
        <v>146</v>
      </c>
      <c r="C146" s="36" t="s">
        <v>80</v>
      </c>
      <c r="D146" s="36" t="s">
        <v>78</v>
      </c>
      <c r="E146" s="36" t="s">
        <v>145</v>
      </c>
      <c r="F146" s="37">
        <v>620</v>
      </c>
    </row>
    <row r="147" spans="1:6" ht="18.75">
      <c r="A147" s="41" t="s">
        <v>158</v>
      </c>
      <c r="B147" s="42" t="s">
        <v>79</v>
      </c>
      <c r="C147" s="36" t="s">
        <v>14</v>
      </c>
      <c r="D147" s="43"/>
      <c r="E147" s="43"/>
      <c r="F147" s="37">
        <f>F148+F152</f>
        <v>13050</v>
      </c>
    </row>
    <row r="148" spans="1:6">
      <c r="A148" s="44" t="s">
        <v>176</v>
      </c>
      <c r="B148" s="26" t="s">
        <v>29</v>
      </c>
      <c r="C148" s="36" t="s">
        <v>28</v>
      </c>
      <c r="D148" s="43"/>
      <c r="E148" s="36"/>
      <c r="F148" s="37">
        <f>F149</f>
        <v>11955</v>
      </c>
    </row>
    <row r="149" spans="1:6" ht="25.5">
      <c r="A149" s="38" t="s">
        <v>177</v>
      </c>
      <c r="B149" s="26" t="s">
        <v>112</v>
      </c>
      <c r="C149" s="36" t="s">
        <v>28</v>
      </c>
      <c r="D149" s="36" t="s">
        <v>84</v>
      </c>
      <c r="E149" s="36"/>
      <c r="F149" s="37">
        <f>F151</f>
        <v>11955</v>
      </c>
    </row>
    <row r="150" spans="1:6" ht="25.5">
      <c r="A150" s="38"/>
      <c r="B150" s="21" t="s">
        <v>214</v>
      </c>
      <c r="C150" s="36" t="s">
        <v>28</v>
      </c>
      <c r="D150" s="36" t="s">
        <v>84</v>
      </c>
      <c r="E150" s="36" t="s">
        <v>191</v>
      </c>
      <c r="F150" s="37">
        <v>11955</v>
      </c>
    </row>
    <row r="151" spans="1:6" ht="25.5">
      <c r="A151" s="39"/>
      <c r="B151" s="21" t="s">
        <v>146</v>
      </c>
      <c r="C151" s="36" t="s">
        <v>28</v>
      </c>
      <c r="D151" s="36" t="s">
        <v>84</v>
      </c>
      <c r="E151" s="36" t="s">
        <v>145</v>
      </c>
      <c r="F151" s="37">
        <v>11955</v>
      </c>
    </row>
    <row r="152" spans="1:6">
      <c r="A152" s="39" t="s">
        <v>203</v>
      </c>
      <c r="B152" s="26" t="s">
        <v>154</v>
      </c>
      <c r="C152" s="36" t="s">
        <v>153</v>
      </c>
      <c r="D152" s="36"/>
      <c r="E152" s="36"/>
      <c r="F152" s="37">
        <f>F153</f>
        <v>1095</v>
      </c>
    </row>
    <row r="153" spans="1:6" ht="38.25">
      <c r="A153" s="39" t="s">
        <v>204</v>
      </c>
      <c r="B153" s="26" t="s">
        <v>122</v>
      </c>
      <c r="C153" s="36" t="s">
        <v>153</v>
      </c>
      <c r="D153" s="36" t="s">
        <v>102</v>
      </c>
      <c r="E153" s="36"/>
      <c r="F153" s="37">
        <f>F155</f>
        <v>1095</v>
      </c>
    </row>
    <row r="154" spans="1:6" ht="25.5">
      <c r="A154" s="39"/>
      <c r="B154" s="21" t="s">
        <v>214</v>
      </c>
      <c r="C154" s="36" t="s">
        <v>153</v>
      </c>
      <c r="D154" s="36" t="s">
        <v>102</v>
      </c>
      <c r="E154" s="36" t="s">
        <v>191</v>
      </c>
      <c r="F154" s="37">
        <f>F155</f>
        <v>1095</v>
      </c>
    </row>
    <row r="155" spans="1:6" ht="25.5">
      <c r="A155" s="39"/>
      <c r="B155" s="21" t="s">
        <v>146</v>
      </c>
      <c r="C155" s="36" t="s">
        <v>153</v>
      </c>
      <c r="D155" s="36" t="s">
        <v>102</v>
      </c>
      <c r="E155" s="36" t="s">
        <v>145</v>
      </c>
      <c r="F155" s="37">
        <v>1095</v>
      </c>
    </row>
    <row r="156" spans="1:6" ht="18">
      <c r="A156" s="45" t="s">
        <v>159</v>
      </c>
      <c r="B156" s="42" t="s">
        <v>83</v>
      </c>
      <c r="C156" s="36" t="s">
        <v>70</v>
      </c>
      <c r="D156" s="36"/>
      <c r="E156" s="36"/>
      <c r="F156" s="37">
        <f>F157</f>
        <v>3190</v>
      </c>
    </row>
    <row r="157" spans="1:6">
      <c r="A157" s="46" t="s">
        <v>178</v>
      </c>
      <c r="B157" s="26" t="s">
        <v>71</v>
      </c>
      <c r="C157" s="36" t="s">
        <v>72</v>
      </c>
      <c r="D157" s="36"/>
      <c r="E157" s="36"/>
      <c r="F157" s="37">
        <f>F158</f>
        <v>3190</v>
      </c>
    </row>
    <row r="158" spans="1:6" ht="30.75" customHeight="1">
      <c r="A158" s="39" t="s">
        <v>179</v>
      </c>
      <c r="B158" s="26" t="s">
        <v>98</v>
      </c>
      <c r="C158" s="36" t="s">
        <v>72</v>
      </c>
      <c r="D158" s="36" t="s">
        <v>99</v>
      </c>
      <c r="E158" s="36"/>
      <c r="F158" s="37">
        <f>F160</f>
        <v>3190</v>
      </c>
    </row>
    <row r="159" spans="1:6" ht="30.75" customHeight="1">
      <c r="A159" s="39"/>
      <c r="B159" s="21" t="s">
        <v>214</v>
      </c>
      <c r="C159" s="36" t="s">
        <v>72</v>
      </c>
      <c r="D159" s="36" t="s">
        <v>99</v>
      </c>
      <c r="E159" s="36" t="s">
        <v>191</v>
      </c>
      <c r="F159" s="37">
        <v>3952.5</v>
      </c>
    </row>
    <row r="160" spans="1:6" ht="25.5">
      <c r="A160" s="38"/>
      <c r="B160" s="21" t="s">
        <v>146</v>
      </c>
      <c r="C160" s="36" t="s">
        <v>72</v>
      </c>
      <c r="D160" s="36" t="s">
        <v>99</v>
      </c>
      <c r="E160" s="36" t="s">
        <v>145</v>
      </c>
      <c r="F160" s="37">
        <v>3190</v>
      </c>
    </row>
    <row r="161" spans="1:6" ht="18">
      <c r="A161" s="45" t="s">
        <v>180</v>
      </c>
      <c r="B161" s="47" t="s">
        <v>73</v>
      </c>
      <c r="C161" s="15" t="s">
        <v>74</v>
      </c>
      <c r="D161" s="15"/>
      <c r="E161" s="15"/>
      <c r="F161" s="16">
        <f>F162</f>
        <v>683.4</v>
      </c>
    </row>
    <row r="162" spans="1:6">
      <c r="A162" s="13" t="s">
        <v>181</v>
      </c>
      <c r="B162" s="21" t="s">
        <v>150</v>
      </c>
      <c r="C162" s="15" t="s">
        <v>148</v>
      </c>
      <c r="D162" s="15"/>
      <c r="E162" s="15"/>
      <c r="F162" s="16">
        <f>F163</f>
        <v>683.4</v>
      </c>
    </row>
    <row r="163" spans="1:6" ht="25.5">
      <c r="A163" s="22" t="s">
        <v>182</v>
      </c>
      <c r="B163" s="21" t="s">
        <v>151</v>
      </c>
      <c r="C163" s="15" t="s">
        <v>148</v>
      </c>
      <c r="D163" s="15" t="s">
        <v>149</v>
      </c>
      <c r="E163" s="48"/>
      <c r="F163" s="16">
        <f>F165</f>
        <v>683.4</v>
      </c>
    </row>
    <row r="164" spans="1:6" ht="25.5">
      <c r="A164" s="22"/>
      <c r="B164" s="21" t="s">
        <v>214</v>
      </c>
      <c r="C164" s="15" t="s">
        <v>148</v>
      </c>
      <c r="D164" s="15" t="s">
        <v>149</v>
      </c>
      <c r="E164" s="15" t="s">
        <v>191</v>
      </c>
      <c r="F164" s="16">
        <v>683.4</v>
      </c>
    </row>
    <row r="165" spans="1:6" ht="29.25" customHeight="1">
      <c r="A165" s="49"/>
      <c r="B165" s="21" t="s">
        <v>146</v>
      </c>
      <c r="C165" s="15" t="s">
        <v>148</v>
      </c>
      <c r="D165" s="15" t="s">
        <v>149</v>
      </c>
      <c r="E165" s="15" t="s">
        <v>145</v>
      </c>
      <c r="F165" s="16">
        <v>683.4</v>
      </c>
    </row>
    <row r="166" spans="1:6" ht="18">
      <c r="A166" s="50" t="s">
        <v>183</v>
      </c>
      <c r="B166" s="14" t="s">
        <v>25</v>
      </c>
      <c r="C166" s="15" t="s">
        <v>15</v>
      </c>
      <c r="D166" s="15"/>
      <c r="E166" s="15"/>
      <c r="F166" s="16">
        <f>F171+F167</f>
        <v>5367.3</v>
      </c>
    </row>
    <row r="167" spans="1:6">
      <c r="A167" s="13" t="s">
        <v>184</v>
      </c>
      <c r="B167" s="21" t="s">
        <v>77</v>
      </c>
      <c r="C167" s="15" t="s">
        <v>76</v>
      </c>
      <c r="D167" s="15"/>
      <c r="E167" s="15"/>
      <c r="F167" s="16">
        <f>F168</f>
        <v>612.29999999999995</v>
      </c>
    </row>
    <row r="168" spans="1:6" ht="25.5">
      <c r="A168" s="13" t="s">
        <v>185</v>
      </c>
      <c r="B168" s="21" t="s">
        <v>96</v>
      </c>
      <c r="C168" s="15" t="s">
        <v>76</v>
      </c>
      <c r="D168" s="15" t="s">
        <v>86</v>
      </c>
      <c r="E168" s="15"/>
      <c r="F168" s="16">
        <f>F170</f>
        <v>612.29999999999995</v>
      </c>
    </row>
    <row r="169" spans="1:6">
      <c r="A169" s="13"/>
      <c r="B169" s="51" t="s">
        <v>212</v>
      </c>
      <c r="C169" s="15" t="s">
        <v>76</v>
      </c>
      <c r="D169" s="15" t="s">
        <v>86</v>
      </c>
      <c r="E169" s="15" t="s">
        <v>190</v>
      </c>
      <c r="F169" s="16">
        <v>612.29999999999995</v>
      </c>
    </row>
    <row r="170" spans="1:6">
      <c r="A170" s="13"/>
      <c r="B170" s="21" t="s">
        <v>161</v>
      </c>
      <c r="C170" s="15" t="s">
        <v>76</v>
      </c>
      <c r="D170" s="15" t="s">
        <v>86</v>
      </c>
      <c r="E170" s="15" t="s">
        <v>160</v>
      </c>
      <c r="F170" s="16">
        <v>612.29999999999995</v>
      </c>
    </row>
    <row r="171" spans="1:6" ht="17.25" customHeight="1">
      <c r="A171" s="13" t="s">
        <v>205</v>
      </c>
      <c r="B171" s="21" t="s">
        <v>56</v>
      </c>
      <c r="C171" s="15" t="s">
        <v>32</v>
      </c>
      <c r="D171" s="15"/>
      <c r="E171" s="15"/>
      <c r="F171" s="16">
        <f>SUM(F172,F177,F180)</f>
        <v>4755</v>
      </c>
    </row>
    <row r="172" spans="1:6" ht="25.5">
      <c r="A172" s="22" t="s">
        <v>206</v>
      </c>
      <c r="B172" s="21" t="s">
        <v>53</v>
      </c>
      <c r="C172" s="19" t="s">
        <v>32</v>
      </c>
      <c r="D172" s="15" t="s">
        <v>223</v>
      </c>
      <c r="E172" s="15"/>
      <c r="F172" s="16">
        <f>F176+F174</f>
        <v>1443.4</v>
      </c>
    </row>
    <row r="173" spans="1:6" ht="51">
      <c r="A173" s="24"/>
      <c r="B173" s="21" t="s">
        <v>213</v>
      </c>
      <c r="C173" s="19" t="s">
        <v>32</v>
      </c>
      <c r="D173" s="15" t="s">
        <v>222</v>
      </c>
      <c r="E173" s="15" t="s">
        <v>210</v>
      </c>
      <c r="F173" s="16">
        <v>1341.4</v>
      </c>
    </row>
    <row r="174" spans="1:6" ht="25.5">
      <c r="A174" s="24"/>
      <c r="B174" s="21" t="s">
        <v>143</v>
      </c>
      <c r="C174" s="19" t="s">
        <v>32</v>
      </c>
      <c r="D174" s="15" t="s">
        <v>222</v>
      </c>
      <c r="E174" s="15" t="s">
        <v>142</v>
      </c>
      <c r="F174" s="16">
        <v>1341.4</v>
      </c>
    </row>
    <row r="175" spans="1:6" ht="25.5">
      <c r="A175" s="24"/>
      <c r="B175" s="21" t="s">
        <v>214</v>
      </c>
      <c r="C175" s="19" t="s">
        <v>32</v>
      </c>
      <c r="D175" s="15" t="s">
        <v>222</v>
      </c>
      <c r="E175" s="15" t="s">
        <v>191</v>
      </c>
      <c r="F175" s="16">
        <v>102</v>
      </c>
    </row>
    <row r="176" spans="1:6" ht="29.25" customHeight="1">
      <c r="A176" s="24"/>
      <c r="B176" s="21" t="s">
        <v>146</v>
      </c>
      <c r="C176" s="15" t="s">
        <v>32</v>
      </c>
      <c r="D176" s="15" t="s">
        <v>222</v>
      </c>
      <c r="E176" s="15" t="s">
        <v>145</v>
      </c>
      <c r="F176" s="16">
        <v>102</v>
      </c>
    </row>
    <row r="177" spans="1:6">
      <c r="A177" s="24" t="s">
        <v>207</v>
      </c>
      <c r="B177" s="21" t="s">
        <v>101</v>
      </c>
      <c r="C177" s="15" t="s">
        <v>32</v>
      </c>
      <c r="D177" s="15" t="s">
        <v>224</v>
      </c>
      <c r="E177" s="15"/>
      <c r="F177" s="16">
        <f>F179</f>
        <v>2411.4</v>
      </c>
    </row>
    <row r="178" spans="1:6">
      <c r="A178" s="24"/>
      <c r="B178" s="51" t="s">
        <v>212</v>
      </c>
      <c r="C178" s="15" t="s">
        <v>32</v>
      </c>
      <c r="D178" s="15" t="s">
        <v>224</v>
      </c>
      <c r="E178" s="15" t="s">
        <v>190</v>
      </c>
      <c r="F178" s="16">
        <v>2411.4</v>
      </c>
    </row>
    <row r="179" spans="1:6">
      <c r="A179" s="24"/>
      <c r="B179" s="21" t="s">
        <v>161</v>
      </c>
      <c r="C179" s="15" t="s">
        <v>32</v>
      </c>
      <c r="D179" s="15" t="s">
        <v>224</v>
      </c>
      <c r="E179" s="15" t="s">
        <v>160</v>
      </c>
      <c r="F179" s="16">
        <v>2411.4</v>
      </c>
    </row>
    <row r="180" spans="1:6">
      <c r="A180" s="22" t="s">
        <v>208</v>
      </c>
      <c r="B180" s="51" t="s">
        <v>75</v>
      </c>
      <c r="C180" s="15">
        <v>1004</v>
      </c>
      <c r="D180" s="15" t="s">
        <v>225</v>
      </c>
      <c r="E180" s="15"/>
      <c r="F180" s="16">
        <f>F182</f>
        <v>900.2</v>
      </c>
    </row>
    <row r="181" spans="1:6">
      <c r="A181" s="22"/>
      <c r="B181" s="51" t="s">
        <v>212</v>
      </c>
      <c r="C181" s="15" t="s">
        <v>32</v>
      </c>
      <c r="D181" s="15" t="s">
        <v>225</v>
      </c>
      <c r="E181" s="15" t="s">
        <v>190</v>
      </c>
      <c r="F181" s="16">
        <v>900.2</v>
      </c>
    </row>
    <row r="182" spans="1:6" ht="15" customHeight="1">
      <c r="A182" s="22"/>
      <c r="B182" s="21" t="s">
        <v>144</v>
      </c>
      <c r="C182" s="15" t="s">
        <v>32</v>
      </c>
      <c r="D182" s="15" t="s">
        <v>225</v>
      </c>
      <c r="E182" s="15" t="s">
        <v>238</v>
      </c>
      <c r="F182" s="16">
        <v>900.2</v>
      </c>
    </row>
    <row r="183" spans="1:6" ht="15.75">
      <c r="A183" s="22"/>
      <c r="B183" s="52" t="s">
        <v>16</v>
      </c>
      <c r="C183" s="53"/>
      <c r="D183" s="53"/>
      <c r="E183" s="53"/>
      <c r="F183" s="12">
        <f>F9</f>
        <v>98772.2</v>
      </c>
    </row>
    <row r="184" spans="1:6">
      <c r="A184" s="4"/>
      <c r="B184" s="1"/>
      <c r="F184" s="8"/>
    </row>
    <row r="185" spans="1:6">
      <c r="A185" s="7"/>
      <c r="B185" s="1"/>
    </row>
  </sheetData>
  <mergeCells count="4">
    <mergeCell ref="C1:F1"/>
    <mergeCell ref="B5:F5"/>
    <mergeCell ref="C2:G2"/>
    <mergeCell ref="C3:G4"/>
  </mergeCells>
  <pageMargins left="0.78740157480314965" right="0.78740157480314965" top="0.39370078740157483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Ассигнования</vt:lpstr>
    </vt:vector>
  </TitlesOfParts>
  <Company>255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User</cp:lastModifiedBy>
  <cp:lastPrinted>2014-12-24T08:44:29Z</cp:lastPrinted>
  <dcterms:created xsi:type="dcterms:W3CDTF">2004-01-31T12:47:35Z</dcterms:created>
  <dcterms:modified xsi:type="dcterms:W3CDTF">2014-12-25T11:44:57Z</dcterms:modified>
</cp:coreProperties>
</file>