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84" i="1" l="1"/>
  <c r="E63" i="1"/>
  <c r="D63" i="1"/>
  <c r="E58" i="1"/>
  <c r="D58" i="1"/>
  <c r="E45" i="1"/>
  <c r="D45" i="1"/>
  <c r="E27" i="1"/>
  <c r="E22" i="1"/>
  <c r="D22" i="1"/>
  <c r="D10" i="1" s="1"/>
  <c r="D81" i="1" s="1"/>
  <c r="E11" i="1"/>
  <c r="E10" i="1"/>
  <c r="E81" i="1" s="1"/>
</calcChain>
</file>

<file path=xl/sharedStrings.xml><?xml version="1.0" encoding="utf-8"?>
<sst xmlns="http://schemas.openxmlformats.org/spreadsheetml/2006/main" count="135" uniqueCount="132">
  <si>
    <t>Приложение № 1</t>
  </si>
  <si>
    <t>к Решению МС МО "Купчино"</t>
  </si>
  <si>
    <t>№ 41 от 16.12.2014г.</t>
  </si>
  <si>
    <r>
      <t xml:space="preserve">      ДОХОДЫ     </t>
    </r>
    <r>
      <rPr>
        <b/>
        <sz val="8"/>
        <rFont val="Arial Cyr"/>
        <charset val="204"/>
      </rPr>
      <t xml:space="preserve"> </t>
    </r>
  </si>
  <si>
    <t xml:space="preserve">                  бюжета муниципального образования "Купчино"                      </t>
  </si>
  <si>
    <t xml:space="preserve">                                                     на 2015 год</t>
  </si>
  <si>
    <t>(В тыс. руб.)</t>
  </si>
  <si>
    <t>Источники доходов</t>
  </si>
  <si>
    <t>Код</t>
  </si>
  <si>
    <t>Сумма</t>
  </si>
  <si>
    <t>статьи</t>
  </si>
  <si>
    <t>СОБСТВЕННЫЕ ДОХОДЫ</t>
  </si>
  <si>
    <t>1.</t>
  </si>
  <si>
    <t>НАЛОГИ НА СОВОКУПНЫЙ ДОХОД</t>
  </si>
  <si>
    <t>000 1 05 00000 00 0000 000</t>
  </si>
  <si>
    <t>1.1.</t>
  </si>
  <si>
    <t xml:space="preserve">Налог, взимаемый с налогоплательщиков,  выбравших в </t>
  </si>
  <si>
    <t>182 105 01011 01 0000 110</t>
  </si>
  <si>
    <t xml:space="preserve"> качестве объекта налогообложения доходы</t>
  </si>
  <si>
    <t>1.2.</t>
  </si>
  <si>
    <t>Налог, взимаемый с налогоплательщиков, выбравших</t>
  </si>
  <si>
    <t>182 105 01021 01 0000 110</t>
  </si>
  <si>
    <t xml:space="preserve"> в качестве объекта налогообложения доходы,</t>
  </si>
  <si>
    <r>
      <t xml:space="preserve"> </t>
    </r>
    <r>
      <rPr>
        <sz val="10"/>
        <rFont val="Arial Cyr"/>
        <charset val="204"/>
      </rPr>
      <t>уменьшенные</t>
    </r>
    <r>
      <rPr>
        <sz val="10"/>
        <rFont val="Arial Cyr"/>
        <family val="2"/>
        <charset val="204"/>
      </rPr>
      <t xml:space="preserve"> на величину расходов</t>
    </r>
  </si>
  <si>
    <t>1.3.</t>
  </si>
  <si>
    <t>Минимальный налог, зачисляемый в бюджеты субъектов РФ</t>
  </si>
  <si>
    <t>182 1 05 01050 01 0000 110</t>
  </si>
  <si>
    <t>1.4.</t>
  </si>
  <si>
    <r>
      <t xml:space="preserve">Единый налог на </t>
    </r>
    <r>
      <rPr>
        <b/>
        <sz val="10"/>
        <rFont val="Arial Cyr"/>
        <charset val="204"/>
      </rPr>
      <t>вмененный</t>
    </r>
    <r>
      <rPr>
        <sz val="10"/>
        <rFont val="Arial Cyr"/>
        <family val="2"/>
        <charset val="204"/>
      </rPr>
      <t xml:space="preserve">. доход для отдельных видов </t>
    </r>
  </si>
  <si>
    <t>182 105 02010 02 0000 110</t>
  </si>
  <si>
    <t>деятельности</t>
  </si>
  <si>
    <t>1.5.</t>
  </si>
  <si>
    <t>Налог, взимаемый в связи с применением патентной систе-</t>
  </si>
  <si>
    <t>182 1 05 04030 02 0000 110</t>
  </si>
  <si>
    <t>мы налогообложения</t>
  </si>
  <si>
    <t>2.</t>
  </si>
  <si>
    <t>НАЛОГИ НА ИМУЩЕСТВО</t>
  </si>
  <si>
    <t>000 1 06 00000 00 0000 000</t>
  </si>
  <si>
    <t>2.1.</t>
  </si>
  <si>
    <t>Налог на имущество физических лиц,взимаемый по ставкам,</t>
  </si>
  <si>
    <t xml:space="preserve">182 1 06 01010 03 0000 110                                                                       </t>
  </si>
  <si>
    <t>применяемым к объектам налогообложения, расположенным</t>
  </si>
  <si>
    <t xml:space="preserve">в границах внутригородских муниципальных образований </t>
  </si>
  <si>
    <t>городов федеральногозначения Москва и Санкт-Петербург</t>
  </si>
  <si>
    <t>3.</t>
  </si>
  <si>
    <t xml:space="preserve">Задолженность и перерасчеты по отмененным </t>
  </si>
  <si>
    <t>000 1 09 00000 00 0000 000</t>
  </si>
  <si>
    <t>налогам,  сборам и иным обязательным платежам</t>
  </si>
  <si>
    <t>3.1.</t>
  </si>
  <si>
    <t>Налог с имущества, переходящего в порядке наследования</t>
  </si>
  <si>
    <t>182 1 09 04040 01 0000 110</t>
  </si>
  <si>
    <t>или дарения</t>
  </si>
  <si>
    <t>4.</t>
  </si>
  <si>
    <t>Прочие доходы от компенсации затрат  бюджетов вну-</t>
  </si>
  <si>
    <t xml:space="preserve">000 1 13 02993 03 0000 130 </t>
  </si>
  <si>
    <t>тригородских муниципальных образований городов</t>
  </si>
  <si>
    <t>федерального значения Москвы и Санкт-Петербурга</t>
  </si>
  <si>
    <t>4.1.</t>
  </si>
  <si>
    <t xml:space="preserve">Средства, составляющие восстановительную стоимость </t>
  </si>
  <si>
    <t>867 113 03030 03 0100 130</t>
  </si>
  <si>
    <t xml:space="preserve">зеленых насаждений внутриквартального озеленения и </t>
  </si>
  <si>
    <t xml:space="preserve">подлежащие зачислению в бюджеты внутригородских </t>
  </si>
  <si>
    <t xml:space="preserve">муниципальных образований Санкт-Петербурга в </t>
  </si>
  <si>
    <t xml:space="preserve"> соответствии с законодательством Санкт-Петербурга</t>
  </si>
  <si>
    <t>4.2.</t>
  </si>
  <si>
    <t>Другие виды прочих доходов от оказания платных услуг</t>
  </si>
  <si>
    <t>973  113 03030 03 0200 130</t>
  </si>
  <si>
    <t xml:space="preserve"> получателями средств бюджетов внутригородских муници-</t>
  </si>
  <si>
    <t xml:space="preserve"> пальных образований городов федерального значения </t>
  </si>
  <si>
    <t xml:space="preserve">Москва и Санкт-Петербург и компенсации затрат бюджетов </t>
  </si>
  <si>
    <t xml:space="preserve">внутригородских муниципальных образований городов </t>
  </si>
  <si>
    <t>федерального значения Москва и Санкт-Петербург</t>
  </si>
  <si>
    <t>5.</t>
  </si>
  <si>
    <t>ШТРАФЫ, САНКЦИИ, ВОЗМЕЩЕНИЕ УЩЕРБА</t>
  </si>
  <si>
    <t>000 1 16 00000 00 0000 000</t>
  </si>
  <si>
    <t>5.1.</t>
  </si>
  <si>
    <t xml:space="preserve">Денежные взыскания (штрафы) за нарушение  </t>
  </si>
  <si>
    <t>182 1 16 06000 01 0000 140</t>
  </si>
  <si>
    <t xml:space="preserve">законодательства о применении контрольно-кассовой </t>
  </si>
  <si>
    <t xml:space="preserve"> </t>
  </si>
  <si>
    <t xml:space="preserve">техники при осуществлении наличных денежных расчетов </t>
  </si>
  <si>
    <t>и (или) расчетов с использованием платежных карт</t>
  </si>
  <si>
    <t>5.2.</t>
  </si>
  <si>
    <t xml:space="preserve">Штрафы за административные правонарушения   в области  </t>
  </si>
  <si>
    <t>806 1 16 90030 03 0100 140</t>
  </si>
  <si>
    <t>благоустройства, предусмотренные главой 4 Закона Санкт-</t>
  </si>
  <si>
    <t xml:space="preserve">Петербурга "Об административных правонарушениях </t>
  </si>
  <si>
    <t xml:space="preserve"> в Санкт-Петербурге"</t>
  </si>
  <si>
    <t>5.3.</t>
  </si>
  <si>
    <t xml:space="preserve">Штрафы за административные правонарушения в области </t>
  </si>
  <si>
    <t>862 1 16 90030 03 0100 140</t>
  </si>
  <si>
    <t xml:space="preserve">предпринимательской деятельности, предусмотренные </t>
  </si>
  <si>
    <t xml:space="preserve">статьей 44 Закона Санкт-Петербурга "Об административных </t>
  </si>
  <si>
    <t>правонарушениях в Санкт-Петербурге".</t>
  </si>
  <si>
    <t>6.</t>
  </si>
  <si>
    <t>БЕЗВОЗМЕЗДНЫЕ ПОСТУПЛЕНИЯ</t>
  </si>
  <si>
    <t>000 2 00 00000 00 0000 000</t>
  </si>
  <si>
    <t>6.1.</t>
  </si>
  <si>
    <t xml:space="preserve">Дотации  бюджетам внутригородских муниципальных </t>
  </si>
  <si>
    <t>973 2 02 01001 03 0000 151</t>
  </si>
  <si>
    <t xml:space="preserve">образо-ваний городов федерального значения </t>
  </si>
  <si>
    <t xml:space="preserve"> Москва и Санкт-Петербург на выравнивание</t>
  </si>
  <si>
    <t xml:space="preserve"> бюджетной обеспеченности</t>
  </si>
  <si>
    <t>6.2.</t>
  </si>
  <si>
    <t xml:space="preserve">Субвенции бюджетам  субъектов Российской Федера-  </t>
  </si>
  <si>
    <t>000 2 02 03000 00 0000 151</t>
  </si>
  <si>
    <t>ции  и муниципальных образований Санкт-Петербурга</t>
  </si>
  <si>
    <t>6.2.1.</t>
  </si>
  <si>
    <t xml:space="preserve">Субвенции бюджетам внутригородских муниципальных </t>
  </si>
  <si>
    <t>973 2 02 03024 03 0100 151</t>
  </si>
  <si>
    <t xml:space="preserve">образований Санкт-Петербурга на выполнение отдельных  </t>
  </si>
  <si>
    <t>государственных полномочий Санкт-Петербурга по</t>
  </si>
  <si>
    <t xml:space="preserve"> организации и осуществлению деятельности по опеке и </t>
  </si>
  <si>
    <t>попечительству</t>
  </si>
  <si>
    <t>6.2.2.</t>
  </si>
  <si>
    <t xml:space="preserve">Субвенции бюджетам  внутригородских муниципальных  </t>
  </si>
  <si>
    <t>973 2 02 03024 03 0200 151</t>
  </si>
  <si>
    <t xml:space="preserve">образований Санкт-Петербурга на выполнение отдельного  </t>
  </si>
  <si>
    <t>государственного полномочия Санкт-Петербурга по опре-</t>
  </si>
  <si>
    <t>делению должностных лиц, уполномоченных составлять</t>
  </si>
  <si>
    <t>протоколы об административных правонарушениях</t>
  </si>
  <si>
    <t>6.2.3.</t>
  </si>
  <si>
    <t xml:space="preserve">Субвенции бюджетам  внутригородских муниципальных </t>
  </si>
  <si>
    <t>973 2 02 03027 03 0100 151</t>
  </si>
  <si>
    <t xml:space="preserve">образований  Санкт-Петербурга на содержание ребенка  </t>
  </si>
  <si>
    <t>в семье опекуна и приемной семье</t>
  </si>
  <si>
    <t>6.2.4.</t>
  </si>
  <si>
    <t>973 2 02 03027 03 0200 151</t>
  </si>
  <si>
    <t>образований Санкт-Петербурга на вознаграждение,</t>
  </si>
  <si>
    <t>причитающееся приемному родителю</t>
  </si>
  <si>
    <t>ИТОГО</t>
  </si>
  <si>
    <t xml:space="preserve">                                Петраков Д.А.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</si>
</sst>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b/>
      <sz val="8"/>
      <name val="Arial Cyr"/>
      <charset val="204"/>
    </font>
    <font>
      <b/>
      <sz val="16"/>
      <name val="Arial Cyr"/>
      <charset val="204"/>
    </font>
    <font>
      <b/>
      <sz val="12"/>
      <name val="Arial Cyr"/>
      <family val="2"/>
      <charset val="204"/>
    </font>
    <font>
      <sz val="12"/>
      <name val="Arial Cyr"/>
      <charset val="204"/>
    </font>
    <font>
      <sz val="11"/>
      <name val="Arial Cyr"/>
      <charset val="204"/>
    </font>
    <font>
      <b/>
      <sz val="10"/>
      <name val="Arial Cyr"/>
      <family val="2"/>
      <charset val="204"/>
    </font>
    <font>
      <i/>
      <sz val="8"/>
      <name val="Arial Cyr"/>
      <charset val="204"/>
    </font>
    <font>
      <b/>
      <i/>
      <sz val="10"/>
      <name val="Arial Cyr"/>
      <charset val="204"/>
    </font>
    <font>
      <sz val="10"/>
      <name val="Arial Cyr"/>
      <charset val="204"/>
    </font>
    <font>
      <b/>
      <i/>
      <sz val="9"/>
      <name val="Arial Cyr"/>
      <charset val="204"/>
    </font>
    <font>
      <i/>
      <sz val="10"/>
      <name val="Arial Cyr"/>
      <family val="2"/>
      <charset val="204"/>
    </font>
    <font>
      <b/>
      <sz val="10"/>
      <name val="Arial Cyr"/>
      <charset val="204"/>
    </font>
    <font>
      <b/>
      <sz val="11"/>
      <name val="Arial Cyr"/>
      <charset val="204"/>
    </font>
    <font>
      <sz val="10"/>
      <name val="Arial Cyr"/>
      <family val="2"/>
      <charset val="204"/>
    </font>
    <font>
      <sz val="8"/>
      <name val="Arial Cyr"/>
      <charset val="204"/>
    </font>
    <font>
      <sz val="11"/>
      <name val="Times New Roman"/>
      <family val="1"/>
      <charset val="204"/>
    </font>
    <font>
      <sz val="9"/>
      <name val="Times New Roman"/>
      <family val="1"/>
      <charset val="204"/>
    </font>
    <font>
      <b/>
      <sz val="10"/>
      <name val="Arial"/>
      <family val="2"/>
      <charset val="204"/>
    </font>
    <font>
      <b/>
      <sz val="10"/>
      <name val="Arial"/>
    </font>
    <font>
      <sz val="10"/>
      <name val="Arial"/>
      <family val="2"/>
      <charset val="204"/>
    </font>
    <font>
      <sz val="10"/>
      <name val="Arial"/>
    </font>
    <font>
      <sz val="8"/>
      <name val="Arial Cyr"/>
      <family val="2"/>
      <charset val="204"/>
    </font>
    <font>
      <b/>
      <i/>
      <sz val="8"/>
      <name val="Arial Cyr"/>
      <family val="2"/>
      <charset val="204"/>
    </font>
    <font>
      <b/>
      <i/>
      <sz val="11"/>
      <name val="Arial Cyr"/>
      <charset val="204"/>
    </font>
    <font>
      <b/>
      <i/>
      <sz val="8"/>
      <color rgb="FF808080"/>
      <name val="Arial Cyr"/>
      <family val="2"/>
      <charset val="204"/>
    </font>
    <font>
      <i/>
      <sz val="8"/>
      <color rgb="FF808080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3" fontId="1" fillId="0" borderId="7" xfId="0" applyNumberFormat="1" applyFont="1" applyFill="1" applyBorder="1"/>
    <xf numFmtId="0" fontId="14" fillId="0" borderId="7" xfId="0" applyFont="1" applyFill="1" applyBorder="1"/>
    <xf numFmtId="0" fontId="14" fillId="0" borderId="9" xfId="0" applyFont="1" applyFill="1" applyBorder="1"/>
    <xf numFmtId="0" fontId="14" fillId="0" borderId="1" xfId="0" applyFont="1" applyFill="1" applyBorder="1"/>
    <xf numFmtId="0" fontId="1" fillId="0" borderId="7" xfId="0" applyFont="1" applyFill="1" applyBorder="1"/>
    <xf numFmtId="0" fontId="17" fillId="0" borderId="3" xfId="0" applyFont="1" applyFill="1" applyBorder="1" applyAlignment="1">
      <alignment horizontal="center" vertical="top"/>
    </xf>
    <xf numFmtId="0" fontId="6" fillId="0" borderId="11" xfId="0" applyFont="1" applyFill="1" applyBorder="1"/>
    <xf numFmtId="0" fontId="6" fillId="0" borderId="12" xfId="0" applyFont="1" applyFill="1" applyBorder="1"/>
    <xf numFmtId="0" fontId="14" fillId="0" borderId="11" xfId="0" applyFont="1" applyFill="1" applyBorder="1"/>
    <xf numFmtId="0" fontId="14" fillId="0" borderId="12" xfId="0" applyFont="1" applyFill="1" applyBorder="1"/>
    <xf numFmtId="0" fontId="14" fillId="0" borderId="0" xfId="0" applyFont="1" applyFill="1" applyBorder="1"/>
    <xf numFmtId="0" fontId="9" fillId="0" borderId="0" xfId="0" applyFont="1" applyFill="1" applyBorder="1"/>
    <xf numFmtId="0" fontId="6" fillId="0" borderId="13" xfId="0" applyFont="1" applyFill="1" applyBorder="1"/>
    <xf numFmtId="0" fontId="14" fillId="0" borderId="10" xfId="0" applyFont="1" applyFill="1" applyBorder="1"/>
    <xf numFmtId="0" fontId="6" fillId="0" borderId="8" xfId="0" applyFont="1" applyFill="1" applyBorder="1"/>
    <xf numFmtId="164" fontId="13" fillId="0" borderId="8" xfId="0" applyNumberFormat="1" applyFont="1" applyFill="1" applyBorder="1" applyAlignment="1">
      <alignment horizontal="center"/>
    </xf>
    <xf numFmtId="0" fontId="6" fillId="0" borderId="3" xfId="0" applyFont="1" applyFill="1" applyBorder="1"/>
    <xf numFmtId="164" fontId="5" fillId="0" borderId="3" xfId="0" applyNumberFormat="1" applyFont="1" applyFill="1" applyBorder="1" applyAlignment="1">
      <alignment horizontal="center"/>
    </xf>
    <xf numFmtId="0" fontId="6" fillId="0" borderId="7" xfId="0" applyFont="1" applyFill="1" applyBorder="1"/>
    <xf numFmtId="0" fontId="5" fillId="0" borderId="7" xfId="0" applyFont="1" applyFill="1" applyBorder="1" applyAlignment="1">
      <alignment horizontal="center"/>
    </xf>
    <xf numFmtId="0" fontId="6" fillId="0" borderId="5" xfId="0" applyFont="1" applyFill="1" applyBorder="1"/>
    <xf numFmtId="0" fontId="5" fillId="0" borderId="5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64" fontId="5" fillId="0" borderId="7" xfId="0" applyNumberFormat="1" applyFont="1" applyFill="1" applyBorder="1" applyAlignment="1">
      <alignment horizontal="center"/>
    </xf>
    <xf numFmtId="0" fontId="14" fillId="0" borderId="3" xfId="0" applyFont="1" applyFill="1" applyBorder="1"/>
    <xf numFmtId="164" fontId="5" fillId="0" borderId="10" xfId="0" applyNumberFormat="1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14" fillId="0" borderId="5" xfId="0" applyFont="1" applyFill="1" applyBorder="1"/>
    <xf numFmtId="0" fontId="5" fillId="0" borderId="12" xfId="0" applyFont="1" applyFill="1" applyBorder="1" applyAlignment="1">
      <alignment horizontal="center"/>
    </xf>
    <xf numFmtId="0" fontId="22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center"/>
    </xf>
    <xf numFmtId="164" fontId="25" fillId="0" borderId="7" xfId="0" applyNumberFormat="1" applyFont="1" applyFill="1" applyBorder="1" applyAlignment="1">
      <alignment horizontal="center"/>
    </xf>
    <xf numFmtId="164" fontId="25" fillId="0" borderId="3" xfId="0" applyNumberFormat="1" applyFont="1" applyFill="1" applyBorder="1" applyAlignment="1">
      <alignment horizontal="center"/>
    </xf>
    <xf numFmtId="164" fontId="13" fillId="0" borderId="7" xfId="0" applyNumberFormat="1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1" fillId="0" borderId="9" xfId="0" applyFont="1" applyFill="1" applyBorder="1"/>
    <xf numFmtId="1" fontId="26" fillId="0" borderId="3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26" fillId="0" borderId="7" xfId="0" applyFont="1" applyFill="1" applyBorder="1" applyAlignment="1">
      <alignment horizontal="center"/>
    </xf>
    <xf numFmtId="164" fontId="26" fillId="0" borderId="3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26" fillId="0" borderId="5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1" fillId="0" borderId="3" xfId="0" applyFont="1" applyFill="1" applyBorder="1"/>
    <xf numFmtId="0" fontId="26" fillId="0" borderId="9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" fillId="0" borderId="5" xfId="0" applyFont="1" applyFill="1" applyBorder="1"/>
    <xf numFmtId="0" fontId="26" fillId="0" borderId="1" xfId="0" applyFont="1" applyFill="1" applyBorder="1" applyAlignment="1">
      <alignment horizontal="center"/>
    </xf>
    <xf numFmtId="164" fontId="5" fillId="0" borderId="5" xfId="0" applyNumberFormat="1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6" fillId="0" borderId="6" xfId="0" applyFont="1" applyFill="1" applyBorder="1"/>
    <xf numFmtId="0" fontId="25" fillId="0" borderId="7" xfId="0" applyFont="1" applyFill="1" applyBorder="1" applyAlignment="1">
      <alignment horizontal="center"/>
    </xf>
    <xf numFmtId="164" fontId="13" fillId="0" borderId="5" xfId="0" applyNumberFormat="1" applyFont="1" applyFill="1" applyBorder="1" applyAlignment="1">
      <alignment horizontal="center"/>
    </xf>
    <xf numFmtId="0" fontId="15" fillId="0" borderId="2" xfId="0" applyFont="1" applyFill="1" applyBorder="1"/>
    <xf numFmtId="0" fontId="15" fillId="0" borderId="6" xfId="0" applyFont="1" applyFill="1" applyBorder="1"/>
    <xf numFmtId="0" fontId="15" fillId="0" borderId="4" xfId="0" applyFont="1" applyFill="1" applyBorder="1"/>
    <xf numFmtId="0" fontId="6" fillId="0" borderId="0" xfId="0" applyFont="1" applyFill="1" applyBorder="1"/>
    <xf numFmtId="164" fontId="25" fillId="0" borderId="6" xfId="0" applyNumberFormat="1" applyFont="1" applyFill="1" applyBorder="1" applyAlignment="1">
      <alignment horizontal="center"/>
    </xf>
    <xf numFmtId="164" fontId="13" fillId="0" borderId="3" xfId="0" applyNumberFormat="1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5" fillId="0" borderId="6" xfId="0" applyFont="1" applyFill="1" applyBorder="1" applyAlignment="1">
      <alignment horizontal="center"/>
    </xf>
    <xf numFmtId="0" fontId="15" fillId="0" borderId="3" xfId="0" applyFont="1" applyFill="1" applyBorder="1"/>
    <xf numFmtId="0" fontId="26" fillId="0" borderId="3" xfId="0" applyFont="1" applyFill="1" applyBorder="1" applyAlignment="1">
      <alignment horizontal="center"/>
    </xf>
    <xf numFmtId="0" fontId="15" fillId="0" borderId="7" xfId="0" applyFont="1" applyFill="1" applyBorder="1"/>
    <xf numFmtId="0" fontId="16" fillId="0" borderId="10" xfId="0" applyFont="1" applyFill="1" applyBorder="1" applyAlignment="1">
      <alignment vertical="top" wrapText="1"/>
    </xf>
    <xf numFmtId="164" fontId="25" fillId="0" borderId="0" xfId="0" applyNumberFormat="1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25" fillId="0" borderId="11" xfId="0" applyFont="1" applyFill="1" applyBorder="1" applyAlignment="1">
      <alignment horizontal="center"/>
    </xf>
    <xf numFmtId="0" fontId="25" fillId="0" borderId="12" xfId="0" applyFont="1" applyFill="1" applyBorder="1" applyAlignment="1">
      <alignment horizontal="center"/>
    </xf>
    <xf numFmtId="164" fontId="25" fillId="0" borderId="5" xfId="0" applyNumberFormat="1" applyFont="1" applyFill="1" applyBorder="1" applyAlignment="1">
      <alignment horizontal="center"/>
    </xf>
    <xf numFmtId="0" fontId="15" fillId="0" borderId="5" xfId="0" applyFont="1" applyFill="1" applyBorder="1"/>
    <xf numFmtId="0" fontId="18" fillId="0" borderId="14" xfId="0" applyFont="1" applyFill="1" applyBorder="1" applyAlignment="1">
      <alignment horizontal="center"/>
    </xf>
    <xf numFmtId="0" fontId="1" fillId="0" borderId="8" xfId="0" applyFont="1" applyFill="1" applyBorder="1"/>
    <xf numFmtId="0" fontId="25" fillId="0" borderId="8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0" fontId="19" fillId="0" borderId="7" xfId="0" applyFont="1" applyFill="1" applyBorder="1" applyAlignment="1">
      <alignment horizontal="center"/>
    </xf>
    <xf numFmtId="0" fontId="19" fillId="0" borderId="5" xfId="0" applyFont="1" applyFill="1" applyBorder="1" applyAlignment="1">
      <alignment horizontal="center"/>
    </xf>
    <xf numFmtId="0" fontId="19" fillId="0" borderId="6" xfId="0" applyFont="1" applyFill="1" applyBorder="1" applyAlignment="1">
      <alignment horizontal="center"/>
    </xf>
    <xf numFmtId="0" fontId="20" fillId="0" borderId="3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0" fontId="21" fillId="0" borderId="2" xfId="0" applyFont="1" applyFill="1" applyBorder="1" applyAlignment="1">
      <alignment horizontal="center"/>
    </xf>
    <xf numFmtId="0" fontId="15" fillId="0" borderId="10" xfId="0" applyFont="1" applyFill="1" applyBorder="1"/>
    <xf numFmtId="0" fontId="26" fillId="0" borderId="10" xfId="0" applyFont="1" applyFill="1" applyBorder="1" applyAlignment="1">
      <alignment horizontal="center"/>
    </xf>
    <xf numFmtId="0" fontId="21" fillId="0" borderId="6" xfId="0" applyFont="1" applyFill="1" applyBorder="1" applyAlignment="1">
      <alignment horizontal="center"/>
    </xf>
    <xf numFmtId="0" fontId="15" fillId="0" borderId="11" xfId="0" applyFont="1" applyFill="1" applyBorder="1"/>
    <xf numFmtId="0" fontId="26" fillId="0" borderId="11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15" fillId="0" borderId="12" xfId="0" applyFont="1" applyFill="1" applyBorder="1"/>
    <xf numFmtId="0" fontId="26" fillId="0" borderId="12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164" fontId="25" fillId="0" borderId="12" xfId="0" applyNumberFormat="1" applyFont="1" applyFill="1" applyBorder="1" applyAlignment="1">
      <alignment horizontal="center"/>
    </xf>
    <xf numFmtId="0" fontId="15" fillId="0" borderId="0" xfId="0" applyFont="1" applyFill="1" applyBorder="1"/>
    <xf numFmtId="0" fontId="23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х_2015"/>
      <sheetName val="Вед стр_2015"/>
      <sheetName val="Источники внутр финансирования"/>
    </sheetNames>
    <sheetDataSet>
      <sheetData sheetId="0"/>
      <sheetData sheetId="1"/>
      <sheetData sheetId="2">
        <row r="31">
          <cell r="A31" t="str">
            <v xml:space="preserve">         Глава местной администрации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abSelected="1" workbookViewId="0">
      <selection activeCell="G14" sqref="G14"/>
    </sheetView>
  </sheetViews>
  <sheetFormatPr defaultRowHeight="15" x14ac:dyDescent="0.25"/>
  <cols>
    <col min="1" max="1" width="5" customWidth="1"/>
    <col min="2" max="2" width="53.42578125" customWidth="1"/>
    <col min="3" max="3" width="21.7109375" customWidth="1"/>
    <col min="4" max="4" width="12.140625" customWidth="1"/>
  </cols>
  <sheetData>
    <row r="1" spans="1:5" x14ac:dyDescent="0.25">
      <c r="A1" s="31"/>
      <c r="B1" s="12"/>
      <c r="C1" s="32" t="s">
        <v>0</v>
      </c>
      <c r="D1" s="32"/>
      <c r="E1" s="32"/>
    </row>
    <row r="2" spans="1:5" ht="20.25" x14ac:dyDescent="0.3">
      <c r="A2" s="31"/>
      <c r="B2" s="33"/>
      <c r="C2" s="32" t="s">
        <v>1</v>
      </c>
      <c r="D2" s="32"/>
      <c r="E2" s="32"/>
    </row>
    <row r="3" spans="1:5" x14ac:dyDescent="0.25">
      <c r="A3" s="31"/>
      <c r="B3" s="34"/>
      <c r="C3" s="32" t="s">
        <v>2</v>
      </c>
      <c r="D3" s="32"/>
      <c r="E3" s="32"/>
    </row>
    <row r="4" spans="1:5" ht="15.75" x14ac:dyDescent="0.25">
      <c r="A4" s="35" t="s">
        <v>3</v>
      </c>
      <c r="B4" s="36"/>
      <c r="C4" s="36"/>
      <c r="D4" s="36"/>
      <c r="E4" s="37"/>
    </row>
    <row r="5" spans="1:5" x14ac:dyDescent="0.25">
      <c r="A5" s="31"/>
      <c r="B5" s="38" t="s">
        <v>4</v>
      </c>
      <c r="C5" s="39"/>
      <c r="D5" s="39"/>
      <c r="E5" s="37"/>
    </row>
    <row r="6" spans="1:5" x14ac:dyDescent="0.25">
      <c r="A6" s="31"/>
      <c r="B6" s="40" t="s">
        <v>5</v>
      </c>
      <c r="C6" s="40"/>
      <c r="D6" s="41"/>
      <c r="E6" s="42"/>
    </row>
    <row r="7" spans="1:5" x14ac:dyDescent="0.25">
      <c r="A7" s="31"/>
      <c r="B7" s="12"/>
      <c r="C7" s="12"/>
      <c r="D7" s="41"/>
      <c r="E7" s="43" t="s">
        <v>6</v>
      </c>
    </row>
    <row r="8" spans="1:5" x14ac:dyDescent="0.25">
      <c r="A8" s="44"/>
      <c r="B8" s="45" t="s">
        <v>7</v>
      </c>
      <c r="C8" s="46" t="s">
        <v>8</v>
      </c>
      <c r="D8" s="47" t="s">
        <v>9</v>
      </c>
      <c r="E8" s="48" t="s">
        <v>9</v>
      </c>
    </row>
    <row r="9" spans="1:5" x14ac:dyDescent="0.25">
      <c r="A9" s="49"/>
      <c r="B9" s="21"/>
      <c r="C9" s="50" t="s">
        <v>10</v>
      </c>
      <c r="D9" s="51">
        <v>2011</v>
      </c>
      <c r="E9" s="52">
        <v>2015</v>
      </c>
    </row>
    <row r="10" spans="1:5" x14ac:dyDescent="0.25">
      <c r="A10" s="53"/>
      <c r="B10" s="19" t="s">
        <v>11</v>
      </c>
      <c r="C10" s="54"/>
      <c r="D10" s="55">
        <f>D11+D22+D45+D59</f>
        <v>48924.1</v>
      </c>
      <c r="E10" s="16">
        <f>E11+E22+E27+E31+E45</f>
        <v>82381.5</v>
      </c>
    </row>
    <row r="11" spans="1:5" x14ac:dyDescent="0.25">
      <c r="A11" s="46" t="s">
        <v>12</v>
      </c>
      <c r="B11" s="17" t="s">
        <v>13</v>
      </c>
      <c r="C11" s="1" t="s">
        <v>14</v>
      </c>
      <c r="D11" s="56">
        <v>38870.800000000003</v>
      </c>
      <c r="E11" s="57">
        <f>SUM(E12:E20)</f>
        <v>64926.8</v>
      </c>
    </row>
    <row r="12" spans="1:5" x14ac:dyDescent="0.25">
      <c r="A12" s="58" t="s">
        <v>15</v>
      </c>
      <c r="B12" s="25" t="s">
        <v>16</v>
      </c>
      <c r="C12" s="59" t="s">
        <v>17</v>
      </c>
      <c r="D12" s="60">
        <v>23555</v>
      </c>
      <c r="E12" s="18">
        <v>44900</v>
      </c>
    </row>
    <row r="13" spans="1:5" x14ac:dyDescent="0.25">
      <c r="A13" s="53"/>
      <c r="B13" s="2" t="s">
        <v>18</v>
      </c>
      <c r="C13" s="61"/>
      <c r="D13" s="62"/>
      <c r="E13" s="22"/>
    </row>
    <row r="14" spans="1:5" x14ac:dyDescent="0.25">
      <c r="A14" s="58" t="s">
        <v>19</v>
      </c>
      <c r="B14" s="25" t="s">
        <v>20</v>
      </c>
      <c r="C14" s="59" t="s">
        <v>21</v>
      </c>
      <c r="D14" s="63">
        <v>5689</v>
      </c>
      <c r="E14" s="18">
        <v>6700.5</v>
      </c>
    </row>
    <row r="15" spans="1:5" x14ac:dyDescent="0.25">
      <c r="A15" s="53"/>
      <c r="B15" s="2" t="s">
        <v>22</v>
      </c>
      <c r="C15" s="61"/>
      <c r="D15" s="62"/>
      <c r="E15" s="20"/>
    </row>
    <row r="16" spans="1:5" x14ac:dyDescent="0.25">
      <c r="A16" s="49"/>
      <c r="B16" s="28" t="s">
        <v>23</v>
      </c>
      <c r="C16" s="64"/>
      <c r="D16" s="65"/>
      <c r="E16" s="22"/>
    </row>
    <row r="17" spans="1:5" x14ac:dyDescent="0.25">
      <c r="A17" s="53" t="s">
        <v>24</v>
      </c>
      <c r="B17" s="2" t="s">
        <v>25</v>
      </c>
      <c r="C17" s="61" t="s">
        <v>26</v>
      </c>
      <c r="D17" s="66"/>
      <c r="E17" s="24">
        <v>6100.3</v>
      </c>
    </row>
    <row r="18" spans="1:5" x14ac:dyDescent="0.25">
      <c r="A18" s="67" t="s">
        <v>27</v>
      </c>
      <c r="B18" s="3" t="s">
        <v>28</v>
      </c>
      <c r="C18" s="68" t="s">
        <v>29</v>
      </c>
      <c r="D18" s="69">
        <v>9626.7999999999993</v>
      </c>
      <c r="E18" s="18">
        <v>7200.5</v>
      </c>
    </row>
    <row r="19" spans="1:5" x14ac:dyDescent="0.25">
      <c r="A19" s="70"/>
      <c r="B19" s="4" t="s">
        <v>30</v>
      </c>
      <c r="C19" s="71"/>
      <c r="D19" s="72"/>
      <c r="E19" s="24"/>
    </row>
    <row r="20" spans="1:5" x14ac:dyDescent="0.25">
      <c r="A20" s="67" t="s">
        <v>31</v>
      </c>
      <c r="B20" s="3" t="s">
        <v>32</v>
      </c>
      <c r="C20" s="68" t="s">
        <v>33</v>
      </c>
      <c r="D20" s="69"/>
      <c r="E20" s="18">
        <v>25.5</v>
      </c>
    </row>
    <row r="21" spans="1:5" x14ac:dyDescent="0.25">
      <c r="A21" s="70"/>
      <c r="B21" s="4" t="s">
        <v>34</v>
      </c>
      <c r="C21" s="71"/>
      <c r="D21" s="72"/>
      <c r="E21" s="73"/>
    </row>
    <row r="22" spans="1:5" x14ac:dyDescent="0.25">
      <c r="A22" s="74" t="s">
        <v>35</v>
      </c>
      <c r="B22" s="75" t="s">
        <v>36</v>
      </c>
      <c r="C22" s="5" t="s">
        <v>37</v>
      </c>
      <c r="D22" s="76">
        <f>D23</f>
        <v>1203.7</v>
      </c>
      <c r="E22" s="77">
        <f>E23</f>
        <v>12650.8</v>
      </c>
    </row>
    <row r="23" spans="1:5" x14ac:dyDescent="0.25">
      <c r="A23" s="58" t="s">
        <v>38</v>
      </c>
      <c r="B23" s="25" t="s">
        <v>39</v>
      </c>
      <c r="C23" s="78" t="s">
        <v>40</v>
      </c>
      <c r="D23" s="63">
        <v>1203.7</v>
      </c>
      <c r="E23" s="24">
        <v>12650.8</v>
      </c>
    </row>
    <row r="24" spans="1:5" x14ac:dyDescent="0.25">
      <c r="A24" s="53"/>
      <c r="B24" s="2" t="s">
        <v>41</v>
      </c>
      <c r="C24" s="79"/>
      <c r="D24" s="62"/>
      <c r="E24" s="20"/>
    </row>
    <row r="25" spans="1:5" x14ac:dyDescent="0.25">
      <c r="A25" s="53"/>
      <c r="B25" s="2" t="s">
        <v>42</v>
      </c>
      <c r="C25" s="79"/>
      <c r="D25" s="62"/>
      <c r="E25" s="20"/>
    </row>
    <row r="26" spans="1:5" x14ac:dyDescent="0.25">
      <c r="A26" s="53"/>
      <c r="B26" s="28" t="s">
        <v>43</v>
      </c>
      <c r="C26" s="80"/>
      <c r="D26" s="65"/>
      <c r="E26" s="20"/>
    </row>
    <row r="27" spans="1:5" x14ac:dyDescent="0.25">
      <c r="A27" s="46" t="s">
        <v>44</v>
      </c>
      <c r="B27" s="81" t="s">
        <v>45</v>
      </c>
      <c r="C27" s="5" t="s">
        <v>46</v>
      </c>
      <c r="D27" s="82">
        <v>0</v>
      </c>
      <c r="E27" s="83">
        <f>E29</f>
        <v>0</v>
      </c>
    </row>
    <row r="28" spans="1:5" x14ac:dyDescent="0.25">
      <c r="A28" s="84"/>
      <c r="B28" s="81" t="s">
        <v>47</v>
      </c>
      <c r="C28" s="5"/>
      <c r="D28" s="85"/>
      <c r="E28" s="22"/>
    </row>
    <row r="29" spans="1:5" x14ac:dyDescent="0.25">
      <c r="A29" s="67" t="s">
        <v>48</v>
      </c>
      <c r="B29" s="3" t="s">
        <v>49</v>
      </c>
      <c r="C29" s="86" t="s">
        <v>50</v>
      </c>
      <c r="D29" s="87"/>
      <c r="E29" s="18">
        <v>0</v>
      </c>
    </row>
    <row r="30" spans="1:5" x14ac:dyDescent="0.25">
      <c r="A30" s="84"/>
      <c r="B30" s="11" t="s">
        <v>51</v>
      </c>
      <c r="C30" s="88"/>
      <c r="D30" s="65"/>
      <c r="E30" s="22"/>
    </row>
    <row r="31" spans="1:5" x14ac:dyDescent="0.25">
      <c r="A31" s="46" t="s">
        <v>52</v>
      </c>
      <c r="B31" s="89" t="s">
        <v>53</v>
      </c>
      <c r="C31" s="6" t="s">
        <v>54</v>
      </c>
      <c r="D31" s="90">
        <v>0</v>
      </c>
      <c r="E31" s="83">
        <v>1503.9</v>
      </c>
    </row>
    <row r="32" spans="1:5" x14ac:dyDescent="0.25">
      <c r="A32" s="91"/>
      <c r="B32" s="7" t="s">
        <v>55</v>
      </c>
      <c r="C32" s="5"/>
      <c r="D32" s="92"/>
      <c r="E32" s="20"/>
    </row>
    <row r="33" spans="1:5" x14ac:dyDescent="0.25">
      <c r="A33" s="93"/>
      <c r="B33" s="8" t="s">
        <v>56</v>
      </c>
      <c r="C33" s="71"/>
      <c r="D33" s="92"/>
      <c r="E33" s="22"/>
    </row>
    <row r="34" spans="1:5" x14ac:dyDescent="0.25">
      <c r="A34" s="84" t="s">
        <v>57</v>
      </c>
      <c r="B34" s="9" t="s">
        <v>58</v>
      </c>
      <c r="C34" s="5" t="s">
        <v>59</v>
      </c>
      <c r="D34" s="94"/>
      <c r="E34" s="18">
        <v>0</v>
      </c>
    </row>
    <row r="35" spans="1:5" x14ac:dyDescent="0.25">
      <c r="A35" s="84"/>
      <c r="B35" s="9" t="s">
        <v>60</v>
      </c>
      <c r="C35" s="5"/>
      <c r="D35" s="94"/>
      <c r="E35" s="20"/>
    </row>
    <row r="36" spans="1:5" x14ac:dyDescent="0.25">
      <c r="A36" s="84"/>
      <c r="B36" s="9" t="s">
        <v>61</v>
      </c>
      <c r="C36" s="5"/>
      <c r="D36" s="94"/>
      <c r="E36" s="20"/>
    </row>
    <row r="37" spans="1:5" x14ac:dyDescent="0.25">
      <c r="A37" s="84"/>
      <c r="B37" s="9" t="s">
        <v>62</v>
      </c>
      <c r="C37" s="5"/>
      <c r="D37" s="94"/>
      <c r="E37" s="20"/>
    </row>
    <row r="38" spans="1:5" x14ac:dyDescent="0.25">
      <c r="A38" s="70"/>
      <c r="B38" s="10" t="s">
        <v>63</v>
      </c>
      <c r="C38" s="71"/>
      <c r="D38" s="95"/>
      <c r="E38" s="22"/>
    </row>
    <row r="39" spans="1:5" x14ac:dyDescent="0.25">
      <c r="A39" s="67" t="s">
        <v>64</v>
      </c>
      <c r="B39" s="11" t="s">
        <v>65</v>
      </c>
      <c r="C39" s="68" t="s">
        <v>66</v>
      </c>
      <c r="D39" s="87"/>
      <c r="E39" s="18">
        <v>0</v>
      </c>
    </row>
    <row r="40" spans="1:5" x14ac:dyDescent="0.25">
      <c r="A40" s="84"/>
      <c r="B40" s="11" t="s">
        <v>67</v>
      </c>
      <c r="C40" s="5"/>
      <c r="D40" s="62"/>
      <c r="E40" s="20"/>
    </row>
    <row r="41" spans="1:5" x14ac:dyDescent="0.25">
      <c r="A41" s="84"/>
      <c r="B41" s="11" t="s">
        <v>68</v>
      </c>
      <c r="C41" s="5"/>
      <c r="D41" s="62"/>
      <c r="E41" s="20"/>
    </row>
    <row r="42" spans="1:5" x14ac:dyDescent="0.25">
      <c r="A42" s="84"/>
      <c r="B42" s="12" t="s">
        <v>69</v>
      </c>
      <c r="C42" s="5"/>
      <c r="D42" s="62"/>
      <c r="E42" s="20"/>
    </row>
    <row r="43" spans="1:5" x14ac:dyDescent="0.25">
      <c r="A43" s="84"/>
      <c r="B43" s="12" t="s">
        <v>70</v>
      </c>
      <c r="C43" s="5"/>
      <c r="D43" s="62"/>
      <c r="E43" s="20"/>
    </row>
    <row r="44" spans="1:5" x14ac:dyDescent="0.25">
      <c r="A44" s="84"/>
      <c r="B44" s="12" t="s">
        <v>71</v>
      </c>
      <c r="C44" s="71"/>
      <c r="D44" s="65"/>
      <c r="E44" s="22"/>
    </row>
    <row r="45" spans="1:5" x14ac:dyDescent="0.25">
      <c r="A45" s="54" t="s">
        <v>72</v>
      </c>
      <c r="B45" s="13" t="s">
        <v>73</v>
      </c>
      <c r="C45" s="71" t="s">
        <v>74</v>
      </c>
      <c r="D45" s="96">
        <f>SUM(D46:D54)</f>
        <v>1026</v>
      </c>
      <c r="E45" s="16">
        <f>E46+E50+E54</f>
        <v>3300</v>
      </c>
    </row>
    <row r="46" spans="1:5" x14ac:dyDescent="0.25">
      <c r="A46" s="67" t="s">
        <v>75</v>
      </c>
      <c r="B46" s="14" t="s">
        <v>76</v>
      </c>
      <c r="C46" s="88" t="s">
        <v>77</v>
      </c>
      <c r="D46" s="62">
        <v>305.60000000000002</v>
      </c>
      <c r="E46" s="18">
        <v>500</v>
      </c>
    </row>
    <row r="47" spans="1:5" x14ac:dyDescent="0.25">
      <c r="A47" s="84"/>
      <c r="B47" s="9" t="s">
        <v>78</v>
      </c>
      <c r="C47" s="88" t="s">
        <v>79</v>
      </c>
      <c r="D47" s="62"/>
      <c r="E47" s="20"/>
    </row>
    <row r="48" spans="1:5" x14ac:dyDescent="0.25">
      <c r="A48" s="84"/>
      <c r="B48" s="9" t="s">
        <v>80</v>
      </c>
      <c r="C48" s="88"/>
      <c r="D48" s="62"/>
      <c r="E48" s="20"/>
    </row>
    <row r="49" spans="1:5" x14ac:dyDescent="0.25">
      <c r="A49" s="84"/>
      <c r="B49" s="9" t="s">
        <v>81</v>
      </c>
      <c r="C49" s="88"/>
      <c r="D49" s="62"/>
      <c r="E49" s="22"/>
    </row>
    <row r="50" spans="1:5" x14ac:dyDescent="0.25">
      <c r="A50" s="67" t="s">
        <v>82</v>
      </c>
      <c r="B50" s="3" t="s">
        <v>83</v>
      </c>
      <c r="C50" s="86" t="s">
        <v>84</v>
      </c>
      <c r="D50" s="87">
        <v>550.4</v>
      </c>
      <c r="E50" s="24">
        <v>2800</v>
      </c>
    </row>
    <row r="51" spans="1:5" x14ac:dyDescent="0.25">
      <c r="A51" s="84"/>
      <c r="B51" s="11" t="s">
        <v>85</v>
      </c>
      <c r="C51" s="88"/>
      <c r="D51" s="62"/>
      <c r="E51" s="20"/>
    </row>
    <row r="52" spans="1:5" x14ac:dyDescent="0.25">
      <c r="A52" s="84"/>
      <c r="B52" s="11" t="s">
        <v>86</v>
      </c>
      <c r="C52" s="88"/>
      <c r="D52" s="62"/>
      <c r="E52" s="20"/>
    </row>
    <row r="53" spans="1:5" x14ac:dyDescent="0.25">
      <c r="A53" s="84"/>
      <c r="B53" s="11" t="s">
        <v>87</v>
      </c>
      <c r="C53" s="88"/>
      <c r="D53" s="62"/>
      <c r="E53" s="20"/>
    </row>
    <row r="54" spans="1:5" x14ac:dyDescent="0.25">
      <c r="A54" s="67" t="s">
        <v>88</v>
      </c>
      <c r="B54" s="3" t="s">
        <v>89</v>
      </c>
      <c r="C54" s="86" t="s">
        <v>90</v>
      </c>
      <c r="D54" s="63">
        <v>170</v>
      </c>
      <c r="E54" s="18">
        <v>0</v>
      </c>
    </row>
    <row r="55" spans="1:5" x14ac:dyDescent="0.25">
      <c r="A55" s="84"/>
      <c r="B55" s="11" t="s">
        <v>91</v>
      </c>
      <c r="C55" s="88" t="s">
        <v>79</v>
      </c>
      <c r="D55" s="62"/>
      <c r="E55" s="20"/>
    </row>
    <row r="56" spans="1:5" x14ac:dyDescent="0.25">
      <c r="A56" s="84"/>
      <c r="B56" s="11" t="s">
        <v>92</v>
      </c>
      <c r="C56" s="88"/>
      <c r="D56" s="62"/>
      <c r="E56" s="20"/>
    </row>
    <row r="57" spans="1:5" x14ac:dyDescent="0.25">
      <c r="A57" s="70"/>
      <c r="B57" s="4" t="s">
        <v>93</v>
      </c>
      <c r="C57" s="97"/>
      <c r="D57" s="65"/>
      <c r="E57" s="22"/>
    </row>
    <row r="58" spans="1:5" x14ac:dyDescent="0.25">
      <c r="A58" s="98" t="s">
        <v>94</v>
      </c>
      <c r="B58" s="15" t="s">
        <v>95</v>
      </c>
      <c r="C58" s="99" t="s">
        <v>96</v>
      </c>
      <c r="D58" s="100">
        <f>SUM(D59:D63)</f>
        <v>17449.2</v>
      </c>
      <c r="E58" s="16">
        <f>E59+E63</f>
        <v>9209.1999999999989</v>
      </c>
    </row>
    <row r="59" spans="1:5" x14ac:dyDescent="0.25">
      <c r="A59" s="101" t="s">
        <v>97</v>
      </c>
      <c r="B59" s="17" t="s">
        <v>98</v>
      </c>
      <c r="C59" s="86" t="s">
        <v>99</v>
      </c>
      <c r="D59" s="102">
        <v>7823.6</v>
      </c>
      <c r="E59" s="18">
        <v>0</v>
      </c>
    </row>
    <row r="60" spans="1:5" x14ac:dyDescent="0.25">
      <c r="A60" s="103"/>
      <c r="B60" s="19" t="s">
        <v>100</v>
      </c>
      <c r="C60" s="88"/>
      <c r="D60" s="62"/>
      <c r="E60" s="20"/>
    </row>
    <row r="61" spans="1:5" x14ac:dyDescent="0.25">
      <c r="A61" s="103"/>
      <c r="B61" s="19" t="s">
        <v>101</v>
      </c>
      <c r="C61" s="88"/>
      <c r="D61" s="62"/>
      <c r="E61" s="20"/>
    </row>
    <row r="62" spans="1:5" x14ac:dyDescent="0.25">
      <c r="A62" s="104"/>
      <c r="B62" s="21" t="s">
        <v>102</v>
      </c>
      <c r="C62" s="97"/>
      <c r="D62" s="65"/>
      <c r="E62" s="22"/>
    </row>
    <row r="63" spans="1:5" x14ac:dyDescent="0.25">
      <c r="A63" s="105" t="s">
        <v>103</v>
      </c>
      <c r="B63" s="17" t="s">
        <v>104</v>
      </c>
      <c r="C63" s="86" t="s">
        <v>105</v>
      </c>
      <c r="D63" s="102">
        <f>SUM(D65:D78)</f>
        <v>9625.6</v>
      </c>
      <c r="E63" s="23">
        <f>SUM(E65:E78)</f>
        <v>9209.1999999999989</v>
      </c>
    </row>
    <row r="64" spans="1:5" x14ac:dyDescent="0.25">
      <c r="A64" s="105"/>
      <c r="B64" s="21" t="s">
        <v>106</v>
      </c>
      <c r="C64" s="97"/>
      <c r="D64" s="65"/>
      <c r="E64" s="22"/>
    </row>
    <row r="65" spans="1:5" x14ac:dyDescent="0.25">
      <c r="A65" s="106" t="s">
        <v>107</v>
      </c>
      <c r="B65" s="2" t="s">
        <v>108</v>
      </c>
      <c r="C65" s="86" t="s">
        <v>109</v>
      </c>
      <c r="D65" s="87">
        <v>2435.8000000000002</v>
      </c>
      <c r="E65" s="24">
        <v>2419.5</v>
      </c>
    </row>
    <row r="66" spans="1:5" x14ac:dyDescent="0.25">
      <c r="A66" s="107"/>
      <c r="B66" s="2" t="s">
        <v>110</v>
      </c>
      <c r="C66" s="88"/>
      <c r="D66" s="76"/>
      <c r="E66" s="20"/>
    </row>
    <row r="67" spans="1:5" x14ac:dyDescent="0.25">
      <c r="A67" s="107"/>
      <c r="B67" s="2" t="s">
        <v>111</v>
      </c>
      <c r="C67" s="88"/>
      <c r="D67" s="76"/>
      <c r="E67" s="20"/>
    </row>
    <row r="68" spans="1:5" x14ac:dyDescent="0.25">
      <c r="A68" s="107"/>
      <c r="B68" s="2" t="s">
        <v>112</v>
      </c>
      <c r="C68" s="88"/>
      <c r="D68" s="76"/>
      <c r="E68" s="20"/>
    </row>
    <row r="69" spans="1:5" x14ac:dyDescent="0.25">
      <c r="A69" s="107"/>
      <c r="B69" s="2" t="s">
        <v>113</v>
      </c>
      <c r="C69" s="88"/>
      <c r="D69" s="76"/>
      <c r="E69" s="20"/>
    </row>
    <row r="70" spans="1:5" x14ac:dyDescent="0.25">
      <c r="A70" s="108" t="s">
        <v>114</v>
      </c>
      <c r="B70" s="25" t="s">
        <v>115</v>
      </c>
      <c r="C70" s="109" t="s">
        <v>116</v>
      </c>
      <c r="D70" s="110">
        <v>63.6</v>
      </c>
      <c r="E70" s="26">
        <v>5.6</v>
      </c>
    </row>
    <row r="71" spans="1:5" x14ac:dyDescent="0.25">
      <c r="A71" s="111"/>
      <c r="B71" s="2" t="s">
        <v>117</v>
      </c>
      <c r="C71" s="112"/>
      <c r="D71" s="113"/>
      <c r="E71" s="27"/>
    </row>
    <row r="72" spans="1:5" x14ac:dyDescent="0.25">
      <c r="A72" s="111"/>
      <c r="B72" s="2" t="s">
        <v>118</v>
      </c>
      <c r="C72" s="112"/>
      <c r="D72" s="113"/>
      <c r="E72" s="27"/>
    </row>
    <row r="73" spans="1:5" x14ac:dyDescent="0.25">
      <c r="A73" s="111"/>
      <c r="B73" s="2" t="s">
        <v>119</v>
      </c>
      <c r="C73" s="112"/>
      <c r="D73" s="113"/>
      <c r="E73" s="27"/>
    </row>
    <row r="74" spans="1:5" x14ac:dyDescent="0.25">
      <c r="A74" s="114"/>
      <c r="B74" s="28" t="s">
        <v>120</v>
      </c>
      <c r="C74" s="115"/>
      <c r="D74" s="116"/>
      <c r="E74" s="29"/>
    </row>
    <row r="75" spans="1:5" x14ac:dyDescent="0.25">
      <c r="A75" s="111" t="s">
        <v>121</v>
      </c>
      <c r="B75" s="2" t="s">
        <v>122</v>
      </c>
      <c r="C75" s="88" t="s">
        <v>123</v>
      </c>
      <c r="D75" s="113">
        <v>6007.8</v>
      </c>
      <c r="E75" s="20">
        <v>4919.3</v>
      </c>
    </row>
    <row r="76" spans="1:5" x14ac:dyDescent="0.25">
      <c r="A76" s="111"/>
      <c r="B76" s="2" t="s">
        <v>124</v>
      </c>
      <c r="C76" s="88"/>
      <c r="D76" s="113"/>
      <c r="E76" s="20"/>
    </row>
    <row r="77" spans="1:5" x14ac:dyDescent="0.25">
      <c r="A77" s="114"/>
      <c r="B77" s="28" t="s">
        <v>125</v>
      </c>
      <c r="C77" s="97"/>
      <c r="D77" s="116"/>
      <c r="E77" s="20"/>
    </row>
    <row r="78" spans="1:5" x14ac:dyDescent="0.25">
      <c r="A78" s="108" t="s">
        <v>126</v>
      </c>
      <c r="B78" s="25" t="s">
        <v>115</v>
      </c>
      <c r="C78" s="86" t="s">
        <v>127</v>
      </c>
      <c r="D78" s="110">
        <v>1118.4000000000001</v>
      </c>
      <c r="E78" s="23">
        <v>1864.8</v>
      </c>
    </row>
    <row r="79" spans="1:5" x14ac:dyDescent="0.25">
      <c r="A79" s="53"/>
      <c r="B79" s="2" t="s">
        <v>128</v>
      </c>
      <c r="C79" s="88"/>
      <c r="D79" s="113"/>
      <c r="E79" s="20"/>
    </row>
    <row r="80" spans="1:5" x14ac:dyDescent="0.25">
      <c r="A80" s="49"/>
      <c r="B80" s="28" t="s">
        <v>129</v>
      </c>
      <c r="C80" s="97"/>
      <c r="D80" s="116"/>
      <c r="E80" s="22"/>
    </row>
    <row r="81" spans="1:5" x14ac:dyDescent="0.25">
      <c r="A81" s="117"/>
      <c r="B81" s="15" t="s">
        <v>130</v>
      </c>
      <c r="C81" s="97"/>
      <c r="D81" s="118">
        <f>D10+D63</f>
        <v>58549.7</v>
      </c>
      <c r="E81" s="77">
        <f>E10+E63</f>
        <v>91590.7</v>
      </c>
    </row>
    <row r="82" spans="1:5" x14ac:dyDescent="0.25">
      <c r="A82" s="31"/>
      <c r="B82" s="30"/>
      <c r="C82" s="119"/>
      <c r="D82" s="120"/>
      <c r="E82" s="37"/>
    </row>
    <row r="83" spans="1:5" x14ac:dyDescent="0.25">
      <c r="A83" s="31"/>
      <c r="B83" s="12"/>
      <c r="C83" s="12"/>
      <c r="D83" s="41"/>
      <c r="E83" s="37"/>
    </row>
    <row r="84" spans="1:5" ht="15.75" x14ac:dyDescent="0.25">
      <c r="A84" s="31"/>
      <c r="B84" s="121" t="str">
        <f>'[1]Источники внутр финансирования'!$A$31</f>
        <v xml:space="preserve">         Глава местной администрации</v>
      </c>
      <c r="C84" s="36" t="s">
        <v>131</v>
      </c>
      <c r="D84" s="36"/>
      <c r="E84" s="36"/>
    </row>
    <row r="85" spans="1:5" x14ac:dyDescent="0.25">
      <c r="A85" s="31"/>
      <c r="B85" s="12"/>
      <c r="C85" s="122"/>
      <c r="D85" s="122"/>
      <c r="E85" s="123"/>
    </row>
  </sheetData>
  <mergeCells count="8">
    <mergeCell ref="C84:E84"/>
    <mergeCell ref="C85:D85"/>
    <mergeCell ref="C1:E1"/>
    <mergeCell ref="C2:E2"/>
    <mergeCell ref="C3:E3"/>
    <mergeCell ref="A4:D4"/>
    <mergeCell ref="B5:D5"/>
    <mergeCell ref="B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2014-12-24T00:10:48Z</dcterms:modified>
</cp:coreProperties>
</file>