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nu/Documents/Projects/ShareYourCloning/ShareYourCloning-submission/submissions/browse-article-28244182/"/>
    </mc:Choice>
  </mc:AlternateContent>
  <xr:revisionPtr revIDLastSave="0" documentId="13_ncr:1_{D49AC477-4C11-624C-AA92-F35EB202172B}" xr6:coauthVersionLast="45" xr6:coauthVersionMax="45" xr10:uidLastSave="{00000000-0000-0000-0000-000000000000}"/>
  <bookViews>
    <workbookView xWindow="13840" yWindow="500" windowWidth="27480" windowHeight="21460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Oligo" sheetId="7" r:id="rId7"/>
    <sheet name="OligoPair" sheetId="8" r:id="rId8"/>
  </sheets>
  <definedNames>
    <definedName name="plasmids__1" localSheetId="0">Sequence!$H$25:$M$63</definedName>
  </definedNames>
  <calcPr calcId="191029"/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1B018-3713-E44C-A24C-7A204504DBAB}" name="plasmids (1)" type="6" refreshedVersion="6" background="1" saveData="1">
    <textPr codePage="10000" sourceFile="/Users/Manu/Downloads/plasmids (1).tsv" decimal="," thousands=".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<sst xmlns="http://schemas.openxmlformats.org/spreadsheetml/2006/main" count="545" uniqueCount="368">
  <si>
    <t>name</t>
  </si>
  <si>
    <t>addgene_id</t>
  </si>
  <si>
    <t>category</t>
  </si>
  <si>
    <t>resistance</t>
  </si>
  <si>
    <t>well</t>
  </si>
  <si>
    <t>description</t>
  </si>
  <si>
    <t>pPOM001_P1_ConL6</t>
  </si>
  <si>
    <t>Connector L6</t>
  </si>
  <si>
    <t>pPOM002_P1_ConL7</t>
  </si>
  <si>
    <t>Connector L7</t>
  </si>
  <si>
    <t>pPOM003_P1_ConL8</t>
  </si>
  <si>
    <t>Connector L8</t>
  </si>
  <si>
    <t>pPOM004_P1_ConL9</t>
  </si>
  <si>
    <t>Connector L9</t>
  </si>
  <si>
    <t>pPOM005_P1_ConL10</t>
  </si>
  <si>
    <t>Connector L10</t>
  </si>
  <si>
    <t>pPOM006_P1_ConL11</t>
  </si>
  <si>
    <t>Connector L11</t>
  </si>
  <si>
    <t>pPOM007_P5_ConR6</t>
  </si>
  <si>
    <t>Connector R6</t>
  </si>
  <si>
    <t>pPOM008_P5_ConR7</t>
  </si>
  <si>
    <t>Connector R7</t>
  </si>
  <si>
    <t>pPOM009_P5_ConR8</t>
  </si>
  <si>
    <t>Connector R8</t>
  </si>
  <si>
    <t>pPOM010_P5_ConR9</t>
  </si>
  <si>
    <t>Connector R9</t>
  </si>
  <si>
    <t>pPOM011_P5_ConR10</t>
  </si>
  <si>
    <t>Connector R10</t>
  </si>
  <si>
    <t>pPOM012_P5_ConR11</t>
  </si>
  <si>
    <t>Connector R11</t>
  </si>
  <si>
    <t>pPOM013_P2_pENO101</t>
  </si>
  <si>
    <t>Promoter eno101</t>
  </si>
  <si>
    <t>pPOM014_P2_pGPM1</t>
  </si>
  <si>
    <t>Promoter gpm1</t>
  </si>
  <si>
    <t>pPOM015_P2_pADH1</t>
  </si>
  <si>
    <t>Promoter adh1</t>
  </si>
  <si>
    <t>pPOM016_P2_pRPL2501</t>
  </si>
  <si>
    <t>Promoter rpl2501</t>
  </si>
  <si>
    <t>pPOM017_P2_pTIF51</t>
  </si>
  <si>
    <t>Promoter tif51</t>
  </si>
  <si>
    <t>pPOM018_P2_pRPL701</t>
  </si>
  <si>
    <t>Promoter rpl701</t>
  </si>
  <si>
    <t>pPOM019_P2_pRPL2102</t>
  </si>
  <si>
    <t>Promoter rpl2102</t>
  </si>
  <si>
    <t>pPOM020_P2_pTRS1</t>
  </si>
  <si>
    <t>Promoter trs1</t>
  </si>
  <si>
    <t>pPOM021_P2_pTUB1</t>
  </si>
  <si>
    <t>Promoter tub1</t>
  </si>
  <si>
    <t>pPOM022_P2_pRPS1002</t>
  </si>
  <si>
    <t>Promoter rps1002</t>
  </si>
  <si>
    <t>pPOM023_P2_pAPL4</t>
  </si>
  <si>
    <t>Promoter apl4</t>
  </si>
  <si>
    <t>pPOM024_P2_pMPA1</t>
  </si>
  <si>
    <t>Promoter mpa1</t>
  </si>
  <si>
    <t>pPOM025_P2_pTUP11</t>
  </si>
  <si>
    <t>Promoter tup11</t>
  </si>
  <si>
    <t>pPOM026_P2_pNMT1</t>
  </si>
  <si>
    <t>Promoter nmt1</t>
  </si>
  <si>
    <t>pPOM027_P4_tSynthGuo</t>
  </si>
  <si>
    <t>Terminator guo</t>
  </si>
  <si>
    <t>pPOM028_P4_tSynth3</t>
  </si>
  <si>
    <t>Terminator synth3</t>
  </si>
  <si>
    <t>pPOM029_P4_tSynth25</t>
  </si>
  <si>
    <t>Terminator synth25</t>
  </si>
  <si>
    <t>pPOM030_P4_tSynth27</t>
  </si>
  <si>
    <t>Terminator synth27</t>
  </si>
  <si>
    <t>pPOM031_P4_tSynth29</t>
  </si>
  <si>
    <t>Terminator synth29</t>
  </si>
  <si>
    <t>pPOM032_P4_tSynth30</t>
  </si>
  <si>
    <t>Terminator synth30</t>
  </si>
  <si>
    <t>7h</t>
  </si>
  <si>
    <t>3''his5</t>
  </si>
  <si>
    <t>pPOM040_P8b_5'Ura4</t>
  </si>
  <si>
    <t>8b</t>
  </si>
  <si>
    <t>5'ura4</t>
  </si>
  <si>
    <t>pPOM036_P7_3"Ura4</t>
  </si>
  <si>
    <t>3''ura4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</si>
  <si>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</si>
  <si>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</si>
  <si>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</si>
  <si>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</si>
  <si>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</si>
  <si>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</si>
  <si>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</si>
  <si>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</si>
  <si>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</si>
  <si>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</si>
  <si>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3a</t>
  </si>
  <si>
    <t>N-term part</t>
  </si>
  <si>
    <t>You can use the ATG from the fusion site as translation start. Omit STOP codon and make your protein in frame with the Ser for fusion.</t>
  </si>
  <si>
    <t>glyph_3a.png</t>
  </si>
  <si>
    <t>3b</t>
  </si>
  <si>
    <t>C-term part</t>
  </si>
  <si>
    <t>Left Ser should be in frame with previous CDS. If possible omit STOP codon and make your protein in frame with the right Ser for fusion.</t>
  </si>
  <si>
    <t>glyph_3b.png</t>
  </si>
  <si>
    <t>234r</t>
  </si>
  <si>
    <t>Assembled something</t>
  </si>
  <si>
    <t>Assembled something 2</t>
  </si>
  <si>
    <t>Terminator</t>
  </si>
  <si>
    <t>glyph_4.png</t>
  </si>
  <si>
    <t>4a</t>
  </si>
  <si>
    <t>C-term (extra)</t>
  </si>
  <si>
    <t>Left Ser should be in frame with previous CDS. Warning: You must include a STOP in your CDS!</t>
  </si>
  <si>
    <t>glyph_4a.png</t>
  </si>
  <si>
    <t>4b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</si>
  <si>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</si>
  <si>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</si>
  <si>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</si>
  <si>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</si>
  <si>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</si>
  <si>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</si>
  <si>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</si>
  <si>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</si>
  <si>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8a</t>
  </si>
  <si>
    <t>Yeast 3' homology arm</t>
  </si>
  <si>
    <t>pmid</t>
  </si>
  <si>
    <t>addgene_url</t>
  </si>
  <si>
    <t>PMID:37991801</t>
  </si>
  <si>
    <t>POMBOX</t>
  </si>
  <si>
    <t>YTK-based Fission Yeast Cloning Toolkit for Molecular and Synthetic Biology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</si>
  <si>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</si>
  <si>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</si>
  <si>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</si>
  <si>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</si>
  <si>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</si>
  <si>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</si>
  <si>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</si>
  <si>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</si>
  <si>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</si>
  <si>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</si>
  <si>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</si>
  <si>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</si>
  <si>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</si>
  <si>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</si>
  <si>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</si>
  <si>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</si>
  <si>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</si>
  <si>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</si>
  <si>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</si>
  <si>
    <t>sequence</t>
  </si>
  <si>
    <t>forward_oligo</t>
  </si>
  <si>
    <t>reverse_oligo</t>
  </si>
  <si>
    <t>pYTK002</t>
  </si>
  <si>
    <t>65109</t>
  </si>
  <si>
    <t>Chloramphenicol</t>
  </si>
  <si>
    <t>A / 2</t>
  </si>
  <si>
    <t>ConLS</t>
  </si>
  <si>
    <t>pYTK003</t>
  </si>
  <si>
    <t>65110</t>
  </si>
  <si>
    <t>A / 3</t>
  </si>
  <si>
    <t>pYTK004</t>
  </si>
  <si>
    <t>65111</t>
  </si>
  <si>
    <t>A / 4</t>
  </si>
  <si>
    <t>pYTK005</t>
  </si>
  <si>
    <t>65112</t>
  </si>
  <si>
    <t>A / 5</t>
  </si>
  <si>
    <t>pYTK006</t>
  </si>
  <si>
    <t>65113</t>
  </si>
  <si>
    <t>A / 6</t>
  </si>
  <si>
    <t>ConL4</t>
  </si>
  <si>
    <t>pYTK007</t>
  </si>
  <si>
    <t>65114</t>
  </si>
  <si>
    <t>A / 7</t>
  </si>
  <si>
    <t>ConL5</t>
  </si>
  <si>
    <t>pYTK008</t>
  </si>
  <si>
    <t>65115</t>
  </si>
  <si>
    <t>A / 8</t>
  </si>
  <si>
    <t>ConLS'</t>
  </si>
  <si>
    <t>pYTK032</t>
  </si>
  <si>
    <t>65139</t>
  </si>
  <si>
    <t>C / 8</t>
  </si>
  <si>
    <t>mTurquoise2</t>
  </si>
  <si>
    <t>pYTK033</t>
  </si>
  <si>
    <t>65140</t>
  </si>
  <si>
    <t>C / 9</t>
  </si>
  <si>
    <t>Venus</t>
  </si>
  <si>
    <t>pYTK034</t>
  </si>
  <si>
    <t>65141</t>
  </si>
  <si>
    <t>C / 10</t>
  </si>
  <si>
    <t>mRuby2</t>
  </si>
  <si>
    <t>pYTK036</t>
  </si>
  <si>
    <t>65143</t>
  </si>
  <si>
    <t>C / 12</t>
  </si>
  <si>
    <t>Cas9</t>
  </si>
  <si>
    <t>pYTK037</t>
  </si>
  <si>
    <t>65144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</si>
  <si>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</si>
  <si>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</si>
  <si>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</si>
  <si>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</si>
  <si>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</si>
  <si>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</si>
  <si>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</si>
  <si>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</si>
  <si>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</si>
  <si>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</si>
  <si>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3XFLAG-6XHis</t>
  </si>
  <si>
    <t>pYTK044</t>
  </si>
  <si>
    <t>65151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</si>
  <si>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</si>
  <si>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</si>
  <si>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</si>
  <si>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</si>
  <si>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</si>
  <si>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</si>
  <si>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</si>
  <si>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</si>
  <si>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</si>
  <si>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D / 11</t>
  </si>
  <si>
    <t>GFP dropout</t>
  </si>
  <si>
    <t>pYTK048</t>
  </si>
  <si>
    <t>65155</t>
  </si>
  <si>
    <t>D / 12</t>
  </si>
  <si>
    <t>Spacer</t>
  </si>
  <si>
    <t>pYTK050</t>
  </si>
  <si>
    <t>65157</t>
  </si>
  <si>
    <t>E / 2</t>
  </si>
  <si>
    <t>sgRNA Dropout</t>
  </si>
  <si>
    <t>pYTK051</t>
  </si>
  <si>
    <t>65158</t>
  </si>
  <si>
    <t>E / 3</t>
  </si>
  <si>
    <t>tENO1</t>
  </si>
  <si>
    <t>pYTK052</t>
  </si>
  <si>
    <t>65159</t>
  </si>
  <si>
    <t>E / 4</t>
  </si>
  <si>
    <t>tSSA1</t>
  </si>
  <si>
    <t>pYTK053</t>
  </si>
  <si>
    <t>65160</t>
  </si>
  <si>
    <t>E / 5</t>
  </si>
  <si>
    <t>tADH1</t>
  </si>
  <si>
    <t>pYTK054</t>
  </si>
  <si>
    <t>65161</t>
  </si>
  <si>
    <t>E / 6</t>
  </si>
  <si>
    <t>tPGK1</t>
  </si>
  <si>
    <t>pYTK055</t>
  </si>
  <si>
    <t>65162</t>
  </si>
  <si>
    <t>E / 7</t>
  </si>
  <si>
    <t>tENO2</t>
  </si>
  <si>
    <t>pYTK056</t>
  </si>
  <si>
    <t>65163</t>
  </si>
  <si>
    <t>E / 8</t>
  </si>
  <si>
    <t>tTDH1</t>
  </si>
  <si>
    <t>pYTK057</t>
  </si>
  <si>
    <t>65164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</si>
  <si>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</si>
  <si>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</si>
  <si>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</si>
  <si>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</si>
  <si>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</si>
  <si>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</si>
  <si>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</si>
  <si>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</si>
  <si>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</si>
  <si>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</si>
  <si>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</si>
  <si>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</si>
  <si>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</si>
  <si>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</si>
  <si>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</si>
  <si>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</si>
  <si>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</si>
  <si>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</si>
  <si>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</si>
  <si>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</si>
  <si>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</si>
  <si>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</si>
  <si>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</si>
  <si>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</si>
  <si>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</si>
  <si>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</si>
  <si>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</si>
  <si>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</si>
  <si>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</si>
  <si>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</si>
  <si>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</si>
  <si>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ConR1</t>
  </si>
  <si>
    <t>pYTK068</t>
  </si>
  <si>
    <t>65175</t>
  </si>
  <si>
    <t>F / 8</t>
  </si>
  <si>
    <t>ConR2</t>
  </si>
  <si>
    <t>pYTK069</t>
  </si>
  <si>
    <t>65176</t>
  </si>
  <si>
    <t>F / 9</t>
  </si>
  <si>
    <t>ConR3</t>
  </si>
  <si>
    <t>pYTK070</t>
  </si>
  <si>
    <t>65177</t>
  </si>
  <si>
    <t>F / 10</t>
  </si>
  <si>
    <t>ConR4</t>
  </si>
  <si>
    <t>pYTK071</t>
  </si>
  <si>
    <t>65178</t>
  </si>
  <si>
    <t>F / 11</t>
  </si>
  <si>
    <t>ConR5</t>
  </si>
  <si>
    <t>pYTK072</t>
  </si>
  <si>
    <t>65179</t>
  </si>
  <si>
    <t>F / 12</t>
  </si>
  <si>
    <t>ConRE</t>
  </si>
  <si>
    <t>pYTK073</t>
  </si>
  <si>
    <t>65180</t>
  </si>
  <si>
    <t>G / 1</t>
  </si>
  <si>
    <t>ConRE'</t>
  </si>
  <si>
    <t>pYTK077</t>
  </si>
  <si>
    <t>65184</t>
  </si>
  <si>
    <t>G / 5</t>
  </si>
  <si>
    <t>KanamycinR</t>
  </si>
  <si>
    <t>pYTK078</t>
  </si>
  <si>
    <t>65185</t>
  </si>
  <si>
    <t>G / 6</t>
  </si>
  <si>
    <t>NourseothricinR</t>
  </si>
  <si>
    <t>pYTK079</t>
  </si>
  <si>
    <t>65186</t>
  </si>
  <si>
    <t>G / 7</t>
  </si>
  <si>
    <t>HygromycinR</t>
  </si>
  <si>
    <t>pYTK080</t>
  </si>
  <si>
    <t>65187</t>
  </si>
  <si>
    <t>G / 8</t>
  </si>
  <si>
    <t>ZeocinR</t>
  </si>
  <si>
    <t>pYTK083</t>
  </si>
  <si>
    <t>65190</t>
  </si>
  <si>
    <t>Ampicillin</t>
  </si>
  <si>
    <t>G / 11</t>
  </si>
  <si>
    <t>AmpR-ColE1</t>
  </si>
  <si>
    <t>pYTK084</t>
  </si>
  <si>
    <t>65191</t>
  </si>
  <si>
    <t>Kanamycin</t>
  </si>
  <si>
    <t>G / 12</t>
  </si>
  <si>
    <t>KanR-ColE1</t>
  </si>
  <si>
    <t>pYTK085</t>
  </si>
  <si>
    <t>65192</t>
  </si>
  <si>
    <t>Spectinomycin</t>
  </si>
  <si>
    <t>H / 1</t>
  </si>
  <si>
    <t>SpecR-ColE1</t>
  </si>
  <si>
    <t>pYTK089</t>
  </si>
  <si>
    <t>65196</t>
  </si>
  <si>
    <t>H / 5</t>
  </si>
  <si>
    <t>pYTK090</t>
  </si>
  <si>
    <t>65197</t>
  </si>
  <si>
    <t>H / 6</t>
  </si>
  <si>
    <t>pYTK091</t>
  </si>
  <si>
    <t>65198</t>
  </si>
  <si>
    <t>H / 7</t>
  </si>
  <si>
    <t>A / 1</t>
  </si>
  <si>
    <t>A / 9</t>
  </si>
  <si>
    <t>A / 10</t>
  </si>
  <si>
    <t>A / 11</t>
  </si>
  <si>
    <t>A / 12</t>
  </si>
  <si>
    <t>B / 1</t>
  </si>
  <si>
    <t>B / 2</t>
  </si>
  <si>
    <t>B / 3</t>
  </si>
  <si>
    <t>B / 4</t>
  </si>
  <si>
    <t>B / 5</t>
  </si>
  <si>
    <t>B / 6</t>
  </si>
  <si>
    <t>B / 7</t>
  </si>
  <si>
    <t>B / 8</t>
  </si>
  <si>
    <t>B / 9</t>
  </si>
  <si>
    <t>B / 10</t>
  </si>
  <si>
    <t>B / 11</t>
  </si>
  <si>
    <t>B / 12</t>
  </si>
  <si>
    <t>C / 1</t>
  </si>
  <si>
    <t>C / 2</t>
  </si>
  <si>
    <t>C / 3</t>
  </si>
  <si>
    <t>pPOM034_P7_3"Lys3</t>
  </si>
  <si>
    <t>C / 4</t>
  </si>
  <si>
    <t>C / 5</t>
  </si>
  <si>
    <t>C / 6</t>
  </si>
  <si>
    <t>C / 7</t>
  </si>
  <si>
    <t>C / 11</t>
  </si>
  <si>
    <t>pPOM038_P8b_5'Lys3</t>
  </si>
  <si>
    <t>https://www.addgene.org/kits/pluskal-pombox/#kit-contents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</si>
</sst>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 applyAlignment="1"/>
    <xf numFmtId="49" fontId="2" fillId="2" borderId="0" xfId="0" applyNumberFormat="1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/>
    <xf numFmtId="49" fontId="0" fillId="0" borderId="0" xfId="0" applyNumberFormat="1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smids (1)" connectionId="1" xr16:uid="{26A5DEDD-3257-254C-94B1-9C28BCFAC5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5"/>
  <sheetViews>
    <sheetView tabSelected="1" workbookViewId="0">
      <selection activeCell="H41" sqref="H41"/>
    </sheetView>
  </sheetViews>
  <sheetFormatPr baseColWidth="10" defaultColWidth="12.6640625" defaultRowHeight="15.75" customHeight="1"/>
  <cols>
    <col min="1" max="1" width="32.1640625" customWidth="1"/>
    <col min="2" max="2" width="10.1640625" customWidth="1"/>
    <col min="3" max="3" width="26.83203125" customWidth="1"/>
    <col min="4" max="4" width="13.5" customWidth="1"/>
    <col min="5" max="5" width="5.5" customWidth="1"/>
    <col min="6" max="6" width="21.6640625" customWidth="1"/>
    <col min="8" max="8" width="34.83203125" bestFit="1" customWidth="1"/>
    <col min="9" max="9" width="10.5" bestFit="1" customWidth="1"/>
    <col min="10" max="10" width="7.83203125" bestFit="1" customWidth="1"/>
    <col min="11" max="11" width="14" bestFit="1" customWidth="1"/>
    <col min="12" max="12" width="5.83203125" bestFit="1" customWidth="1"/>
    <col min="13" max="13" width="9.5" bestFit="1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10" ht="15.75" customHeight="1">
      <c r="A2" s="19" t="s">
        <v>6</v>
      </c>
      <c r="B2">
        <v>216426</v>
      </c>
      <c r="C2" s="14">
        <v>1</v>
      </c>
      <c r="D2" t="s">
        <v>144</v>
      </c>
      <c r="E2" t="s">
        <v>340</v>
      </c>
      <c r="F2" s="3" t="s">
        <v>7</v>
      </c>
      <c r="H2" s="19"/>
      <c r="J2" s="14"/>
    </row>
    <row r="3" spans="1:10" ht="15.75" customHeight="1">
      <c r="A3" s="19" t="s">
        <v>8</v>
      </c>
      <c r="B3">
        <v>216427</v>
      </c>
      <c r="C3" s="14">
        <v>1</v>
      </c>
      <c r="D3" t="s">
        <v>144</v>
      </c>
      <c r="E3" t="s">
        <v>145</v>
      </c>
      <c r="F3" s="3" t="s">
        <v>9</v>
      </c>
      <c r="H3" s="19"/>
      <c r="J3" s="14"/>
    </row>
    <row r="4" spans="1:10" ht="15.75" customHeight="1">
      <c r="A4" s="19" t="s">
        <v>10</v>
      </c>
      <c r="B4">
        <v>216428</v>
      </c>
      <c r="C4" s="14">
        <v>1</v>
      </c>
      <c r="D4" t="s">
        <v>144</v>
      </c>
      <c r="E4" t="s">
        <v>149</v>
      </c>
      <c r="F4" s="3" t="s">
        <v>11</v>
      </c>
      <c r="H4" s="19"/>
      <c r="J4" s="14"/>
    </row>
    <row r="5" spans="1:10" ht="15.75" customHeight="1">
      <c r="A5" s="19" t="s">
        <v>12</v>
      </c>
      <c r="B5">
        <v>216429</v>
      </c>
      <c r="C5" s="14">
        <v>1</v>
      </c>
      <c r="D5" t="s">
        <v>144</v>
      </c>
      <c r="E5" t="s">
        <v>152</v>
      </c>
      <c r="F5" s="3" t="s">
        <v>13</v>
      </c>
      <c r="H5" s="19"/>
      <c r="J5" s="14"/>
    </row>
    <row r="6" spans="1:10" ht="15.75" customHeight="1">
      <c r="A6" s="19" t="s">
        <v>14</v>
      </c>
      <c r="B6">
        <v>216430</v>
      </c>
      <c r="C6" s="14">
        <v>1</v>
      </c>
      <c r="D6" t="s">
        <v>144</v>
      </c>
      <c r="E6" t="s">
        <v>155</v>
      </c>
      <c r="F6" s="3" t="s">
        <v>15</v>
      </c>
      <c r="H6" s="19"/>
      <c r="J6" s="14"/>
    </row>
    <row r="7" spans="1:10" ht="15.75" customHeight="1">
      <c r="A7" s="19" t="s">
        <v>16</v>
      </c>
      <c r="B7">
        <v>216431</v>
      </c>
      <c r="C7" s="14">
        <v>1</v>
      </c>
      <c r="D7" t="s">
        <v>144</v>
      </c>
      <c r="E7" t="s">
        <v>158</v>
      </c>
      <c r="F7" s="3" t="s">
        <v>17</v>
      </c>
      <c r="H7" s="19"/>
      <c r="J7" s="14"/>
    </row>
    <row r="8" spans="1:10" ht="15.75" customHeight="1">
      <c r="A8" s="19" t="s">
        <v>18</v>
      </c>
      <c r="B8">
        <v>216432</v>
      </c>
      <c r="C8" s="14">
        <v>5</v>
      </c>
      <c r="D8" t="s">
        <v>144</v>
      </c>
      <c r="E8" t="s">
        <v>162</v>
      </c>
      <c r="F8" s="3" t="s">
        <v>19</v>
      </c>
      <c r="H8" s="19"/>
      <c r="J8" s="14"/>
    </row>
    <row r="9" spans="1:10" ht="15.75" customHeight="1">
      <c r="A9" s="19" t="s">
        <v>20</v>
      </c>
      <c r="B9">
        <v>216433</v>
      </c>
      <c r="C9" s="14">
        <v>5</v>
      </c>
      <c r="D9" t="s">
        <v>144</v>
      </c>
      <c r="E9" t="s">
        <v>166</v>
      </c>
      <c r="F9" s="3" t="s">
        <v>21</v>
      </c>
      <c r="H9" s="19"/>
      <c r="J9" s="14"/>
    </row>
    <row r="10" spans="1:10" ht="15.75" customHeight="1">
      <c r="A10" s="19" t="s">
        <v>22</v>
      </c>
      <c r="B10">
        <v>216434</v>
      </c>
      <c r="C10" s="14">
        <v>5</v>
      </c>
      <c r="D10" t="s">
        <v>144</v>
      </c>
      <c r="E10" t="s">
        <v>341</v>
      </c>
      <c r="F10" s="3" t="s">
        <v>23</v>
      </c>
      <c r="H10" s="19"/>
      <c r="J10" s="14"/>
    </row>
    <row r="11" spans="1:10" ht="15.75" customHeight="1">
      <c r="A11" s="19" t="s">
        <v>24</v>
      </c>
      <c r="B11">
        <v>216435</v>
      </c>
      <c r="C11" s="14">
        <v>5</v>
      </c>
      <c r="D11" t="s">
        <v>144</v>
      </c>
      <c r="E11" t="s">
        <v>342</v>
      </c>
      <c r="F11" s="3" t="s">
        <v>25</v>
      </c>
      <c r="H11" s="19"/>
      <c r="J11" s="14"/>
    </row>
    <row r="12" spans="1:10" ht="15.75" customHeight="1">
      <c r="A12" s="19" t="s">
        <v>26</v>
      </c>
      <c r="B12">
        <v>216436</v>
      </c>
      <c r="C12" s="14">
        <v>5</v>
      </c>
      <c r="D12" t="s">
        <v>144</v>
      </c>
      <c r="E12" t="s">
        <v>343</v>
      </c>
      <c r="F12" s="3" t="s">
        <v>27</v>
      </c>
      <c r="H12" s="19"/>
      <c r="J12" s="14"/>
    </row>
    <row r="13" spans="1:10" ht="15.75" customHeight="1">
      <c r="A13" s="19" t="s">
        <v>28</v>
      </c>
      <c r="B13">
        <v>216437</v>
      </c>
      <c r="C13" s="14">
        <v>5</v>
      </c>
      <c r="D13" t="s">
        <v>144</v>
      </c>
      <c r="E13" t="s">
        <v>344</v>
      </c>
      <c r="F13" s="3" t="s">
        <v>29</v>
      </c>
      <c r="H13" s="19"/>
      <c r="J13" s="14"/>
    </row>
    <row r="14" spans="1:10" ht="15.75" customHeight="1">
      <c r="A14" s="19" t="s">
        <v>30</v>
      </c>
      <c r="B14">
        <v>216438</v>
      </c>
      <c r="C14" s="14">
        <v>2</v>
      </c>
      <c r="D14" t="s">
        <v>144</v>
      </c>
      <c r="E14" t="s">
        <v>345</v>
      </c>
      <c r="F14" s="3" t="s">
        <v>31</v>
      </c>
      <c r="H14" s="19"/>
      <c r="J14" s="14"/>
    </row>
    <row r="15" spans="1:10" ht="15.75" customHeight="1">
      <c r="A15" s="19" t="s">
        <v>32</v>
      </c>
      <c r="B15">
        <v>216439</v>
      </c>
      <c r="C15" s="14">
        <v>2</v>
      </c>
      <c r="D15" t="s">
        <v>144</v>
      </c>
      <c r="E15" t="s">
        <v>346</v>
      </c>
      <c r="F15" s="3" t="s">
        <v>33</v>
      </c>
      <c r="H15" s="19"/>
      <c r="J15" s="14"/>
    </row>
    <row r="16" spans="1:10" ht="15.75" customHeight="1">
      <c r="A16" s="19" t="s">
        <v>34</v>
      </c>
      <c r="B16">
        <v>216440</v>
      </c>
      <c r="C16" s="14">
        <v>2</v>
      </c>
      <c r="D16" t="s">
        <v>144</v>
      </c>
      <c r="E16" t="s">
        <v>347</v>
      </c>
      <c r="F16" s="3" t="s">
        <v>35</v>
      </c>
      <c r="H16" s="19"/>
      <c r="J16" s="14"/>
    </row>
    <row r="17" spans="1:10" ht="15.75" customHeight="1">
      <c r="A17" s="19" t="s">
        <v>36</v>
      </c>
      <c r="B17">
        <v>216441</v>
      </c>
      <c r="C17" s="14">
        <v>2</v>
      </c>
      <c r="D17" t="s">
        <v>144</v>
      </c>
      <c r="E17" t="s">
        <v>348</v>
      </c>
      <c r="F17" s="3" t="s">
        <v>37</v>
      </c>
      <c r="H17" s="19"/>
      <c r="J17" s="14"/>
    </row>
    <row r="18" spans="1:10" ht="15.75" customHeight="1">
      <c r="A18" s="19" t="s">
        <v>38</v>
      </c>
      <c r="B18">
        <v>216442</v>
      </c>
      <c r="C18" s="14">
        <v>2</v>
      </c>
      <c r="D18" t="s">
        <v>144</v>
      </c>
      <c r="E18" t="s">
        <v>349</v>
      </c>
      <c r="F18" s="3" t="s">
        <v>39</v>
      </c>
      <c r="H18" s="19"/>
      <c r="J18" s="14"/>
    </row>
    <row r="19" spans="1:10" ht="15.75" customHeight="1">
      <c r="A19" s="19" t="s">
        <v>40</v>
      </c>
      <c r="B19">
        <v>216443</v>
      </c>
      <c r="C19" s="14">
        <v>2</v>
      </c>
      <c r="D19" t="s">
        <v>144</v>
      </c>
      <c r="E19" t="s">
        <v>350</v>
      </c>
      <c r="F19" s="3" t="s">
        <v>41</v>
      </c>
      <c r="H19" s="19"/>
      <c r="J19" s="14"/>
    </row>
    <row r="20" spans="1:10" ht="15.75" customHeight="1">
      <c r="A20" s="19" t="s">
        <v>42</v>
      </c>
      <c r="B20">
        <v>216444</v>
      </c>
      <c r="C20" s="14">
        <v>2</v>
      </c>
      <c r="D20" t="s">
        <v>144</v>
      </c>
      <c r="E20" t="s">
        <v>351</v>
      </c>
      <c r="F20" s="3" t="s">
        <v>43</v>
      </c>
      <c r="H20" s="19"/>
      <c r="J20" s="14"/>
    </row>
    <row r="21" spans="1:10" ht="15.75" customHeight="1">
      <c r="A21" s="19" t="s">
        <v>44</v>
      </c>
      <c r="B21">
        <v>216445</v>
      </c>
      <c r="C21" s="14">
        <v>2</v>
      </c>
      <c r="D21" t="s">
        <v>144</v>
      </c>
      <c r="E21" t="s">
        <v>352</v>
      </c>
      <c r="F21" s="3" t="s">
        <v>45</v>
      </c>
      <c r="H21" s="19"/>
      <c r="J21" s="14"/>
    </row>
    <row r="22" spans="1:10" ht="15.75" customHeight="1">
      <c r="A22" s="19" t="s">
        <v>46</v>
      </c>
      <c r="B22">
        <v>216446</v>
      </c>
      <c r="C22" s="14">
        <v>2</v>
      </c>
      <c r="D22" t="s">
        <v>144</v>
      </c>
      <c r="E22" t="s">
        <v>353</v>
      </c>
      <c r="F22" s="3" t="s">
        <v>47</v>
      </c>
      <c r="H22" s="19"/>
      <c r="J22" s="14"/>
    </row>
    <row r="23" spans="1:10" ht="15.75" customHeight="1">
      <c r="A23" s="19" t="s">
        <v>48</v>
      </c>
      <c r="B23">
        <v>216447</v>
      </c>
      <c r="C23" s="14">
        <v>2</v>
      </c>
      <c r="D23" t="s">
        <v>144</v>
      </c>
      <c r="E23" t="s">
        <v>354</v>
      </c>
      <c r="F23" s="3" t="s">
        <v>49</v>
      </c>
      <c r="H23" s="19"/>
      <c r="J23" s="14"/>
    </row>
    <row r="24" spans="1:10" ht="15.75" customHeight="1">
      <c r="A24" s="19" t="s">
        <v>50</v>
      </c>
      <c r="B24">
        <v>216448</v>
      </c>
      <c r="C24" s="14">
        <v>2</v>
      </c>
      <c r="D24" t="s">
        <v>144</v>
      </c>
      <c r="E24" t="s">
        <v>355</v>
      </c>
      <c r="F24" s="3" t="s">
        <v>51</v>
      </c>
      <c r="H24" s="19"/>
      <c r="J24" s="14"/>
    </row>
    <row r="25" spans="1:10" ht="13">
      <c r="A25" s="19" t="s">
        <v>52</v>
      </c>
      <c r="B25">
        <v>216449</v>
      </c>
      <c r="C25" s="14">
        <v>2</v>
      </c>
      <c r="D25" t="s">
        <v>144</v>
      </c>
      <c r="E25" t="s">
        <v>356</v>
      </c>
      <c r="F25" s="3" t="s">
        <v>53</v>
      </c>
      <c r="H25" s="19"/>
      <c r="J25" s="14"/>
    </row>
    <row r="26" spans="1:10" ht="13">
      <c r="A26" s="19" t="s">
        <v>54</v>
      </c>
      <c r="B26">
        <v>216450</v>
      </c>
      <c r="C26" s="14">
        <v>2</v>
      </c>
      <c r="D26" t="s">
        <v>144</v>
      </c>
      <c r="E26" t="s">
        <v>357</v>
      </c>
      <c r="F26" s="3" t="s">
        <v>55</v>
      </c>
      <c r="H26" s="19"/>
      <c r="J26" s="14"/>
    </row>
    <row r="27" spans="1:10" ht="13">
      <c r="A27" s="19" t="s">
        <v>56</v>
      </c>
      <c r="B27">
        <v>216451</v>
      </c>
      <c r="C27" s="14">
        <v>2</v>
      </c>
      <c r="D27" t="s">
        <v>144</v>
      </c>
      <c r="E27" t="s">
        <v>358</v>
      </c>
      <c r="F27" s="3" t="s">
        <v>57</v>
      </c>
      <c r="H27" s="19"/>
      <c r="J27" s="14"/>
    </row>
    <row r="28" spans="1:10" ht="13">
      <c r="A28" s="19" t="s">
        <v>58</v>
      </c>
      <c r="B28">
        <v>216452</v>
      </c>
      <c r="C28" s="14">
        <v>4</v>
      </c>
      <c r="D28" t="s">
        <v>318</v>
      </c>
      <c r="E28" t="s">
        <v>359</v>
      </c>
      <c r="F28" s="3" t="s">
        <v>59</v>
      </c>
      <c r="H28" s="19"/>
      <c r="J28" s="14"/>
    </row>
    <row r="29" spans="1:10" ht="13">
      <c r="A29" s="19" t="s">
        <v>60</v>
      </c>
      <c r="B29">
        <v>216453</v>
      </c>
      <c r="C29" s="14">
        <v>4</v>
      </c>
      <c r="D29" t="s">
        <v>318</v>
      </c>
      <c r="E29" t="s">
        <v>361</v>
      </c>
      <c r="F29" s="3" t="s">
        <v>61</v>
      </c>
      <c r="H29" s="19"/>
      <c r="J29" s="14"/>
    </row>
    <row r="30" spans="1:10" ht="13">
      <c r="A30" s="19" t="s">
        <v>62</v>
      </c>
      <c r="B30">
        <v>216454</v>
      </c>
      <c r="C30" s="14">
        <v>4</v>
      </c>
      <c r="D30" t="s">
        <v>318</v>
      </c>
      <c r="E30" t="s">
        <v>362</v>
      </c>
      <c r="F30" s="3" t="s">
        <v>63</v>
      </c>
      <c r="H30" s="19"/>
      <c r="J30" s="14"/>
    </row>
    <row r="31" spans="1:10" ht="13">
      <c r="A31" s="19" t="s">
        <v>64</v>
      </c>
      <c r="B31">
        <v>216455</v>
      </c>
      <c r="C31" s="14">
        <v>4</v>
      </c>
      <c r="D31" t="s">
        <v>318</v>
      </c>
      <c r="E31" t="s">
        <v>363</v>
      </c>
      <c r="F31" s="3" t="s">
        <v>65</v>
      </c>
      <c r="H31" s="19"/>
      <c r="J31" s="14"/>
    </row>
    <row r="32" spans="1:10" ht="13">
      <c r="A32" s="3" t="s">
        <v>66</v>
      </c>
      <c r="B32" s="3">
        <v>216456</v>
      </c>
      <c r="C32" s="3">
        <v>4</v>
      </c>
      <c r="D32" t="s">
        <v>318</v>
      </c>
      <c r="E32" t="s">
        <v>364</v>
      </c>
      <c r="F32" s="3" t="s">
        <v>67</v>
      </c>
      <c r="H32" s="19"/>
    </row>
    <row r="33" spans="1:8" ht="13">
      <c r="A33" s="3" t="s">
        <v>68</v>
      </c>
      <c r="B33" s="3">
        <v>216457</v>
      </c>
      <c r="C33" s="3">
        <v>4</v>
      </c>
      <c r="D33" t="s">
        <v>318</v>
      </c>
      <c r="E33" t="s">
        <v>170</v>
      </c>
      <c r="F33" s="3" t="s">
        <v>69</v>
      </c>
      <c r="H33" s="19"/>
    </row>
    <row r="34" spans="1:8" ht="13">
      <c r="A34" s="19" t="s">
        <v>360</v>
      </c>
      <c r="B34">
        <v>216459</v>
      </c>
      <c r="C34" s="20" t="s">
        <v>70</v>
      </c>
      <c r="D34" t="s">
        <v>144</v>
      </c>
      <c r="E34" t="s">
        <v>174</v>
      </c>
      <c r="F34" s="3" t="s">
        <v>71</v>
      </c>
      <c r="H34" s="19"/>
    </row>
    <row r="35" spans="1:8" ht="13">
      <c r="A35" s="19" t="s">
        <v>75</v>
      </c>
      <c r="B35">
        <v>216465</v>
      </c>
      <c r="C35" s="20" t="s">
        <v>70</v>
      </c>
      <c r="D35" t="s">
        <v>144</v>
      </c>
      <c r="E35" t="s">
        <v>178</v>
      </c>
      <c r="F35" s="3" t="s">
        <v>74</v>
      </c>
      <c r="H35" s="19"/>
    </row>
    <row r="36" spans="1:8" ht="13">
      <c r="A36" s="19" t="s">
        <v>366</v>
      </c>
      <c r="B36">
        <v>216463</v>
      </c>
      <c r="C36" s="20" t="s">
        <v>73</v>
      </c>
      <c r="D36" t="s">
        <v>318</v>
      </c>
      <c r="E36" t="s">
        <v>365</v>
      </c>
      <c r="F36" s="3" t="s">
        <v>76</v>
      </c>
      <c r="H36" s="19"/>
    </row>
    <row r="37" spans="1:8" ht="13">
      <c r="A37" s="19" t="s">
        <v>72</v>
      </c>
      <c r="B37">
        <v>216461</v>
      </c>
      <c r="C37" s="20" t="s">
        <v>73</v>
      </c>
      <c r="D37" t="s">
        <v>144</v>
      </c>
      <c r="E37" t="s">
        <v>182</v>
      </c>
      <c r="F37" s="6" t="s">
        <v>146</v>
      </c>
      <c r="H37" s="19"/>
    </row>
    <row r="38" spans="1:8" ht="13">
      <c r="A38" s="5" t="s">
        <v>142</v>
      </c>
      <c r="B38" s="5" t="s">
        <v>143</v>
      </c>
      <c r="C38" s="5">
        <v>1</v>
      </c>
      <c r="D38" s="5" t="s">
        <v>144</v>
      </c>
      <c r="E38" s="5" t="s">
        <v>145</v>
      </c>
      <c r="F38" s="6" t="s">
        <v>159</v>
      </c>
    </row>
    <row r="39" spans="1:8" ht="13">
      <c r="A39" s="5" t="s">
        <v>147</v>
      </c>
      <c r="B39" s="5" t="s">
        <v>148</v>
      </c>
      <c r="C39" s="5">
        <v>1</v>
      </c>
      <c r="D39" s="5" t="s">
        <v>144</v>
      </c>
      <c r="E39" s="5" t="s">
        <v>149</v>
      </c>
      <c r="F39" s="6" t="s">
        <v>163</v>
      </c>
    </row>
    <row r="40" spans="1:8" ht="13">
      <c r="A40" s="5" t="s">
        <v>150</v>
      </c>
      <c r="B40" s="5" t="s">
        <v>151</v>
      </c>
      <c r="C40" s="5">
        <v>1</v>
      </c>
      <c r="D40" s="5" t="s">
        <v>144</v>
      </c>
      <c r="E40" s="5" t="s">
        <v>152</v>
      </c>
      <c r="F40" s="6" t="s">
        <v>167</v>
      </c>
    </row>
    <row r="41" spans="1:8" ht="13">
      <c r="A41" s="5" t="s">
        <v>153</v>
      </c>
      <c r="B41" s="5" t="s">
        <v>154</v>
      </c>
      <c r="C41" s="5">
        <v>1</v>
      </c>
      <c r="D41" s="5" t="s">
        <v>144</v>
      </c>
      <c r="E41" s="5" t="s">
        <v>155</v>
      </c>
      <c r="F41" s="6" t="s">
        <v>171</v>
      </c>
    </row>
    <row r="42" spans="1:8" ht="13">
      <c r="A42" s="5" t="s">
        <v>156</v>
      </c>
      <c r="B42" s="5" t="s">
        <v>157</v>
      </c>
      <c r="C42" s="5">
        <v>1</v>
      </c>
      <c r="D42" s="5" t="s">
        <v>144</v>
      </c>
      <c r="E42" s="5" t="s">
        <v>158</v>
      </c>
      <c r="F42" s="6" t="s">
        <v>175</v>
      </c>
    </row>
    <row r="43" spans="1:8" ht="13">
      <c r="A43" s="5" t="s">
        <v>160</v>
      </c>
      <c r="B43" s="5" t="s">
        <v>161</v>
      </c>
      <c r="C43" s="5">
        <v>1</v>
      </c>
      <c r="D43" s="5" t="s">
        <v>144</v>
      </c>
      <c r="E43" s="5" t="s">
        <v>162</v>
      </c>
      <c r="F43" s="6" t="s">
        <v>179</v>
      </c>
    </row>
    <row r="44" spans="1:8" ht="13">
      <c r="A44" s="5" t="s">
        <v>164</v>
      </c>
      <c r="B44" s="5" t="s">
        <v>165</v>
      </c>
      <c r="C44" s="5">
        <v>1</v>
      </c>
      <c r="D44" s="5" t="s">
        <v>144</v>
      </c>
      <c r="E44" s="5" t="s">
        <v>166</v>
      </c>
      <c r="F44" s="6" t="s">
        <v>183</v>
      </c>
    </row>
    <row r="45" spans="1:8" ht="13">
      <c r="A45" s="5" t="s">
        <v>168</v>
      </c>
      <c r="B45" s="5" t="s">
        <v>169</v>
      </c>
      <c r="C45" s="5">
        <v>3</v>
      </c>
      <c r="D45" s="5" t="s">
        <v>144</v>
      </c>
      <c r="E45" s="5" t="s">
        <v>170</v>
      </c>
      <c r="F45" s="6" t="s">
        <v>171</v>
      </c>
    </row>
    <row r="46" spans="1:8" ht="13">
      <c r="A46" s="5" t="s">
        <v>172</v>
      </c>
      <c r="B46" s="5" t="s">
        <v>173</v>
      </c>
      <c r="C46" s="5">
        <v>3</v>
      </c>
      <c r="D46" s="5" t="s">
        <v>144</v>
      </c>
      <c r="E46" s="5" t="s">
        <v>174</v>
      </c>
      <c r="F46" s="6" t="s">
        <v>175</v>
      </c>
    </row>
    <row r="47" spans="1:8" ht="13">
      <c r="A47" s="5" t="s">
        <v>176</v>
      </c>
      <c r="B47" s="5" t="s">
        <v>177</v>
      </c>
      <c r="C47" s="5">
        <v>3</v>
      </c>
      <c r="D47" s="5" t="s">
        <v>144</v>
      </c>
      <c r="E47" s="5" t="s">
        <v>178</v>
      </c>
      <c r="F47" s="6" t="s">
        <v>179</v>
      </c>
    </row>
    <row r="48" spans="1:8" ht="13">
      <c r="A48" s="5" t="s">
        <v>180</v>
      </c>
      <c r="B48" s="5" t="s">
        <v>181</v>
      </c>
      <c r="C48" s="5">
        <v>3</v>
      </c>
      <c r="D48" s="5" t="s">
        <v>144</v>
      </c>
      <c r="E48" s="5" t="s">
        <v>182</v>
      </c>
      <c r="F48" s="6" t="s">
        <v>196</v>
      </c>
    </row>
    <row r="49" spans="1:8" ht="13">
      <c r="A49" s="5" t="s">
        <v>184</v>
      </c>
      <c r="B49" s="5" t="s">
        <v>185</v>
      </c>
      <c r="C49" s="5" t="s">
        <v>87</v>
      </c>
      <c r="D49" s="5" t="s">
        <v>144</v>
      </c>
      <c r="E49" s="5" t="s">
        <v>186</v>
      </c>
      <c r="F49" s="6" t="s">
        <v>171</v>
      </c>
    </row>
    <row r="50" spans="1:8" ht="13">
      <c r="A50" s="5" t="s">
        <v>187</v>
      </c>
      <c r="B50" s="5" t="s">
        <v>188</v>
      </c>
      <c r="C50" s="5" t="s">
        <v>87</v>
      </c>
      <c r="D50" s="5" t="s">
        <v>144</v>
      </c>
      <c r="E50" s="5" t="s">
        <v>189</v>
      </c>
      <c r="F50" s="6" t="s">
        <v>175</v>
      </c>
    </row>
    <row r="51" spans="1:8" ht="13">
      <c r="A51" s="5" t="s">
        <v>190</v>
      </c>
      <c r="B51" s="5" t="s">
        <v>191</v>
      </c>
      <c r="C51" s="5" t="s">
        <v>87</v>
      </c>
      <c r="D51" s="5" t="s">
        <v>144</v>
      </c>
      <c r="E51" s="5" t="s">
        <v>192</v>
      </c>
      <c r="F51" s="6" t="s">
        <v>179</v>
      </c>
    </row>
    <row r="52" spans="1:8" ht="13">
      <c r="A52" s="5" t="s">
        <v>193</v>
      </c>
      <c r="B52" s="5" t="s">
        <v>194</v>
      </c>
      <c r="C52" s="5" t="s">
        <v>87</v>
      </c>
      <c r="D52" s="5" t="s">
        <v>144</v>
      </c>
      <c r="E52" s="5" t="s">
        <v>195</v>
      </c>
      <c r="F52" s="6" t="s">
        <v>209</v>
      </c>
    </row>
    <row r="53" spans="1:8" ht="13">
      <c r="A53" s="5" t="s">
        <v>197</v>
      </c>
      <c r="B53" s="5" t="s">
        <v>198</v>
      </c>
      <c r="C53" s="5" t="s">
        <v>91</v>
      </c>
      <c r="D53" s="5" t="s">
        <v>144</v>
      </c>
      <c r="E53" s="5" t="s">
        <v>199</v>
      </c>
      <c r="F53" s="6" t="s">
        <v>213</v>
      </c>
    </row>
    <row r="54" spans="1:8" ht="13">
      <c r="A54" s="5" t="s">
        <v>200</v>
      </c>
      <c r="B54" s="5" t="s">
        <v>201</v>
      </c>
      <c r="C54" s="5" t="s">
        <v>91</v>
      </c>
      <c r="D54" s="5" t="s">
        <v>144</v>
      </c>
      <c r="E54" s="5" t="s">
        <v>202</v>
      </c>
      <c r="F54" s="6" t="s">
        <v>217</v>
      </c>
    </row>
    <row r="55" spans="1:8" ht="13">
      <c r="A55" s="5" t="s">
        <v>203</v>
      </c>
      <c r="B55" s="5" t="s">
        <v>204</v>
      </c>
      <c r="C55" s="5" t="s">
        <v>91</v>
      </c>
      <c r="D55" s="5" t="s">
        <v>144</v>
      </c>
      <c r="E55" s="5" t="s">
        <v>205</v>
      </c>
      <c r="F55" s="6" t="s">
        <v>221</v>
      </c>
    </row>
    <row r="56" spans="1:8" ht="13">
      <c r="A56" s="5" t="s">
        <v>206</v>
      </c>
      <c r="B56" s="5" t="s">
        <v>207</v>
      </c>
      <c r="C56" s="5" t="s">
        <v>95</v>
      </c>
      <c r="D56" s="5" t="s">
        <v>144</v>
      </c>
      <c r="E56" s="5" t="s">
        <v>208</v>
      </c>
      <c r="F56" s="6" t="s">
        <v>225</v>
      </c>
    </row>
    <row r="57" spans="1:8" ht="13">
      <c r="A57" s="5" t="s">
        <v>210</v>
      </c>
      <c r="B57" s="5" t="s">
        <v>211</v>
      </c>
      <c r="C57" s="5">
        <v>234</v>
      </c>
      <c r="D57" s="5" t="s">
        <v>144</v>
      </c>
      <c r="E57" s="5" t="s">
        <v>212</v>
      </c>
      <c r="F57" s="6" t="s">
        <v>229</v>
      </c>
    </row>
    <row r="58" spans="1:8" ht="13">
      <c r="A58" s="5" t="s">
        <v>214</v>
      </c>
      <c r="B58" s="5" t="s">
        <v>215</v>
      </c>
      <c r="C58" s="5">
        <v>234</v>
      </c>
      <c r="D58" s="5" t="s">
        <v>144</v>
      </c>
      <c r="E58" s="5" t="s">
        <v>216</v>
      </c>
      <c r="F58" s="6" t="s">
        <v>233</v>
      </c>
    </row>
    <row r="59" spans="1:8" ht="13">
      <c r="A59" s="5" t="s">
        <v>218</v>
      </c>
      <c r="B59" s="5" t="s">
        <v>219</v>
      </c>
      <c r="C59" s="5">
        <v>4</v>
      </c>
      <c r="D59" s="5" t="s">
        <v>144</v>
      </c>
      <c r="E59" s="5" t="s">
        <v>220</v>
      </c>
      <c r="F59" s="6" t="s">
        <v>237</v>
      </c>
    </row>
    <row r="60" spans="1:8" ht="13">
      <c r="A60" s="5" t="s">
        <v>222</v>
      </c>
      <c r="B60" s="5" t="s">
        <v>223</v>
      </c>
      <c r="C60" s="5">
        <v>4</v>
      </c>
      <c r="D60" s="5" t="s">
        <v>144</v>
      </c>
      <c r="E60" s="5" t="s">
        <v>224</v>
      </c>
      <c r="F60" s="6" t="s">
        <v>241</v>
      </c>
    </row>
    <row r="61" spans="1:8" ht="13">
      <c r="A61" s="5" t="s">
        <v>226</v>
      </c>
      <c r="B61" s="5" t="s">
        <v>227</v>
      </c>
      <c r="C61" s="5">
        <v>4</v>
      </c>
      <c r="D61" s="5" t="s">
        <v>144</v>
      </c>
      <c r="E61" s="5" t="s">
        <v>228</v>
      </c>
      <c r="F61" s="6" t="s">
        <v>171</v>
      </c>
    </row>
    <row r="62" spans="1:8" ht="13">
      <c r="A62" s="5" t="s">
        <v>230</v>
      </c>
      <c r="B62" s="5" t="s">
        <v>231</v>
      </c>
      <c r="C62" s="5">
        <v>4</v>
      </c>
      <c r="D62" s="5" t="s">
        <v>144</v>
      </c>
      <c r="E62" s="5" t="s">
        <v>232</v>
      </c>
      <c r="F62" s="6" t="s">
        <v>175</v>
      </c>
      <c r="H62" s="19"/>
    </row>
    <row r="63" spans="1:8" ht="13">
      <c r="A63" s="5" t="s">
        <v>234</v>
      </c>
      <c r="B63" s="5" t="s">
        <v>235</v>
      </c>
      <c r="C63" s="5">
        <v>4</v>
      </c>
      <c r="D63" s="5" t="s">
        <v>144</v>
      </c>
      <c r="E63" s="5" t="s">
        <v>236</v>
      </c>
      <c r="F63" s="6" t="s">
        <v>179</v>
      </c>
      <c r="H63" s="19"/>
    </row>
    <row r="64" spans="1:8" ht="15.75" customHeight="1">
      <c r="A64" s="5" t="s">
        <v>238</v>
      </c>
      <c r="B64" s="5" t="s">
        <v>239</v>
      </c>
      <c r="C64" s="5">
        <v>4</v>
      </c>
      <c r="D64" s="5" t="s">
        <v>144</v>
      </c>
      <c r="E64" s="5" t="s">
        <v>240</v>
      </c>
      <c r="F64" s="6" t="s">
        <v>196</v>
      </c>
    </row>
    <row r="65" spans="1:10" ht="13">
      <c r="A65" s="5" t="s">
        <v>242</v>
      </c>
      <c r="B65" s="5" t="s">
        <v>243</v>
      </c>
      <c r="C65" s="5" t="s">
        <v>100</v>
      </c>
      <c r="D65" s="5" t="s">
        <v>144</v>
      </c>
      <c r="E65" s="5" t="s">
        <v>244</v>
      </c>
      <c r="F65" s="6" t="s">
        <v>221</v>
      </c>
    </row>
    <row r="66" spans="1:10" ht="13">
      <c r="A66" s="5" t="s">
        <v>245</v>
      </c>
      <c r="B66" s="5" t="s">
        <v>246</v>
      </c>
      <c r="C66" s="5" t="s">
        <v>100</v>
      </c>
      <c r="D66" s="5" t="s">
        <v>144</v>
      </c>
      <c r="E66" s="5" t="s">
        <v>247</v>
      </c>
      <c r="F66" s="6" t="s">
        <v>225</v>
      </c>
    </row>
    <row r="67" spans="1:10" ht="13">
      <c r="A67" s="5" t="s">
        <v>248</v>
      </c>
      <c r="B67" s="5" t="s">
        <v>249</v>
      </c>
      <c r="C67" s="5" t="s">
        <v>100</v>
      </c>
      <c r="D67" s="5" t="s">
        <v>144</v>
      </c>
      <c r="E67" s="5" t="s">
        <v>250</v>
      </c>
      <c r="F67" s="6" t="s">
        <v>229</v>
      </c>
    </row>
    <row r="68" spans="1:10" ht="13">
      <c r="A68" s="5" t="s">
        <v>251</v>
      </c>
      <c r="B68" s="5" t="s">
        <v>252</v>
      </c>
      <c r="C68" s="5" t="s">
        <v>100</v>
      </c>
      <c r="D68" s="5" t="s">
        <v>144</v>
      </c>
      <c r="E68" s="5" t="s">
        <v>253</v>
      </c>
      <c r="F68" s="6" t="s">
        <v>233</v>
      </c>
    </row>
    <row r="69" spans="1:10" ht="13">
      <c r="A69" s="5" t="s">
        <v>254</v>
      </c>
      <c r="B69" s="5" t="s">
        <v>255</v>
      </c>
      <c r="C69" s="5" t="s">
        <v>104</v>
      </c>
      <c r="D69" s="5" t="s">
        <v>144</v>
      </c>
      <c r="E69" s="5" t="s">
        <v>256</v>
      </c>
      <c r="F69" s="6" t="s">
        <v>237</v>
      </c>
      <c r="J69" s="19"/>
    </row>
    <row r="70" spans="1:10" ht="13">
      <c r="A70" s="5" t="s">
        <v>257</v>
      </c>
      <c r="B70" s="5" t="s">
        <v>258</v>
      </c>
      <c r="C70" s="5" t="s">
        <v>104</v>
      </c>
      <c r="D70" s="5" t="s">
        <v>144</v>
      </c>
      <c r="E70" s="5" t="s">
        <v>259</v>
      </c>
      <c r="F70" s="6" t="s">
        <v>241</v>
      </c>
      <c r="J70" s="19"/>
    </row>
    <row r="71" spans="1:10" ht="13">
      <c r="A71" s="5" t="s">
        <v>260</v>
      </c>
      <c r="B71" s="5" t="s">
        <v>261</v>
      </c>
      <c r="C71" s="5" t="s">
        <v>104</v>
      </c>
      <c r="D71" s="5" t="s">
        <v>144</v>
      </c>
      <c r="E71" s="5" t="s">
        <v>262</v>
      </c>
      <c r="F71" s="6" t="s">
        <v>275</v>
      </c>
      <c r="J71" s="19"/>
    </row>
    <row r="72" spans="1:10" ht="13">
      <c r="A72" s="5" t="s">
        <v>263</v>
      </c>
      <c r="B72" s="5" t="s">
        <v>264</v>
      </c>
      <c r="C72" s="5" t="s">
        <v>104</v>
      </c>
      <c r="D72" s="5" t="s">
        <v>144</v>
      </c>
      <c r="E72" s="5" t="s">
        <v>265</v>
      </c>
      <c r="F72" s="6" t="s">
        <v>279</v>
      </c>
      <c r="J72" s="19"/>
    </row>
    <row r="73" spans="1:10" ht="13">
      <c r="A73" s="5" t="s">
        <v>266</v>
      </c>
      <c r="B73" s="5" t="s">
        <v>267</v>
      </c>
      <c r="C73" s="5" t="s">
        <v>104</v>
      </c>
      <c r="D73" s="5" t="s">
        <v>144</v>
      </c>
      <c r="E73" s="5" t="s">
        <v>268</v>
      </c>
      <c r="F73" s="6" t="s">
        <v>283</v>
      </c>
      <c r="J73" s="19"/>
    </row>
    <row r="74" spans="1:10" ht="13">
      <c r="A74" s="5" t="s">
        <v>269</v>
      </c>
      <c r="B74" s="5" t="s">
        <v>270</v>
      </c>
      <c r="C74" s="5" t="s">
        <v>104</v>
      </c>
      <c r="D74" s="5" t="s">
        <v>144</v>
      </c>
      <c r="E74" s="5" t="s">
        <v>271</v>
      </c>
      <c r="F74" s="6" t="s">
        <v>287</v>
      </c>
      <c r="J74" s="19"/>
    </row>
    <row r="75" spans="1:10" ht="13">
      <c r="A75" s="5" t="s">
        <v>272</v>
      </c>
      <c r="B75" s="5" t="s">
        <v>273</v>
      </c>
      <c r="C75" s="5">
        <v>5</v>
      </c>
      <c r="D75" s="5" t="s">
        <v>144</v>
      </c>
      <c r="E75" s="5" t="s">
        <v>274</v>
      </c>
      <c r="F75" s="6" t="s">
        <v>291</v>
      </c>
      <c r="J75" s="19"/>
    </row>
    <row r="76" spans="1:10" ht="13">
      <c r="A76" s="5" t="s">
        <v>276</v>
      </c>
      <c r="B76" s="5" t="s">
        <v>277</v>
      </c>
      <c r="C76" s="5">
        <v>5</v>
      </c>
      <c r="D76" s="5" t="s">
        <v>144</v>
      </c>
      <c r="E76" s="5" t="s">
        <v>278</v>
      </c>
      <c r="F76" s="6" t="s">
        <v>295</v>
      </c>
      <c r="J76" s="19"/>
    </row>
    <row r="77" spans="1:10" ht="13">
      <c r="A77" s="5" t="s">
        <v>280</v>
      </c>
      <c r="B77" s="5" t="s">
        <v>281</v>
      </c>
      <c r="C77" s="5">
        <v>5</v>
      </c>
      <c r="D77" s="5" t="s">
        <v>144</v>
      </c>
      <c r="E77" s="5" t="s">
        <v>282</v>
      </c>
      <c r="F77" s="6" t="s">
        <v>299</v>
      </c>
      <c r="J77" s="19"/>
    </row>
    <row r="78" spans="1:10" ht="13">
      <c r="A78" s="5" t="s">
        <v>284</v>
      </c>
      <c r="B78" s="5" t="s">
        <v>285</v>
      </c>
      <c r="C78" s="5">
        <v>5</v>
      </c>
      <c r="D78" s="5" t="s">
        <v>144</v>
      </c>
      <c r="E78" s="5" t="s">
        <v>286</v>
      </c>
      <c r="F78" s="6" t="s">
        <v>303</v>
      </c>
      <c r="J78" s="19"/>
    </row>
    <row r="79" spans="1:10" ht="13">
      <c r="A79" s="5" t="s">
        <v>288</v>
      </c>
      <c r="B79" s="5" t="s">
        <v>289</v>
      </c>
      <c r="C79" s="5">
        <v>5</v>
      </c>
      <c r="D79" s="5" t="s">
        <v>144</v>
      </c>
      <c r="E79" s="5" t="s">
        <v>290</v>
      </c>
      <c r="F79" s="6" t="s">
        <v>307</v>
      </c>
      <c r="J79" s="19"/>
    </row>
    <row r="80" spans="1:10" ht="13">
      <c r="A80" s="5" t="s">
        <v>292</v>
      </c>
      <c r="B80" s="5" t="s">
        <v>293</v>
      </c>
      <c r="C80" s="5">
        <v>5</v>
      </c>
      <c r="D80" s="5" t="s">
        <v>144</v>
      </c>
      <c r="E80" s="5" t="s">
        <v>294</v>
      </c>
      <c r="F80" s="6" t="s">
        <v>311</v>
      </c>
      <c r="J80" s="19"/>
    </row>
    <row r="81" spans="1:10" ht="13">
      <c r="A81" s="5" t="s">
        <v>296</v>
      </c>
      <c r="B81" s="5" t="s">
        <v>297</v>
      </c>
      <c r="C81" s="5">
        <v>5</v>
      </c>
      <c r="D81" s="5" t="s">
        <v>144</v>
      </c>
      <c r="E81" s="5" t="s">
        <v>298</v>
      </c>
      <c r="F81" s="6" t="s">
        <v>315</v>
      </c>
      <c r="J81" s="19"/>
    </row>
    <row r="82" spans="1:10" ht="13">
      <c r="A82" s="5" t="s">
        <v>300</v>
      </c>
      <c r="B82" s="5" t="s">
        <v>301</v>
      </c>
      <c r="C82" s="5">
        <v>6</v>
      </c>
      <c r="D82" s="5" t="s">
        <v>144</v>
      </c>
      <c r="E82" s="5" t="s">
        <v>302</v>
      </c>
      <c r="F82" s="6" t="s">
        <v>320</v>
      </c>
      <c r="J82" s="19"/>
    </row>
    <row r="83" spans="1:10" ht="13">
      <c r="A83" s="5" t="s">
        <v>304</v>
      </c>
      <c r="B83" s="5" t="s">
        <v>305</v>
      </c>
      <c r="C83" s="5">
        <v>6</v>
      </c>
      <c r="D83" s="5" t="s">
        <v>144</v>
      </c>
      <c r="E83" s="5" t="s">
        <v>306</v>
      </c>
      <c r="F83" s="6" t="s">
        <v>325</v>
      </c>
      <c r="J83" s="19"/>
    </row>
    <row r="84" spans="1:10" ht="13">
      <c r="A84" s="5" t="s">
        <v>308</v>
      </c>
      <c r="B84" s="5" t="s">
        <v>309</v>
      </c>
      <c r="C84" s="5">
        <v>6</v>
      </c>
      <c r="D84" s="5" t="s">
        <v>144</v>
      </c>
      <c r="E84" s="5" t="s">
        <v>310</v>
      </c>
      <c r="F84" s="6" t="s">
        <v>330</v>
      </c>
      <c r="J84" s="19"/>
    </row>
    <row r="85" spans="1:10" ht="13">
      <c r="A85" s="5" t="s">
        <v>312</v>
      </c>
      <c r="B85" s="5" t="s">
        <v>313</v>
      </c>
      <c r="C85" s="5">
        <v>6</v>
      </c>
      <c r="D85" s="5" t="s">
        <v>144</v>
      </c>
      <c r="E85" s="5" t="s">
        <v>314</v>
      </c>
      <c r="F85" s="6" t="s">
        <v>320</v>
      </c>
      <c r="J85" s="19"/>
    </row>
    <row r="86" spans="1:10" ht="13">
      <c r="A86" s="5" t="s">
        <v>316</v>
      </c>
      <c r="B86" s="5" t="s">
        <v>317</v>
      </c>
      <c r="C86" s="5">
        <v>8</v>
      </c>
      <c r="D86" s="5" t="s">
        <v>318</v>
      </c>
      <c r="E86" s="5" t="s">
        <v>319</v>
      </c>
      <c r="F86" s="6" t="s">
        <v>325</v>
      </c>
      <c r="J86" s="19"/>
    </row>
    <row r="87" spans="1:10" ht="13">
      <c r="A87" s="5" t="s">
        <v>321</v>
      </c>
      <c r="B87" s="5" t="s">
        <v>322</v>
      </c>
      <c r="C87" s="5">
        <v>8</v>
      </c>
      <c r="D87" s="5" t="s">
        <v>323</v>
      </c>
      <c r="E87" s="5" t="s">
        <v>324</v>
      </c>
      <c r="F87" s="6" t="s">
        <v>330</v>
      </c>
      <c r="J87" s="19"/>
    </row>
    <row r="88" spans="1:10" ht="13">
      <c r="A88" s="5" t="s">
        <v>326</v>
      </c>
      <c r="B88" s="5" t="s">
        <v>327</v>
      </c>
      <c r="C88" s="5">
        <v>8</v>
      </c>
      <c r="D88" s="5" t="s">
        <v>328</v>
      </c>
      <c r="E88" s="5" t="s">
        <v>329</v>
      </c>
      <c r="F88" s="6"/>
      <c r="J88" s="19"/>
    </row>
    <row r="89" spans="1:10" ht="13">
      <c r="A89" s="5" t="s">
        <v>331</v>
      </c>
      <c r="B89" s="5" t="s">
        <v>332</v>
      </c>
      <c r="C89" s="5" t="s">
        <v>113</v>
      </c>
      <c r="D89" s="5" t="s">
        <v>318</v>
      </c>
      <c r="E89" s="5" t="s">
        <v>333</v>
      </c>
      <c r="F89" s="6"/>
      <c r="J89" s="19"/>
    </row>
    <row r="90" spans="1:10" ht="13">
      <c r="A90" s="5" t="s">
        <v>334</v>
      </c>
      <c r="B90" s="5" t="s">
        <v>335</v>
      </c>
      <c r="C90" s="5" t="s">
        <v>113</v>
      </c>
      <c r="D90" s="5" t="s">
        <v>323</v>
      </c>
      <c r="E90" s="5" t="s">
        <v>336</v>
      </c>
      <c r="F90" s="6"/>
      <c r="J90" s="19"/>
    </row>
    <row r="91" spans="1:10" ht="13">
      <c r="A91" s="5" t="s">
        <v>337</v>
      </c>
      <c r="B91" s="5" t="s">
        <v>338</v>
      </c>
      <c r="C91" s="5" t="s">
        <v>113</v>
      </c>
      <c r="D91" s="5" t="s">
        <v>328</v>
      </c>
      <c r="E91" s="5" t="s">
        <v>339</v>
      </c>
      <c r="F91" s="6"/>
      <c r="J91" s="19"/>
    </row>
    <row r="92" spans="1:10" ht="13">
      <c r="A92" s="4"/>
      <c r="B92" s="4"/>
      <c r="C92" s="5"/>
      <c r="D92" s="4"/>
      <c r="E92" s="4"/>
      <c r="F92" s="6"/>
      <c r="J92" s="19"/>
    </row>
    <row r="93" spans="1:10" ht="13">
      <c r="A93" s="4"/>
      <c r="B93" s="4"/>
      <c r="C93" s="5"/>
      <c r="D93" s="4"/>
      <c r="E93" s="4"/>
      <c r="J93" s="19"/>
    </row>
    <row r="94" spans="1:10" ht="13">
      <c r="A94" s="4"/>
      <c r="B94" s="4"/>
      <c r="C94" s="5"/>
      <c r="D94" s="4"/>
      <c r="E94" s="4"/>
      <c r="J94" s="19"/>
    </row>
    <row r="95" spans="1:10" ht="13">
      <c r="A95" s="4"/>
      <c r="B95" s="4"/>
      <c r="C95" s="5"/>
      <c r="D95" s="4"/>
      <c r="E95" s="4"/>
      <c r="J95" s="19"/>
    </row>
    <row r="96" spans="1:10" ht="15.75" customHeight="1">
      <c r="A96" s="4"/>
      <c r="B96" s="4"/>
      <c r="C96" s="5"/>
      <c r="D96" s="4"/>
      <c r="E96" s="4"/>
      <c r="J96" s="19"/>
    </row>
    <row r="97" spans="10:10" ht="15.75" customHeight="1">
      <c r="J97" s="19"/>
    </row>
    <row r="98" spans="10:10" ht="15.75" customHeight="1">
      <c r="J98" s="19"/>
    </row>
    <row r="99" spans="10:10" ht="15.75" customHeight="1">
      <c r="J99" s="19"/>
    </row>
    <row r="100" spans="10:10" ht="15.75" customHeight="1">
      <c r="J100" s="19"/>
    </row>
    <row r="101" spans="10:10" ht="15.75" customHeight="1">
      <c r="J101" s="19"/>
    </row>
    <row r="102" spans="10:10" ht="15.75" customHeight="1">
      <c r="J102" s="19"/>
    </row>
    <row r="103" spans="10:10" ht="15.75" customHeight="1">
      <c r="J103" s="19"/>
    </row>
    <row r="104" spans="10:10" ht="15.75" customHeight="1">
      <c r="J104" s="19"/>
    </row>
    <row r="105" spans="10:10" ht="15.75" customHeight="1">
      <c r="J105" s="19"/>
    </row>
  </sheetData>
  <sortState xmlns:xlrd2="http://schemas.microsoft.com/office/spreadsheetml/2017/richdata2" ref="H2:K37">
    <sortCondition ref="H2:H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37" sqref="C37"/>
    </sheetView>
  </sheetViews>
  <sheetFormatPr baseColWidth="10" defaultColWidth="12.6640625" defaultRowHeight="15.75" customHeight="1"/>
  <cols>
    <col min="2" max="2" width="27.5" customWidth="1"/>
    <col min="3" max="3" width="27.83203125" customWidth="1"/>
  </cols>
  <sheetData>
    <row r="1" spans="1:26" ht="15.75" customHeight="1">
      <c r="A1" s="7" t="s">
        <v>77</v>
      </c>
      <c r="B1" s="7" t="s">
        <v>78</v>
      </c>
      <c r="C1" s="4" t="s">
        <v>5</v>
      </c>
      <c r="D1" s="4" t="s">
        <v>79</v>
      </c>
      <c r="E1" s="5"/>
      <c r="F1" s="5"/>
      <c r="G1" s="7"/>
      <c r="H1" s="7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2">
        <v>1</v>
      </c>
      <c r="B2" s="2" t="s">
        <v>80</v>
      </c>
      <c r="C2" s="2"/>
      <c r="D2" s="2" t="s">
        <v>81</v>
      </c>
      <c r="E2" s="5"/>
      <c r="F2" s="5"/>
      <c r="G2" s="5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2">
        <v>2</v>
      </c>
      <c r="B3" s="2" t="s">
        <v>82</v>
      </c>
      <c r="C3" s="2"/>
      <c r="D3" s="2" t="s">
        <v>83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2">
        <v>3</v>
      </c>
      <c r="B4" s="2" t="s">
        <v>84</v>
      </c>
      <c r="C4" s="2" t="s">
        <v>85</v>
      </c>
      <c r="D4" s="2" t="s">
        <v>86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2" t="s">
        <v>87</v>
      </c>
      <c r="B5" s="2" t="s">
        <v>88</v>
      </c>
      <c r="C5" s="2" t="s">
        <v>89</v>
      </c>
      <c r="D5" s="2" t="s">
        <v>90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91</v>
      </c>
      <c r="B6" s="2" t="s">
        <v>92</v>
      </c>
      <c r="C6" s="2" t="s">
        <v>93</v>
      </c>
      <c r="D6" s="2" t="s">
        <v>94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95</v>
      </c>
      <c r="B7" s="2" t="s">
        <v>96</v>
      </c>
      <c r="C7" s="2"/>
      <c r="D7" s="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>
        <v>234</v>
      </c>
      <c r="B8" s="2" t="s">
        <v>97</v>
      </c>
      <c r="C8" s="2"/>
      <c r="D8" s="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>
        <v>4</v>
      </c>
      <c r="B9" s="2" t="s">
        <v>98</v>
      </c>
      <c r="C9" s="2"/>
      <c r="D9" s="2" t="s">
        <v>99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" t="s">
        <v>100</v>
      </c>
      <c r="B10" s="2" t="s">
        <v>101</v>
      </c>
      <c r="C10" s="8" t="s">
        <v>102</v>
      </c>
      <c r="D10" s="2" t="s">
        <v>103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2" t="s">
        <v>104</v>
      </c>
      <c r="B11" s="2" t="s">
        <v>98</v>
      </c>
      <c r="C11" s="2"/>
      <c r="D11" s="2" t="s">
        <v>99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2">
        <v>5</v>
      </c>
      <c r="B12" s="2" t="s">
        <v>80</v>
      </c>
      <c r="C12" s="2"/>
      <c r="D12" s="2" t="s">
        <v>105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">
        <v>6</v>
      </c>
      <c r="B13" s="2" t="s">
        <v>106</v>
      </c>
      <c r="C13" s="2"/>
      <c r="D13" s="2" t="s">
        <v>107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2">
        <v>7</v>
      </c>
      <c r="B14" s="2" t="s">
        <v>108</v>
      </c>
      <c r="C14" s="2"/>
      <c r="D14" s="2" t="s">
        <v>109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" t="s">
        <v>70</v>
      </c>
      <c r="B15" s="2" t="s">
        <v>110</v>
      </c>
      <c r="C15" s="2"/>
      <c r="D15" s="2" t="s">
        <v>109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">
        <v>8</v>
      </c>
      <c r="B16" s="2" t="s">
        <v>111</v>
      </c>
      <c r="C16" s="2"/>
      <c r="D16" s="2" t="s">
        <v>112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" t="s">
        <v>113</v>
      </c>
      <c r="B17" s="2" t="s">
        <v>111</v>
      </c>
      <c r="C17" s="2"/>
      <c r="D17" s="2" t="s">
        <v>112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" t="s">
        <v>73</v>
      </c>
      <c r="B18" s="2" t="s">
        <v>114</v>
      </c>
      <c r="C18" s="2"/>
      <c r="D18" s="2" t="s">
        <v>112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"/>
      <c r="B19" s="2"/>
      <c r="C19" s="2"/>
      <c r="D19" s="2"/>
      <c r="E19" s="2"/>
      <c r="F19" s="2"/>
      <c r="G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2"/>
      <c r="E20" s="2"/>
      <c r="F20" s="2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2"/>
      <c r="E21" s="2"/>
      <c r="F21" s="2"/>
      <c r="G21" s="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2"/>
      <c r="E22" s="2"/>
      <c r="F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2"/>
      <c r="E23" s="2"/>
      <c r="F23" s="2"/>
      <c r="G23" s="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2"/>
      <c r="E24" s="2"/>
      <c r="F24" s="2"/>
      <c r="G24" s="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2"/>
      <c r="E25" s="2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2"/>
      <c r="E27" s="2"/>
      <c r="F27" s="8"/>
      <c r="G27" s="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2"/>
      <c r="E30" s="2"/>
      <c r="F30" s="2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2"/>
      <c r="E31" s="2"/>
      <c r="F31" s="2"/>
      <c r="G31" s="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2"/>
      <c r="E32" s="2"/>
      <c r="F32" s="2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2"/>
      <c r="E33" s="2"/>
      <c r="F33" s="2"/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2"/>
      <c r="E34" s="2"/>
      <c r="F34" s="2"/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2"/>
      <c r="E35" s="2"/>
      <c r="F35" s="2"/>
      <c r="G35" s="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2"/>
      <c r="E36" s="2"/>
      <c r="F36" s="2"/>
      <c r="G36" s="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>
      <selection activeCell="B3" sqref="B3"/>
    </sheetView>
  </sheetViews>
  <sheetFormatPr baseColWidth="10" defaultColWidth="12.6640625" defaultRowHeight="15.75" customHeight="1"/>
  <cols>
    <col min="1" max="1" width="24.1640625" customWidth="1"/>
    <col min="2" max="2" width="68" customWidth="1"/>
    <col min="3" max="3" width="23.1640625" customWidth="1"/>
    <col min="4" max="4" width="36.83203125" customWidth="1"/>
  </cols>
  <sheetData>
    <row r="1" spans="1:4" ht="15.75" customHeight="1">
      <c r="A1" s="3" t="s">
        <v>115</v>
      </c>
      <c r="B1" s="9" t="s">
        <v>116</v>
      </c>
      <c r="C1" s="10" t="s">
        <v>78</v>
      </c>
      <c r="D1" s="10" t="s">
        <v>5</v>
      </c>
    </row>
    <row r="2" spans="1:4" ht="15.75" customHeight="1">
      <c r="A2" s="11" t="s">
        <v>117</v>
      </c>
      <c r="B2" s="12" t="s">
        <v>367</v>
      </c>
      <c r="C2" s="13" t="s">
        <v>118</v>
      </c>
      <c r="D2" s="13" t="s">
        <v>119</v>
      </c>
    </row>
    <row r="3" spans="1:4" ht="15.75" customHeight="1">
      <c r="C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9" t="s">
        <v>120</v>
      </c>
      <c r="B1" s="3" t="s">
        <v>121</v>
      </c>
      <c r="C1" s="3" t="s">
        <v>122</v>
      </c>
    </row>
    <row r="2" spans="1:3" ht="15.75" customHeight="1">
      <c r="A2" s="15" t="s">
        <v>123</v>
      </c>
      <c r="B2" s="15" t="s">
        <v>124</v>
      </c>
      <c r="C2" s="15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/>
  </sheetViews>
  <sheetFormatPr baseColWidth="10" defaultColWidth="12.6640625" defaultRowHeight="15.75" customHeight="1"/>
  <cols>
    <col min="1" max="1" width="22" customWidth="1"/>
    <col min="2" max="2" width="28.6640625" customWidth="1"/>
    <col min="3" max="3" width="75.1640625" customWidth="1"/>
  </cols>
  <sheetData>
    <row r="1" spans="1:3" ht="15.75" customHeight="1">
      <c r="A1" s="9" t="s">
        <v>126</v>
      </c>
      <c r="B1" s="9" t="s">
        <v>78</v>
      </c>
      <c r="C1" s="9" t="s">
        <v>5</v>
      </c>
    </row>
    <row r="2" spans="1:3" ht="15.75" customHeight="1">
      <c r="A2" s="16" t="str">
        <f ca="1">IFERROR(__xludf.DUMMYFUNCTION("TRIM(REGEXREPLACE(TEXTJOIN(""|"", FALSE, assembly_grid!1:1), ""\|+$"", """"))"),"1|2|3|4|5|6|7|8")</f>
        <v>1|2|3|4|5|6|7|8</v>
      </c>
      <c r="B2" s="15" t="s">
        <v>127</v>
      </c>
      <c r="C2" s="15" t="s">
        <v>128</v>
      </c>
    </row>
    <row r="3" spans="1:3" ht="15.75" customHeight="1">
      <c r="A3" s="16" t="str">
        <f ca="1">IFERROR(__xludf.DUMMYFUNCTION("TRIM(REGEXREPLACE(TEXTJOIN(""|"", FALSE, assembly_grid!2:2), ""\|+$"", """"))"),"1|2|3a|3b|4|5|6|7|8")</f>
        <v>1|2|3a|3b|4|5|6|7|8</v>
      </c>
      <c r="B3" s="15" t="s">
        <v>129</v>
      </c>
      <c r="C3" s="15" t="s">
        <v>130</v>
      </c>
    </row>
    <row r="4" spans="1:3" ht="15.75" customHeight="1">
      <c r="A4" s="16" t="str">
        <f ca="1">IFERROR(__xludf.DUMMYFUNCTION("TRIM(REGEXREPLACE(TEXTJOIN(""|"", FALSE, assembly_grid!3:3), ""\|+$"", """"))"),"1|2|3a|3b|4a|4b|5|6|7|8")</f>
        <v>1|2|3a|3b|4a|4b|5|6|7|8</v>
      </c>
      <c r="B4" s="15" t="s">
        <v>131</v>
      </c>
      <c r="C4" s="15" t="s">
        <v>132</v>
      </c>
    </row>
    <row r="5" spans="1:3" ht="15.75" customHeight="1">
      <c r="A5" s="16" t="str">
        <f ca="1">IFERROR(__xludf.DUMMYFUNCTION("TRIM(REGEXREPLACE(TEXTJOIN(""|"", FALSE, assembly_grid!4:4), ""\|+$"", """"))"),"1|2|3|4|5|6|7h|8a|8b")</f>
        <v>1|2|3|4|5|6|7h|8a|8b</v>
      </c>
      <c r="B5" s="15" t="s">
        <v>133</v>
      </c>
      <c r="C5" s="15" t="s">
        <v>134</v>
      </c>
    </row>
    <row r="6" spans="1:3" ht="15.75" customHeight="1">
      <c r="A6" s="16" t="str">
        <f ca="1">IFERROR(__xludf.DUMMYFUNCTION("TRIM(REGEXREPLACE(TEXTJOIN(""|"", FALSE, assembly_grid!5:5), ""\|+$"", """"))"),"1|2|3a|3b|4|5|6|7h|8a|8b")</f>
        <v>1|2|3a|3b|4|5|6|7h|8a|8b</v>
      </c>
      <c r="B6" s="15" t="s">
        <v>135</v>
      </c>
      <c r="C6" s="15" t="s">
        <v>136</v>
      </c>
    </row>
    <row r="7" spans="1:3" ht="15.75" customHeight="1">
      <c r="A7" s="16" t="str">
        <f ca="1">IFERROR(__xludf.DUMMYFUNCTION("TRIM(REGEXREPLACE(TEXTJOIN(""|"", FALSE, assembly_grid!6:6), ""\|+$"", """"))"),"1|2|3a|3b|4a|4b|5|6|7h|8a|8b")</f>
        <v>1|2|3a|3b|4a|4b|5|6|7h|8a|8b</v>
      </c>
      <c r="B7" s="15" t="s">
        <v>137</v>
      </c>
      <c r="C7" s="15" t="s">
        <v>138</v>
      </c>
    </row>
    <row r="8" spans="1:3" ht="15.75" customHeight="1">
      <c r="A8" s="16" t="str">
        <f ca="1">IFERROR(__xludf.DUMMYFUNCTION("TRIM(REGEXREPLACE(TEXTJOIN(""|"", FALSE, assembly_grid!7:7), ""\|+$"", """"))"),"")</f>
        <v/>
      </c>
    </row>
    <row r="9" spans="1:3" ht="15.75" customHeight="1">
      <c r="A9" s="16" t="str">
        <f ca="1">IFERROR(__xludf.DUMMYFUNCTION("TRIM(REGEXREPLACE(TEXTJOIN(""|"", FALSE, assembly_grid!8:8), ""\|+$"", """"))"),"")</f>
        <v/>
      </c>
    </row>
    <row r="10" spans="1:3" ht="15.75" customHeight="1">
      <c r="A10" s="16" t="str">
        <f ca="1">IFERROR(__xludf.DUMMYFUNCTION("TRIM(REGEXREPLACE(TEXTJOIN(""|"", FALSE, assembly_grid!9:9), ""\|+$"", """"))"),"")</f>
        <v/>
      </c>
    </row>
    <row r="11" spans="1:3" ht="15.75" customHeight="1">
      <c r="A11" s="16" t="str">
        <f ca="1">IFERROR(__xludf.DUMMYFUNCTION("TRIM(REGEXREPLACE(TEXTJOIN(""|"", FALSE, assembly_grid!10:10), ""\|+$"", """"))"),"")</f>
        <v/>
      </c>
    </row>
    <row r="12" spans="1:3" ht="15.75" customHeight="1">
      <c r="A12" s="16" t="str">
        <f ca="1">IFERROR(__xludf.DUMMYFUNCTION("TRIM(REGEXREPLACE(TEXTJOIN(""|"", FALSE, assembly_grid!11:11), ""\|+$"", """"))"),"")</f>
        <v/>
      </c>
    </row>
    <row r="13" spans="1:3" ht="15.75" customHeight="1">
      <c r="A13" s="16" t="str">
        <f ca="1">IFERROR(__xludf.DUMMYFUNCTION("TRIM(REGEXREPLACE(TEXTJOIN(""|"", FALSE, assembly_grid!12:12), ""\|+$"", """"))"),"")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  <c r="I1" s="15"/>
      <c r="J1" s="15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7">
        <v>1</v>
      </c>
      <c r="B2" s="17">
        <v>2</v>
      </c>
      <c r="C2" s="15" t="s">
        <v>87</v>
      </c>
      <c r="D2" s="15" t="s">
        <v>91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5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7">
        <v>1</v>
      </c>
      <c r="B3" s="17">
        <v>2</v>
      </c>
      <c r="C3" s="15" t="s">
        <v>87</v>
      </c>
      <c r="D3" s="15" t="s">
        <v>91</v>
      </c>
      <c r="E3" s="15" t="s">
        <v>100</v>
      </c>
      <c r="F3" s="15" t="s">
        <v>104</v>
      </c>
      <c r="G3" s="17">
        <v>5</v>
      </c>
      <c r="H3" s="17">
        <v>6</v>
      </c>
      <c r="I3" s="17">
        <v>7</v>
      </c>
      <c r="J3" s="17">
        <v>8</v>
      </c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5" t="s">
        <v>70</v>
      </c>
      <c r="H4" s="15" t="s">
        <v>113</v>
      </c>
      <c r="I4" s="15" t="s">
        <v>73</v>
      </c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>
      <c r="A5" s="17">
        <v>1</v>
      </c>
      <c r="B5" s="17">
        <v>2</v>
      </c>
      <c r="C5" s="15" t="s">
        <v>87</v>
      </c>
      <c r="D5" s="15" t="s">
        <v>91</v>
      </c>
      <c r="E5" s="17">
        <v>4</v>
      </c>
      <c r="F5" s="17">
        <v>5</v>
      </c>
      <c r="G5" s="17">
        <v>6</v>
      </c>
      <c r="H5" s="15" t="s">
        <v>70</v>
      </c>
      <c r="I5" s="15" t="s">
        <v>113</v>
      </c>
      <c r="J5" s="15" t="s">
        <v>73</v>
      </c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7">
        <v>1</v>
      </c>
      <c r="B6" s="17">
        <v>2</v>
      </c>
      <c r="C6" s="15" t="s">
        <v>87</v>
      </c>
      <c r="D6" s="15" t="s">
        <v>91</v>
      </c>
      <c r="E6" s="15" t="s">
        <v>100</v>
      </c>
      <c r="F6" s="15" t="s">
        <v>104</v>
      </c>
      <c r="G6" s="17">
        <v>5</v>
      </c>
      <c r="H6" s="17">
        <v>6</v>
      </c>
      <c r="I6" s="15" t="s">
        <v>70</v>
      </c>
      <c r="J6" s="15" t="s">
        <v>113</v>
      </c>
      <c r="K6" s="15" t="s">
        <v>73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sheetData>
    <row r="1" spans="1:2" ht="15.75" customHeight="1">
      <c r="A1" s="18" t="s">
        <v>0</v>
      </c>
      <c r="B1" s="18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"/>
  <sheetViews>
    <sheetView workbookViewId="0"/>
  </sheetViews>
  <sheetFormatPr baseColWidth="10" defaultColWidth="12.6640625" defaultRowHeight="15.75" customHeight="1"/>
  <sheetData>
    <row r="1" spans="1:4" ht="15.75" customHeight="1">
      <c r="A1" s="18" t="s">
        <v>0</v>
      </c>
      <c r="B1" s="18" t="s">
        <v>140</v>
      </c>
      <c r="C1" s="18" t="s">
        <v>141</v>
      </c>
      <c r="D1" s="1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Sequence</vt:lpstr>
      <vt:lpstr>Category</vt:lpstr>
      <vt:lpstr>Kit</vt:lpstr>
      <vt:lpstr>Submitter</vt:lpstr>
      <vt:lpstr>Assembly</vt:lpstr>
      <vt:lpstr>assembly_grid</vt:lpstr>
      <vt:lpstr>Oligo</vt:lpstr>
      <vt:lpstr>OligoPair</vt:lpstr>
      <vt:lpstr>Sequence!plasmids__1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</cp:lastModifiedBy>
  <dcterms:modified xsi:type="dcterms:W3CDTF">2025-01-24T13:49:12Z</dcterms:modified>
</cp:coreProperties>
</file>