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rm-regions" sheetId="1" r:id="rId4"/>
    <sheet name="srm-jobfiles" sheetId="2" r:id="rId5"/>
    <sheet name="srm-parameters" sheetId="3" r:id="rId6"/>
    <sheet name="srm-exports" sheetId="4" r:id="rId7"/>
  </sheets>
</workbook>
</file>

<file path=xl/sharedStrings.xml><?xml version="1.0" encoding="utf-8"?>
<sst xmlns="http://schemas.openxmlformats.org/spreadsheetml/2006/main" uniqueCount="577">
  <si>
    <t>srm-region</t>
  </si>
  <si>
    <t>assets</t>
  </si>
  <si>
    <t>buildings</t>
  </si>
  <si>
    <t>pop</t>
  </si>
  <si>
    <t>ername</t>
  </si>
  <si>
    <t>pruid</t>
  </si>
  <si>
    <t>prabbr</t>
  </si>
  <si>
    <t>prname</t>
  </si>
  <si>
    <t>AB_4810-20</t>
  </si>
  <si>
    <t>Lethbridge--Medicine Hat—Camrose--Drumheller</t>
  </si>
  <si>
    <t>AB</t>
  </si>
  <si>
    <t>Alberta</t>
  </si>
  <si>
    <t>AB_4830</t>
  </si>
  <si>
    <t>Calgary</t>
  </si>
  <si>
    <t>AB_4840-50</t>
  </si>
  <si>
    <t>Banff--Jasper--Rocky Mountain House—Red Deer</t>
  </si>
  <si>
    <t>AB_4860</t>
  </si>
  <si>
    <t>Edmonton</t>
  </si>
  <si>
    <t>AB_4870-80</t>
  </si>
  <si>
    <t>Athabasca--Grande Prairie--Peace River—Wood Buffalo--Cold Lake</t>
  </si>
  <si>
    <t>BC_5910</t>
  </si>
  <si>
    <t>Vancouver Island and Coast</t>
  </si>
  <si>
    <t>BC</t>
  </si>
  <si>
    <t>British Columbia</t>
  </si>
  <si>
    <t>BC_5920A</t>
  </si>
  <si>
    <t>Lower Mainland/Vancouver-Burnaby-Richmond-Surrey</t>
  </si>
  <si>
    <t>BC_5920B</t>
  </si>
  <si>
    <t>Lower Mainland/Surrounding Regions</t>
  </si>
  <si>
    <t>BC_5930</t>
  </si>
  <si>
    <t>Thompson--Okanagan</t>
  </si>
  <si>
    <t>BC_5940-80</t>
  </si>
  <si>
    <t>Kootenay—Cariboo—North Coast—Nechako—Northeast</t>
  </si>
  <si>
    <t>MB_4610-40</t>
  </si>
  <si>
    <t>Southeast—South Central—Southwest—North Central</t>
  </si>
  <si>
    <t>MB</t>
  </si>
  <si>
    <t>Manitoba</t>
  </si>
  <si>
    <t>MB_4650-80</t>
  </si>
  <si>
    <t>Winnipeg—Interlake—Parklands—North</t>
  </si>
  <si>
    <t>NB</t>
  </si>
  <si>
    <t>Campbellton—Miramichi—Moncton—Richibucto—Saint John--St. Stephen—Fredericton—Oromocto—Edmundston--Woodstock</t>
  </si>
  <si>
    <t>New Brunswick</t>
  </si>
  <si>
    <t>NL</t>
  </si>
  <si>
    <t>Avalon Peninsula—South Coast--Burin Peninsula—West Coast--Northern Peninsula—Labrador—Notre Dame--Central Bonavista Bay</t>
  </si>
  <si>
    <t>Newfoundland and Labrador</t>
  </si>
  <si>
    <t>NS</t>
  </si>
  <si>
    <t>Cape Breton—North Shore—Annapolis Valley—Southern—Halifax</t>
  </si>
  <si>
    <t>Nova Scotia</t>
  </si>
  <si>
    <t>NT</t>
  </si>
  <si>
    <t>Northwest Territories</t>
  </si>
  <si>
    <t>NU</t>
  </si>
  <si>
    <t>Nunavut</t>
  </si>
  <si>
    <t>ON_3510</t>
  </si>
  <si>
    <t>Ottawa</t>
  </si>
  <si>
    <t>ON</t>
  </si>
  <si>
    <t>Ontario</t>
  </si>
  <si>
    <t>ON_3515-20</t>
  </si>
  <si>
    <t>Kingston—Pembroke—Muskoka--Kawarthas</t>
  </si>
  <si>
    <t>ON_3530A</t>
  </si>
  <si>
    <t>Toronto/City</t>
  </si>
  <si>
    <t>ON_3530B</t>
  </si>
  <si>
    <t>Toronto/Surrounding Regions</t>
  </si>
  <si>
    <t>ON_3540</t>
  </si>
  <si>
    <t>Kitchener--Waterloo--Barrie</t>
  </si>
  <si>
    <t>ON_3550</t>
  </si>
  <si>
    <t>Hamilton--Niagara Peninsula</t>
  </si>
  <si>
    <t>ON_3560-70</t>
  </si>
  <si>
    <t>London—Windsor--Sarnia</t>
  </si>
  <si>
    <t>ON_3580</t>
  </si>
  <si>
    <t>Stratford--Bruce Peninsula</t>
  </si>
  <si>
    <t>ON_3590-95</t>
  </si>
  <si>
    <t>Northwest</t>
  </si>
  <si>
    <t>PE</t>
  </si>
  <si>
    <t>Prince Edward Island</t>
  </si>
  <si>
    <t>QC_2410-20</t>
  </si>
  <si>
    <t>Gaspésie—Îles-de-la-Madeleine—Bas-Saint-Laurent—Capitale-Nationale</t>
  </si>
  <si>
    <t>QC</t>
  </si>
  <si>
    <t>Quebec</t>
  </si>
  <si>
    <t>QC_2425-33</t>
  </si>
  <si>
    <t>Chaudière-Appalaches—Estrie—Centre-du-Québec</t>
  </si>
  <si>
    <t>QC_2435</t>
  </si>
  <si>
    <t>Montérégie</t>
  </si>
  <si>
    <t>QC_2440</t>
  </si>
  <si>
    <t>Montréal</t>
  </si>
  <si>
    <t>QC_2445-55</t>
  </si>
  <si>
    <t>Laval—Lanaudière—Laurentides</t>
  </si>
  <si>
    <t>QC_2460-70</t>
  </si>
  <si>
    <t>Outaouais—Abitibi-Témiscamingue—Mauricie</t>
  </si>
  <si>
    <t>QC_2475-90</t>
  </si>
  <si>
    <t>Saguenay—Lac-Saint-Jean—Côte-Nord—Nord-du-Québec</t>
  </si>
  <si>
    <t>SK_4710-30</t>
  </si>
  <si>
    <t>Regina--Moose Mountain—Swift Current--Moose Jaw—Saskatoon--Biggar</t>
  </si>
  <si>
    <t>SK</t>
  </si>
  <si>
    <t>Saskatchewan</t>
  </si>
  <si>
    <t>SK_4740-60</t>
  </si>
  <si>
    <t>Yorkton—Melville—Prince Albert—Northern / Nord</t>
  </si>
  <si>
    <t>YT</t>
  </si>
  <si>
    <t>Yukon</t>
  </si>
  <si>
    <t>exposure-file</t>
  </si>
  <si>
    <t>vs30-site-file</t>
  </si>
  <si>
    <t>cHazard.ini</t>
  </si>
  <si>
    <t>—hc [calculation]</t>
  </si>
  <si>
    <t>cDamage-baseline</t>
  </si>
  <si>
    <t>cDamage-retrofit</t>
  </si>
  <si>
    <t>cBCR</t>
  </si>
  <si>
    <t>ebRisk</t>
  </si>
  <si>
    <t>eDamage</t>
  </si>
  <si>
    <t>oqBldgExp_AB.xml</t>
  </si>
  <si>
    <t>site-vgrid_AB.csv</t>
  </si>
  <si>
    <t>cHazard_AB.ini</t>
  </si>
  <si>
    <t>oqBldgExp_AB_4810-20.xml</t>
  </si>
  <si>
    <t>cDamage_AB_4810-20_b0.ini</t>
  </si>
  <si>
    <t>cDamage_AB_4810-20_r2.ini</t>
  </si>
  <si>
    <t>BCR_AB_4810-20.ini</t>
  </si>
  <si>
    <t>ebRisk_AB_4810-20_b0.ini</t>
  </si>
  <si>
    <t>ebRisk_AB_4810-20_r2.ini</t>
  </si>
  <si>
    <t>eDamage_AB_4810-20_b0.ini</t>
  </si>
  <si>
    <t>eDamage_AB_4810-20_r2.ini</t>
  </si>
  <si>
    <t>oqBldgExp_AB_4830.xml</t>
  </si>
  <si>
    <t>cDamage_AB_4830_b0.ini</t>
  </si>
  <si>
    <t>cDamage_AB_4830_r2.ini</t>
  </si>
  <si>
    <t>BCR_AB_4830.ini</t>
  </si>
  <si>
    <t>ebRisk_AB_4830_b0.ini</t>
  </si>
  <si>
    <t>ebRisk_AB_4830_r2.ini</t>
  </si>
  <si>
    <t>eDamage_AB_4830_b0.ini</t>
  </si>
  <si>
    <t>eDamage_AB_4830_r2.ini</t>
  </si>
  <si>
    <t>oqBldgExp_AB_4840-50.xml</t>
  </si>
  <si>
    <t>cDamage_AB_4840-50_b0.ini</t>
  </si>
  <si>
    <t>cDamage_AB_4840-50_r2.ini</t>
  </si>
  <si>
    <t>BCR_AB_4840-50.ini</t>
  </si>
  <si>
    <t>ebRisk_AB_4840-50_b0.ini</t>
  </si>
  <si>
    <t>ebRisk_AB_4840-50_r2.ini</t>
  </si>
  <si>
    <t>eDamage_AB_4840-50_b0.ini</t>
  </si>
  <si>
    <t>eDamage_AB_4840-50_r2.ini</t>
  </si>
  <si>
    <t>oqBldgExp_AB_4860.xml</t>
  </si>
  <si>
    <t>cDamage_AB_4860_b0.ini</t>
  </si>
  <si>
    <t>cDamage_AB_4860_r2.ini</t>
  </si>
  <si>
    <t>BCR_AB_4860.ini</t>
  </si>
  <si>
    <t>ebRisk_AB_4860_b0.ini</t>
  </si>
  <si>
    <t>ebRisk_AB_4860_r2.ini</t>
  </si>
  <si>
    <t>eDamage_AB_4860_b0.ini</t>
  </si>
  <si>
    <t>eDamage_AB_4860_r2.ini</t>
  </si>
  <si>
    <t>oqBldgExp_AB_4870-80.xml</t>
  </si>
  <si>
    <t>cDamage_AB_4870-80_b0.ini</t>
  </si>
  <si>
    <t>cDamage_AB_4870-80_r2.ini</t>
  </si>
  <si>
    <t>BCR_AB_4870-80.ini</t>
  </si>
  <si>
    <t>ebRisk_AB_4870-80_b0.ini</t>
  </si>
  <si>
    <t>ebRisk_AB_4870-80_r2.ini</t>
  </si>
  <si>
    <t>eDamage_AB_4870-80_b0.ini</t>
  </si>
  <si>
    <t>eDamage_AB_4870-80_r2.ini</t>
  </si>
  <si>
    <t>oqBldgExp_BC.xml</t>
  </si>
  <si>
    <t>site-vgrid_BC.csv</t>
  </si>
  <si>
    <t>cHazard_BC.ini</t>
  </si>
  <si>
    <t>oqBldgExp_BC_5910.xml</t>
  </si>
  <si>
    <t>cDamage_BC_5910_b0.ini</t>
  </si>
  <si>
    <t>cDamage_BC_5910_r2.ini</t>
  </si>
  <si>
    <t>BCR_BC_5910.ini</t>
  </si>
  <si>
    <t>ebRisk_BC_5910_b0.ini</t>
  </si>
  <si>
    <t>ebRisk_BC_5910_r2.ini</t>
  </si>
  <si>
    <t>eDamage_BC_5910_b0.ini</t>
  </si>
  <si>
    <t>eDamage_BC_5910_r2.ini</t>
  </si>
  <si>
    <t>oqBldgExp_BC_5920A.xml</t>
  </si>
  <si>
    <t>cDamage_BC_5920A_b0.ini</t>
  </si>
  <si>
    <t>cDamage_BC_5920A_r2.ini</t>
  </si>
  <si>
    <t>BCR_BC_5920A.ini</t>
  </si>
  <si>
    <t>ebRisk_BC_5920A_b0.ini</t>
  </si>
  <si>
    <t>ebRisk_BC_5920A_r2.ini</t>
  </si>
  <si>
    <t>eDamage_BC_5920A_b0.ini</t>
  </si>
  <si>
    <t>eDamage_BC_5920A_r2.ini</t>
  </si>
  <si>
    <t>oqBldgExp_BC_5920B.xml</t>
  </si>
  <si>
    <t>cDamage_BC_5920B_b0.ini</t>
  </si>
  <si>
    <t>cDamage_BC_5920B_r2.ini</t>
  </si>
  <si>
    <t>BCR_BC_5920B.ini</t>
  </si>
  <si>
    <t>ebRisk_BC_5920B_b0.ini</t>
  </si>
  <si>
    <t>ebRisk_BC_5920B_r2.ini</t>
  </si>
  <si>
    <t>eDamage_BC_5920B_b0.ini</t>
  </si>
  <si>
    <t>eDamage_BC_5920B_r2.ini</t>
  </si>
  <si>
    <t>oqBldgExp_BC_5930.xml</t>
  </si>
  <si>
    <t>cDamage_BC_5930_b0.ini</t>
  </si>
  <si>
    <t>cDamage_BC_5930_r2.ini</t>
  </si>
  <si>
    <t>BCR_BC_5930.ini</t>
  </si>
  <si>
    <t>ebRisk_BC_5930_b0.ini</t>
  </si>
  <si>
    <t>ebRisk_BC_5930_r2.ini</t>
  </si>
  <si>
    <t>eDamage_BC_5930_b0.ini</t>
  </si>
  <si>
    <t>eDamage_BC_5930_r2.ini</t>
  </si>
  <si>
    <t>oqBldgExp_BC_5940-80.xml</t>
  </si>
  <si>
    <t>cDamage_BC_5940-80_b0.ini</t>
  </si>
  <si>
    <t>cDamage_BC_5940-80_r2.ini</t>
  </si>
  <si>
    <t>BCR_BC_5940-80.ini</t>
  </si>
  <si>
    <t>ebRisk_BC_5940-80_b0.ini</t>
  </si>
  <si>
    <t>ebRisk_BC_5940-80_r2.ini</t>
  </si>
  <si>
    <t>eDamage_BC_5940-80_b0.ini</t>
  </si>
  <si>
    <t>eDamage_BC_5940-80_r2.ini</t>
  </si>
  <si>
    <t>oqBldgExp_MB.xml</t>
  </si>
  <si>
    <t>site-vgrid_MB.csv</t>
  </si>
  <si>
    <t>cHazard_MB.ini</t>
  </si>
  <si>
    <t>oqBldgExp_MB_4610-40.xml</t>
  </si>
  <si>
    <t>cDamage_MB_4610-40_b0.ini</t>
  </si>
  <si>
    <t>cDamage_MB_4610-40_r2.ini</t>
  </si>
  <si>
    <t>BCR_MB_4610-40.ini</t>
  </si>
  <si>
    <t>ebRisk_MB_4610-40_b0.ini</t>
  </si>
  <si>
    <t>ebRisk_MB_4610-40_r2.ini</t>
  </si>
  <si>
    <t>eDamage_MB_4610-40_b0.ini</t>
  </si>
  <si>
    <t>eDamage_MB_4610-40_r2.ini</t>
  </si>
  <si>
    <t>oqBldgExp_MB_4650-80.xml</t>
  </si>
  <si>
    <t>cDamage_MB_4650-80_b0.ini</t>
  </si>
  <si>
    <t>cDamage_MB_4650-80_r2.ini</t>
  </si>
  <si>
    <t>BCR_MB_4650-80.ini</t>
  </si>
  <si>
    <t>ebRisk_MB_4650-80_b0.ini</t>
  </si>
  <si>
    <t>ebRisk_MB_4650-80_r2.ini</t>
  </si>
  <si>
    <t>eDamage_MB_4650-80_b0.ini</t>
  </si>
  <si>
    <t>eDamage_MB_4650-80_r2.ini</t>
  </si>
  <si>
    <t>oqBldgExp_NB.xml</t>
  </si>
  <si>
    <t>site-vgrid_NB.csv</t>
  </si>
  <si>
    <t>cHazard_NB.ini</t>
  </si>
  <si>
    <t>cDamage_NB_b0.ini</t>
  </si>
  <si>
    <t>cDamage_NB_r2.ini</t>
  </si>
  <si>
    <t>BCR_NB.ini</t>
  </si>
  <si>
    <t>ebRisk_NB_b0.ini</t>
  </si>
  <si>
    <t>ebRisk_NB_r2.ini</t>
  </si>
  <si>
    <t>eDamage_NB_b0.ini</t>
  </si>
  <si>
    <t>eDamage_NB_r2.ini</t>
  </si>
  <si>
    <t>oqBldgExp_NL.xml</t>
  </si>
  <si>
    <t>site-vgrid_NL.csv</t>
  </si>
  <si>
    <t>cHazard_NL.ini</t>
  </si>
  <si>
    <t>cDamage_NL_b0.ini</t>
  </si>
  <si>
    <t>cDamage_NL_r2.ini</t>
  </si>
  <si>
    <t>BCR_NL.ini</t>
  </si>
  <si>
    <t>ebRisk_NL_b0.ini</t>
  </si>
  <si>
    <t>ebRisk_NL_r2.ini</t>
  </si>
  <si>
    <t>eDamage_NL_b0.ini</t>
  </si>
  <si>
    <t>eDamage_NL_r2.ini</t>
  </si>
  <si>
    <t>oqBldgExp_NS.xml</t>
  </si>
  <si>
    <t>site-vgrid_NS.csv</t>
  </si>
  <si>
    <t>cHazard_NS.ini</t>
  </si>
  <si>
    <t>cDamage_NS_b0.ini</t>
  </si>
  <si>
    <t>cDamage_NS_r2.ini</t>
  </si>
  <si>
    <t>BCR_NS.ini</t>
  </si>
  <si>
    <t>ebRisk_NS_b0.ini</t>
  </si>
  <si>
    <t>ebRisk_NS_r2.ini</t>
  </si>
  <si>
    <t>eDamage_NS_b0.ini</t>
  </si>
  <si>
    <t>eDamage_NS_r2.ini</t>
  </si>
  <si>
    <t>oqBldgExp_NT.xml</t>
  </si>
  <si>
    <t>site-vgrid_NT.csv</t>
  </si>
  <si>
    <t>cHazard_NT.ini</t>
  </si>
  <si>
    <t>cDamage_NT_b0.ini</t>
  </si>
  <si>
    <t>cDamage_NT_r2.ini</t>
  </si>
  <si>
    <t>BCR_NT.ini</t>
  </si>
  <si>
    <t>ebRisk_NT_b0.ini</t>
  </si>
  <si>
    <t>ebRisk_NT_r2.ini</t>
  </si>
  <si>
    <t>eDamage_NT_b0.ini</t>
  </si>
  <si>
    <t>eDamage_NT_r2.ini</t>
  </si>
  <si>
    <t>oqBldgExp_NU.xml</t>
  </si>
  <si>
    <t>site-vgrid_NU.csv</t>
  </si>
  <si>
    <t>cHazard_NU.ini</t>
  </si>
  <si>
    <t>cDamage_NU_b0.ini</t>
  </si>
  <si>
    <t>cDamage_NU_r2.ini</t>
  </si>
  <si>
    <t>BCR_NU.ini</t>
  </si>
  <si>
    <t>ebRisk_NU_b0.ini</t>
  </si>
  <si>
    <t>ebRisk_NU_r2.ini</t>
  </si>
  <si>
    <t>eDamage_NU_b0.ini</t>
  </si>
  <si>
    <t>eDamage_NU_r2.ini</t>
  </si>
  <si>
    <t>oqBldgExp_ON.xml</t>
  </si>
  <si>
    <t>site-vgrid_ON.csv</t>
  </si>
  <si>
    <t>cHazard_ON.ini</t>
  </si>
  <si>
    <t>oqBldgExp_ON_3510.xml</t>
  </si>
  <si>
    <t>cDamage_ON_3510_b0.ini</t>
  </si>
  <si>
    <t>cDamage_ON_3510_r2.ini</t>
  </si>
  <si>
    <t>BCR_ON_3510.ini</t>
  </si>
  <si>
    <t>ebRisk_ON_3510_b0.ini</t>
  </si>
  <si>
    <t>ebRisk_ON_3510_r2.ini</t>
  </si>
  <si>
    <t>eDamage_ON_3510_b0.ini</t>
  </si>
  <si>
    <t>eDamage_ON_3510_r2.ini</t>
  </si>
  <si>
    <t>oqBldgExp_ON_3515-20.xml</t>
  </si>
  <si>
    <t>cDamage_ON_3515-20_b0.ini</t>
  </si>
  <si>
    <t>cDamage_ON_3515-20_r2.ini</t>
  </si>
  <si>
    <t>BCR_ON_3515-20.ini</t>
  </si>
  <si>
    <t>ebRisk_ON_3515-20_b0.ini</t>
  </si>
  <si>
    <t>ebRisk_ON_3515-20_r2.ini</t>
  </si>
  <si>
    <t>eDamage_ON_3515-20_b0.ini</t>
  </si>
  <si>
    <t>eDamage_ON_3515-20_r2.ini</t>
  </si>
  <si>
    <t>oqBldgExp_ON_3530A.xml</t>
  </si>
  <si>
    <t>cDamage_ON_3530A_b0.ini</t>
  </si>
  <si>
    <t>cDamage_ON_3530A_r2.ini</t>
  </si>
  <si>
    <t>BCR_ON_3530A.ini</t>
  </si>
  <si>
    <t>ebRisk_ON_3530A_b0.ini</t>
  </si>
  <si>
    <t>ebRisk_ON_3530A_r2.ini</t>
  </si>
  <si>
    <t>eDamage_ON_3530A_b0.ini</t>
  </si>
  <si>
    <t>eDamage_ON_3530A_r2.ini</t>
  </si>
  <si>
    <t>oqBldgExp_ON_3530B.xml</t>
  </si>
  <si>
    <t>cDamage_ON_3530B_b0.ini</t>
  </si>
  <si>
    <t>cDamage_ON_3530B_r2.ini</t>
  </si>
  <si>
    <t>BCR_ON_3530B.ini</t>
  </si>
  <si>
    <t>ebRisk_ON_3530B_b0.ini</t>
  </si>
  <si>
    <t>ebRisk_ON_3530B_r2.ini</t>
  </si>
  <si>
    <t>eDamage_ON_3530B_b0.ini</t>
  </si>
  <si>
    <t>eDamage_ON_3530B_r2.ini</t>
  </si>
  <si>
    <t>oqBldgExp_ON_3540.xml</t>
  </si>
  <si>
    <t>cDamage_ON_3540_b0.ini</t>
  </si>
  <si>
    <t>cDamage_ON_3540_r2.ini</t>
  </si>
  <si>
    <t>BCR_ON_3540.ini</t>
  </si>
  <si>
    <t>ebRisk_ON_3540_b0.ini</t>
  </si>
  <si>
    <t>ebRisk_ON_3540_r2.ini</t>
  </si>
  <si>
    <t>eDamage_ON_3540_b0.ini</t>
  </si>
  <si>
    <t>eDamage_ON_3540_r2.ini</t>
  </si>
  <si>
    <t>oqBldgExp_ON_3550.xml</t>
  </si>
  <si>
    <t>cDamage_ON_3550_b0.ini</t>
  </si>
  <si>
    <t>cDamage_ON_3550_r2.ini</t>
  </si>
  <si>
    <t>BCR_ON_3550.ini</t>
  </si>
  <si>
    <t>ebRisk_ON_3550_b0.ini</t>
  </si>
  <si>
    <t>ebRisk_ON_3550_r2.ini</t>
  </si>
  <si>
    <t>eDamage_ON_3550_b0.ini</t>
  </si>
  <si>
    <t>eDamage_ON_3550_r2.ini</t>
  </si>
  <si>
    <t>oqBldgExp_ON_3560-70.xml</t>
  </si>
  <si>
    <t>cDamage_ON_3560-70_b0.ini</t>
  </si>
  <si>
    <t>cDamage_ON_3560-70_r2.ini</t>
  </si>
  <si>
    <t>BCR_ON_3560-70.ini</t>
  </si>
  <si>
    <t>ebRisk_ON_3560-70_b0.ini</t>
  </si>
  <si>
    <t>ebRisk_ON_3560-70_r2.ini</t>
  </si>
  <si>
    <t>eDamage_ON_3560-70_b0.ini</t>
  </si>
  <si>
    <t>eDamage_ON_3560-70_r2.ini</t>
  </si>
  <si>
    <t>oqBldgExp_ON_3580.xml</t>
  </si>
  <si>
    <t>cDamage_ON_3580_b0.ini</t>
  </si>
  <si>
    <t>cDamage_ON_3580_r2.ini</t>
  </si>
  <si>
    <t>BCR_ON_3580.ini</t>
  </si>
  <si>
    <t>ebRisk_ON_3580_b0.ini</t>
  </si>
  <si>
    <t>ebRisk_ON_3580_r2.ini</t>
  </si>
  <si>
    <t>eDamage_ON_3580_b0.ini</t>
  </si>
  <si>
    <t>eDamage_ON_3580_r2.ini</t>
  </si>
  <si>
    <t>oqBldgExp_ON_3590-95.xml</t>
  </si>
  <si>
    <t>cDamage_ON_3590-95_b0.ini</t>
  </si>
  <si>
    <t>cDamage_ON_3590-95_r2.ini</t>
  </si>
  <si>
    <t>BCR_ON_3590-95.ini</t>
  </si>
  <si>
    <t>ebRisk_ON_3590-95_b0.ini</t>
  </si>
  <si>
    <t>ebRisk_ON_3590-95_r2.ini</t>
  </si>
  <si>
    <t>eDamage_ON_3590-95_b0.ini</t>
  </si>
  <si>
    <t>eDamage_ON_3590-95_r2.ini</t>
  </si>
  <si>
    <t>oqBldgExp_PE.xml</t>
  </si>
  <si>
    <t>site-vgrid_PE.csv</t>
  </si>
  <si>
    <t>cHazard_PE.ini</t>
  </si>
  <si>
    <t>cDamage_PE_b0.ini</t>
  </si>
  <si>
    <t>cDamage_PE_r2.ini</t>
  </si>
  <si>
    <t>BCR_PE.ini</t>
  </si>
  <si>
    <t>ebRisk_PE_b0.ini</t>
  </si>
  <si>
    <t>ebRisk_PE_r2.ini</t>
  </si>
  <si>
    <t>eDamage_PE_b0.ini</t>
  </si>
  <si>
    <t>eDamage_PE_r2.ini</t>
  </si>
  <si>
    <t>oqBldgExp_QC.xml</t>
  </si>
  <si>
    <t>site-vgrid_QC.csv</t>
  </si>
  <si>
    <t>cHazard_QC.ini</t>
  </si>
  <si>
    <t>oqBldgExp_QC_2410-20.xml</t>
  </si>
  <si>
    <t>cDamage_QC_2410-20_b0.ini</t>
  </si>
  <si>
    <t>cDamage_QC_2410-20_r2.ini</t>
  </si>
  <si>
    <t>BCR_QC_2410-20.ini</t>
  </si>
  <si>
    <t>ebRisk_QC_2410-20_b0.ini</t>
  </si>
  <si>
    <t>ebRisk_QC_2410-20_r2.ini</t>
  </si>
  <si>
    <t>eDamage_QC_2410-20_b0.ini</t>
  </si>
  <si>
    <t>eDamage_QC_2410-20_r2.ini</t>
  </si>
  <si>
    <t>oqBldgExp_QC_2425-33.xml</t>
  </si>
  <si>
    <t>cDamage_QC_2425-33_b0.ini</t>
  </si>
  <si>
    <t>cDamage_QC_2425-33_r2.ini</t>
  </si>
  <si>
    <t>BCR_QC_2425-33.ini</t>
  </si>
  <si>
    <t>ebRisk_QC_2425-33_b0.ini</t>
  </si>
  <si>
    <t>ebRisk_QC_2425-33_r2.ini</t>
  </si>
  <si>
    <t>eDamage_QC_2425-33_b0.ini</t>
  </si>
  <si>
    <t>eDamage_QC_2425-33_r2.ini</t>
  </si>
  <si>
    <t>oqBldgExp_QC_2435.xml</t>
  </si>
  <si>
    <t>cDamage_QC_2435_b0.ini</t>
  </si>
  <si>
    <t>cDamage_QC_2435_r2.ini</t>
  </si>
  <si>
    <t>BCR_QC_2435.ini</t>
  </si>
  <si>
    <t>ebRisk_QC_2435_b0.ini</t>
  </si>
  <si>
    <t>ebRisk_QC_2435_r2.ini</t>
  </si>
  <si>
    <t>eDamage_QC_2435_b0.ini</t>
  </si>
  <si>
    <t>eDamage_QC_2435_r2.ini</t>
  </si>
  <si>
    <t>oqBldgExp_QC_2440.xml</t>
  </si>
  <si>
    <t>cDamage_QC_2440_b0.ini</t>
  </si>
  <si>
    <t>cDamage_QC_2440_r2.ini</t>
  </si>
  <si>
    <t>BCR_QC_2440.ini</t>
  </si>
  <si>
    <t>ebRisk_QC_2440_b0.ini</t>
  </si>
  <si>
    <t>ebRisk_QC_2440_r2.ini</t>
  </si>
  <si>
    <t>eDamage_QC_2440_b0.ini</t>
  </si>
  <si>
    <t>eDamage_QC_2440_r2.ini</t>
  </si>
  <si>
    <t>oqBldgExp_QC_2445-55.xml</t>
  </si>
  <si>
    <t>cDamage_QC_2445-55_b0.ini</t>
  </si>
  <si>
    <t>cDamage_QC_2445-55_r2.ini</t>
  </si>
  <si>
    <t>BCR_QC_2445-55.ini</t>
  </si>
  <si>
    <t>ebRisk_QC_2445-55_b0.ini</t>
  </si>
  <si>
    <t>ebRisk_QC_2445-55_r2.ini</t>
  </si>
  <si>
    <t>eDamage_QC_2445-55_b0.ini</t>
  </si>
  <si>
    <t>eDamage_QC_2445-55_r2.ini</t>
  </si>
  <si>
    <t>oqBldgExp_QC_2460-70.xml</t>
  </si>
  <si>
    <t>cDamage_QC_2460-70_b0.ini</t>
  </si>
  <si>
    <t>cDamage_QC_2460-70_r2.ini</t>
  </si>
  <si>
    <t>BCR_QC_2460-70.ini</t>
  </si>
  <si>
    <t>ebRisk_QC_2460-70_b0.ini</t>
  </si>
  <si>
    <t>ebRisk_QC_2460-70_r2.ini</t>
  </si>
  <si>
    <t>eDamage_QC_2460-70_b0.ini</t>
  </si>
  <si>
    <t>eDamage_QC_2460-70_r2.ini</t>
  </si>
  <si>
    <t>oqBldgExp_QC_2475-90.xml</t>
  </si>
  <si>
    <t>cDamage_QC_2475-90_b0.ini</t>
  </si>
  <si>
    <t>cDamage_QC_2475-90_r2.ini</t>
  </si>
  <si>
    <t>BCR_QC_2475-90.ini</t>
  </si>
  <si>
    <t>ebRisk_QC_2475-90_b0.ini</t>
  </si>
  <si>
    <t>ebRisk_QC_2475-90_r2.ini</t>
  </si>
  <si>
    <t>eDamage_QC_2475-90_b0.ini</t>
  </si>
  <si>
    <t>eDamage_QC_2475-90_r2.ini</t>
  </si>
  <si>
    <t>oqBldgExp_SK.xml</t>
  </si>
  <si>
    <t>site-vgrid_SK.csv</t>
  </si>
  <si>
    <t>cHazard_SK.ini</t>
  </si>
  <si>
    <t>oqBldgExp_SK_4710-30.xml</t>
  </si>
  <si>
    <t>cDamage_SK_4710-30_b0.ini</t>
  </si>
  <si>
    <t>cDamage_SK_4710-30_r2.ini</t>
  </si>
  <si>
    <t>BCR_SK_4710-30.ini</t>
  </si>
  <si>
    <t>ebRisk_SK_4710-30_b0.ini</t>
  </si>
  <si>
    <t>ebRisk_SK_4710-30_r2.ini</t>
  </si>
  <si>
    <t>eDamage_SK_4710-30_b0.ini</t>
  </si>
  <si>
    <t>eDamage_SK_4710-30_r2.ini</t>
  </si>
  <si>
    <t>oqBldgExp_SK_4740-60.xml</t>
  </si>
  <si>
    <t>cDamage_SK_4740-60_b0.ini</t>
  </si>
  <si>
    <t>cDamage_SK_4740-60_r2.ini</t>
  </si>
  <si>
    <t>BCR_SK_4740-60.ini</t>
  </si>
  <si>
    <t>ebRisk_SK_4740-60_b0.ini</t>
  </si>
  <si>
    <t>ebRisk_SK_4740-60_r2.ini</t>
  </si>
  <si>
    <t>eDamage_SK_4740-60_b0.ini</t>
  </si>
  <si>
    <t>eDamage_SK_4740-60_r2.ini</t>
  </si>
  <si>
    <t>oqBldgExp_YT.xml</t>
  </si>
  <si>
    <t>site-vgrid_YT.csv</t>
  </si>
  <si>
    <t>cHazard_YT.ini</t>
  </si>
  <si>
    <t>cDamage_YT_b0.ini</t>
  </si>
  <si>
    <t>cDamage_YT_r2.ini</t>
  </si>
  <si>
    <t>BCR_YT.ini</t>
  </si>
  <si>
    <t>ebRisk_YT_b0.ini</t>
  </si>
  <si>
    <t>ebRisk_YT_r2.ini</t>
  </si>
  <si>
    <t>eDamage_YT_b0.ini</t>
  </si>
  <si>
    <t>eDamage_YT_r2.ini</t>
  </si>
  <si>
    <t>job.ini parameters</t>
  </si>
  <si>
    <t>oq-calculator</t>
  </si>
  <si>
    <t>description</t>
  </si>
  <si>
    <t>aggregate_by</t>
  </si>
  <si>
    <t>ebrisk</t>
  </si>
  <si>
    <t>tag value used for generating aggregate loss curves for ebrisk calculator</t>
  </si>
  <si>
    <t>fsauid,BldgGen</t>
  </si>
  <si>
    <t>area_source_discretization</t>
  </si>
  <si>
    <t>classical_damage, event_based_damage, ebrisk</t>
  </si>
  <si>
    <t>grid spacing parameter (km) used to convert area sources into point sources for psha hazard calculations</t>
  </si>
  <si>
    <t>asset_hazard_distance</t>
  </si>
  <si>
    <t>maximum allowable distance between an asset and the closest hazard input</t>
  </si>
  <si>
    <t>asset_life_expectancy</t>
  </si>
  <si>
    <t>classical_bcr</t>
  </si>
  <si>
    <t>the life expectancy or design life of the assets, and is used as the time-frame in which the costs and beneﬁts of the retroﬁt will be compared</t>
  </si>
  <si>
    <t>avg_losses</t>
  </si>
  <si>
    <t>speciﬁes whether the average asset losses over the time period “risk_investigation_time” should be computed. The default value of this parameter is true.</t>
  </si>
  <si>
    <t>complex_fault_mesh_spacing</t>
  </si>
  <si>
    <t>classical, event_based_damage, ebrisk</t>
  </si>
  <si>
    <t>size of the mesh (km) used in converting a complex fault surface to grid points</t>
  </si>
  <si>
    <t>conditional_loss_poes</t>
  </si>
  <si>
    <t xml:space="preserve">parameter used to specify exceedance probabilities used in generating probabilistic loss maps over a given risk_investigation_time </t>
  </si>
  <si>
    <t>0.02, 0.10</t>
  </si>
  <si>
    <t>discard_assets</t>
  </si>
  <si>
    <t>ebrisk, event_based_damage</t>
  </si>
  <si>
    <t>removes assets from calculation that exceed minimum thresholds set in job.ini</t>
  </si>
  <si>
    <t>ground_motion_fields</t>
  </si>
  <si>
    <t>event_based_damage, ebrisk</t>
  </si>
  <si>
    <t>parameter used to specify if ground motion fields are stored; required for ebRisk and event-based risk calculations</t>
  </si>
  <si>
    <t>hazard_curves_from_gmfs</t>
  </si>
  <si>
    <t>use the event- based ground motion values to provide hazard curves indicating the probabilities of exceeding the intensity measure levels set previously in the intensity_measure_types_and_levels option</t>
  </si>
  <si>
    <t>hazard_maps</t>
  </si>
  <si>
    <t>classical</t>
  </si>
  <si>
    <t>specifies if hazard maps will be exposed as an output from calculation</t>
  </si>
  <si>
    <t>ignore_covs</t>
  </si>
  <si>
    <t>specified whether uncertainty in the vulnerability functions are propagated through to losses</t>
  </si>
  <si>
    <t>intensity_measure_types_and_levels</t>
  </si>
  <si>
    <t>specifies intensity measure types and levels used in hazard calculation</t>
  </si>
  <si>
    <t>{"PGA":  logscale(0.001,6.0, 40),"SA(0.1)":  logscale(0.001,6.0, 40),"SA(0.2)":logscale(0.001,6.0, 40),"SA(0.3)":  logscale(0.001,6.0, 40),"SA(0.5)":  logscale(0.001,6.0, 40),"SA(0.6)":  logscale(0.001,6.0, 40),"SA(1.0)":  logscale(0.001,4.0, 40),"SA(2.0)":  logscale(0.001,4.0, 40),"SA(5.0)":  logscale(0.0001,4.0, 40),"SA(10.0)":  logscale(0.0001,4.0, 40)}</t>
  </si>
  <si>
    <t>interest_rate</t>
  </si>
  <si>
    <t>parameter used to calculate the current value of potential future beneﬁts by discounting future cash ﬂows</t>
  </si>
  <si>
    <t>investigation_time</t>
  </si>
  <si>
    <t>investigation time used to calculate the hazard intensity</t>
  </si>
  <si>
    <t>1, 50</t>
  </si>
  <si>
    <t>lrem_steps_per_interval</t>
  </si>
  <si>
    <t>controls the number of intermediate values between consecutive loss ratios (as deﬁned in the vulnerability model) that are considered in the risk calculations.</t>
  </si>
  <si>
    <t>master_seed</t>
  </si>
  <si>
    <t>used to control the random number generator in the loss ratio sampling process. If the same master_seed is deﬁned at each calculation run, the same random loss ratios will be generated, thus allowing reproducibility of the results</t>
  </si>
  <si>
    <t>maximum_distance</t>
  </si>
  <si>
    <t>threshold distance parameter used to limit sources and rusted considered in the hazard calculation</t>
  </si>
  <si>
    <t>{"Active Shallow Crust": 400.0, "Stable Shallow Crust": 600.0, "Subduction IntraSlab30": 400, "Subduction IntraSlab55": 400, "Subduction Interface": 1000.0}</t>
  </si>
  <si>
    <t>mean_hazard_curves</t>
  </si>
  <si>
    <t>specifies if mean hazard curves are exposed as calculation export</t>
  </si>
  <si>
    <t>minimum_asset_loss</t>
  </si>
  <si>
    <t>specifies loss threshold above which assets are included in the stochastic risk calculation</t>
  </si>
  <si>
    <t>minimum_intensity</t>
  </si>
  <si>
    <t>a scalar or a dictionary keyed by the intensity measure type; the engine will discard GMFs below the given intensity thresholds</t>
  </si>
  <si>
    <t>{"SA(0.3)": 0.10, "SA(0.6)": 0.05, "SA(1.0)": 0.05, "SA(2.0)": 0.05}</t>
  </si>
  <si>
    <t>minimum_magnitude</t>
  </si>
  <si>
    <t>a scalar or a dictionary keyed by tectonic region; the engine will discard ruptures with magnitudes below the given thresholds</t>
  </si>
  <si>
    <t>{"default": 3.5,"Stable Shallow Crust": 3.5,"Active Shallow Crust": 3.5,"Subduction Interface": 4.5,"Subduction IntraSlab30": 4.5,"Subduction IntraSlab55": 4.5}</t>
  </si>
  <si>
    <t>number_of_logic_tree_samples</t>
  </si>
  <si>
    <t>parameter used to sample the logic tree to generate representative realizations</t>
  </si>
  <si>
    <t>poes</t>
  </si>
  <si>
    <t>probabilities of exceedence used in hazard calculation</t>
  </si>
  <si>
    <t xml:space="preserve"> 0.02, 0.10</t>
  </si>
  <si>
    <t>pointsource_distance</t>
  </si>
  <si>
    <t>a dictionary (tectonic region type -&gt; distance in km) or a scalar value used to set distance threshold beyond which the engine ignores the hypocenter and nodal plane distributions and considers only the ﬁrst rupture in the distribution</t>
  </si>
  <si>
    <t>random_seed</t>
  </si>
  <si>
    <t>used to control the random generator so that when Monte Carlo procedures are used calculations are replicable (if the same random_seed is used you get exactly the same results)</t>
  </si>
  <si>
    <t>region_grid_spacing</t>
  </si>
  <si>
    <t xml:space="preserve">specifies grid spacing used to compute hazard sites when user defined site grid is not provided </t>
  </si>
  <si>
    <t>return_periods</t>
  </si>
  <si>
    <t>speciﬁes the list of return periods (in years) for computing the aggregate loss curve.</t>
  </si>
  <si>
    <t>5, 10, 25, 50, 100, 250, 500, 1000, 2500</t>
  </si>
  <si>
    <t>risk_investigation_time</t>
  </si>
  <si>
    <t>an optional parameter that can be used in probabilistic damage or risk calculations where the period of interest for the risk calculation is different from the period of interest for the hazard calculation.</t>
  </si>
  <si>
    <t>rupture_mesh_spacing</t>
  </si>
  <si>
    <t>specifies grid spacing used to compute hazard sites for simple fault geometries</t>
  </si>
  <si>
    <t>ses_per_logic_tree_path</t>
  </si>
  <si>
    <t>number of stochastic event sets (SES) generated for each branch of the logic tree</t>
  </si>
  <si>
    <t>time_event</t>
  </si>
  <si>
    <t>ebrisk, cDamage, eDamage</t>
  </si>
  <si>
    <t>the time of day at which the event occurs. The values that this parameter can be set to are currently limited to one of the three strings: day, night, and transit</t>
  </si>
  <si>
    <t>day</t>
  </si>
  <si>
    <t>truncation_level</t>
  </si>
  <si>
    <t>level of uncertainty used to compute hazard</t>
  </si>
  <si>
    <t>uniform_hazard_spectra</t>
  </si>
  <si>
    <t>output the uniform hazard spectra at specified probabilities of exceedence (poes) as those</t>
  </si>
  <si>
    <t>width_of_mfd_bin</t>
  </si>
  <si>
    <t>export_dir</t>
  </si>
  <si>
    <t>specified path for exporting outputs of risk calculation</t>
  </si>
  <si>
    <t>../../outputs/</t>
  </si>
  <si>
    <t>discard_trts</t>
  </si>
  <si>
    <t>ebrisk_maxsize</t>
  </si>
  <si>
    <t>export_multi_curves</t>
  </si>
  <si>
    <t>spatial_correlation</t>
  </si>
  <si>
    <t>not used for CanadaSHM6</t>
  </si>
  <si>
    <t>specific_assets</t>
  </si>
  <si>
    <t>taxonomies_from_model</t>
  </si>
  <si>
    <t>oq export</t>
  </si>
  <si>
    <t>oq export parameters</t>
  </si>
  <si>
    <t>export file name</t>
  </si>
  <si>
    <t>fullreport</t>
  </si>
  <si>
    <t>-1 -e rst -d</t>
  </si>
  <si>
    <t>cH_[region]_report.rst</t>
  </si>
  <si>
    <t>hcurves</t>
  </si>
  <si>
    <t>-1 -e csv -d</t>
  </si>
  <si>
    <t>cH_[region]_hcurves.csv</t>
  </si>
  <si>
    <t>hmaps</t>
  </si>
  <si>
    <t>cH_[region]_hmaps.csv</t>
  </si>
  <si>
    <t>uhs</t>
  </si>
  <si>
    <t>cHa_[region]_uhs.csv</t>
  </si>
  <si>
    <t>classical_damage</t>
  </si>
  <si>
    <t>cD_[region]_report.rst</t>
  </si>
  <si>
    <t>realizations</t>
  </si>
  <si>
    <t>cD_[region]_rlz.csv</t>
  </si>
  <si>
    <t>sourcegroups</t>
  </si>
  <si>
    <t>cD_[region]_sources.csv</t>
  </si>
  <si>
    <t>damages-stats</t>
  </si>
  <si>
    <t>cD_[region]_damages-stats_[b0,r2].csv</t>
  </si>
  <si>
    <t>cB_[region]_report.rst</t>
  </si>
  <si>
    <t>cB_[region]_rlz.csv</t>
  </si>
  <si>
    <t>cB_[region]_sources.csv</t>
  </si>
  <si>
    <t>bcr-stats</t>
  </si>
  <si>
    <t>cB_[region]_bcr-stats.csv</t>
  </si>
  <si>
    <t>event_based_damage</t>
  </si>
  <si>
    <t>eD_[region]_report.rst</t>
  </si>
  <si>
    <t>eD_[region]_rlz.csv</t>
  </si>
  <si>
    <t>eD_[region]_sources.csv</t>
  </si>
  <si>
    <t>dmg_by_asset</t>
  </si>
  <si>
    <t>eD_[region]_dmg_by_asset_[b0,r2].csv</t>
  </si>
  <si>
    <t>consequences.py</t>
  </si>
  <si>
    <t>eD_[region]_consequences_[b0,r2].csv</t>
  </si>
  <si>
    <t>ebR_[region]_report.rst</t>
  </si>
  <si>
    <t>ebR_[region]_rlz.csv</t>
  </si>
  <si>
    <t>ebR_[region]_sources.csv</t>
  </si>
  <si>
    <t>avg_losses-stats</t>
  </si>
  <si>
    <t>ebR_[region]_avg_losses-stats_[b0,r2].csv</t>
  </si>
  <si>
    <t>agg_curves-stats</t>
  </si>
  <si>
    <t>ebR_[region]_agg_curves-stats_[b0,r2].csv</t>
  </si>
  <si>
    <t>agg_losses-stats</t>
  </si>
  <si>
    <t>ebR_[region]_agg_losses-stats_[b0,r2].csv</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</si>
</sst>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b val="1"/>
      <sz val="10"/>
      <color indexed="9"/>
      <name val="Helvetica Neue"/>
    </font>
    <font>
      <sz val="10"/>
      <color indexed="8"/>
      <name val="Helvetica Neue Medium"/>
    </font>
    <font>
      <sz val="10"/>
      <color indexed="14"/>
      <name val="Helvetica Neue Medium"/>
    </font>
  </fonts>
  <fills count="4">
    <fill>
      <patternFill patternType="none"/>
    </fill>
    <fill>
      <patternFill patternType="gray125"/>
    </fill>
    <fill>
      <patternFill patternType="solid">
        <fgColor indexed="10"/>
        <bgColor auto="1"/>
      </patternFill>
    </fill>
    <fill>
      <patternFill patternType="solid">
        <fgColor indexed="13"/>
        <bgColor auto="1"/>
      </patternFill>
    </fill>
  </fills>
  <borders count="10">
    <border>
      <left/>
      <right/>
      <top/>
      <bottom/>
      <diagonal/>
    </border>
    <border>
      <left style="thin">
        <color indexed="11"/>
      </left>
      <right style="thin">
        <color indexed="9"/>
      </right>
      <top style="thin">
        <color indexed="11"/>
      </top>
      <bottom style="thin">
        <color indexed="12"/>
      </bottom>
      <diagonal/>
    </border>
    <border>
      <left style="thin">
        <color indexed="9"/>
      </left>
      <right style="thin">
        <color indexed="9"/>
      </right>
      <top style="thin">
        <color indexed="11"/>
      </top>
      <bottom style="thin">
        <color indexed="12"/>
      </bottom>
      <diagonal/>
    </border>
    <border>
      <left style="thin">
        <color indexed="9"/>
      </left>
      <right style="thin">
        <color indexed="11"/>
      </right>
      <top style="thin">
        <color indexed="11"/>
      </top>
      <bottom style="thin">
        <color indexed="12"/>
      </bottom>
      <diagonal/>
    </border>
    <border>
      <left style="thin">
        <color indexed="11"/>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4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wrapText="1"/>
    </xf>
    <xf numFmtId="49" fontId="2" fillId="2" borderId="2" applyNumberFormat="1" applyFont="1" applyFill="1" applyBorder="1" applyAlignment="1" applyProtection="0">
      <alignment vertical="top" wrapText="1"/>
    </xf>
    <xf numFmtId="49" fontId="2" fillId="2" borderId="3" applyNumberFormat="1" applyFont="1" applyFill="1" applyBorder="1" applyAlignment="1" applyProtection="0">
      <alignment vertical="top" wrapText="1"/>
    </xf>
    <xf numFmtId="49" fontId="3" borderId="4" applyNumberFormat="1" applyFont="1" applyFill="0" applyBorder="1" applyAlignment="1" applyProtection="0">
      <alignment vertical="top" wrapText="1"/>
    </xf>
    <xf numFmtId="3" fontId="0" borderId="5" applyNumberFormat="1" applyFont="1" applyFill="0" applyBorder="1" applyAlignment="1" applyProtection="0">
      <alignment vertical="top" wrapText="1"/>
    </xf>
    <xf numFmtId="3" fontId="0" borderId="6"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49" fontId="3" borderId="7" applyNumberFormat="1" applyFont="1" applyFill="0" applyBorder="1" applyAlignment="1" applyProtection="0">
      <alignment vertical="top" wrapText="1"/>
    </xf>
    <xf numFmtId="3" fontId="0" fillId="3" borderId="8" applyNumberFormat="1" applyFont="1" applyFill="1" applyBorder="1" applyAlignment="1" applyProtection="0">
      <alignment vertical="top" wrapText="1"/>
    </xf>
    <xf numFmtId="3" fontId="0" fillId="3" borderId="9" applyNumberFormat="1" applyFont="1" applyFill="1" applyBorder="1" applyAlignment="1" applyProtection="0">
      <alignment vertical="top" wrapText="1"/>
    </xf>
    <xf numFmtId="49" fontId="0" fillId="3" borderId="9" applyNumberFormat="1" applyFont="1" applyFill="1" applyBorder="1" applyAlignment="1" applyProtection="0">
      <alignment vertical="top" wrapText="1"/>
    </xf>
    <xf numFmtId="0" fontId="0" fillId="3" borderId="9" applyNumberFormat="1" applyFont="1" applyFill="1" applyBorder="1" applyAlignment="1" applyProtection="0">
      <alignment vertical="top" wrapText="1"/>
    </xf>
    <xf numFmtId="3" fontId="0" borderId="8" applyNumberFormat="1" applyFont="1" applyFill="0" applyBorder="1" applyAlignment="1" applyProtection="0">
      <alignment vertical="top" wrapText="1"/>
    </xf>
    <xf numFmtId="3" fontId="0" borderId="9" applyNumberFormat="1" applyFont="1" applyFill="0" applyBorder="1" applyAlignment="1" applyProtection="0">
      <alignment vertical="top" wrapText="1"/>
    </xf>
    <xf numFmtId="49" fontId="0" borderId="9" applyNumberFormat="1" applyFont="1" applyFill="0" applyBorder="1" applyAlignment="1" applyProtection="0">
      <alignment vertical="top" wrapText="1"/>
    </xf>
    <xf numFmtId="0" fontId="0" borderId="9" applyNumberFormat="1" applyFont="1" applyFill="0" applyBorder="1" applyAlignment="1" applyProtection="0">
      <alignment vertical="top" wrapText="1"/>
    </xf>
    <xf numFmtId="0" fontId="0" fillId="3" borderId="9" applyNumberFormat="0" applyFont="1" applyFill="1" applyBorder="1" applyAlignment="1" applyProtection="0">
      <alignment vertical="top" wrapText="1"/>
    </xf>
    <xf numFmtId="0" fontId="0" borderId="9"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2" fillId="2" borderId="2" applyNumberFormat="0" applyFont="1" applyFill="1" applyBorder="1" applyAlignment="1" applyProtection="0">
      <alignment vertical="top" wrapText="1"/>
    </xf>
    <xf numFmtId="0" fontId="2" fillId="2" borderId="3" applyNumberFormat="0" applyFont="1" applyFill="1" applyBorder="1" applyAlignment="1" applyProtection="0">
      <alignment vertical="top" wrapText="1"/>
    </xf>
    <xf numFmtId="49" fontId="0" borderId="5" applyNumberFormat="1" applyFont="1" applyFill="0" applyBorder="1" applyAlignment="1" applyProtection="0">
      <alignment vertical="top" wrapText="1"/>
    </xf>
    <xf numFmtId="0" fontId="0" borderId="6" applyNumberFormat="0" applyFont="1" applyFill="0" applyBorder="1" applyAlignment="1" applyProtection="0">
      <alignment vertical="top" wrapText="1"/>
    </xf>
    <xf numFmtId="49" fontId="0" fillId="3" borderId="8" applyNumberFormat="1" applyFont="1" applyFill="1" applyBorder="1" applyAlignment="1" applyProtection="0">
      <alignment vertical="top" wrapText="1"/>
    </xf>
    <xf numFmtId="49" fontId="0" borderId="8"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2" fillId="2" borderId="2" applyNumberFormat="1" applyFont="1" applyFill="1" applyBorder="1" applyAlignment="1" applyProtection="0">
      <alignment horizontal="left" vertical="top" wrapText="1"/>
    </xf>
    <xf numFmtId="0" fontId="2" fillId="2" borderId="3" applyNumberFormat="0" applyFont="1" applyFill="1" applyBorder="1" applyAlignment="1" applyProtection="0">
      <alignment horizontal="left" vertical="top" wrapText="1"/>
    </xf>
    <xf numFmtId="49" fontId="0" borderId="6" applyNumberFormat="1" applyFont="1" applyFill="0" applyBorder="1" applyAlignment="1" applyProtection="0">
      <alignment horizontal="left" vertical="top" wrapText="1"/>
    </xf>
    <xf numFmtId="49" fontId="0" fillId="3" borderId="9" applyNumberFormat="1" applyFont="1" applyFill="1" applyBorder="1" applyAlignment="1" applyProtection="0">
      <alignment horizontal="left" vertical="top" wrapText="1"/>
    </xf>
    <xf numFmtId="0" fontId="0" fillId="3" borderId="9" applyNumberFormat="1" applyFont="1" applyFill="1" applyBorder="1" applyAlignment="1" applyProtection="0">
      <alignment horizontal="left" vertical="top" wrapText="1"/>
    </xf>
    <xf numFmtId="49" fontId="0" borderId="9" applyNumberFormat="1" applyFont="1" applyFill="0" applyBorder="1" applyAlignment="1" applyProtection="0">
      <alignment horizontal="left" vertical="top" wrapText="1"/>
    </xf>
    <xf numFmtId="0" fontId="0" borderId="9" applyNumberFormat="1" applyFont="1" applyFill="0" applyBorder="1" applyAlignment="1" applyProtection="0">
      <alignment horizontal="left" vertical="top" wrapText="1"/>
    </xf>
    <xf numFmtId="0" fontId="0" fillId="3" borderId="8" applyNumberFormat="0" applyFont="1" applyFill="1" applyBorder="1" applyAlignment="1" applyProtection="0">
      <alignment vertical="top" wrapText="1"/>
    </xf>
    <xf numFmtId="0" fontId="0" borderId="9" applyNumberFormat="0" applyFont="1" applyFill="0" applyBorder="1" applyAlignment="1" applyProtection="0">
      <alignment horizontal="left" vertical="top" wrapText="1"/>
    </xf>
    <xf numFmtId="0" fontId="0" borderId="8" applyNumberFormat="0" applyFont="1" applyFill="0" applyBorder="1" applyAlignment="1" applyProtection="0">
      <alignment vertical="top" wrapText="1"/>
    </xf>
    <xf numFmtId="0" fontId="0" fillId="3" borderId="9" applyNumberFormat="0" applyFont="1" applyFill="1" applyBorder="1" applyAlignment="1" applyProtection="0">
      <alignment horizontal="left" vertical="top" wrapText="1"/>
    </xf>
    <xf numFmtId="0" fontId="0" applyNumberFormat="1" applyFont="1" applyFill="0" applyBorder="0" applyAlignment="1" applyProtection="0">
      <alignment vertical="top" wrapText="1"/>
    </xf>
    <xf numFmtId="49" fontId="2" fillId="2" borderId="2" applyNumberFormat="1" applyFont="1" applyFill="1" applyBorder="1" applyAlignment="1" applyProtection="0">
      <alignment horizontal="center" vertical="top" wrapText="1"/>
    </xf>
    <xf numFmtId="49" fontId="0" borderId="6" applyNumberFormat="1" applyFont="1" applyFill="0" applyBorder="1" applyAlignment="1" applyProtection="0">
      <alignment horizontal="center" vertical="top" wrapText="1"/>
    </xf>
    <xf numFmtId="49" fontId="4" borderId="7" applyNumberFormat="1" applyFont="1" applyFill="0" applyBorder="1" applyAlignment="1" applyProtection="0">
      <alignment vertical="top" wrapText="1"/>
    </xf>
    <xf numFmtId="49" fontId="0" fillId="3" borderId="9" applyNumberFormat="1" applyFont="1" applyFill="1" applyBorder="1" applyAlignment="1" applyProtection="0">
      <alignment horizontal="center" vertical="top" wrapText="1"/>
    </xf>
    <xf numFmtId="49" fontId="0" borderId="9" applyNumberFormat="1" applyFont="1" applyFill="0"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efffe"/>
      <rgbColor rgb="ff00a2ff"/>
      <rgbColor rgb="ffc8c8c8"/>
      <rgbColor rgb="ff89847f"/>
      <rgbColor rgb="fff7f7f6"/>
      <rgbColor rgb="ff91919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H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4.3125" style="1" customWidth="1"/>
    <col min="2" max="2" width="9.89844" style="1" customWidth="1"/>
    <col min="3" max="3" width="10.8438" style="1" customWidth="1"/>
    <col min="4" max="4" width="10.9844" style="1" customWidth="1"/>
    <col min="5" max="5" width="102.047" style="1" customWidth="1"/>
    <col min="6" max="6" width="8.17969" style="1" customWidth="1"/>
    <col min="7" max="7" width="6.9375" style="1" customWidth="1"/>
    <col min="8" max="8" width="23.5703" style="1" customWidth="1"/>
    <col min="9" max="16384" width="16.3516" style="1" customWidth="1"/>
  </cols>
  <sheetData>
    <row r="1" ht="20.45" customHeight="1">
      <c r="A1" t="s" s="2">
        <v>0</v>
      </c>
      <c r="B1" t="s" s="3">
        <v>1</v>
      </c>
      <c r="C1" t="s" s="3">
        <v>2</v>
      </c>
      <c r="D1" t="s" s="3">
        <v>3</v>
      </c>
      <c r="E1" t="s" s="3">
        <v>4</v>
      </c>
      <c r="F1" t="s" s="3">
        <v>5</v>
      </c>
      <c r="G1" t="s" s="3">
        <v>6</v>
      </c>
      <c r="H1" t="s" s="4">
        <v>7</v>
      </c>
    </row>
    <row r="2" ht="20.45" customHeight="1">
      <c r="A2" t="s" s="5">
        <v>8</v>
      </c>
      <c r="B2" s="6">
        <v>62681</v>
      </c>
      <c r="C2" s="7">
        <v>176245</v>
      </c>
      <c r="D2" s="7">
        <v>495554</v>
      </c>
      <c r="E2" t="s" s="8">
        <v>9</v>
      </c>
      <c r="F2" s="9">
        <v>48</v>
      </c>
      <c r="G2" t="s" s="8">
        <v>10</v>
      </c>
      <c r="H2" t="s" s="8">
        <v>11</v>
      </c>
    </row>
    <row r="3" ht="20.2" customHeight="1">
      <c r="A3" t="s" s="10">
        <v>12</v>
      </c>
      <c r="B3" s="11">
        <v>64435</v>
      </c>
      <c r="C3" s="12">
        <v>409744</v>
      </c>
      <c r="D3" s="12">
        <v>1497570</v>
      </c>
      <c r="E3" t="s" s="13">
        <v>13</v>
      </c>
      <c r="F3" s="14">
        <v>48</v>
      </c>
      <c r="G3" t="s" s="13">
        <v>10</v>
      </c>
      <c r="H3" t="s" s="13">
        <v>11</v>
      </c>
    </row>
    <row r="4" ht="20.2" customHeight="1">
      <c r="A4" t="s" s="10">
        <v>14</v>
      </c>
      <c r="B4" s="15">
        <v>34294</v>
      </c>
      <c r="C4" s="16">
        <v>96651</v>
      </c>
      <c r="D4" s="16">
        <v>298157</v>
      </c>
      <c r="E4" t="s" s="17">
        <v>15</v>
      </c>
      <c r="F4" s="18">
        <v>48</v>
      </c>
      <c r="G4" t="s" s="17">
        <v>10</v>
      </c>
      <c r="H4" t="s" s="17">
        <v>11</v>
      </c>
    </row>
    <row r="5" ht="20.2" customHeight="1">
      <c r="A5" t="s" s="10">
        <v>16</v>
      </c>
      <c r="B5" s="11">
        <v>69394</v>
      </c>
      <c r="C5" s="12">
        <v>374341</v>
      </c>
      <c r="D5" s="12">
        <v>1365470</v>
      </c>
      <c r="E5" t="s" s="13">
        <v>17</v>
      </c>
      <c r="F5" s="14">
        <v>48</v>
      </c>
      <c r="G5" t="s" s="13">
        <v>10</v>
      </c>
      <c r="H5" t="s" s="13">
        <v>11</v>
      </c>
    </row>
    <row r="6" ht="20.2" customHeight="1">
      <c r="A6" t="s" s="10">
        <v>18</v>
      </c>
      <c r="B6" s="15">
        <v>59464</v>
      </c>
      <c r="C6" s="16">
        <v>139450</v>
      </c>
      <c r="D6" s="16">
        <v>408147</v>
      </c>
      <c r="E6" t="s" s="17">
        <v>19</v>
      </c>
      <c r="F6" s="18">
        <v>48</v>
      </c>
      <c r="G6" t="s" s="17">
        <v>10</v>
      </c>
      <c r="H6" t="s" s="17">
        <v>11</v>
      </c>
    </row>
    <row r="7" ht="20.2" customHeight="1">
      <c r="A7" t="s" s="10">
        <v>20</v>
      </c>
      <c r="B7" s="11">
        <v>51295</v>
      </c>
      <c r="C7" s="12">
        <v>262018</v>
      </c>
      <c r="D7" s="12">
        <v>800225</v>
      </c>
      <c r="E7" t="s" s="13">
        <v>21</v>
      </c>
      <c r="F7" s="14">
        <v>59</v>
      </c>
      <c r="G7" t="s" s="13">
        <v>22</v>
      </c>
      <c r="H7" t="s" s="13">
        <v>23</v>
      </c>
    </row>
    <row r="8" ht="20.2" customHeight="1">
      <c r="A8" t="s" s="10">
        <v>24</v>
      </c>
      <c r="B8" s="15">
        <v>62223</v>
      </c>
      <c r="C8" s="16">
        <v>262215</v>
      </c>
      <c r="D8" s="16">
        <v>1579460</v>
      </c>
      <c r="E8" t="s" s="17">
        <v>25</v>
      </c>
      <c r="F8" s="18">
        <v>59</v>
      </c>
      <c r="G8" t="s" s="17">
        <v>22</v>
      </c>
      <c r="H8" t="s" s="17">
        <v>23</v>
      </c>
    </row>
    <row r="9" ht="20.2" customHeight="1">
      <c r="A9" t="s" s="10">
        <v>26</v>
      </c>
      <c r="B9" s="11">
        <v>60289</v>
      </c>
      <c r="C9" s="12">
        <v>299880</v>
      </c>
      <c r="D9" s="12">
        <v>1252250</v>
      </c>
      <c r="E9" t="s" s="13">
        <v>27</v>
      </c>
      <c r="F9" s="14">
        <v>59</v>
      </c>
      <c r="G9" t="s" s="13">
        <v>22</v>
      </c>
      <c r="H9" t="s" s="13">
        <v>23</v>
      </c>
    </row>
    <row r="10" ht="20.2" customHeight="1">
      <c r="A10" t="s" s="10">
        <v>28</v>
      </c>
      <c r="B10" s="15">
        <v>43330</v>
      </c>
      <c r="C10" s="16">
        <v>186339</v>
      </c>
      <c r="D10" s="16">
        <v>544792</v>
      </c>
      <c r="E10" t="s" s="17">
        <v>29</v>
      </c>
      <c r="F10" s="18">
        <v>59</v>
      </c>
      <c r="G10" t="s" s="17">
        <v>22</v>
      </c>
      <c r="H10" t="s" s="17">
        <v>23</v>
      </c>
    </row>
    <row r="11" ht="20.2" customHeight="1">
      <c r="A11" t="s" s="10">
        <v>30</v>
      </c>
      <c r="B11" s="11">
        <v>57493</v>
      </c>
      <c r="C11" s="12">
        <v>185056</v>
      </c>
      <c r="D11" s="12">
        <v>470010</v>
      </c>
      <c r="E11" t="s" s="13">
        <v>31</v>
      </c>
      <c r="F11" s="14">
        <v>59</v>
      </c>
      <c r="G11" t="s" s="13">
        <v>22</v>
      </c>
      <c r="H11" t="s" s="13">
        <v>23</v>
      </c>
    </row>
    <row r="12" ht="20.2" customHeight="1">
      <c r="A12" t="s" s="10">
        <v>32</v>
      </c>
      <c r="B12" s="15">
        <v>51147</v>
      </c>
      <c r="C12" s="16">
        <v>119730</v>
      </c>
      <c r="D12" s="16">
        <v>340931</v>
      </c>
      <c r="E12" t="s" s="17">
        <v>33</v>
      </c>
      <c r="F12" s="18">
        <v>46</v>
      </c>
      <c r="G12" t="s" s="17">
        <v>34</v>
      </c>
      <c r="H12" t="s" s="17">
        <v>35</v>
      </c>
    </row>
    <row r="13" ht="20.2" customHeight="1">
      <c r="A13" t="s" s="10">
        <v>36</v>
      </c>
      <c r="B13" s="11">
        <v>54061</v>
      </c>
      <c r="C13" s="12">
        <v>272356</v>
      </c>
      <c r="D13" s="12">
        <v>931807</v>
      </c>
      <c r="E13" t="s" s="13">
        <v>37</v>
      </c>
      <c r="F13" s="14">
        <v>46</v>
      </c>
      <c r="G13" t="s" s="13">
        <v>34</v>
      </c>
      <c r="H13" t="s" s="13">
        <v>35</v>
      </c>
    </row>
    <row r="14" ht="20.2" customHeight="1">
      <c r="A14" t="s" s="10">
        <v>38</v>
      </c>
      <c r="B14" s="15">
        <v>73533</v>
      </c>
      <c r="C14" s="16">
        <v>274728</v>
      </c>
      <c r="D14" s="16">
        <v>748791</v>
      </c>
      <c r="E14" t="s" s="17">
        <v>39</v>
      </c>
      <c r="F14" s="18">
        <v>13</v>
      </c>
      <c r="G14" t="s" s="17">
        <v>38</v>
      </c>
      <c r="H14" t="s" s="17">
        <v>40</v>
      </c>
    </row>
    <row r="15" ht="20.2" customHeight="1">
      <c r="A15" t="s" s="10">
        <v>41</v>
      </c>
      <c r="B15" s="11">
        <v>36816</v>
      </c>
      <c r="C15" s="12">
        <v>193286</v>
      </c>
      <c r="D15" s="12">
        <v>518610</v>
      </c>
      <c r="E15" t="s" s="13">
        <v>42</v>
      </c>
      <c r="F15" s="14">
        <v>10</v>
      </c>
      <c r="G15" t="s" s="13">
        <v>41</v>
      </c>
      <c r="H15" t="s" s="13">
        <v>43</v>
      </c>
    </row>
    <row r="16" ht="20.2" customHeight="1">
      <c r="A16" t="s" s="10">
        <v>44</v>
      </c>
      <c r="B16" s="15">
        <v>80521</v>
      </c>
      <c r="C16" s="16">
        <v>324909</v>
      </c>
      <c r="D16" s="16">
        <v>924897</v>
      </c>
      <c r="E16" t="s" s="17">
        <v>45</v>
      </c>
      <c r="F16" s="18">
        <v>12</v>
      </c>
      <c r="G16" t="s" s="17">
        <v>44</v>
      </c>
      <c r="H16" t="s" s="17">
        <v>46</v>
      </c>
    </row>
    <row r="17" ht="20.2" customHeight="1">
      <c r="A17" t="s" s="10">
        <v>47</v>
      </c>
      <c r="B17" s="11">
        <v>2828</v>
      </c>
      <c r="C17" s="12">
        <v>11608</v>
      </c>
      <c r="D17" s="12">
        <v>41203.3</v>
      </c>
      <c r="E17" t="s" s="13">
        <v>48</v>
      </c>
      <c r="F17" s="14">
        <v>61</v>
      </c>
      <c r="G17" t="s" s="13">
        <v>47</v>
      </c>
      <c r="H17" t="s" s="13">
        <v>48</v>
      </c>
    </row>
    <row r="18" ht="20.2" customHeight="1">
      <c r="A18" t="s" s="10">
        <v>49</v>
      </c>
      <c r="B18" s="15">
        <v>2087</v>
      </c>
      <c r="C18" s="16">
        <v>6307</v>
      </c>
      <c r="D18" s="16">
        <v>35783.6</v>
      </c>
      <c r="E18" t="s" s="17">
        <v>50</v>
      </c>
      <c r="F18" s="18">
        <v>62</v>
      </c>
      <c r="G18" t="s" s="17">
        <v>49</v>
      </c>
      <c r="H18" t="s" s="17">
        <v>50</v>
      </c>
    </row>
    <row r="19" ht="20.2" customHeight="1">
      <c r="A19" t="s" s="10">
        <v>51</v>
      </c>
      <c r="B19" s="11">
        <v>82223</v>
      </c>
      <c r="C19" s="12">
        <v>343783</v>
      </c>
      <c r="D19" s="12">
        <v>1308290</v>
      </c>
      <c r="E19" t="s" s="13">
        <v>52</v>
      </c>
      <c r="F19" s="14">
        <v>35</v>
      </c>
      <c r="G19" t="s" s="13">
        <v>53</v>
      </c>
      <c r="H19" t="s" s="13">
        <v>54</v>
      </c>
    </row>
    <row r="20" ht="20.2" customHeight="1">
      <c r="A20" t="s" s="10">
        <v>55</v>
      </c>
      <c r="B20" s="15">
        <v>91544</v>
      </c>
      <c r="C20" s="16">
        <v>303222</v>
      </c>
      <c r="D20" s="16">
        <v>837031</v>
      </c>
      <c r="E20" t="s" s="17">
        <v>56</v>
      </c>
      <c r="F20" s="18">
        <v>35</v>
      </c>
      <c r="G20" t="s" s="17">
        <v>53</v>
      </c>
      <c r="H20" t="s" s="17">
        <v>54</v>
      </c>
    </row>
    <row r="21" ht="20.2" customHeight="1">
      <c r="A21" t="s" s="10">
        <v>57</v>
      </c>
      <c r="B21" s="11">
        <v>88991</v>
      </c>
      <c r="C21" s="12">
        <v>409999</v>
      </c>
      <c r="D21" s="12">
        <v>2732650</v>
      </c>
      <c r="E21" t="s" s="13">
        <v>58</v>
      </c>
      <c r="F21" s="14">
        <v>35</v>
      </c>
      <c r="G21" s="19"/>
      <c r="H21" t="s" s="13">
        <v>54</v>
      </c>
    </row>
    <row r="22" ht="20.2" customHeight="1">
      <c r="A22" t="s" s="10">
        <v>59</v>
      </c>
      <c r="B22" s="15">
        <v>111521</v>
      </c>
      <c r="C22" s="16">
        <v>810754</v>
      </c>
      <c r="D22" s="16">
        <v>3503980</v>
      </c>
      <c r="E22" t="s" s="17">
        <v>60</v>
      </c>
      <c r="F22" s="18">
        <v>35</v>
      </c>
      <c r="G22" s="20"/>
      <c r="H22" t="s" s="17">
        <v>54</v>
      </c>
    </row>
    <row r="23" ht="20.2" customHeight="1">
      <c r="A23" t="s" s="10">
        <v>61</v>
      </c>
      <c r="B23" s="11">
        <v>81335</v>
      </c>
      <c r="C23" s="12">
        <v>385319</v>
      </c>
      <c r="D23" s="12">
        <v>1297730</v>
      </c>
      <c r="E23" t="s" s="13">
        <v>62</v>
      </c>
      <c r="F23" s="14">
        <v>35</v>
      </c>
      <c r="G23" t="s" s="13">
        <v>53</v>
      </c>
      <c r="H23" t="s" s="13">
        <v>54</v>
      </c>
    </row>
    <row r="24" ht="20.2" customHeight="1">
      <c r="A24" t="s" s="10">
        <v>63</v>
      </c>
      <c r="B24" s="15">
        <v>73169</v>
      </c>
      <c r="C24" s="16">
        <v>423196</v>
      </c>
      <c r="D24" s="16">
        <v>1411730</v>
      </c>
      <c r="E24" t="s" s="17">
        <v>64</v>
      </c>
      <c r="F24" s="18">
        <v>35</v>
      </c>
      <c r="G24" t="s" s="17">
        <v>53</v>
      </c>
      <c r="H24" t="s" s="17">
        <v>54</v>
      </c>
    </row>
    <row r="25" ht="20.2" customHeight="1">
      <c r="A25" t="s" s="10">
        <v>65</v>
      </c>
      <c r="B25" s="11">
        <v>81901</v>
      </c>
      <c r="C25" s="12">
        <v>410600</v>
      </c>
      <c r="D25" s="12">
        <v>1283870</v>
      </c>
      <c r="E25" t="s" s="13">
        <v>66</v>
      </c>
      <c r="F25" s="14">
        <v>35</v>
      </c>
      <c r="G25" t="s" s="13">
        <v>53</v>
      </c>
      <c r="H25" t="s" s="13">
        <v>54</v>
      </c>
    </row>
    <row r="26" ht="20.2" customHeight="1">
      <c r="A26" t="s" s="10">
        <v>67</v>
      </c>
      <c r="B26" s="15">
        <v>41302</v>
      </c>
      <c r="C26" s="16">
        <v>112638</v>
      </c>
      <c r="D26" s="16">
        <v>304026</v>
      </c>
      <c r="E26" t="s" s="17">
        <v>68</v>
      </c>
      <c r="F26" s="18">
        <v>35</v>
      </c>
      <c r="G26" t="s" s="17">
        <v>53</v>
      </c>
      <c r="H26" t="s" s="17">
        <v>54</v>
      </c>
    </row>
    <row r="27" ht="20.2" customHeight="1">
      <c r="A27" t="s" s="10">
        <v>69</v>
      </c>
      <c r="B27" s="11">
        <v>81616</v>
      </c>
      <c r="C27" s="12">
        <v>282289</v>
      </c>
      <c r="D27" s="12">
        <v>780312</v>
      </c>
      <c r="E27" t="s" s="13">
        <v>70</v>
      </c>
      <c r="F27" s="14">
        <v>35</v>
      </c>
      <c r="G27" t="s" s="13">
        <v>53</v>
      </c>
      <c r="H27" t="s" s="13">
        <v>54</v>
      </c>
    </row>
    <row r="28" ht="20.2" customHeight="1">
      <c r="A28" t="s" s="10">
        <v>71</v>
      </c>
      <c r="B28" s="15">
        <v>16669</v>
      </c>
      <c r="C28" s="16">
        <v>51062</v>
      </c>
      <c r="D28" s="16">
        <v>139337</v>
      </c>
      <c r="E28" t="s" s="17">
        <v>72</v>
      </c>
      <c r="F28" s="18">
        <v>11</v>
      </c>
      <c r="G28" t="s" s="17">
        <v>71</v>
      </c>
      <c r="H28" t="s" s="17">
        <v>72</v>
      </c>
    </row>
    <row r="29" ht="20.2" customHeight="1">
      <c r="A29" t="s" s="10">
        <v>73</v>
      </c>
      <c r="B29" s="11">
        <v>69827</v>
      </c>
      <c r="C29" s="12">
        <v>295461</v>
      </c>
      <c r="D29" s="12">
        <v>1019470</v>
      </c>
      <c r="E29" t="s" s="13">
        <v>74</v>
      </c>
      <c r="F29" s="14">
        <v>24</v>
      </c>
      <c r="G29" t="s" s="13">
        <v>75</v>
      </c>
      <c r="H29" t="s" s="13">
        <v>76</v>
      </c>
    </row>
    <row r="30" ht="20.2" customHeight="1">
      <c r="A30" t="s" s="10">
        <v>77</v>
      </c>
      <c r="B30" s="15">
        <v>86622</v>
      </c>
      <c r="C30" s="16">
        <v>324965</v>
      </c>
      <c r="D30" s="16">
        <v>981748</v>
      </c>
      <c r="E30" t="s" s="17">
        <v>78</v>
      </c>
      <c r="F30" s="18">
        <v>24</v>
      </c>
      <c r="G30" t="s" s="17">
        <v>75</v>
      </c>
      <c r="H30" t="s" s="17">
        <v>76</v>
      </c>
    </row>
    <row r="31" ht="20.2" customHeight="1">
      <c r="A31" t="s" s="10">
        <v>79</v>
      </c>
      <c r="B31" s="11">
        <v>80641</v>
      </c>
      <c r="C31" s="12">
        <v>433208</v>
      </c>
      <c r="D31" s="12">
        <v>1508300</v>
      </c>
      <c r="E31" t="s" s="13">
        <v>80</v>
      </c>
      <c r="F31" s="14">
        <v>24</v>
      </c>
      <c r="G31" t="s" s="13">
        <v>75</v>
      </c>
      <c r="H31" t="s" s="13">
        <v>76</v>
      </c>
    </row>
    <row r="32" ht="20.2" customHeight="1">
      <c r="A32" t="s" s="10">
        <v>81</v>
      </c>
      <c r="B32" s="15">
        <v>74415</v>
      </c>
      <c r="C32" s="16">
        <v>251418</v>
      </c>
      <c r="D32" s="16">
        <v>1942590</v>
      </c>
      <c r="E32" t="s" s="17">
        <v>82</v>
      </c>
      <c r="F32" s="18">
        <v>24</v>
      </c>
      <c r="G32" t="s" s="17">
        <v>75</v>
      </c>
      <c r="H32" t="s" s="17">
        <v>76</v>
      </c>
    </row>
    <row r="33" ht="20.2" customHeight="1">
      <c r="A33" t="s" s="10">
        <v>83</v>
      </c>
      <c r="B33" s="11">
        <v>79896</v>
      </c>
      <c r="C33" s="12">
        <v>445883</v>
      </c>
      <c r="D33" s="12">
        <v>1507950</v>
      </c>
      <c r="E33" t="s" s="13">
        <v>84</v>
      </c>
      <c r="F33" s="14">
        <v>24</v>
      </c>
      <c r="G33" t="s" s="13">
        <v>75</v>
      </c>
      <c r="H33" t="s" s="13">
        <v>76</v>
      </c>
    </row>
    <row r="34" ht="20.2" customHeight="1">
      <c r="A34" t="s" s="10">
        <v>85</v>
      </c>
      <c r="B34" s="15">
        <v>62051</v>
      </c>
      <c r="C34" s="16">
        <v>243500</v>
      </c>
      <c r="D34" s="16">
        <v>794709</v>
      </c>
      <c r="E34" t="s" s="17">
        <v>86</v>
      </c>
      <c r="F34" s="18">
        <v>24</v>
      </c>
      <c r="G34" t="s" s="17">
        <v>75</v>
      </c>
      <c r="H34" t="s" s="17">
        <v>76</v>
      </c>
    </row>
    <row r="35" ht="20.2" customHeight="1">
      <c r="A35" t="s" s="10">
        <v>87</v>
      </c>
      <c r="B35" s="11">
        <v>33758</v>
      </c>
      <c r="C35" s="12">
        <v>133530</v>
      </c>
      <c r="D35" s="12">
        <v>412809</v>
      </c>
      <c r="E35" t="s" s="13">
        <v>88</v>
      </c>
      <c r="F35" s="14">
        <v>24</v>
      </c>
      <c r="G35" t="s" s="13">
        <v>75</v>
      </c>
      <c r="H35" t="s" s="13">
        <v>76</v>
      </c>
    </row>
    <row r="36" ht="20.2" customHeight="1">
      <c r="A36" t="s" s="10">
        <v>89</v>
      </c>
      <c r="B36" s="15">
        <v>72811</v>
      </c>
      <c r="C36" s="16">
        <v>264889</v>
      </c>
      <c r="D36" s="16">
        <v>768380</v>
      </c>
      <c r="E36" t="s" s="17">
        <v>90</v>
      </c>
      <c r="F36" s="18">
        <v>47</v>
      </c>
      <c r="G36" t="s" s="17">
        <v>91</v>
      </c>
      <c r="H36" t="s" s="17">
        <v>92</v>
      </c>
    </row>
    <row r="37" ht="20.2" customHeight="1">
      <c r="A37" t="s" s="10">
        <v>93</v>
      </c>
      <c r="B37" s="11">
        <v>57416</v>
      </c>
      <c r="C37" s="12">
        <v>131761</v>
      </c>
      <c r="D37" s="12">
        <v>327184</v>
      </c>
      <c r="E37" t="s" s="13">
        <v>94</v>
      </c>
      <c r="F37" s="14">
        <v>47</v>
      </c>
      <c r="G37" t="s" s="13">
        <v>91</v>
      </c>
      <c r="H37" t="s" s="13">
        <v>92</v>
      </c>
    </row>
    <row r="38" ht="20.2" customHeight="1">
      <c r="A38" t="s" s="10">
        <v>95</v>
      </c>
      <c r="B38" s="15">
        <v>3916</v>
      </c>
      <c r="C38" s="16">
        <v>13058</v>
      </c>
      <c r="D38" s="16">
        <v>35925.7</v>
      </c>
      <c r="E38" t="s" s="17">
        <v>96</v>
      </c>
      <c r="F38" s="18">
        <v>60</v>
      </c>
      <c r="G38" t="s" s="17">
        <v>95</v>
      </c>
      <c r="H38" t="s" s="17">
        <v>96</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L4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4.3125" style="21" customWidth="1"/>
    <col min="2" max="2" width="24.25" style="21" customWidth="1"/>
    <col min="3" max="3" width="15" style="21" customWidth="1"/>
    <col min="4" max="4" width="20.6328" style="21" customWidth="1"/>
    <col min="5" max="5" width="15.4219" style="21" customWidth="1"/>
    <col min="6" max="6" width="25.4531" style="21" customWidth="1"/>
    <col min="7" max="7" width="25.0781" style="21" customWidth="1"/>
    <col min="8" max="8" width="20.7578" style="21" customWidth="1"/>
    <col min="9" max="10" width="25.8516" style="21" customWidth="1"/>
    <col min="11" max="12" width="28.9297" style="21" customWidth="1"/>
    <col min="13" max="16384" width="16.3516" style="21" customWidth="1"/>
  </cols>
  <sheetData>
    <row r="1" ht="20.45" customHeight="1">
      <c r="A1" t="s" s="2">
        <v>0</v>
      </c>
      <c r="B1" t="s" s="3">
        <v>97</v>
      </c>
      <c r="C1" t="s" s="3">
        <v>98</v>
      </c>
      <c r="D1" t="s" s="3">
        <v>99</v>
      </c>
      <c r="E1" t="s" s="3">
        <v>100</v>
      </c>
      <c r="F1" t="s" s="3">
        <v>101</v>
      </c>
      <c r="G1" t="s" s="3">
        <v>102</v>
      </c>
      <c r="H1" t="s" s="3">
        <v>103</v>
      </c>
      <c r="I1" t="s" s="3">
        <v>104</v>
      </c>
      <c r="J1" s="22"/>
      <c r="K1" t="s" s="3">
        <v>105</v>
      </c>
      <c r="L1" s="23"/>
    </row>
    <row r="2" ht="20.45" customHeight="1">
      <c r="A2" t="s" s="5">
        <v>10</v>
      </c>
      <c r="B2" t="s" s="24">
        <f>CONCATENATE("oqBldgExp_",$A2,".xml")</f>
        <v>106</v>
      </c>
      <c r="C2" t="s" s="8">
        <f>CONCATENATE("site-vgrid_",$A2,".csv")</f>
        <v>107</v>
      </c>
      <c r="D2" t="s" s="8">
        <f>CONCATENATE("cHazard_",$A2,".ini")</f>
        <v>108</v>
      </c>
      <c r="E2" s="25"/>
      <c r="F2" s="25"/>
      <c r="G2" s="25"/>
      <c r="H2" s="25"/>
      <c r="I2" s="25"/>
      <c r="J2" s="25"/>
      <c r="K2" s="25"/>
      <c r="L2" s="25"/>
    </row>
    <row r="3" ht="20.2" customHeight="1">
      <c r="A3" t="s" s="10">
        <v>8</v>
      </c>
      <c r="B3" t="s" s="26">
        <f>CONCATENATE("oqBldgExp_",$A3,".xml")</f>
        <v>109</v>
      </c>
      <c r="C3" s="19"/>
      <c r="D3" s="19"/>
      <c r="E3" s="19"/>
      <c r="F3" t="s" s="13">
        <f>CONCATENATE("cDamage_",$A3,"_b0",".ini")</f>
        <v>110</v>
      </c>
      <c r="G3" t="s" s="13">
        <f>CONCATENATE("cDamage_",$A3,"_r2",".ini")</f>
        <v>111</v>
      </c>
      <c r="H3" t="s" s="13">
        <f>CONCATENATE("BCR_",$A3,".ini")</f>
        <v>112</v>
      </c>
      <c r="I3" t="s" s="13">
        <f>CONCATENATE("ebRisk_",$A3,"_b0",".ini")</f>
        <v>113</v>
      </c>
      <c r="J3" t="s" s="13">
        <f>CONCATENATE("ebRisk_",$A3,"_r2",".ini")</f>
        <v>114</v>
      </c>
      <c r="K3" t="s" s="13">
        <f>CONCATENATE("eDamage_",$A3,"_b0",".ini")</f>
        <v>115</v>
      </c>
      <c r="L3" t="s" s="13">
        <f>CONCATENATE("eDamage_",$A3,"_r2",".ini")</f>
        <v>116</v>
      </c>
    </row>
    <row r="4" ht="20.2" customHeight="1">
      <c r="A4" t="s" s="10">
        <v>12</v>
      </c>
      <c r="B4" t="s" s="27">
        <f>CONCATENATE("oqBldgExp_",$A4,".xml")</f>
        <v>117</v>
      </c>
      <c r="C4" s="20"/>
      <c r="D4" s="20"/>
      <c r="E4" s="20"/>
      <c r="F4" t="s" s="17">
        <f>CONCATENATE("cDamage_",$A4,"_b0",".ini")</f>
        <v>118</v>
      </c>
      <c r="G4" t="s" s="17">
        <f>CONCATENATE("cDamage_",$A4,"_r2",".ini")</f>
        <v>119</v>
      </c>
      <c r="H4" t="s" s="17">
        <f>CONCATENATE("BCR_",$A4,".ini")</f>
        <v>120</v>
      </c>
      <c r="I4" t="s" s="17">
        <f>CONCATENATE("ebRisk_",$A4,"_b0",".ini")</f>
        <v>121</v>
      </c>
      <c r="J4" t="s" s="17">
        <f>CONCATENATE("ebRisk_",$A4,"_r2",".ini")</f>
        <v>122</v>
      </c>
      <c r="K4" t="s" s="17">
        <f>CONCATENATE("eDamage_",$A4,"_b0",".ini")</f>
        <v>123</v>
      </c>
      <c r="L4" t="s" s="17">
        <f>CONCATENATE("eDamage_",$A4,"_r2",".ini")</f>
        <v>124</v>
      </c>
    </row>
    <row r="5" ht="20.2" customHeight="1">
      <c r="A5" t="s" s="10">
        <v>14</v>
      </c>
      <c r="B5" t="s" s="26">
        <f>CONCATENATE("oqBldgExp_",$A5,".xml")</f>
        <v>125</v>
      </c>
      <c r="C5" s="19"/>
      <c r="D5" s="19"/>
      <c r="E5" s="19"/>
      <c r="F5" t="s" s="13">
        <f>CONCATENATE("cDamage_",$A5,"_b0",".ini")</f>
        <v>126</v>
      </c>
      <c r="G5" t="s" s="13">
        <f>CONCATENATE("cDamage_",$A5,"_r2",".ini")</f>
        <v>127</v>
      </c>
      <c r="H5" t="s" s="13">
        <f>CONCATENATE("BCR_",$A5,".ini")</f>
        <v>128</v>
      </c>
      <c r="I5" t="s" s="13">
        <f>CONCATENATE("ebRisk_",$A5,"_b0",".ini")</f>
        <v>129</v>
      </c>
      <c r="J5" t="s" s="13">
        <f>CONCATENATE("ebRisk_",$A5,"_r2",".ini")</f>
        <v>130</v>
      </c>
      <c r="K5" t="s" s="13">
        <f>CONCATENATE("eDamage_",$A5,"_b0",".ini")</f>
        <v>131</v>
      </c>
      <c r="L5" t="s" s="13">
        <f>CONCATENATE("eDamage_",$A5,"_r2",".ini")</f>
        <v>132</v>
      </c>
    </row>
    <row r="6" ht="20.2" customHeight="1">
      <c r="A6" t="s" s="10">
        <v>16</v>
      </c>
      <c r="B6" t="s" s="27">
        <f>CONCATENATE("oqBldgExp_",$A6,".xml")</f>
        <v>133</v>
      </c>
      <c r="C6" s="20"/>
      <c r="D6" s="20"/>
      <c r="E6" s="20"/>
      <c r="F6" t="s" s="17">
        <f>CONCATENATE("cDamage_",$A6,"_b0",".ini")</f>
        <v>134</v>
      </c>
      <c r="G6" t="s" s="17">
        <f>CONCATENATE("cDamage_",$A6,"_r2",".ini")</f>
        <v>135</v>
      </c>
      <c r="H6" t="s" s="17">
        <f>CONCATENATE("BCR_",$A6,".ini")</f>
        <v>136</v>
      </c>
      <c r="I6" t="s" s="17">
        <f>CONCATENATE("ebRisk_",$A6,"_b0",".ini")</f>
        <v>137</v>
      </c>
      <c r="J6" t="s" s="17">
        <f>CONCATENATE("ebRisk_",$A6,"_r2",".ini")</f>
        <v>138</v>
      </c>
      <c r="K6" t="s" s="17">
        <f>CONCATENATE("eDamage_",$A6,"_b0",".ini")</f>
        <v>139</v>
      </c>
      <c r="L6" t="s" s="17">
        <f>CONCATENATE("eDamage_",$A6,"_r2",".ini")</f>
        <v>140</v>
      </c>
    </row>
    <row r="7" ht="20.2" customHeight="1">
      <c r="A7" t="s" s="10">
        <v>18</v>
      </c>
      <c r="B7" t="s" s="26">
        <f>CONCATENATE("oqBldgExp_",$A7,".xml")</f>
        <v>141</v>
      </c>
      <c r="C7" s="19"/>
      <c r="D7" s="19"/>
      <c r="E7" s="19"/>
      <c r="F7" t="s" s="13">
        <f>CONCATENATE("cDamage_",$A7,"_b0",".ini")</f>
        <v>142</v>
      </c>
      <c r="G7" t="s" s="13">
        <f>CONCATENATE("cDamage_",$A7,"_r2",".ini")</f>
        <v>143</v>
      </c>
      <c r="H7" t="s" s="13">
        <f>CONCATENATE("BCR_",$A7,".ini")</f>
        <v>144</v>
      </c>
      <c r="I7" t="s" s="13">
        <f>CONCATENATE("ebRisk_",$A7,"_b0",".ini")</f>
        <v>145</v>
      </c>
      <c r="J7" t="s" s="13">
        <f>CONCATENATE("ebRisk_",$A7,"_r2",".ini")</f>
        <v>146</v>
      </c>
      <c r="K7" t="s" s="13">
        <f>CONCATENATE("eDamage_",$A7,"_b0",".ini")</f>
        <v>147</v>
      </c>
      <c r="L7" t="s" s="13">
        <f>CONCATENATE("eDamage_",$A7,"_r2",".ini")</f>
        <v>148</v>
      </c>
    </row>
    <row r="8" ht="20.2" customHeight="1">
      <c r="A8" t="s" s="10">
        <v>22</v>
      </c>
      <c r="B8" t="s" s="27">
        <f>CONCATENATE("oqBldgExp_",$A8,".xml")</f>
        <v>149</v>
      </c>
      <c r="C8" t="s" s="17">
        <f>CONCATENATE("site-vgrid_",$A8,".csv")</f>
        <v>150</v>
      </c>
      <c r="D8" t="s" s="17">
        <f>CONCATENATE("cHazard_",$A8,".ini")</f>
        <v>151</v>
      </c>
      <c r="E8" s="20"/>
      <c r="F8" s="20"/>
      <c r="G8" s="20"/>
      <c r="H8" s="20"/>
      <c r="I8" s="20"/>
      <c r="J8" s="20"/>
      <c r="K8" s="20"/>
      <c r="L8" s="20"/>
    </row>
    <row r="9" ht="20.2" customHeight="1">
      <c r="A9" t="s" s="10">
        <v>20</v>
      </c>
      <c r="B9" t="s" s="26">
        <f>CONCATENATE("oqBldgExp_",$A9,".xml")</f>
        <v>152</v>
      </c>
      <c r="C9" s="19"/>
      <c r="D9" s="19"/>
      <c r="E9" s="19"/>
      <c r="F9" t="s" s="13">
        <f>CONCATENATE("cDamage_",$A9,"_b0",".ini")</f>
        <v>153</v>
      </c>
      <c r="G9" t="s" s="13">
        <f>CONCATENATE("cDamage_",$A9,"_r2",".ini")</f>
        <v>154</v>
      </c>
      <c r="H9" t="s" s="13">
        <f>CONCATENATE("BCR_",$A9,".ini")</f>
        <v>155</v>
      </c>
      <c r="I9" t="s" s="13">
        <f>CONCATENATE("ebRisk_",$A9,"_b0",".ini")</f>
        <v>156</v>
      </c>
      <c r="J9" t="s" s="13">
        <f>CONCATENATE("ebRisk_",$A9,"_r2",".ini")</f>
        <v>157</v>
      </c>
      <c r="K9" t="s" s="13">
        <f>CONCATENATE("eDamage_",$A9,"_b0",".ini")</f>
        <v>158</v>
      </c>
      <c r="L9" t="s" s="13">
        <f>CONCATENATE("eDamage_",$A9,"_r2",".ini")</f>
        <v>159</v>
      </c>
    </row>
    <row r="10" ht="20.2" customHeight="1">
      <c r="A10" t="s" s="10">
        <v>24</v>
      </c>
      <c r="B10" t="s" s="27">
        <f>CONCATENATE("oqBldgExp_",$A10,".xml")</f>
        <v>160</v>
      </c>
      <c r="C10" s="20"/>
      <c r="D10" s="20"/>
      <c r="E10" s="20"/>
      <c r="F10" t="s" s="17">
        <f>CONCATENATE("cDamage_",$A10,"_b0",".ini")</f>
        <v>161</v>
      </c>
      <c r="G10" t="s" s="17">
        <f>CONCATENATE("cDamage_",$A10,"_r2",".ini")</f>
        <v>162</v>
      </c>
      <c r="H10" t="s" s="17">
        <f>CONCATENATE("BCR_",$A10,".ini")</f>
        <v>163</v>
      </c>
      <c r="I10" t="s" s="17">
        <f>CONCATENATE("ebRisk_",$A10,"_b0",".ini")</f>
        <v>164</v>
      </c>
      <c r="J10" t="s" s="17">
        <f>CONCATENATE("ebRisk_",$A10,"_r2",".ini")</f>
        <v>165</v>
      </c>
      <c r="K10" t="s" s="17">
        <f>CONCATENATE("eDamage_",$A10,"_b0",".ini")</f>
        <v>166</v>
      </c>
      <c r="L10" t="s" s="17">
        <f>CONCATENATE("eDamage_",$A10,"_r2",".ini")</f>
        <v>167</v>
      </c>
    </row>
    <row r="11" ht="20.2" customHeight="1">
      <c r="A11" t="s" s="10">
        <v>26</v>
      </c>
      <c r="B11" t="s" s="26">
        <f>CONCATENATE("oqBldgExp_",$A11,".xml")</f>
        <v>168</v>
      </c>
      <c r="C11" s="19"/>
      <c r="D11" s="19"/>
      <c r="E11" s="19"/>
      <c r="F11" t="s" s="13">
        <f>CONCATENATE("cDamage_",$A11,"_b0",".ini")</f>
        <v>169</v>
      </c>
      <c r="G11" t="s" s="13">
        <f>CONCATENATE("cDamage_",$A11,"_r2",".ini")</f>
        <v>170</v>
      </c>
      <c r="H11" t="s" s="13">
        <f>CONCATENATE("BCR_",$A11,".ini")</f>
        <v>171</v>
      </c>
      <c r="I11" t="s" s="13">
        <f>CONCATENATE("ebRisk_",$A11,"_b0",".ini")</f>
        <v>172</v>
      </c>
      <c r="J11" t="s" s="13">
        <f>CONCATENATE("ebRisk_",$A11,"_r2",".ini")</f>
        <v>173</v>
      </c>
      <c r="K11" t="s" s="13">
        <f>CONCATENATE("eDamage_",$A11,"_b0",".ini")</f>
        <v>174</v>
      </c>
      <c r="L11" t="s" s="13">
        <f>CONCATENATE("eDamage_",$A11,"_r2",".ini")</f>
        <v>175</v>
      </c>
    </row>
    <row r="12" ht="20.2" customHeight="1">
      <c r="A12" t="s" s="10">
        <v>28</v>
      </c>
      <c r="B12" t="s" s="27">
        <f>CONCATENATE("oqBldgExp_",$A12,".xml")</f>
        <v>176</v>
      </c>
      <c r="C12" s="20"/>
      <c r="D12" s="20"/>
      <c r="E12" s="20"/>
      <c r="F12" t="s" s="17">
        <f>CONCATENATE("cDamage_",$A12,"_b0",".ini")</f>
        <v>177</v>
      </c>
      <c r="G12" t="s" s="17">
        <f>CONCATENATE("cDamage_",$A12,"_r2",".ini")</f>
        <v>178</v>
      </c>
      <c r="H12" t="s" s="17">
        <f>CONCATENATE("BCR_",$A12,".ini")</f>
        <v>179</v>
      </c>
      <c r="I12" t="s" s="17">
        <f>CONCATENATE("ebRisk_",$A12,"_b0",".ini")</f>
        <v>180</v>
      </c>
      <c r="J12" t="s" s="17">
        <f>CONCATENATE("ebRisk_",$A12,"_r2",".ini")</f>
        <v>181</v>
      </c>
      <c r="K12" t="s" s="17">
        <f>CONCATENATE("eDamage_",$A12,"_b0",".ini")</f>
        <v>182</v>
      </c>
      <c r="L12" t="s" s="17">
        <f>CONCATENATE("eDamage_",$A12,"_r2",".ini")</f>
        <v>183</v>
      </c>
    </row>
    <row r="13" ht="20.2" customHeight="1">
      <c r="A13" t="s" s="10">
        <v>30</v>
      </c>
      <c r="B13" t="s" s="26">
        <f>CONCATENATE("oqBldgExp_",$A13,".xml")</f>
        <v>184</v>
      </c>
      <c r="C13" s="19"/>
      <c r="D13" s="19"/>
      <c r="E13" s="19"/>
      <c r="F13" t="s" s="13">
        <f>CONCATENATE("cDamage_",$A13,"_b0",".ini")</f>
        <v>185</v>
      </c>
      <c r="G13" t="s" s="13">
        <f>CONCATENATE("cDamage_",$A13,"_r2",".ini")</f>
        <v>186</v>
      </c>
      <c r="H13" t="s" s="13">
        <f>CONCATENATE("BCR_",$A13,".ini")</f>
        <v>187</v>
      </c>
      <c r="I13" t="s" s="13">
        <f>CONCATENATE("ebRisk_",$A13,"_b0",".ini")</f>
        <v>188</v>
      </c>
      <c r="J13" t="s" s="13">
        <f>CONCATENATE("ebRisk_",$A13,"_r2",".ini")</f>
        <v>189</v>
      </c>
      <c r="K13" t="s" s="13">
        <f>CONCATENATE("eDamage_",$A13,"_b0",".ini")</f>
        <v>190</v>
      </c>
      <c r="L13" t="s" s="13">
        <f>CONCATENATE("eDamage_",$A13,"_r2",".ini")</f>
        <v>191</v>
      </c>
    </row>
    <row r="14" ht="20.2" customHeight="1">
      <c r="A14" t="s" s="10">
        <v>34</v>
      </c>
      <c r="B14" t="s" s="27">
        <f>CONCATENATE("oqBldgExp_",$A14,".xml")</f>
        <v>192</v>
      </c>
      <c r="C14" t="s" s="17">
        <f>CONCATENATE("site-vgrid_",$A14,".csv")</f>
        <v>193</v>
      </c>
      <c r="D14" t="s" s="17">
        <f>CONCATENATE("cHazard_",$A14,".ini")</f>
        <v>194</v>
      </c>
      <c r="E14" s="20"/>
      <c r="F14" s="20"/>
      <c r="G14" s="20"/>
      <c r="H14" s="20"/>
      <c r="I14" s="20"/>
      <c r="J14" s="20"/>
      <c r="K14" s="20"/>
      <c r="L14" s="20"/>
    </row>
    <row r="15" ht="20.2" customHeight="1">
      <c r="A15" t="s" s="10">
        <v>32</v>
      </c>
      <c r="B15" t="s" s="26">
        <f>CONCATENATE("oqBldgExp_",$A15,".xml")</f>
        <v>195</v>
      </c>
      <c r="C15" s="19"/>
      <c r="D15" s="19"/>
      <c r="E15" s="19"/>
      <c r="F15" t="s" s="13">
        <f>CONCATENATE("cDamage_",$A15,"_b0",".ini")</f>
        <v>196</v>
      </c>
      <c r="G15" t="s" s="13">
        <f>CONCATENATE("cDamage_",$A15,"_r2",".ini")</f>
        <v>197</v>
      </c>
      <c r="H15" t="s" s="13">
        <f>CONCATENATE("BCR_",$A15,".ini")</f>
        <v>198</v>
      </c>
      <c r="I15" t="s" s="13">
        <f>CONCATENATE("ebRisk_",$A15,"_b0",".ini")</f>
        <v>199</v>
      </c>
      <c r="J15" t="s" s="13">
        <f>CONCATENATE("ebRisk_",$A15,"_r2",".ini")</f>
        <v>200</v>
      </c>
      <c r="K15" t="s" s="13">
        <f>CONCATENATE("eDamage_",$A15,"_b0",".ini")</f>
        <v>201</v>
      </c>
      <c r="L15" t="s" s="13">
        <f>CONCATENATE("eDamage_",$A15,"_r2",".ini")</f>
        <v>202</v>
      </c>
    </row>
    <row r="16" ht="20.2" customHeight="1">
      <c r="A16" t="s" s="10">
        <v>36</v>
      </c>
      <c r="B16" t="s" s="27">
        <f>CONCATENATE("oqBldgExp_",$A16,".xml")</f>
        <v>203</v>
      </c>
      <c r="C16" s="20"/>
      <c r="D16" s="20"/>
      <c r="E16" s="20"/>
      <c r="F16" t="s" s="17">
        <f>CONCATENATE("cDamage_",$A16,"_b0",".ini")</f>
        <v>204</v>
      </c>
      <c r="G16" t="s" s="17">
        <f>CONCATENATE("cDamage_",$A16,"_r2",".ini")</f>
        <v>205</v>
      </c>
      <c r="H16" t="s" s="17">
        <f>CONCATENATE("BCR_",$A16,".ini")</f>
        <v>206</v>
      </c>
      <c r="I16" t="s" s="17">
        <f>CONCATENATE("ebRisk_",$A16,"_b0",".ini")</f>
        <v>207</v>
      </c>
      <c r="J16" t="s" s="17">
        <f>CONCATENATE("ebRisk_",$A16,"_r2",".ini")</f>
        <v>208</v>
      </c>
      <c r="K16" t="s" s="17">
        <f>CONCATENATE("eDamage_",$A16,"_b0",".ini")</f>
        <v>209</v>
      </c>
      <c r="L16" t="s" s="17">
        <f>CONCATENATE("eDamage_",$A16,"_r2",".ini")</f>
        <v>210</v>
      </c>
    </row>
    <row r="17" ht="20.2" customHeight="1">
      <c r="A17" t="s" s="10">
        <v>38</v>
      </c>
      <c r="B17" t="s" s="26">
        <f>CONCATENATE("oqBldgExp_",$A17,".xml")</f>
        <v>211</v>
      </c>
      <c r="C17" t="s" s="13">
        <f>CONCATENATE("site-vgrid_",$A17,".csv")</f>
        <v>212</v>
      </c>
      <c r="D17" t="s" s="13">
        <f>CONCATENATE("cHazard_",$A17,".ini")</f>
        <v>213</v>
      </c>
      <c r="E17" s="19"/>
      <c r="F17" t="s" s="13">
        <f>CONCATENATE("cDamage_",$A17,"_b0",".ini")</f>
        <v>214</v>
      </c>
      <c r="G17" t="s" s="13">
        <f>CONCATENATE("cDamage_",$A17,"_r2",".ini")</f>
        <v>215</v>
      </c>
      <c r="H17" t="s" s="13">
        <f>CONCATENATE("BCR_",$A17,".ini")</f>
        <v>216</v>
      </c>
      <c r="I17" t="s" s="13">
        <f>CONCATENATE("ebRisk_",$A17,"_b0",".ini")</f>
        <v>217</v>
      </c>
      <c r="J17" t="s" s="13">
        <f>CONCATENATE("ebRisk_",$A17,"_r2",".ini")</f>
        <v>218</v>
      </c>
      <c r="K17" t="s" s="13">
        <f>CONCATENATE("eDamage_",$A17,"_b0",".ini")</f>
        <v>219</v>
      </c>
      <c r="L17" t="s" s="13">
        <f>CONCATENATE("eDamage_",$A17,"_r2",".ini")</f>
        <v>220</v>
      </c>
    </row>
    <row r="18" ht="20.2" customHeight="1">
      <c r="A18" t="s" s="10">
        <v>41</v>
      </c>
      <c r="B18" t="s" s="27">
        <f>CONCATENATE("oqBldgExp_",$A18,".xml")</f>
        <v>221</v>
      </c>
      <c r="C18" t="s" s="17">
        <f>CONCATENATE("site-vgrid_",$A18,".csv")</f>
        <v>222</v>
      </c>
      <c r="D18" t="s" s="17">
        <f>CONCATENATE("cHazard_",$A18,".ini")</f>
        <v>223</v>
      </c>
      <c r="E18" s="20"/>
      <c r="F18" t="s" s="17">
        <f>CONCATENATE("cDamage_",$A18,"_b0",".ini")</f>
        <v>224</v>
      </c>
      <c r="G18" t="s" s="17">
        <f>CONCATENATE("cDamage_",$A18,"_r2",".ini")</f>
        <v>225</v>
      </c>
      <c r="H18" t="s" s="17">
        <f>CONCATENATE("BCR_",$A18,".ini")</f>
        <v>226</v>
      </c>
      <c r="I18" t="s" s="17">
        <f>CONCATENATE("ebRisk_",$A18,"_b0",".ini")</f>
        <v>227</v>
      </c>
      <c r="J18" t="s" s="17">
        <f>CONCATENATE("ebRisk_",$A18,"_r2",".ini")</f>
        <v>228</v>
      </c>
      <c r="K18" t="s" s="17">
        <f>CONCATENATE("eDamage_",$A18,"_b0",".ini")</f>
        <v>229</v>
      </c>
      <c r="L18" t="s" s="17">
        <f>CONCATENATE("eDamage_",$A18,"_r2",".ini")</f>
        <v>230</v>
      </c>
    </row>
    <row r="19" ht="20.2" customHeight="1">
      <c r="A19" t="s" s="10">
        <v>44</v>
      </c>
      <c r="B19" t="s" s="26">
        <f>CONCATENATE("oqBldgExp_",$A19,".xml")</f>
        <v>231</v>
      </c>
      <c r="C19" t="s" s="13">
        <f>CONCATENATE("site-vgrid_",$A19,".csv")</f>
        <v>232</v>
      </c>
      <c r="D19" t="s" s="13">
        <f>CONCATENATE("cHazard_",$A19,".ini")</f>
        <v>233</v>
      </c>
      <c r="E19" s="19"/>
      <c r="F19" t="s" s="13">
        <f>CONCATENATE("cDamage_",$A19,"_b0",".ini")</f>
        <v>234</v>
      </c>
      <c r="G19" t="s" s="13">
        <f>CONCATENATE("cDamage_",$A19,"_r2",".ini")</f>
        <v>235</v>
      </c>
      <c r="H19" t="s" s="13">
        <f>CONCATENATE("BCR_",$A19,".ini")</f>
        <v>236</v>
      </c>
      <c r="I19" t="s" s="13">
        <f>CONCATENATE("ebRisk_",$A19,"_b0",".ini")</f>
        <v>237</v>
      </c>
      <c r="J19" t="s" s="13">
        <f>CONCATENATE("ebRisk_",$A19,"_r2",".ini")</f>
        <v>238</v>
      </c>
      <c r="K19" t="s" s="13">
        <f>CONCATENATE("eDamage_",$A19,"_b0",".ini")</f>
        <v>239</v>
      </c>
      <c r="L19" t="s" s="13">
        <f>CONCATENATE("eDamage_",$A19,"_r2",".ini")</f>
        <v>240</v>
      </c>
    </row>
    <row r="20" ht="20.2" customHeight="1">
      <c r="A20" t="s" s="10">
        <v>47</v>
      </c>
      <c r="B20" t="s" s="27">
        <f>CONCATENATE("oqBldgExp_",$A20,".xml")</f>
        <v>241</v>
      </c>
      <c r="C20" t="s" s="17">
        <f>CONCATENATE("site-vgrid_",$A20,".csv")</f>
        <v>242</v>
      </c>
      <c r="D20" t="s" s="17">
        <f>CONCATENATE("cHazard_",$A20,".ini")</f>
        <v>243</v>
      </c>
      <c r="E20" s="20"/>
      <c r="F20" t="s" s="17">
        <f>CONCATENATE("cDamage_",$A20,"_b0",".ini")</f>
        <v>244</v>
      </c>
      <c r="G20" t="s" s="17">
        <f>CONCATENATE("cDamage_",$A20,"_r2",".ini")</f>
        <v>245</v>
      </c>
      <c r="H20" t="s" s="17">
        <f>CONCATENATE("BCR_",$A20,".ini")</f>
        <v>246</v>
      </c>
      <c r="I20" t="s" s="17">
        <f>CONCATENATE("ebRisk_",$A20,"_b0",".ini")</f>
        <v>247</v>
      </c>
      <c r="J20" t="s" s="17">
        <f>CONCATENATE("ebRisk_",$A20,"_r2",".ini")</f>
        <v>248</v>
      </c>
      <c r="K20" t="s" s="17">
        <f>CONCATENATE("eDamage_",$A20,"_b0",".ini")</f>
        <v>249</v>
      </c>
      <c r="L20" t="s" s="17">
        <f>CONCATENATE("eDamage_",$A20,"_r2",".ini")</f>
        <v>250</v>
      </c>
    </row>
    <row r="21" ht="20.2" customHeight="1">
      <c r="A21" t="s" s="10">
        <v>49</v>
      </c>
      <c r="B21" t="s" s="26">
        <f>CONCATENATE("oqBldgExp_",$A21,".xml")</f>
        <v>251</v>
      </c>
      <c r="C21" t="s" s="13">
        <f>CONCATENATE("site-vgrid_",$A21,".csv")</f>
        <v>252</v>
      </c>
      <c r="D21" t="s" s="13">
        <f>CONCATENATE("cHazard_",$A21,".ini")</f>
        <v>253</v>
      </c>
      <c r="E21" s="19"/>
      <c r="F21" t="s" s="13">
        <f>CONCATENATE("cDamage_",$A21,"_b0",".ini")</f>
        <v>254</v>
      </c>
      <c r="G21" t="s" s="13">
        <f>CONCATENATE("cDamage_",$A21,"_r2",".ini")</f>
        <v>255</v>
      </c>
      <c r="H21" t="s" s="13">
        <f>CONCATENATE("BCR_",$A21,".ini")</f>
        <v>256</v>
      </c>
      <c r="I21" t="s" s="13">
        <f>CONCATENATE("ebRisk_",$A21,"_b0",".ini")</f>
        <v>257</v>
      </c>
      <c r="J21" t="s" s="13">
        <f>CONCATENATE("ebRisk_",$A21,"_r2",".ini")</f>
        <v>258</v>
      </c>
      <c r="K21" t="s" s="13">
        <f>CONCATENATE("eDamage_",$A21,"_b0",".ini")</f>
        <v>259</v>
      </c>
      <c r="L21" t="s" s="13">
        <f>CONCATENATE("eDamage_",$A21,"_r2",".ini")</f>
        <v>260</v>
      </c>
    </row>
    <row r="22" ht="20.2" customHeight="1">
      <c r="A22" t="s" s="10">
        <v>53</v>
      </c>
      <c r="B22" t="s" s="27">
        <f>CONCATENATE("oqBldgExp_",$A22,".xml")</f>
        <v>261</v>
      </c>
      <c r="C22" t="s" s="17">
        <f>CONCATENATE("site-vgrid_",$A22,".csv")</f>
        <v>262</v>
      </c>
      <c r="D22" t="s" s="17">
        <f>CONCATENATE("cHazard_",$A22,".ini")</f>
        <v>263</v>
      </c>
      <c r="E22" s="20"/>
      <c r="F22" s="20"/>
      <c r="G22" s="20"/>
      <c r="H22" s="20"/>
      <c r="I22" s="20"/>
      <c r="J22" s="20"/>
      <c r="K22" s="20"/>
      <c r="L22" s="20"/>
    </row>
    <row r="23" ht="20.2" customHeight="1">
      <c r="A23" t="s" s="10">
        <v>51</v>
      </c>
      <c r="B23" t="s" s="26">
        <f>CONCATENATE("oqBldgExp_",$A23,".xml")</f>
        <v>264</v>
      </c>
      <c r="C23" s="19"/>
      <c r="D23" s="19"/>
      <c r="E23" s="19"/>
      <c r="F23" t="s" s="13">
        <f>CONCATENATE("cDamage_",$A23,"_b0",".ini")</f>
        <v>265</v>
      </c>
      <c r="G23" t="s" s="13">
        <f>CONCATENATE("cDamage_",$A23,"_r2",".ini")</f>
        <v>266</v>
      </c>
      <c r="H23" t="s" s="13">
        <f>CONCATENATE("BCR_",$A23,".ini")</f>
        <v>267</v>
      </c>
      <c r="I23" t="s" s="13">
        <f>CONCATENATE("ebRisk_",$A23,"_b0",".ini")</f>
        <v>268</v>
      </c>
      <c r="J23" t="s" s="13">
        <f>CONCATENATE("ebRisk_",$A23,"_r2",".ini")</f>
        <v>269</v>
      </c>
      <c r="K23" t="s" s="13">
        <f>CONCATENATE("eDamage_",$A23,"_b0",".ini")</f>
        <v>270</v>
      </c>
      <c r="L23" t="s" s="13">
        <f>CONCATENATE("eDamage_",$A23,"_r2",".ini")</f>
        <v>271</v>
      </c>
    </row>
    <row r="24" ht="20.2" customHeight="1">
      <c r="A24" t="s" s="10">
        <v>55</v>
      </c>
      <c r="B24" t="s" s="27">
        <f>CONCATENATE("oqBldgExp_",$A24,".xml")</f>
        <v>272</v>
      </c>
      <c r="C24" s="20"/>
      <c r="D24" s="20"/>
      <c r="E24" s="20"/>
      <c r="F24" t="s" s="17">
        <f>CONCATENATE("cDamage_",$A24,"_b0",".ini")</f>
        <v>273</v>
      </c>
      <c r="G24" t="s" s="17">
        <f>CONCATENATE("cDamage_",$A24,"_r2",".ini")</f>
        <v>274</v>
      </c>
      <c r="H24" t="s" s="17">
        <f>CONCATENATE("BCR_",$A24,".ini")</f>
        <v>275</v>
      </c>
      <c r="I24" t="s" s="17">
        <f>CONCATENATE("ebRisk_",$A24,"_b0",".ini")</f>
        <v>276</v>
      </c>
      <c r="J24" t="s" s="17">
        <f>CONCATENATE("ebRisk_",$A24,"_r2",".ini")</f>
        <v>277</v>
      </c>
      <c r="K24" t="s" s="17">
        <f>CONCATENATE("eDamage_",$A24,"_b0",".ini")</f>
        <v>278</v>
      </c>
      <c r="L24" t="s" s="17">
        <f>CONCATENATE("eDamage_",$A24,"_r2",".ini")</f>
        <v>279</v>
      </c>
    </row>
    <row r="25" ht="20.2" customHeight="1">
      <c r="A25" t="s" s="10">
        <v>57</v>
      </c>
      <c r="B25" t="s" s="26">
        <f>CONCATENATE("oqBldgExp_",$A25,".xml")</f>
        <v>280</v>
      </c>
      <c r="C25" s="19"/>
      <c r="D25" s="19"/>
      <c r="E25" s="19"/>
      <c r="F25" t="s" s="13">
        <f>CONCATENATE("cDamage_",$A25,"_b0",".ini")</f>
        <v>281</v>
      </c>
      <c r="G25" t="s" s="13">
        <f>CONCATENATE("cDamage_",$A25,"_r2",".ini")</f>
        <v>282</v>
      </c>
      <c r="H25" t="s" s="13">
        <f>CONCATENATE("BCR_",$A25,".ini")</f>
        <v>283</v>
      </c>
      <c r="I25" t="s" s="13">
        <f>CONCATENATE("ebRisk_",$A25,"_b0",".ini")</f>
        <v>284</v>
      </c>
      <c r="J25" t="s" s="13">
        <f>CONCATENATE("ebRisk_",$A25,"_r2",".ini")</f>
        <v>285</v>
      </c>
      <c r="K25" t="s" s="13">
        <f>CONCATENATE("eDamage_",$A25,"_b0",".ini")</f>
        <v>286</v>
      </c>
      <c r="L25" t="s" s="13">
        <f>CONCATENATE("eDamage_",$A25,"_r2",".ini")</f>
        <v>287</v>
      </c>
    </row>
    <row r="26" ht="20.2" customHeight="1">
      <c r="A26" t="s" s="10">
        <v>59</v>
      </c>
      <c r="B26" t="s" s="27">
        <f>CONCATENATE("oqBldgExp_",$A26,".xml")</f>
        <v>288</v>
      </c>
      <c r="C26" s="20"/>
      <c r="D26" s="20"/>
      <c r="E26" s="20"/>
      <c r="F26" t="s" s="17">
        <f>CONCATENATE("cDamage_",$A26,"_b0",".ini")</f>
        <v>289</v>
      </c>
      <c r="G26" t="s" s="17">
        <f>CONCATENATE("cDamage_",$A26,"_r2",".ini")</f>
        <v>290</v>
      </c>
      <c r="H26" t="s" s="17">
        <f>CONCATENATE("BCR_",$A26,".ini")</f>
        <v>291</v>
      </c>
      <c r="I26" t="s" s="17">
        <f>CONCATENATE("ebRisk_",$A26,"_b0",".ini")</f>
        <v>292</v>
      </c>
      <c r="J26" t="s" s="17">
        <f>CONCATENATE("ebRisk_",$A26,"_r2",".ini")</f>
        <v>293</v>
      </c>
      <c r="K26" t="s" s="17">
        <f>CONCATENATE("eDamage_",$A26,"_b0",".ini")</f>
        <v>294</v>
      </c>
      <c r="L26" t="s" s="17">
        <f>CONCATENATE("eDamage_",$A26,"_r2",".ini")</f>
        <v>295</v>
      </c>
    </row>
    <row r="27" ht="20.2" customHeight="1">
      <c r="A27" t="s" s="10">
        <v>61</v>
      </c>
      <c r="B27" t="s" s="26">
        <f>CONCATENATE("oqBldgExp_",$A27,".xml")</f>
        <v>296</v>
      </c>
      <c r="C27" s="19"/>
      <c r="D27" s="19"/>
      <c r="E27" s="19"/>
      <c r="F27" t="s" s="13">
        <f>CONCATENATE("cDamage_",$A27,"_b0",".ini")</f>
        <v>297</v>
      </c>
      <c r="G27" t="s" s="13">
        <f>CONCATENATE("cDamage_",$A27,"_r2",".ini")</f>
        <v>298</v>
      </c>
      <c r="H27" t="s" s="13">
        <f>CONCATENATE("BCR_",$A27,".ini")</f>
        <v>299</v>
      </c>
      <c r="I27" t="s" s="13">
        <f>CONCATENATE("ebRisk_",$A27,"_b0",".ini")</f>
        <v>300</v>
      </c>
      <c r="J27" t="s" s="13">
        <f>CONCATENATE("ebRisk_",$A27,"_r2",".ini")</f>
        <v>301</v>
      </c>
      <c r="K27" t="s" s="13">
        <f>CONCATENATE("eDamage_",$A27,"_b0",".ini")</f>
        <v>302</v>
      </c>
      <c r="L27" t="s" s="13">
        <f>CONCATENATE("eDamage_",$A27,"_r2",".ini")</f>
        <v>303</v>
      </c>
    </row>
    <row r="28" ht="20.2" customHeight="1">
      <c r="A28" t="s" s="10">
        <v>63</v>
      </c>
      <c r="B28" t="s" s="27">
        <f>CONCATENATE("oqBldgExp_",$A28,".xml")</f>
        <v>304</v>
      </c>
      <c r="C28" s="20"/>
      <c r="D28" s="20"/>
      <c r="E28" s="20"/>
      <c r="F28" t="s" s="17">
        <f>CONCATENATE("cDamage_",$A28,"_b0",".ini")</f>
        <v>305</v>
      </c>
      <c r="G28" t="s" s="17">
        <f>CONCATENATE("cDamage_",$A28,"_r2",".ini")</f>
        <v>306</v>
      </c>
      <c r="H28" t="s" s="17">
        <f>CONCATENATE("BCR_",$A28,".ini")</f>
        <v>307</v>
      </c>
      <c r="I28" t="s" s="17">
        <f>CONCATENATE("ebRisk_",$A28,"_b0",".ini")</f>
        <v>308</v>
      </c>
      <c r="J28" t="s" s="17">
        <f>CONCATENATE("ebRisk_",$A28,"_r2",".ini")</f>
        <v>309</v>
      </c>
      <c r="K28" t="s" s="17">
        <f>CONCATENATE("eDamage_",$A28,"_b0",".ini")</f>
        <v>310</v>
      </c>
      <c r="L28" t="s" s="17">
        <f>CONCATENATE("eDamage_",$A28,"_r2",".ini")</f>
        <v>311</v>
      </c>
    </row>
    <row r="29" ht="20.2" customHeight="1">
      <c r="A29" t="s" s="10">
        <v>65</v>
      </c>
      <c r="B29" t="s" s="26">
        <f>CONCATENATE("oqBldgExp_",$A29,".xml")</f>
        <v>312</v>
      </c>
      <c r="C29" s="19"/>
      <c r="D29" s="19"/>
      <c r="E29" s="19"/>
      <c r="F29" t="s" s="13">
        <f>CONCATENATE("cDamage_",$A29,"_b0",".ini")</f>
        <v>313</v>
      </c>
      <c r="G29" t="s" s="13">
        <f>CONCATENATE("cDamage_",$A29,"_r2",".ini")</f>
        <v>314</v>
      </c>
      <c r="H29" t="s" s="13">
        <f>CONCATENATE("BCR_",$A29,".ini")</f>
        <v>315</v>
      </c>
      <c r="I29" t="s" s="13">
        <f>CONCATENATE("ebRisk_",$A29,"_b0",".ini")</f>
        <v>316</v>
      </c>
      <c r="J29" t="s" s="13">
        <f>CONCATENATE("ebRisk_",$A29,"_r2",".ini")</f>
        <v>317</v>
      </c>
      <c r="K29" t="s" s="13">
        <f>CONCATENATE("eDamage_",$A29,"_b0",".ini")</f>
        <v>318</v>
      </c>
      <c r="L29" t="s" s="13">
        <f>CONCATENATE("eDamage_",$A29,"_r2",".ini")</f>
        <v>319</v>
      </c>
    </row>
    <row r="30" ht="20.2" customHeight="1">
      <c r="A30" t="s" s="10">
        <v>67</v>
      </c>
      <c r="B30" t="s" s="27">
        <f>CONCATENATE("oqBldgExp_",$A30,".xml")</f>
        <v>320</v>
      </c>
      <c r="C30" s="20"/>
      <c r="D30" s="20"/>
      <c r="E30" s="20"/>
      <c r="F30" t="s" s="17">
        <f>CONCATENATE("cDamage_",$A30,"_b0",".ini")</f>
        <v>321</v>
      </c>
      <c r="G30" t="s" s="17">
        <f>CONCATENATE("cDamage_",$A30,"_r2",".ini")</f>
        <v>322</v>
      </c>
      <c r="H30" t="s" s="17">
        <f>CONCATENATE("BCR_",$A30,".ini")</f>
        <v>323</v>
      </c>
      <c r="I30" t="s" s="17">
        <f>CONCATENATE("ebRisk_",$A30,"_b0",".ini")</f>
        <v>324</v>
      </c>
      <c r="J30" t="s" s="17">
        <f>CONCATENATE("ebRisk_",$A30,"_r2",".ini")</f>
        <v>325</v>
      </c>
      <c r="K30" t="s" s="17">
        <f>CONCATENATE("eDamage_",$A30,"_b0",".ini")</f>
        <v>326</v>
      </c>
      <c r="L30" t="s" s="17">
        <f>CONCATENATE("eDamage_",$A30,"_r2",".ini")</f>
        <v>327</v>
      </c>
    </row>
    <row r="31" ht="20.2" customHeight="1">
      <c r="A31" t="s" s="10">
        <v>69</v>
      </c>
      <c r="B31" t="s" s="26">
        <f>CONCATENATE("oqBldgExp_",$A31,".xml")</f>
        <v>328</v>
      </c>
      <c r="C31" s="19"/>
      <c r="D31" s="19"/>
      <c r="E31" s="19"/>
      <c r="F31" t="s" s="13">
        <f>CONCATENATE("cDamage_",$A31,"_b0",".ini")</f>
        <v>329</v>
      </c>
      <c r="G31" t="s" s="13">
        <f>CONCATENATE("cDamage_",$A31,"_r2",".ini")</f>
        <v>330</v>
      </c>
      <c r="H31" t="s" s="13">
        <f>CONCATENATE("BCR_",$A31,".ini")</f>
        <v>331</v>
      </c>
      <c r="I31" t="s" s="13">
        <f>CONCATENATE("ebRisk_",$A31,"_b0",".ini")</f>
        <v>332</v>
      </c>
      <c r="J31" t="s" s="13">
        <f>CONCATENATE("ebRisk_",$A31,"_r2",".ini")</f>
        <v>333</v>
      </c>
      <c r="K31" t="s" s="13">
        <f>CONCATENATE("eDamage_",$A31,"_b0",".ini")</f>
        <v>334</v>
      </c>
      <c r="L31" t="s" s="13">
        <f>CONCATENATE("eDamage_",$A31,"_r2",".ini")</f>
        <v>335</v>
      </c>
    </row>
    <row r="32" ht="20.2" customHeight="1">
      <c r="A32" t="s" s="10">
        <v>71</v>
      </c>
      <c r="B32" t="s" s="27">
        <f>CONCATENATE("oqBldgExp_",$A32,".xml")</f>
        <v>336</v>
      </c>
      <c r="C32" t="s" s="17">
        <f>CONCATENATE("site-vgrid_",$A32,".csv")</f>
        <v>337</v>
      </c>
      <c r="D32" t="s" s="17">
        <f>CONCATENATE("cHazard_",$A32,".ini")</f>
        <v>338</v>
      </c>
      <c r="E32" s="20"/>
      <c r="F32" t="s" s="17">
        <f>CONCATENATE("cDamage_",$A32,"_b0",".ini")</f>
        <v>339</v>
      </c>
      <c r="G32" t="s" s="17">
        <f>CONCATENATE("cDamage_",$A32,"_r2",".ini")</f>
        <v>340</v>
      </c>
      <c r="H32" t="s" s="17">
        <f>CONCATENATE("BCR_",$A32,".ini")</f>
        <v>341</v>
      </c>
      <c r="I32" t="s" s="17">
        <f>CONCATENATE("ebRisk_",$A32,"_b0",".ini")</f>
        <v>342</v>
      </c>
      <c r="J32" t="s" s="17">
        <f>CONCATENATE("ebRisk_",$A32,"_r2",".ini")</f>
        <v>343</v>
      </c>
      <c r="K32" t="s" s="17">
        <f>CONCATENATE("eDamage_",$A32,"_b0",".ini")</f>
        <v>344</v>
      </c>
      <c r="L32" t="s" s="17">
        <f>CONCATENATE("eDamage_",$A32,"_r2",".ini")</f>
        <v>345</v>
      </c>
    </row>
    <row r="33" ht="20.2" customHeight="1">
      <c r="A33" t="s" s="10">
        <v>75</v>
      </c>
      <c r="B33" t="s" s="26">
        <f>CONCATENATE("oqBldgExp_",$A33,".xml")</f>
        <v>346</v>
      </c>
      <c r="C33" t="s" s="13">
        <f>CONCATENATE("site-vgrid_",$A33,".csv")</f>
        <v>347</v>
      </c>
      <c r="D33" t="s" s="13">
        <f>CONCATENATE("cHazard_",$A33,".ini")</f>
        <v>348</v>
      </c>
      <c r="E33" s="19"/>
      <c r="F33" s="19"/>
      <c r="G33" s="19"/>
      <c r="H33" s="19"/>
      <c r="I33" s="19"/>
      <c r="J33" s="19"/>
      <c r="K33" s="19"/>
      <c r="L33" s="19"/>
    </row>
    <row r="34" ht="20.2" customHeight="1">
      <c r="A34" t="s" s="10">
        <v>73</v>
      </c>
      <c r="B34" t="s" s="27">
        <f>CONCATENATE("oqBldgExp_",$A34,".xml")</f>
        <v>349</v>
      </c>
      <c r="C34" s="20"/>
      <c r="D34" s="20"/>
      <c r="E34" s="20"/>
      <c r="F34" t="s" s="17">
        <f>CONCATENATE("cDamage_",$A34,"_b0",".ini")</f>
        <v>350</v>
      </c>
      <c r="G34" t="s" s="17">
        <f>CONCATENATE("cDamage_",$A34,"_r2",".ini")</f>
        <v>351</v>
      </c>
      <c r="H34" t="s" s="17">
        <f>CONCATENATE("BCR_",$A34,".ini")</f>
        <v>352</v>
      </c>
      <c r="I34" t="s" s="17">
        <f>CONCATENATE("ebRisk_",$A34,"_b0",".ini")</f>
        <v>353</v>
      </c>
      <c r="J34" t="s" s="17">
        <f>CONCATENATE("ebRisk_",$A34,"_r2",".ini")</f>
        <v>354</v>
      </c>
      <c r="K34" t="s" s="17">
        <f>CONCATENATE("eDamage_",$A34,"_b0",".ini")</f>
        <v>355</v>
      </c>
      <c r="L34" t="s" s="17">
        <f>CONCATENATE("eDamage_",$A34,"_r2",".ini")</f>
        <v>356</v>
      </c>
    </row>
    <row r="35" ht="20.2" customHeight="1">
      <c r="A35" t="s" s="10">
        <v>77</v>
      </c>
      <c r="B35" t="s" s="26">
        <f>CONCATENATE("oqBldgExp_",$A35,".xml")</f>
        <v>357</v>
      </c>
      <c r="C35" s="19"/>
      <c r="D35" s="19"/>
      <c r="E35" s="19"/>
      <c r="F35" t="s" s="13">
        <f>CONCATENATE("cDamage_",$A35,"_b0",".ini")</f>
        <v>358</v>
      </c>
      <c r="G35" t="s" s="13">
        <f>CONCATENATE("cDamage_",$A35,"_r2",".ini")</f>
        <v>359</v>
      </c>
      <c r="H35" t="s" s="13">
        <f>CONCATENATE("BCR_",$A35,".ini")</f>
        <v>360</v>
      </c>
      <c r="I35" t="s" s="13">
        <f>CONCATENATE("ebRisk_",$A35,"_b0",".ini")</f>
        <v>361</v>
      </c>
      <c r="J35" t="s" s="13">
        <f>CONCATENATE("ebRisk_",$A35,"_r2",".ini")</f>
        <v>362</v>
      </c>
      <c r="K35" t="s" s="13">
        <f>CONCATENATE("eDamage_",$A35,"_b0",".ini")</f>
        <v>363</v>
      </c>
      <c r="L35" t="s" s="13">
        <f>CONCATENATE("eDamage_",$A35,"_r2",".ini")</f>
        <v>364</v>
      </c>
    </row>
    <row r="36" ht="20.2" customHeight="1">
      <c r="A36" t="s" s="10">
        <v>79</v>
      </c>
      <c r="B36" t="s" s="27">
        <f>CONCATENATE("oqBldgExp_",$A36,".xml")</f>
        <v>365</v>
      </c>
      <c r="C36" s="20"/>
      <c r="D36" s="20"/>
      <c r="E36" s="20"/>
      <c r="F36" t="s" s="17">
        <f>CONCATENATE("cDamage_",$A36,"_b0",".ini")</f>
        <v>366</v>
      </c>
      <c r="G36" t="s" s="17">
        <f>CONCATENATE("cDamage_",$A36,"_r2",".ini")</f>
        <v>367</v>
      </c>
      <c r="H36" t="s" s="17">
        <f>CONCATENATE("BCR_",$A36,".ini")</f>
        <v>368</v>
      </c>
      <c r="I36" t="s" s="17">
        <f>CONCATENATE("ebRisk_",$A36,"_b0",".ini")</f>
        <v>369</v>
      </c>
      <c r="J36" t="s" s="17">
        <f>CONCATENATE("ebRisk_",$A36,"_r2",".ini")</f>
        <v>370</v>
      </c>
      <c r="K36" t="s" s="17">
        <f>CONCATENATE("eDamage_",$A36,"_b0",".ini")</f>
        <v>371</v>
      </c>
      <c r="L36" t="s" s="17">
        <f>CONCATENATE("eDamage_",$A36,"_r2",".ini")</f>
        <v>372</v>
      </c>
    </row>
    <row r="37" ht="20.2" customHeight="1">
      <c r="A37" t="s" s="10">
        <v>81</v>
      </c>
      <c r="B37" t="s" s="26">
        <f>CONCATENATE("oqBldgExp_",$A37,".xml")</f>
        <v>373</v>
      </c>
      <c r="C37" s="19"/>
      <c r="D37" s="19"/>
      <c r="E37" s="19"/>
      <c r="F37" t="s" s="13">
        <f>CONCATENATE("cDamage_",$A37,"_b0",".ini")</f>
        <v>374</v>
      </c>
      <c r="G37" t="s" s="13">
        <f>CONCATENATE("cDamage_",$A37,"_r2",".ini")</f>
        <v>375</v>
      </c>
      <c r="H37" t="s" s="13">
        <f>CONCATENATE("BCR_",$A37,".ini")</f>
        <v>376</v>
      </c>
      <c r="I37" t="s" s="13">
        <f>CONCATENATE("ebRisk_",$A37,"_b0",".ini")</f>
        <v>377</v>
      </c>
      <c r="J37" t="s" s="13">
        <f>CONCATENATE("ebRisk_",$A37,"_r2",".ini")</f>
        <v>378</v>
      </c>
      <c r="K37" t="s" s="13">
        <f>CONCATENATE("eDamage_",$A37,"_b0",".ini")</f>
        <v>379</v>
      </c>
      <c r="L37" t="s" s="13">
        <f>CONCATENATE("eDamage_",$A37,"_r2",".ini")</f>
        <v>380</v>
      </c>
    </row>
    <row r="38" ht="20.2" customHeight="1">
      <c r="A38" t="s" s="10">
        <v>83</v>
      </c>
      <c r="B38" t="s" s="27">
        <f>CONCATENATE("oqBldgExp_",$A38,".xml")</f>
        <v>381</v>
      </c>
      <c r="C38" s="20"/>
      <c r="D38" s="20"/>
      <c r="E38" s="20"/>
      <c r="F38" t="s" s="17">
        <f>CONCATENATE("cDamage_",$A38,"_b0",".ini")</f>
        <v>382</v>
      </c>
      <c r="G38" t="s" s="17">
        <f>CONCATENATE("cDamage_",$A38,"_r2",".ini")</f>
        <v>383</v>
      </c>
      <c r="H38" t="s" s="17">
        <f>CONCATENATE("BCR_",$A38,".ini")</f>
        <v>384</v>
      </c>
      <c r="I38" t="s" s="17">
        <f>CONCATENATE("ebRisk_",$A38,"_b0",".ini")</f>
        <v>385</v>
      </c>
      <c r="J38" t="s" s="17">
        <f>CONCATENATE("ebRisk_",$A38,"_r2",".ini")</f>
        <v>386</v>
      </c>
      <c r="K38" t="s" s="17">
        <f>CONCATENATE("eDamage_",$A38,"_b0",".ini")</f>
        <v>387</v>
      </c>
      <c r="L38" t="s" s="17">
        <f>CONCATENATE("eDamage_",$A38,"_r2",".ini")</f>
        <v>388</v>
      </c>
    </row>
    <row r="39" ht="20.2" customHeight="1">
      <c r="A39" t="s" s="10">
        <v>85</v>
      </c>
      <c r="B39" t="s" s="26">
        <f>CONCATENATE("oqBldgExp_",$A39,".xml")</f>
        <v>389</v>
      </c>
      <c r="C39" s="19"/>
      <c r="D39" s="19"/>
      <c r="E39" s="19"/>
      <c r="F39" t="s" s="13">
        <f>CONCATENATE("cDamage_",$A39,"_b0",".ini")</f>
        <v>390</v>
      </c>
      <c r="G39" t="s" s="13">
        <f>CONCATENATE("cDamage_",$A39,"_r2",".ini")</f>
        <v>391</v>
      </c>
      <c r="H39" t="s" s="13">
        <f>CONCATENATE("BCR_",$A39,".ini")</f>
        <v>392</v>
      </c>
      <c r="I39" t="s" s="13">
        <f>CONCATENATE("ebRisk_",$A39,"_b0",".ini")</f>
        <v>393</v>
      </c>
      <c r="J39" t="s" s="13">
        <f>CONCATENATE("ebRisk_",$A39,"_r2",".ini")</f>
        <v>394</v>
      </c>
      <c r="K39" t="s" s="13">
        <f>CONCATENATE("eDamage_",$A39,"_b0",".ini")</f>
        <v>395</v>
      </c>
      <c r="L39" t="s" s="13">
        <f>CONCATENATE("eDamage_",$A39,"_r2",".ini")</f>
        <v>396</v>
      </c>
    </row>
    <row r="40" ht="20.2" customHeight="1">
      <c r="A40" t="s" s="10">
        <v>87</v>
      </c>
      <c r="B40" t="s" s="27">
        <f>CONCATENATE("oqBldgExp_",$A40,".xml")</f>
        <v>397</v>
      </c>
      <c r="C40" s="20"/>
      <c r="D40" s="20"/>
      <c r="E40" s="20"/>
      <c r="F40" t="s" s="17">
        <f>CONCATENATE("cDamage_",$A40,"_b0",".ini")</f>
        <v>398</v>
      </c>
      <c r="G40" t="s" s="17">
        <f>CONCATENATE("cDamage_",$A40,"_r2",".ini")</f>
        <v>399</v>
      </c>
      <c r="H40" t="s" s="17">
        <f>CONCATENATE("BCR_",$A40,".ini")</f>
        <v>400</v>
      </c>
      <c r="I40" t="s" s="17">
        <f>CONCATENATE("ebRisk_",$A40,"_b0",".ini")</f>
        <v>401</v>
      </c>
      <c r="J40" t="s" s="17">
        <f>CONCATENATE("ebRisk_",$A40,"_r2",".ini")</f>
        <v>402</v>
      </c>
      <c r="K40" t="s" s="17">
        <f>CONCATENATE("eDamage_",$A40,"_b0",".ini")</f>
        <v>403</v>
      </c>
      <c r="L40" t="s" s="17">
        <f>CONCATENATE("eDamage_",$A40,"_r2",".ini")</f>
        <v>404</v>
      </c>
    </row>
    <row r="41" ht="20.2" customHeight="1">
      <c r="A41" t="s" s="10">
        <v>91</v>
      </c>
      <c r="B41" t="s" s="26">
        <f>CONCATENATE("oqBldgExp_",$A41,".xml")</f>
        <v>405</v>
      </c>
      <c r="C41" t="s" s="13">
        <f>CONCATENATE("site-vgrid_",$A41,".csv")</f>
        <v>406</v>
      </c>
      <c r="D41" t="s" s="13">
        <f>CONCATENATE("cHazard_",$A41,".ini")</f>
        <v>407</v>
      </c>
      <c r="E41" s="19"/>
      <c r="F41" s="19"/>
      <c r="G41" s="19"/>
      <c r="H41" s="19"/>
      <c r="I41" s="19"/>
      <c r="J41" s="19"/>
      <c r="K41" s="19"/>
      <c r="L41" s="19"/>
    </row>
    <row r="42" ht="20.2" customHeight="1">
      <c r="A42" t="s" s="10">
        <v>89</v>
      </c>
      <c r="B42" t="s" s="27">
        <f>CONCATENATE("oqBldgExp_",$A42,".xml")</f>
        <v>408</v>
      </c>
      <c r="C42" s="20"/>
      <c r="D42" s="20"/>
      <c r="E42" s="20"/>
      <c r="F42" t="s" s="17">
        <f>CONCATENATE("cDamage_",$A42,"_b0",".ini")</f>
        <v>409</v>
      </c>
      <c r="G42" t="s" s="17">
        <f>CONCATENATE("cDamage_",$A42,"_r2",".ini")</f>
        <v>410</v>
      </c>
      <c r="H42" t="s" s="17">
        <f>CONCATENATE("BCR_",$A42,".ini")</f>
        <v>411</v>
      </c>
      <c r="I42" t="s" s="17">
        <f>CONCATENATE("ebRisk_",$A42,"_b0",".ini")</f>
        <v>412</v>
      </c>
      <c r="J42" t="s" s="17">
        <f>CONCATENATE("ebRisk_",$A42,"_r2",".ini")</f>
        <v>413</v>
      </c>
      <c r="K42" t="s" s="17">
        <f>CONCATENATE("eDamage_",$A42,"_b0",".ini")</f>
        <v>414</v>
      </c>
      <c r="L42" t="s" s="17">
        <f>CONCATENATE("eDamage_",$A42,"_r2",".ini")</f>
        <v>415</v>
      </c>
    </row>
    <row r="43" ht="20.2" customHeight="1">
      <c r="A43" t="s" s="10">
        <v>93</v>
      </c>
      <c r="B43" t="s" s="26">
        <f>CONCATENATE("oqBldgExp_",$A43,".xml")</f>
        <v>416</v>
      </c>
      <c r="C43" s="19"/>
      <c r="D43" s="19"/>
      <c r="E43" s="19"/>
      <c r="F43" t="s" s="13">
        <f>CONCATENATE("cDamage_",$A43,"_b0",".ini")</f>
        <v>417</v>
      </c>
      <c r="G43" t="s" s="13">
        <f>CONCATENATE("cDamage_",$A43,"_r2",".ini")</f>
        <v>418</v>
      </c>
      <c r="H43" t="s" s="13">
        <f>CONCATENATE("BCR_",$A43,".ini")</f>
        <v>419</v>
      </c>
      <c r="I43" t="s" s="13">
        <f>CONCATENATE("ebRisk_",$A43,"_b0",".ini")</f>
        <v>420</v>
      </c>
      <c r="J43" t="s" s="13">
        <f>CONCATENATE("ebRisk_",$A43,"_r2",".ini")</f>
        <v>421</v>
      </c>
      <c r="K43" t="s" s="13">
        <f>CONCATENATE("eDamage_",$A43,"_b0",".ini")</f>
        <v>422</v>
      </c>
      <c r="L43" t="s" s="13">
        <f>CONCATENATE("eDamage_",$A43,"_r2",".ini")</f>
        <v>423</v>
      </c>
    </row>
    <row r="44" ht="20.2" customHeight="1">
      <c r="A44" t="s" s="10">
        <v>95</v>
      </c>
      <c r="B44" t="s" s="27">
        <f>CONCATENATE("oqBldgExp_",$A44,".xml")</f>
        <v>424</v>
      </c>
      <c r="C44" t="s" s="17">
        <f>CONCATENATE("site-vgrid_",$A44,".csv")</f>
        <v>425</v>
      </c>
      <c r="D44" t="s" s="17">
        <f>CONCATENATE("cHazard_",$A44,".ini")</f>
        <v>426</v>
      </c>
      <c r="E44" s="20"/>
      <c r="F44" t="s" s="17">
        <f>CONCATENATE("cDamage_",$A44,"_b0",".ini")</f>
        <v>427</v>
      </c>
      <c r="G44" t="s" s="17">
        <f>CONCATENATE("cDamage_",$A44,"_r2",".ini")</f>
        <v>428</v>
      </c>
      <c r="H44" t="s" s="17">
        <f>CONCATENATE("BCR_",$A44,".ini")</f>
        <v>429</v>
      </c>
      <c r="I44" t="s" s="17">
        <f>CONCATENATE("ebRisk_",$A44,"_b0",".ini")</f>
        <v>430</v>
      </c>
      <c r="J44" t="s" s="17">
        <f>CONCATENATE("ebRisk_",$A44,"_r2",".ini")</f>
        <v>431</v>
      </c>
      <c r="K44" t="s" s="17">
        <f>CONCATENATE("eDamage_",$A44,"_b0",".ini")</f>
        <v>432</v>
      </c>
      <c r="L44" t="s" s="17">
        <f>CONCATENATE("eDamage_",$A44,"_r2",".ini")</f>
        <v>433</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D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30.125" style="28" customWidth="1"/>
    <col min="2" max="2" width="27.1797" style="28" customWidth="1"/>
    <col min="3" max="3" width="58.0781" style="28" customWidth="1"/>
    <col min="4" max="4" width="133.469" style="28" customWidth="1"/>
    <col min="5" max="16384" width="16.3516" style="28" customWidth="1"/>
  </cols>
  <sheetData>
    <row r="1" ht="20.45" customHeight="1">
      <c r="A1" t="s" s="2">
        <v>434</v>
      </c>
      <c r="B1" t="s" s="3">
        <v>435</v>
      </c>
      <c r="C1" t="s" s="29">
        <v>436</v>
      </c>
      <c r="D1" s="30"/>
    </row>
    <row r="2" ht="20.45" customHeight="1">
      <c r="A2" t="s" s="5">
        <v>437</v>
      </c>
      <c r="B2" t="s" s="24">
        <v>438</v>
      </c>
      <c r="C2" t="s" s="31">
        <v>439</v>
      </c>
      <c r="D2" t="s" s="31">
        <v>440</v>
      </c>
    </row>
    <row r="3" ht="32.2" customHeight="1">
      <c r="A3" t="s" s="10">
        <v>441</v>
      </c>
      <c r="B3" t="s" s="26">
        <v>442</v>
      </c>
      <c r="C3" t="s" s="32">
        <v>443</v>
      </c>
      <c r="D3" s="33">
        <v>10</v>
      </c>
    </row>
    <row r="4" ht="32.2" customHeight="1">
      <c r="A4" t="s" s="10">
        <v>444</v>
      </c>
      <c r="B4" t="s" s="27">
        <v>438</v>
      </c>
      <c r="C4" t="s" s="34">
        <v>445</v>
      </c>
      <c r="D4" s="35">
        <v>100</v>
      </c>
    </row>
    <row r="5" ht="32.2" customHeight="1">
      <c r="A5" t="s" s="10">
        <v>446</v>
      </c>
      <c r="B5" t="s" s="26">
        <v>447</v>
      </c>
      <c r="C5" t="s" s="32">
        <v>448</v>
      </c>
      <c r="D5" s="33">
        <v>50</v>
      </c>
    </row>
    <row r="6" ht="44.2" customHeight="1">
      <c r="A6" t="s" s="10">
        <v>449</v>
      </c>
      <c r="B6" t="s" s="27">
        <v>438</v>
      </c>
      <c r="C6" t="s" s="34">
        <v>450</v>
      </c>
      <c r="D6" t="b" s="35">
        <v>1</v>
      </c>
    </row>
    <row r="7" ht="32.2" customHeight="1">
      <c r="A7" t="s" s="10">
        <v>451</v>
      </c>
      <c r="B7" t="s" s="26">
        <v>452</v>
      </c>
      <c r="C7" t="s" s="32">
        <v>453</v>
      </c>
      <c r="D7" s="33">
        <v>10</v>
      </c>
    </row>
    <row r="8" ht="32.2" customHeight="1">
      <c r="A8" t="s" s="10">
        <v>454</v>
      </c>
      <c r="B8" t="s" s="27">
        <v>438</v>
      </c>
      <c r="C8" t="s" s="34">
        <v>455</v>
      </c>
      <c r="D8" t="s" s="34">
        <v>456</v>
      </c>
    </row>
    <row r="9" ht="32.2" customHeight="1">
      <c r="A9" t="s" s="10">
        <v>457</v>
      </c>
      <c r="B9" t="s" s="26">
        <v>458</v>
      </c>
      <c r="C9" t="s" s="32">
        <v>459</v>
      </c>
      <c r="D9" t="b" s="33">
        <v>1</v>
      </c>
    </row>
    <row r="10" ht="32.2" customHeight="1">
      <c r="A10" t="s" s="10">
        <v>460</v>
      </c>
      <c r="B10" t="s" s="27">
        <v>461</v>
      </c>
      <c r="C10" t="s" s="34">
        <v>462</v>
      </c>
      <c r="D10" t="b" s="35">
        <v>1</v>
      </c>
    </row>
    <row r="11" ht="44.2" customHeight="1">
      <c r="A11" t="s" s="10">
        <v>463</v>
      </c>
      <c r="B11" t="s" s="26">
        <v>458</v>
      </c>
      <c r="C11" t="s" s="32">
        <v>464</v>
      </c>
      <c r="D11" t="b" s="33">
        <v>1</v>
      </c>
    </row>
    <row r="12" ht="20.2" customHeight="1">
      <c r="A12" t="s" s="10">
        <v>465</v>
      </c>
      <c r="B12" t="s" s="27">
        <v>466</v>
      </c>
      <c r="C12" t="s" s="34">
        <v>467</v>
      </c>
      <c r="D12" t="b" s="35">
        <v>1</v>
      </c>
    </row>
    <row r="13" ht="32.2" customHeight="1">
      <c r="A13" t="s" s="10">
        <v>468</v>
      </c>
      <c r="B13" s="36"/>
      <c r="C13" t="s" s="32">
        <v>469</v>
      </c>
      <c r="D13" t="b" s="33">
        <v>1</v>
      </c>
    </row>
    <row r="14" ht="32.2" customHeight="1">
      <c r="A14" t="s" s="10">
        <v>470</v>
      </c>
      <c r="B14" t="s" s="27">
        <v>452</v>
      </c>
      <c r="C14" t="s" s="34">
        <v>471</v>
      </c>
      <c r="D14" t="s" s="34">
        <v>472</v>
      </c>
    </row>
    <row r="15" ht="32.2" customHeight="1">
      <c r="A15" t="s" s="10">
        <v>473</v>
      </c>
      <c r="B15" t="s" s="26">
        <v>447</v>
      </c>
      <c r="C15" t="s" s="32">
        <v>474</v>
      </c>
      <c r="D15" s="33">
        <v>0.025</v>
      </c>
    </row>
    <row r="16" ht="32.2" customHeight="1">
      <c r="A16" t="s" s="10">
        <v>475</v>
      </c>
      <c r="B16" t="s" s="27">
        <v>452</v>
      </c>
      <c r="C16" t="s" s="34">
        <v>476</v>
      </c>
      <c r="D16" t="s" s="34">
        <v>477</v>
      </c>
    </row>
    <row r="17" ht="44.2" customHeight="1">
      <c r="A17" t="s" s="10">
        <v>478</v>
      </c>
      <c r="B17" t="s" s="26">
        <v>447</v>
      </c>
      <c r="C17" t="s" s="32">
        <v>479</v>
      </c>
      <c r="D17" s="33">
        <v>5</v>
      </c>
    </row>
    <row r="18" ht="56.2" customHeight="1">
      <c r="A18" t="s" s="10">
        <v>480</v>
      </c>
      <c r="B18" t="s" s="27">
        <v>452</v>
      </c>
      <c r="C18" t="s" s="34">
        <v>481</v>
      </c>
      <c r="D18" s="35">
        <v>25</v>
      </c>
    </row>
    <row r="19" ht="32.2" customHeight="1">
      <c r="A19" t="s" s="10">
        <v>482</v>
      </c>
      <c r="B19" t="s" s="26">
        <v>452</v>
      </c>
      <c r="C19" t="s" s="32">
        <v>483</v>
      </c>
      <c r="D19" t="s" s="32">
        <v>484</v>
      </c>
    </row>
    <row r="20" ht="32.2" customHeight="1">
      <c r="A20" t="s" s="10">
        <v>485</v>
      </c>
      <c r="B20" t="s" s="27">
        <v>452</v>
      </c>
      <c r="C20" t="s" s="34">
        <v>486</v>
      </c>
      <c r="D20" t="b" s="35">
        <v>1</v>
      </c>
    </row>
    <row r="21" ht="32.2" customHeight="1">
      <c r="A21" t="s" s="10">
        <v>487</v>
      </c>
      <c r="B21" t="s" s="26">
        <v>438</v>
      </c>
      <c r="C21" t="s" s="32">
        <v>488</v>
      </c>
      <c r="D21" s="33">
        <v>100</v>
      </c>
    </row>
    <row r="22" ht="32.2" customHeight="1">
      <c r="A22" t="s" s="10">
        <v>489</v>
      </c>
      <c r="B22" t="s" s="27">
        <v>452</v>
      </c>
      <c r="C22" t="s" s="34">
        <v>490</v>
      </c>
      <c r="D22" t="s" s="34">
        <v>491</v>
      </c>
    </row>
    <row r="23" ht="32.2" customHeight="1">
      <c r="A23" t="s" s="10">
        <v>492</v>
      </c>
      <c r="B23" t="s" s="26">
        <v>452</v>
      </c>
      <c r="C23" t="s" s="32">
        <v>493</v>
      </c>
      <c r="D23" t="s" s="32">
        <v>494</v>
      </c>
    </row>
    <row r="24" ht="32.2" customHeight="1">
      <c r="A24" t="s" s="10">
        <v>495</v>
      </c>
      <c r="B24" t="s" s="27">
        <v>452</v>
      </c>
      <c r="C24" t="s" s="34">
        <v>496</v>
      </c>
      <c r="D24" s="35">
        <v>50</v>
      </c>
    </row>
    <row r="25" ht="32.2" customHeight="1">
      <c r="A25" t="s" s="10">
        <v>497</v>
      </c>
      <c r="B25" t="s" s="26">
        <v>452</v>
      </c>
      <c r="C25" t="s" s="32">
        <v>498</v>
      </c>
      <c r="D25" t="s" s="32">
        <v>499</v>
      </c>
    </row>
    <row r="26" ht="56.2" customHeight="1">
      <c r="A26" t="s" s="10">
        <v>500</v>
      </c>
      <c r="B26" t="s" s="27">
        <v>452</v>
      </c>
      <c r="C26" t="s" s="34">
        <v>501</v>
      </c>
      <c r="D26" s="35">
        <v>50</v>
      </c>
    </row>
    <row r="27" ht="44.2" customHeight="1">
      <c r="A27" t="s" s="10">
        <v>502</v>
      </c>
      <c r="B27" t="s" s="26">
        <v>452</v>
      </c>
      <c r="C27" t="s" s="32">
        <v>503</v>
      </c>
      <c r="D27" s="33">
        <v>1024</v>
      </c>
    </row>
    <row r="28" ht="32.2" customHeight="1">
      <c r="A28" t="s" s="10">
        <v>504</v>
      </c>
      <c r="B28" t="s" s="27">
        <v>452</v>
      </c>
      <c r="C28" t="s" s="34">
        <v>505</v>
      </c>
      <c r="D28" s="35">
        <v>10</v>
      </c>
    </row>
    <row r="29" ht="32.2" customHeight="1">
      <c r="A29" t="s" s="10">
        <v>506</v>
      </c>
      <c r="B29" t="s" s="26">
        <v>438</v>
      </c>
      <c r="C29" t="s" s="32">
        <v>507</v>
      </c>
      <c r="D29" t="s" s="32">
        <v>508</v>
      </c>
    </row>
    <row r="30" ht="44.2" customHeight="1">
      <c r="A30" t="s" s="10">
        <v>509</v>
      </c>
      <c r="B30" t="s" s="27">
        <v>442</v>
      </c>
      <c r="C30" t="s" s="34">
        <v>510</v>
      </c>
      <c r="D30" t="s" s="34">
        <v>477</v>
      </c>
    </row>
    <row r="31" ht="32.2" customHeight="1">
      <c r="A31" t="s" s="10">
        <v>511</v>
      </c>
      <c r="B31" t="s" s="26">
        <v>442</v>
      </c>
      <c r="C31" t="s" s="32">
        <v>512</v>
      </c>
      <c r="D31" s="33">
        <v>5</v>
      </c>
    </row>
    <row r="32" ht="32.2" customHeight="1">
      <c r="A32" t="s" s="10">
        <v>513</v>
      </c>
      <c r="B32" t="s" s="27">
        <v>461</v>
      </c>
      <c r="C32" t="s" s="34">
        <v>514</v>
      </c>
      <c r="D32" s="35">
        <v>25000</v>
      </c>
    </row>
    <row r="33" ht="44.2" customHeight="1">
      <c r="A33" t="s" s="10">
        <v>515</v>
      </c>
      <c r="B33" t="s" s="26">
        <v>516</v>
      </c>
      <c r="C33" t="s" s="32">
        <v>517</v>
      </c>
      <c r="D33" t="s" s="32">
        <v>518</v>
      </c>
    </row>
    <row r="34" ht="20.2" customHeight="1">
      <c r="A34" t="s" s="10">
        <v>519</v>
      </c>
      <c r="B34" t="s" s="27">
        <v>516</v>
      </c>
      <c r="C34" t="s" s="34">
        <v>520</v>
      </c>
      <c r="D34" s="35">
        <v>3</v>
      </c>
    </row>
    <row r="35" ht="32.2" customHeight="1">
      <c r="A35" t="s" s="10">
        <v>521</v>
      </c>
      <c r="B35" t="s" s="26">
        <v>466</v>
      </c>
      <c r="C35" t="s" s="32">
        <v>522</v>
      </c>
      <c r="D35" t="b" s="33">
        <v>1</v>
      </c>
    </row>
    <row r="36" ht="32.2" customHeight="1">
      <c r="A36" t="s" s="10">
        <v>523</v>
      </c>
      <c r="B36" t="s" s="27">
        <v>442</v>
      </c>
      <c r="C36" s="37"/>
      <c r="D36" s="35">
        <v>0.1</v>
      </c>
    </row>
    <row r="37" ht="20.2" customHeight="1">
      <c r="A37" t="s" s="10">
        <v>524</v>
      </c>
      <c r="B37" s="36"/>
      <c r="C37" t="s" s="32">
        <v>525</v>
      </c>
      <c r="D37" t="s" s="32">
        <v>526</v>
      </c>
    </row>
    <row r="38" ht="20.2" customHeight="1">
      <c r="A38" t="s" s="10">
        <v>527</v>
      </c>
      <c r="B38" s="38"/>
      <c r="C38" s="37"/>
      <c r="D38" s="37"/>
    </row>
    <row r="39" ht="20.2" customHeight="1">
      <c r="A39" t="s" s="10">
        <v>528</v>
      </c>
      <c r="B39" s="36"/>
      <c r="C39" s="39"/>
      <c r="D39" s="39"/>
    </row>
    <row r="40" ht="20.2" customHeight="1">
      <c r="A40" t="s" s="10">
        <v>529</v>
      </c>
      <c r="B40" s="38"/>
      <c r="C40" s="37"/>
      <c r="D40" s="37"/>
    </row>
    <row r="41" ht="20.2" customHeight="1">
      <c r="A41" t="s" s="10">
        <v>530</v>
      </c>
      <c r="B41" s="36"/>
      <c r="C41" t="s" s="32">
        <v>531</v>
      </c>
      <c r="D41" s="39"/>
    </row>
    <row r="42" ht="20.2" customHeight="1">
      <c r="A42" t="s" s="10">
        <v>532</v>
      </c>
      <c r="B42" s="38"/>
      <c r="C42" s="37"/>
      <c r="D42" s="37"/>
    </row>
    <row r="43" ht="20.2" customHeight="1">
      <c r="A43" t="s" s="10">
        <v>533</v>
      </c>
      <c r="B43" s="36"/>
      <c r="C43" s="39"/>
      <c r="D43"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D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2.4844" style="40" customWidth="1"/>
    <col min="2" max="2" width="17.5469" style="40" customWidth="1"/>
    <col min="3" max="3" width="18.75" style="40" customWidth="1"/>
    <col min="4" max="4" width="38.5391" style="40" customWidth="1"/>
    <col min="5" max="16384" width="16.3516" style="40" customWidth="1"/>
  </cols>
  <sheetData>
    <row r="1" ht="20.45" customHeight="1">
      <c r="A1" t="s" s="2">
        <v>435</v>
      </c>
      <c r="B1" t="s" s="3">
        <v>534</v>
      </c>
      <c r="C1" t="s" s="41">
        <v>535</v>
      </c>
      <c r="D1" t="s" s="4">
        <v>536</v>
      </c>
    </row>
    <row r="2" ht="20.45" customHeight="1">
      <c r="A2" t="s" s="5">
        <v>466</v>
      </c>
      <c r="B2" t="s" s="24">
        <v>537</v>
      </c>
      <c r="C2" t="s" s="42">
        <v>538</v>
      </c>
      <c r="D2" t="s" s="8">
        <v>539</v>
      </c>
    </row>
    <row r="3" ht="20.2" customHeight="1">
      <c r="A3" t="s" s="43">
        <v>466</v>
      </c>
      <c r="B3" t="s" s="26">
        <v>540</v>
      </c>
      <c r="C3" t="s" s="44">
        <v>541</v>
      </c>
      <c r="D3" t="s" s="13">
        <v>542</v>
      </c>
    </row>
    <row r="4" ht="20.2" customHeight="1">
      <c r="A4" t="s" s="43">
        <v>466</v>
      </c>
      <c r="B4" t="s" s="27">
        <v>543</v>
      </c>
      <c r="C4" t="s" s="45">
        <v>541</v>
      </c>
      <c r="D4" t="s" s="17">
        <v>544</v>
      </c>
    </row>
    <row r="5" ht="20.2" customHeight="1">
      <c r="A5" t="s" s="43">
        <v>466</v>
      </c>
      <c r="B5" t="s" s="26">
        <v>545</v>
      </c>
      <c r="C5" t="s" s="44">
        <v>541</v>
      </c>
      <c r="D5" t="s" s="13">
        <v>546</v>
      </c>
    </row>
    <row r="6" ht="20.2" customHeight="1">
      <c r="A6" t="s" s="10">
        <v>547</v>
      </c>
      <c r="B6" t="s" s="27">
        <v>537</v>
      </c>
      <c r="C6" t="s" s="45">
        <v>538</v>
      </c>
      <c r="D6" t="s" s="17">
        <v>548</v>
      </c>
    </row>
    <row r="7" ht="20.2" customHeight="1">
      <c r="A7" t="s" s="43">
        <v>547</v>
      </c>
      <c r="B7" t="s" s="26">
        <v>549</v>
      </c>
      <c r="C7" t="s" s="44">
        <v>541</v>
      </c>
      <c r="D7" t="s" s="13">
        <v>550</v>
      </c>
    </row>
    <row r="8" ht="20.2" customHeight="1">
      <c r="A8" t="s" s="43">
        <v>547</v>
      </c>
      <c r="B8" t="s" s="27">
        <v>551</v>
      </c>
      <c r="C8" t="s" s="45">
        <v>541</v>
      </c>
      <c r="D8" t="s" s="17">
        <v>552</v>
      </c>
    </row>
    <row r="9" ht="20.2" customHeight="1">
      <c r="A9" t="s" s="43">
        <v>547</v>
      </c>
      <c r="B9" t="s" s="26">
        <v>553</v>
      </c>
      <c r="C9" t="s" s="44">
        <v>541</v>
      </c>
      <c r="D9" t="s" s="13">
        <v>554</v>
      </c>
    </row>
    <row r="10" ht="20.2" customHeight="1">
      <c r="A10" t="s" s="10">
        <v>447</v>
      </c>
      <c r="B10" t="s" s="27">
        <v>537</v>
      </c>
      <c r="C10" t="s" s="45">
        <v>538</v>
      </c>
      <c r="D10" t="s" s="17">
        <v>555</v>
      </c>
    </row>
    <row r="11" ht="20.2" customHeight="1">
      <c r="A11" t="s" s="43">
        <v>447</v>
      </c>
      <c r="B11" t="s" s="26">
        <v>549</v>
      </c>
      <c r="C11" t="s" s="44">
        <v>541</v>
      </c>
      <c r="D11" t="s" s="13">
        <v>556</v>
      </c>
    </row>
    <row r="12" ht="20.2" customHeight="1">
      <c r="A12" t="s" s="43">
        <v>447</v>
      </c>
      <c r="B12" t="s" s="27">
        <v>551</v>
      </c>
      <c r="C12" t="s" s="45">
        <v>541</v>
      </c>
      <c r="D12" t="s" s="17">
        <v>557</v>
      </c>
    </row>
    <row r="13" ht="20.2" customHeight="1">
      <c r="A13" t="s" s="43">
        <v>447</v>
      </c>
      <c r="B13" t="s" s="26">
        <v>558</v>
      </c>
      <c r="C13" t="s" s="44">
        <v>541</v>
      </c>
      <c r="D13" t="s" s="13">
        <v>559</v>
      </c>
    </row>
    <row r="14" ht="20.2" customHeight="1">
      <c r="A14" t="s" s="10">
        <v>560</v>
      </c>
      <c r="B14" t="s" s="27">
        <v>537</v>
      </c>
      <c r="C14" t="s" s="45">
        <v>538</v>
      </c>
      <c r="D14" t="s" s="17">
        <v>561</v>
      </c>
    </row>
    <row r="15" ht="20.2" customHeight="1">
      <c r="A15" t="s" s="43">
        <v>560</v>
      </c>
      <c r="B15" t="s" s="26">
        <v>549</v>
      </c>
      <c r="C15" t="s" s="44">
        <v>541</v>
      </c>
      <c r="D15" t="s" s="13">
        <v>562</v>
      </c>
    </row>
    <row r="16" ht="20.2" customHeight="1">
      <c r="A16" t="s" s="43">
        <v>560</v>
      </c>
      <c r="B16" t="s" s="27">
        <v>551</v>
      </c>
      <c r="C16" t="s" s="45">
        <v>541</v>
      </c>
      <c r="D16" t="s" s="17">
        <v>563</v>
      </c>
    </row>
    <row r="17" ht="20.2" customHeight="1">
      <c r="A17" t="s" s="43">
        <v>560</v>
      </c>
      <c r="B17" t="s" s="26">
        <v>564</v>
      </c>
      <c r="C17" t="s" s="44">
        <v>541</v>
      </c>
      <c r="D17" t="s" s="13">
        <v>565</v>
      </c>
    </row>
    <row r="18" ht="20.2" customHeight="1">
      <c r="A18" t="s" s="43">
        <v>560</v>
      </c>
      <c r="B18" t="s" s="27">
        <v>566</v>
      </c>
      <c r="C18" t="s" s="45">
        <v>541</v>
      </c>
      <c r="D18" t="s" s="17">
        <v>567</v>
      </c>
    </row>
    <row r="19" ht="20.2" customHeight="1">
      <c r="A19" t="s" s="10">
        <v>438</v>
      </c>
      <c r="B19" t="s" s="26">
        <v>537</v>
      </c>
      <c r="C19" t="s" s="44">
        <v>538</v>
      </c>
      <c r="D19" t="s" s="13">
        <v>568</v>
      </c>
    </row>
    <row r="20" ht="20.2" customHeight="1">
      <c r="A20" t="s" s="43">
        <v>438</v>
      </c>
      <c r="B20" t="s" s="27">
        <v>549</v>
      </c>
      <c r="C20" t="s" s="45">
        <v>541</v>
      </c>
      <c r="D20" t="s" s="17">
        <v>569</v>
      </c>
    </row>
    <row r="21" ht="20.2" customHeight="1">
      <c r="A21" t="s" s="43">
        <v>438</v>
      </c>
      <c r="B21" t="s" s="26">
        <v>551</v>
      </c>
      <c r="C21" t="s" s="44">
        <v>541</v>
      </c>
      <c r="D21" t="s" s="13">
        <v>570</v>
      </c>
    </row>
    <row r="22" ht="20.2" customHeight="1">
      <c r="A22" t="s" s="43">
        <v>438</v>
      </c>
      <c r="B22" t="s" s="27">
        <v>571</v>
      </c>
      <c r="C22" t="s" s="45">
        <v>541</v>
      </c>
      <c r="D22" t="s" s="17">
        <v>572</v>
      </c>
    </row>
    <row r="23" ht="20.2" customHeight="1">
      <c r="A23" t="s" s="43">
        <v>438</v>
      </c>
      <c r="B23" t="s" s="26">
        <v>573</v>
      </c>
      <c r="C23" t="s" s="44">
        <v>541</v>
      </c>
      <c r="D23" t="s" s="13">
        <v>574</v>
      </c>
    </row>
    <row r="24" ht="20.2" customHeight="1">
      <c r="A24" t="s" s="43">
        <v>438</v>
      </c>
      <c r="B24" t="s" s="27">
        <v>575</v>
      </c>
      <c r="C24" t="s" s="45">
        <v>541</v>
      </c>
      <c r="D24" t="s" s="17">
        <v>576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