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M:\DairyCo MI\Datum from M\Website PB\Prices\Wholesale prices\UK wholesale prices\"/>
    </mc:Choice>
  </mc:AlternateContent>
  <bookViews>
    <workbookView xWindow="0" yWindow="0" windowWidth="20490" windowHeight="7020"/>
  </bookViews>
  <sheets>
    <sheet name="UK wholesale prices" sheetId="1" r:id="rId1"/>
    <sheet name="Table" sheetId="9" state="hidden" r:id="rId2"/>
    <sheet name="Chart" sheetId="8" r:id="rId3"/>
    <sheet name="Disclaimer and notes" sheetId="14" r:id="rId4"/>
    <sheet name="Sheet1" sheetId="6" state="hidden" r:id="rId5"/>
  </sheets>
  <externalReferences>
    <externalReference r:id="rId6"/>
  </externalReferences>
  <definedNames>
    <definedName name="CR_Export_Quarterly_Prices">#REF!</definedName>
    <definedName name="CR_Export_Weekly_Prices">#REF!</definedName>
    <definedName name="CR_Export_Yearly_Prices">#REF!</definedName>
    <definedName name="Month">[1]Lookups!$A$1:$A$12</definedName>
    <definedName name="Year">[1]Lookups!$C$1:$C$12</definedName>
  </definedNames>
  <calcPr calcId="162913"/>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0" i="9" l="1"/>
  <c r="C10" i="9"/>
  <c r="D9" i="9"/>
  <c r="C9" i="9"/>
  <c r="D8" i="9"/>
  <c r="C8" i="9"/>
  <c r="D7" i="9"/>
  <c r="C7" i="9"/>
  <c r="G5" i="9" l="1"/>
  <c r="E5" i="9"/>
  <c r="E10" i="9" l="1"/>
  <c r="F10" i="9" s="1"/>
  <c r="E9" i="9"/>
  <c r="F9" i="9" s="1"/>
  <c r="E8" i="9"/>
  <c r="F8" i="9" s="1"/>
  <c r="E7" i="9"/>
  <c r="F7" i="9" s="1"/>
  <c r="G10" i="9"/>
  <c r="H10" i="9" s="1"/>
  <c r="G9" i="9"/>
  <c r="H9" i="9" s="1"/>
  <c r="G8" i="9"/>
  <c r="H8" i="9" s="1"/>
  <c r="G7" i="9"/>
  <c r="H7" i="9" s="1"/>
</calcChain>
</file>

<file path=xl/sharedStrings.xml><?xml version="1.0" encoding="utf-8"?>
<sst xmlns="http://schemas.openxmlformats.org/spreadsheetml/2006/main" count="53" uniqueCount="39">
  <si>
    <t>Last Updated:</t>
  </si>
  <si>
    <t>Source:</t>
  </si>
  <si>
    <t>Units:</t>
  </si>
  <si>
    <t>This is table title</t>
  </si>
  <si>
    <t>While the Agriculture and Horticulture Development Board seeks to ensure that the information contained within this document is accurate at the time of printing, no warranty is given in respect thereof and, to the maximum extent permitted by law the Agriculture and Horticulture development Board accepts no liability for loss, damage or injury howsoever caused (including that caused by negligence) or suffered directly or indirectly in relation to information and opinions contained in or omitted from this document.</t>
  </si>
  <si>
    <t>Contact us</t>
  </si>
  <si>
    <t>Agriculture and Horticulture Development Board 
Stoneleigh Park 
Kenilworth 
Warwickshire 
CV8 2TL</t>
  </si>
  <si>
    <t>Telephone</t>
  </si>
  <si>
    <t>024 7669 2051</t>
  </si>
  <si>
    <t>Email</t>
  </si>
  <si>
    <t>Website</t>
  </si>
  <si>
    <t xml:space="preserve">mi@ahdb.org.uk  </t>
  </si>
  <si>
    <t>ahdb.org.uk</t>
  </si>
  <si>
    <t>Title</t>
  </si>
  <si>
    <t>SUB TITLE</t>
  </si>
  <si>
    <t>Butter (unsalted)</t>
  </si>
  <si>
    <t>SMP</t>
  </si>
  <si>
    <t>Bulk cream</t>
  </si>
  <si>
    <t>UK wholesale prices</t>
  </si>
  <si>
    <t>£/tonne</t>
  </si>
  <si>
    <t>Average*</t>
  </si>
  <si>
    <t>Range^</t>
  </si>
  <si>
    <t>Average</t>
  </si>
  <si>
    <t>Range</t>
  </si>
  <si>
    <t>% change</t>
  </si>
  <si>
    <t>Butter</t>
  </si>
  <si>
    <t>Source: AHDB</t>
  </si>
  <si>
    <t>Disclaimer</t>
  </si>
  <si>
    <t>Notes</t>
  </si>
  <si>
    <t>Mild Cheddar</t>
  </si>
  <si>
    <t>Head office address</t>
  </si>
  <si>
    <t>This publication and its content is produced by the AHDB Market Intelligence team whose quality management systems are certificated to ISO 9001:2015</t>
  </si>
  <si>
    <r>
      <rPr>
        <b/>
        <sz val="12"/>
        <color rgb="FF575756"/>
        <rFont val="Arial"/>
        <family val="2"/>
      </rPr>
      <t>Source:</t>
    </r>
    <r>
      <rPr>
        <sz val="12"/>
        <color rgb="FF575756"/>
        <rFont val="Arial"/>
        <family val="2"/>
      </rPr>
      <t xml:space="preserve"> AHDB (Nov 2011 to present), DIN Consultancy (up to Nov 2011)</t>
    </r>
  </si>
  <si>
    <r>
      <rPr>
        <b/>
        <sz val="12"/>
        <color rgb="FF575756"/>
        <rFont val="Arial"/>
        <family val="2"/>
      </rPr>
      <t>Units:</t>
    </r>
    <r>
      <rPr>
        <sz val="12"/>
        <color rgb="FF575756"/>
        <rFont val="Arial"/>
        <family val="2"/>
      </rPr>
      <t xml:space="preserve"> £/tonne</t>
    </r>
  </si>
  <si>
    <t>*Average prices reported are indicative of values achieved over the concluding month for spot trade (excludes contracted prices)</t>
  </si>
  <si>
    <t>^Range in prices given by panel. On a few occasions there is no difference in the ranges given</t>
  </si>
  <si>
    <t>No mild Cheddar price was quoted for November and December 2015 due to insufficient trade to obtain an 'indicative' price. Prices used were offered and by not necessarily agreed</t>
  </si>
  <si>
    <t>©Agriculture and Horticulture Development Board 2020. All rights reserved.</t>
  </si>
  <si>
    <r>
      <rPr>
        <b/>
        <sz val="12"/>
        <color rgb="FF575756"/>
        <rFont val="Arial"/>
        <family val="2"/>
      </rPr>
      <t xml:space="preserve">Last updated: </t>
    </r>
    <r>
      <rPr>
        <sz val="12"/>
        <color rgb="FF575756"/>
        <rFont val="Arial"/>
        <family val="2"/>
      </rPr>
      <t>22/12/2020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</si>
</sst>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F400]h:mm:ss\ AM/PM"/>
    <numFmt numFmtId="165" formatCode="#,##0.0"/>
    <numFmt numFmtId="166" formatCode="0.0"/>
  </numFmts>
  <fonts count="51">
    <font>
      <sz val="10"/>
      <color theme="1"/>
      <name val="Arial"/>
      <family val="2"/>
      <scheme val="minor"/>
    </font>
    <font>
      <sz val="11"/>
      <color theme="1"/>
      <name val="Arial"/>
      <family val="2"/>
      <scheme val="minor"/>
    </font>
    <font>
      <sz val="11"/>
      <color theme="1"/>
      <name val="Arial"/>
      <family val="2"/>
      <scheme val="minor"/>
    </font>
    <font>
      <sz val="10"/>
      <color rgb="FF575756"/>
      <name val="Arial"/>
      <family val="2"/>
    </font>
    <font>
      <sz val="9"/>
      <color rgb="FF999999"/>
      <name val="Arial"/>
      <family val="2"/>
    </font>
    <font>
      <sz val="12"/>
      <color theme="0"/>
      <name val="Arial"/>
      <family val="2"/>
      <scheme val="minor"/>
    </font>
    <font>
      <sz val="10"/>
      <color theme="1"/>
      <name val="Arial"/>
      <family val="2"/>
      <scheme val="minor"/>
    </font>
    <font>
      <sz val="18"/>
      <color theme="3"/>
      <name val="Arial"/>
      <family val="2"/>
      <scheme val="major"/>
    </font>
    <font>
      <sz val="9"/>
      <color theme="4"/>
      <name val="Arial"/>
      <family val="2"/>
      <scheme val="minor"/>
    </font>
    <font>
      <sz val="8"/>
      <name val="Arial"/>
      <family val="2"/>
      <scheme val="minor"/>
    </font>
    <font>
      <b/>
      <sz val="14"/>
      <color theme="4"/>
      <name val="Arial (Body)_x0000_"/>
    </font>
    <font>
      <sz val="12"/>
      <color theme="1"/>
      <name val="Arial"/>
      <family val="2"/>
      <scheme val="minor"/>
    </font>
    <font>
      <b/>
      <sz val="11"/>
      <color theme="3"/>
      <name val="Arial"/>
      <family val="2"/>
      <scheme val="minor"/>
    </font>
    <font>
      <sz val="10"/>
      <color rgb="FF95C11F"/>
      <name val="Arial"/>
      <family val="2"/>
      <scheme val="minor"/>
    </font>
    <font>
      <b/>
      <sz val="10"/>
      <color theme="0"/>
      <name val="Arial"/>
      <family val="2"/>
      <scheme val="minor"/>
    </font>
    <font>
      <sz val="10"/>
      <color rgb="FF95C11F"/>
      <name val="Arial"/>
      <family val="2"/>
      <scheme val="major"/>
    </font>
    <font>
      <sz val="10"/>
      <color theme="0"/>
      <name val="Arial"/>
      <family val="2"/>
      <scheme val="minor"/>
    </font>
    <font>
      <b/>
      <sz val="14"/>
      <color theme="4"/>
      <name val="Arial"/>
      <family val="2"/>
      <scheme val="major"/>
    </font>
    <font>
      <u/>
      <sz val="10"/>
      <color theme="10"/>
      <name val="Arial"/>
      <family val="2"/>
      <scheme val="minor"/>
    </font>
    <font>
      <b/>
      <sz val="10"/>
      <color theme="1"/>
      <name val="Arial"/>
      <family val="2"/>
      <scheme val="minor"/>
    </font>
    <font>
      <sz val="10"/>
      <color rgb="FFE42313"/>
      <name val="Arial"/>
      <family val="2"/>
      <scheme val="minor"/>
    </font>
    <font>
      <sz val="10"/>
      <color rgb="FF009F5E"/>
      <name val="Arial"/>
      <family val="2"/>
      <scheme val="minor"/>
    </font>
    <font>
      <sz val="10"/>
      <color rgb="FFFFCC00"/>
      <name val="Arial"/>
      <family val="2"/>
      <scheme val="minor"/>
    </font>
    <font>
      <sz val="10"/>
      <color theme="4"/>
      <name val="Arial"/>
      <family val="2"/>
      <scheme val="minor"/>
    </font>
    <font>
      <sz val="10"/>
      <color theme="7"/>
      <name val="Arial (Body)_x0000_"/>
    </font>
    <font>
      <sz val="10"/>
      <color rgb="FF95C11F"/>
      <name val="Arial (Body)_x0000_"/>
    </font>
    <font>
      <b/>
      <sz val="11"/>
      <color theme="0"/>
      <name val="Arial"/>
      <family val="2"/>
      <scheme val="minor"/>
    </font>
    <font>
      <b/>
      <sz val="11"/>
      <color theme="1"/>
      <name val="Arial"/>
      <family val="2"/>
      <scheme val="minor"/>
    </font>
    <font>
      <b/>
      <i/>
      <sz val="10"/>
      <color theme="0"/>
      <name val="Arial"/>
      <family val="2"/>
      <scheme val="minor"/>
    </font>
    <font>
      <sz val="11"/>
      <color theme="1"/>
      <name val="Arial"/>
      <family val="2"/>
    </font>
    <font>
      <b/>
      <sz val="13.5"/>
      <color theme="0"/>
      <name val="Arial"/>
      <family val="2"/>
      <scheme val="minor"/>
    </font>
    <font>
      <sz val="13.5"/>
      <color theme="1"/>
      <name val="Arial"/>
      <family val="2"/>
      <scheme val="minor"/>
    </font>
    <font>
      <b/>
      <sz val="13.5"/>
      <color theme="1"/>
      <name val="Arial"/>
      <family val="2"/>
      <scheme val="minor"/>
    </font>
    <font>
      <sz val="12"/>
      <color theme="1"/>
      <name val="Arial"/>
      <family val="2"/>
    </font>
    <font>
      <sz val="10"/>
      <color rgb="FF000000"/>
      <name val="Arial"/>
      <family val="2"/>
    </font>
    <font>
      <b/>
      <sz val="12"/>
      <color rgb="FF95C11F"/>
      <name val="Arial"/>
      <family val="2"/>
    </font>
    <font>
      <b/>
      <sz val="12"/>
      <color theme="1"/>
      <name val="Arial"/>
      <family val="2"/>
      <scheme val="minor"/>
    </font>
    <font>
      <sz val="10"/>
      <name val="Arial"/>
      <family val="2"/>
    </font>
    <font>
      <sz val="12"/>
      <color rgb="FF575756"/>
      <name val="Arial"/>
      <family val="2"/>
    </font>
    <font>
      <b/>
      <sz val="12"/>
      <color rgb="FF575756"/>
      <name val="Arial"/>
      <family val="2"/>
    </font>
    <font>
      <b/>
      <sz val="12"/>
      <color rgb="FF95C11F"/>
      <name val="Arial"/>
      <family val="2"/>
      <scheme val="major"/>
    </font>
    <font>
      <sz val="12"/>
      <color rgb="FF95C11F"/>
      <name val="Arial"/>
      <family val="2"/>
      <scheme val="major"/>
    </font>
    <font>
      <sz val="12"/>
      <name val="Arial"/>
      <family val="2"/>
    </font>
    <font>
      <sz val="12"/>
      <color theme="10"/>
      <name val="Arial"/>
      <family val="2"/>
      <scheme val="minor"/>
    </font>
    <font>
      <sz val="12"/>
      <color rgb="FF999999"/>
      <name val="Arial"/>
      <family val="2"/>
    </font>
    <font>
      <b/>
      <sz val="12"/>
      <color theme="4"/>
      <name val="Arial (Body)_x0000_"/>
    </font>
    <font>
      <b/>
      <sz val="12"/>
      <color theme="0"/>
      <name val="Arial"/>
      <family val="2"/>
      <scheme val="minor"/>
    </font>
    <font>
      <b/>
      <i/>
      <sz val="12"/>
      <color theme="1"/>
      <name val="Arial"/>
      <family val="2"/>
      <scheme val="minor"/>
    </font>
    <font>
      <sz val="12"/>
      <color rgb="FF95C11F"/>
      <name val="Arial (Body)_x0000_"/>
    </font>
    <font>
      <sz val="12"/>
      <color theme="4"/>
      <name val="Arial"/>
      <family val="2"/>
      <scheme val="minor"/>
    </font>
    <font>
      <b/>
      <sz val="16"/>
      <color theme="4"/>
      <name val="Arial (Body)_x0000_"/>
    </font>
  </fonts>
  <fills count="29">
    <fill>
      <patternFill patternType="none"/>
    </fill>
    <fill>
      <patternFill patternType="gray125"/>
    </fill>
    <fill>
      <patternFill patternType="solid">
        <fgColor theme="0"/>
        <bgColor indexed="64"/>
      </patternFill>
    </fill>
    <fill>
      <patternFill patternType="solid">
        <fgColor theme="4"/>
      </patternFill>
    </fill>
    <fill>
      <patternFill patternType="solid">
        <fgColor theme="6"/>
      </patternFill>
    </fill>
    <fill>
      <patternFill patternType="solid">
        <fgColor theme="7"/>
      </patternFill>
    </fill>
    <fill>
      <patternFill patternType="solid">
        <fgColor theme="8"/>
      </patternFill>
    </fill>
    <fill>
      <patternFill patternType="solid">
        <fgColor rgb="FFDFEFFB"/>
      </patternFill>
    </fill>
    <fill>
      <patternFill patternType="solid">
        <fgColor rgb="FFBBDDF5"/>
      </patternFill>
    </fill>
    <fill>
      <patternFill patternType="solid">
        <fgColor rgb="FF61BAE8"/>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5C11F"/>
      </patternFill>
    </fill>
    <fill>
      <patternFill patternType="solid">
        <fgColor rgb="FF999999"/>
      </patternFill>
    </fill>
  </fills>
  <borders count="17">
    <border>
      <left/>
      <right/>
      <top/>
      <bottom/>
      <diagonal/>
    </border>
    <border>
      <left style="thin">
        <color theme="0"/>
      </left>
      <right style="thin">
        <color theme="0"/>
      </right>
      <top style="thin">
        <color theme="0"/>
      </top>
      <bottom style="thin">
        <color theme="0"/>
      </bottom>
      <diagonal/>
    </border>
    <border>
      <left/>
      <right/>
      <top/>
      <bottom style="double">
        <color theme="4"/>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style="thin">
        <color theme="0"/>
      </top>
      <bottom style="thin">
        <color theme="0"/>
      </bottom>
      <diagonal/>
    </border>
    <border>
      <left/>
      <right style="thin">
        <color theme="0"/>
      </right>
      <top/>
      <bottom/>
      <diagonal/>
    </border>
    <border>
      <left/>
      <right/>
      <top/>
      <bottom style="thin">
        <color theme="0"/>
      </bottom>
      <diagonal/>
    </border>
    <border>
      <left/>
      <right style="thin">
        <color theme="0"/>
      </right>
      <top/>
      <bottom style="thin">
        <color theme="0"/>
      </bottom>
      <diagonal/>
    </border>
    <border>
      <left style="thin">
        <color theme="0"/>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style="thin">
        <color theme="0"/>
      </top>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right/>
      <top style="medium">
        <color rgb="FF0090D4"/>
      </top>
      <bottom/>
      <diagonal/>
    </border>
    <border>
      <left/>
      <right/>
      <top/>
      <bottom style="medium">
        <color theme="4"/>
      </bottom>
      <diagonal/>
    </border>
  </borders>
  <cellStyleXfs count="45">
    <xf numFmtId="4" fontId="0" fillId="0" borderId="0">
      <alignment horizontal="left" vertical="top"/>
    </xf>
    <xf numFmtId="0" fontId="14" fillId="3" borderId="1" applyProtection="0">
      <alignment horizontal="center" vertical="center"/>
    </xf>
    <xf numFmtId="0" fontId="5" fillId="4" borderId="1" applyProtection="0">
      <alignment horizontal="center" vertical="center"/>
    </xf>
    <xf numFmtId="0" fontId="6" fillId="5" borderId="1" applyProtection="0">
      <alignment horizontal="center" vertical="center"/>
    </xf>
    <xf numFmtId="0" fontId="6" fillId="6" borderId="1" applyProtection="0">
      <alignment horizontal="center" vertical="center"/>
    </xf>
    <xf numFmtId="0" fontId="7" fillId="0" borderId="0" applyNumberFormat="0" applyFill="0" applyBorder="0" applyAlignment="0" applyProtection="0"/>
    <xf numFmtId="0" fontId="21" fillId="0" borderId="0" applyNumberFormat="0" applyBorder="0" applyProtection="0">
      <alignment vertical="center"/>
    </xf>
    <xf numFmtId="0" fontId="20" fillId="0" borderId="0" applyNumberFormat="0" applyBorder="0" applyProtection="0">
      <alignment vertical="center"/>
    </xf>
    <xf numFmtId="0" fontId="22" fillId="0" borderId="0" applyNumberFormat="0" applyBorder="0" applyProtection="0">
      <alignment vertical="center"/>
    </xf>
    <xf numFmtId="4" fontId="6" fillId="7" borderId="1" applyProtection="0">
      <alignment horizontal="center" vertical="center"/>
    </xf>
    <xf numFmtId="4" fontId="6" fillId="8" borderId="1" applyProtection="0">
      <alignment horizontal="center" vertical="center"/>
    </xf>
    <xf numFmtId="0" fontId="14" fillId="9" borderId="1" applyProtection="0">
      <alignment horizontal="center" vertical="center"/>
    </xf>
    <xf numFmtId="0" fontId="8" fillId="0" borderId="2" applyFill="0" applyProtection="0"/>
    <xf numFmtId="0" fontId="17" fillId="0" borderId="0" applyNumberFormat="0" applyFill="0">
      <alignment horizontal="left"/>
    </xf>
    <xf numFmtId="0" fontId="15" fillId="0" borderId="0" applyNumberFormat="0" applyFill="0" applyProtection="0">
      <alignment horizontal="left"/>
    </xf>
    <xf numFmtId="0" fontId="6" fillId="0" borderId="0" applyNumberFormat="0" applyFill="0" applyProtection="0">
      <alignment horizontal="left"/>
    </xf>
    <xf numFmtId="0" fontId="12" fillId="0" borderId="0" applyNumberFormat="0" applyFill="0" applyBorder="0" applyAlignment="0" applyProtection="0"/>
    <xf numFmtId="0" fontId="16" fillId="27" borderId="0" applyNumberFormat="0" applyProtection="0">
      <alignment horizontal="left" vertical="center"/>
    </xf>
    <xf numFmtId="0" fontId="5" fillId="10" borderId="0" applyNumberFormat="0" applyBorder="0" applyAlignment="0" applyProtection="0"/>
    <xf numFmtId="0" fontId="11" fillId="11" borderId="0" applyNumberFormat="0" applyBorder="0" applyAlignment="0" applyProtection="0"/>
    <xf numFmtId="0" fontId="11" fillId="12"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6" borderId="0" applyNumberFormat="0" applyBorder="0" applyAlignment="0" applyProtection="0"/>
    <xf numFmtId="0" fontId="11" fillId="17"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0" borderId="0" applyNumberFormat="0" applyBorder="0" applyAlignment="0" applyProtection="0"/>
    <xf numFmtId="0" fontId="11" fillId="21" borderId="0" applyNumberFormat="0" applyBorder="0" applyAlignment="0" applyProtection="0"/>
    <xf numFmtId="0" fontId="11" fillId="22" borderId="0" applyNumberFormat="0" applyBorder="0" applyAlignment="0" applyProtection="0"/>
    <xf numFmtId="0" fontId="5" fillId="23" borderId="0" applyNumberFormat="0" applyBorder="0" applyAlignment="0" applyProtection="0"/>
    <xf numFmtId="0" fontId="11" fillId="24" borderId="0" applyNumberFormat="0" applyBorder="0" applyAlignment="0" applyProtection="0"/>
    <xf numFmtId="0" fontId="11" fillId="25" borderId="0" applyNumberFormat="0" applyBorder="0" applyAlignment="0" applyProtection="0"/>
    <xf numFmtId="0" fontId="11" fillId="26" borderId="0" applyNumberFormat="0" applyBorder="0" applyAlignment="0" applyProtection="0"/>
    <xf numFmtId="39" fontId="18" fillId="0" borderId="0" applyFill="0" applyBorder="0" applyAlignment="0" applyProtection="0"/>
    <xf numFmtId="0" fontId="14" fillId="28" borderId="1" applyProtection="0">
      <alignment horizontal="center" vertical="center"/>
    </xf>
    <xf numFmtId="9" fontId="6" fillId="0" borderId="0" applyFont="0" applyFill="0" applyBorder="0" applyAlignment="0" applyProtection="0"/>
    <xf numFmtId="0" fontId="14" fillId="9" borderId="1" applyProtection="0">
      <alignment horizontal="center" vertical="center"/>
    </xf>
    <xf numFmtId="4" fontId="6" fillId="7" borderId="1" applyProtection="0">
      <alignment horizontal="center" vertical="center"/>
    </xf>
    <xf numFmtId="4" fontId="6" fillId="8" borderId="1" applyProtection="0">
      <alignment horizontal="center" vertical="center"/>
    </xf>
    <xf numFmtId="4" fontId="6" fillId="0" borderId="0">
      <alignment horizontal="left" vertical="top"/>
    </xf>
    <xf numFmtId="0" fontId="34" fillId="0" borderId="0"/>
    <xf numFmtId="0" fontId="37" fillId="0" borderId="0"/>
    <xf numFmtId="0" fontId="15" fillId="0" borderId="0" applyNumberFormat="0" applyFill="0" applyProtection="0">
      <alignment horizontal="left"/>
    </xf>
  </cellStyleXfs>
  <cellXfs count="177">
    <xf numFmtId="4" fontId="0" fillId="0" borderId="0" xfId="0">
      <alignment horizontal="left" vertical="top"/>
    </xf>
    <xf numFmtId="4" fontId="0" fillId="0" borderId="0" xfId="0" applyBorder="1">
      <alignment horizontal="left" vertical="top"/>
    </xf>
    <xf numFmtId="4" fontId="0" fillId="0" borderId="0" xfId="0" applyAlignment="1">
      <alignment horizontal="center" vertical="center"/>
    </xf>
    <xf numFmtId="14" fontId="0" fillId="0" borderId="0" xfId="0" applyNumberFormat="1" applyAlignment="1">
      <alignment horizontal="left"/>
    </xf>
    <xf numFmtId="4" fontId="13" fillId="0" borderId="0" xfId="0" applyFont="1" applyBorder="1" applyAlignment="1">
      <alignment horizontal="left" vertical="center"/>
    </xf>
    <xf numFmtId="0" fontId="16" fillId="0" borderId="0" xfId="17" applyFill="1" applyAlignment="1">
      <alignment horizontal="left"/>
    </xf>
    <xf numFmtId="14" fontId="6" fillId="0" borderId="0" xfId="15" applyNumberFormat="1">
      <alignment horizontal="left"/>
    </xf>
    <xf numFmtId="0" fontId="16" fillId="0" borderId="0" xfId="17" applyFill="1" applyAlignment="1">
      <alignment horizontal="left" wrapText="1"/>
    </xf>
    <xf numFmtId="4" fontId="0" fillId="0" borderId="0" xfId="0">
      <alignment horizontal="left" vertical="top"/>
    </xf>
    <xf numFmtId="4" fontId="6" fillId="7" borderId="1" xfId="9">
      <alignment horizontal="center" vertical="center"/>
    </xf>
    <xf numFmtId="4" fontId="0" fillId="7" borderId="1" xfId="9" applyFont="1">
      <alignment horizontal="center" vertical="center"/>
    </xf>
    <xf numFmtId="4" fontId="6" fillId="8" borderId="1" xfId="10">
      <alignment horizontal="center" vertical="center"/>
    </xf>
    <xf numFmtId="4" fontId="19" fillId="0" borderId="0" xfId="0" applyFont="1">
      <alignment horizontal="left" vertical="top"/>
    </xf>
    <xf numFmtId="0" fontId="14" fillId="28" borderId="1" xfId="36">
      <alignment horizontal="center" vertical="center"/>
    </xf>
    <xf numFmtId="0" fontId="16" fillId="0" borderId="0" xfId="17" applyFill="1" applyAlignment="1">
      <alignment horizontal="left" vertical="top" wrapText="1"/>
    </xf>
    <xf numFmtId="0" fontId="14" fillId="3" borderId="0" xfId="1" applyBorder="1">
      <alignment horizontal="center" vertical="center"/>
    </xf>
    <xf numFmtId="164" fontId="0" fillId="2" borderId="0" xfId="0" applyNumberFormat="1" applyFill="1" applyBorder="1" applyAlignment="1"/>
    <xf numFmtId="14" fontId="0" fillId="0" borderId="0" xfId="15" applyNumberFormat="1" applyFont="1">
      <alignment horizontal="left"/>
    </xf>
    <xf numFmtId="0" fontId="14" fillId="3" borderId="6" xfId="1" applyBorder="1">
      <alignment horizontal="center" vertical="center"/>
    </xf>
    <xf numFmtId="0" fontId="14" fillId="3" borderId="3" xfId="1" applyBorder="1">
      <alignment horizontal="center" vertical="center"/>
    </xf>
    <xf numFmtId="0" fontId="14" fillId="3" borderId="5" xfId="1" applyBorder="1">
      <alignment horizontal="center" vertical="center"/>
    </xf>
    <xf numFmtId="0" fontId="14" fillId="3" borderId="4" xfId="1" applyBorder="1">
      <alignment horizontal="center" vertical="center"/>
    </xf>
    <xf numFmtId="0" fontId="14" fillId="9" borderId="3" xfId="11" applyBorder="1">
      <alignment horizontal="center" vertical="center"/>
    </xf>
    <xf numFmtId="0" fontId="14" fillId="9" borderId="4" xfId="11" applyBorder="1">
      <alignment horizontal="center" vertical="center"/>
    </xf>
    <xf numFmtId="0" fontId="14" fillId="3" borderId="7" xfId="1" applyBorder="1">
      <alignment horizontal="center" vertical="center"/>
    </xf>
    <xf numFmtId="0" fontId="14" fillId="3" borderId="8" xfId="1" applyBorder="1">
      <alignment horizontal="center" vertical="center"/>
    </xf>
    <xf numFmtId="4" fontId="6" fillId="7" borderId="4" xfId="9" applyBorder="1" applyAlignment="1">
      <alignment vertical="center"/>
    </xf>
    <xf numFmtId="4" fontId="6" fillId="8" borderId="4" xfId="10" applyBorder="1" applyAlignment="1">
      <alignment vertical="center"/>
    </xf>
    <xf numFmtId="4" fontId="0" fillId="7" borderId="9" xfId="9" applyFont="1" applyBorder="1" applyAlignment="1">
      <alignment horizontal="left" vertical="center"/>
    </xf>
    <xf numFmtId="4" fontId="0" fillId="7" borderId="10" xfId="9" applyFont="1" applyBorder="1" applyAlignment="1">
      <alignment horizontal="left" vertical="center"/>
    </xf>
    <xf numFmtId="4" fontId="0" fillId="7" borderId="11" xfId="9" applyFont="1" applyBorder="1" applyAlignment="1">
      <alignment horizontal="left" vertical="center"/>
    </xf>
    <xf numFmtId="4" fontId="0" fillId="7" borderId="8" xfId="9" applyFont="1" applyBorder="1" applyAlignment="1">
      <alignment horizontal="left" vertical="center"/>
    </xf>
    <xf numFmtId="4" fontId="6" fillId="8" borderId="10" xfId="10" applyBorder="1" applyAlignment="1">
      <alignment horizontal="left" vertical="center"/>
    </xf>
    <xf numFmtId="4" fontId="6" fillId="8" borderId="11" xfId="10" applyBorder="1" applyAlignment="1">
      <alignment horizontal="left" vertical="center"/>
    </xf>
    <xf numFmtId="4" fontId="6" fillId="8" borderId="8" xfId="10" applyBorder="1" applyAlignment="1">
      <alignment horizontal="left" vertical="center"/>
    </xf>
    <xf numFmtId="4" fontId="0" fillId="0" borderId="0" xfId="0" applyAlignment="1">
      <alignment vertical="top"/>
    </xf>
    <xf numFmtId="4" fontId="0" fillId="8" borderId="9" xfId="10" applyFont="1" applyBorder="1" applyAlignment="1">
      <alignment horizontal="left" vertical="center"/>
    </xf>
    <xf numFmtId="4" fontId="0" fillId="8" borderId="3" xfId="10" applyFont="1" applyBorder="1" applyAlignment="1">
      <alignment vertical="center"/>
    </xf>
    <xf numFmtId="4" fontId="0" fillId="7" borderId="3" xfId="9" applyFont="1" applyBorder="1" applyAlignment="1">
      <alignment vertical="center"/>
    </xf>
    <xf numFmtId="14" fontId="6" fillId="0" borderId="0" xfId="15" applyNumberFormat="1" applyAlignment="1">
      <alignment horizontal="left" vertical="top"/>
    </xf>
    <xf numFmtId="17" fontId="4" fillId="0" borderId="0" xfId="0" applyNumberFormat="1" applyFont="1" applyBorder="1" applyAlignment="1">
      <alignment vertical="center"/>
    </xf>
    <xf numFmtId="0" fontId="22" fillId="0" borderId="0" xfId="8">
      <alignment vertical="center"/>
    </xf>
    <xf numFmtId="4" fontId="23" fillId="0" borderId="0" xfId="0" applyFont="1">
      <alignment horizontal="left" vertical="top"/>
    </xf>
    <xf numFmtId="0" fontId="24" fillId="0" borderId="0" xfId="8" applyFont="1">
      <alignment vertical="center"/>
    </xf>
    <xf numFmtId="0" fontId="25" fillId="0" borderId="0" xfId="8" applyFont="1">
      <alignment vertical="center"/>
    </xf>
    <xf numFmtId="4" fontId="0" fillId="0" borderId="0" xfId="0" applyFont="1" applyBorder="1" applyAlignment="1">
      <alignment vertical="top" wrapText="1"/>
    </xf>
    <xf numFmtId="4" fontId="10" fillId="0" borderId="0" xfId="0" applyFont="1" applyBorder="1" applyAlignment="1">
      <alignment horizontal="left"/>
    </xf>
    <xf numFmtId="4" fontId="2" fillId="0" borderId="0" xfId="0" applyFont="1" applyAlignment="1" applyProtection="1"/>
    <xf numFmtId="4" fontId="0" fillId="2" borderId="0" xfId="0" applyFill="1">
      <alignment horizontal="left" vertical="top"/>
    </xf>
    <xf numFmtId="17" fontId="14" fillId="9" borderId="3" xfId="11" applyNumberFormat="1" applyBorder="1">
      <alignment horizontal="center" vertical="center"/>
    </xf>
    <xf numFmtId="17" fontId="14" fillId="9" borderId="3" xfId="11" applyNumberFormat="1" applyBorder="1" applyAlignment="1">
      <alignment horizontal="center" vertical="center"/>
    </xf>
    <xf numFmtId="17" fontId="14" fillId="9" borderId="4" xfId="11" applyNumberFormat="1" applyBorder="1" applyAlignment="1">
      <alignment horizontal="center" vertical="center"/>
    </xf>
    <xf numFmtId="17" fontId="14" fillId="3" borderId="5" xfId="1" applyNumberFormat="1" applyBorder="1" applyAlignment="1">
      <alignment horizontal="center" vertical="center"/>
    </xf>
    <xf numFmtId="17" fontId="14" fillId="3" borderId="4" xfId="1" applyNumberFormat="1" applyBorder="1" applyAlignment="1">
      <alignment horizontal="center" vertical="center"/>
    </xf>
    <xf numFmtId="3" fontId="19" fillId="7" borderId="3" xfId="9" applyNumberFormat="1" applyFont="1" applyBorder="1">
      <alignment horizontal="center" vertical="center"/>
    </xf>
    <xf numFmtId="3" fontId="6" fillId="7" borderId="4" xfId="9" applyNumberFormat="1" applyBorder="1">
      <alignment horizontal="center" vertical="center"/>
    </xf>
    <xf numFmtId="3" fontId="19" fillId="8" borderId="3" xfId="10" applyNumberFormat="1" applyFont="1" applyBorder="1">
      <alignment horizontal="center" vertical="center"/>
    </xf>
    <xf numFmtId="3" fontId="6" fillId="8" borderId="4" xfId="10" applyNumberFormat="1" applyBorder="1">
      <alignment horizontal="center" vertical="center"/>
    </xf>
    <xf numFmtId="9" fontId="0" fillId="7" borderId="4" xfId="37" applyFont="1" applyFill="1" applyBorder="1" applyAlignment="1">
      <alignment horizontal="center" vertical="center"/>
    </xf>
    <xf numFmtId="9" fontId="6" fillId="8" borderId="4" xfId="37" applyFill="1" applyBorder="1" applyAlignment="1">
      <alignment horizontal="center" vertical="center"/>
    </xf>
    <xf numFmtId="4" fontId="0" fillId="2" borderId="0" xfId="0" applyFill="1" applyAlignment="1">
      <alignment horizontal="center" vertical="center"/>
    </xf>
    <xf numFmtId="4" fontId="2" fillId="2" borderId="0" xfId="0" applyFont="1" applyFill="1" applyAlignment="1" applyProtection="1"/>
    <xf numFmtId="4" fontId="0" fillId="2" borderId="0" xfId="0" applyFont="1" applyFill="1" applyBorder="1" applyAlignment="1">
      <alignment vertical="top" wrapText="1"/>
    </xf>
    <xf numFmtId="0" fontId="16" fillId="2" borderId="0" xfId="17" applyFill="1" applyAlignment="1">
      <alignment horizontal="left"/>
    </xf>
    <xf numFmtId="0" fontId="16" fillId="2" borderId="0" xfId="17" applyFill="1" applyAlignment="1">
      <alignment horizontal="left" vertical="top" wrapText="1"/>
    </xf>
    <xf numFmtId="14" fontId="6" fillId="2" borderId="0" xfId="15" applyNumberFormat="1" applyFill="1" applyAlignment="1">
      <alignment horizontal="left" vertical="top"/>
    </xf>
    <xf numFmtId="0" fontId="16" fillId="2" borderId="0" xfId="17" applyFill="1" applyAlignment="1">
      <alignment horizontal="left" wrapText="1"/>
    </xf>
    <xf numFmtId="4" fontId="19" fillId="2" borderId="0" xfId="0" applyFont="1" applyFill="1">
      <alignment horizontal="left" vertical="top"/>
    </xf>
    <xf numFmtId="0" fontId="22" fillId="2" borderId="0" xfId="8" applyFill="1">
      <alignment vertical="center"/>
    </xf>
    <xf numFmtId="0" fontId="24" fillId="2" borderId="0" xfId="8" applyFont="1" applyFill="1">
      <alignment vertical="center"/>
    </xf>
    <xf numFmtId="0" fontId="25" fillId="2" borderId="0" xfId="8" applyFont="1" applyFill="1">
      <alignment vertical="center"/>
    </xf>
    <xf numFmtId="4" fontId="23" fillId="2" borderId="0" xfId="0" applyFont="1" applyFill="1">
      <alignment horizontal="left" vertical="top"/>
    </xf>
    <xf numFmtId="4" fontId="0" fillId="2" borderId="0" xfId="0" applyFill="1" applyBorder="1">
      <alignment horizontal="left" vertical="top"/>
    </xf>
    <xf numFmtId="17" fontId="4" fillId="2" borderId="0" xfId="0" applyNumberFormat="1" applyFont="1" applyFill="1" applyBorder="1" applyAlignment="1">
      <alignment vertical="center"/>
    </xf>
    <xf numFmtId="4" fontId="27" fillId="2" borderId="0" xfId="0" applyFont="1" applyFill="1" applyAlignment="1">
      <alignment horizontal="left" vertical="top"/>
    </xf>
    <xf numFmtId="4" fontId="0" fillId="2" borderId="0" xfId="0" applyFill="1" applyAlignment="1"/>
    <xf numFmtId="17" fontId="26" fillId="3" borderId="1" xfId="1" applyNumberFormat="1" applyFont="1" applyBorder="1" applyAlignment="1">
      <alignment horizontal="center" vertical="center"/>
    </xf>
    <xf numFmtId="0" fontId="26" fillId="9" borderId="3" xfId="38" applyFont="1" applyBorder="1" applyAlignment="1">
      <alignment horizontal="center" vertical="center" wrapText="1"/>
    </xf>
    <xf numFmtId="17" fontId="29" fillId="7" borderId="3" xfId="39" applyNumberFormat="1" applyFont="1" applyBorder="1" applyAlignment="1">
      <alignment horizontal="left" vertical="center"/>
    </xf>
    <xf numFmtId="165" fontId="1" fillId="7" borderId="3" xfId="39" applyNumberFormat="1" applyFont="1" applyBorder="1">
      <alignment horizontal="center" vertical="center"/>
    </xf>
    <xf numFmtId="17" fontId="29" fillId="8" borderId="3" xfId="40" applyNumberFormat="1" applyFont="1" applyBorder="1" applyAlignment="1">
      <alignment horizontal="left" vertical="center"/>
    </xf>
    <xf numFmtId="165" fontId="1" fillId="8" borderId="3" xfId="40" applyNumberFormat="1" applyFont="1" applyBorder="1">
      <alignment horizontal="center" vertical="center"/>
    </xf>
    <xf numFmtId="166" fontId="26" fillId="9" borderId="1" xfId="37" applyNumberFormat="1" applyFont="1" applyFill="1" applyBorder="1" applyAlignment="1">
      <alignment horizontal="center" vertical="center"/>
    </xf>
    <xf numFmtId="9" fontId="29" fillId="7" borderId="3" xfId="37" applyFont="1" applyFill="1" applyBorder="1" applyAlignment="1">
      <alignment horizontal="left" vertical="center"/>
    </xf>
    <xf numFmtId="4" fontId="11" fillId="2" borderId="0" xfId="0" applyFont="1" applyFill="1">
      <alignment horizontal="left" vertical="top"/>
    </xf>
    <xf numFmtId="17" fontId="30" fillId="9" borderId="3" xfId="11" applyNumberFormat="1" applyFont="1" applyBorder="1" applyAlignment="1">
      <alignment horizontal="center" vertical="center"/>
    </xf>
    <xf numFmtId="17" fontId="30" fillId="9" borderId="4" xfId="11" applyNumberFormat="1" applyFont="1" applyBorder="1" applyAlignment="1">
      <alignment horizontal="center" vertical="center"/>
    </xf>
    <xf numFmtId="17" fontId="30" fillId="9" borderId="3" xfId="11" applyNumberFormat="1" applyFont="1" applyBorder="1">
      <alignment horizontal="center" vertical="center"/>
    </xf>
    <xf numFmtId="0" fontId="30" fillId="9" borderId="4" xfId="11" applyFont="1" applyBorder="1">
      <alignment horizontal="center" vertical="center"/>
    </xf>
    <xf numFmtId="4" fontId="32" fillId="2" borderId="0" xfId="0" applyFont="1" applyFill="1">
      <alignment horizontal="left" vertical="top"/>
    </xf>
    <xf numFmtId="4" fontId="33" fillId="2" borderId="0" xfId="41" applyFont="1" applyFill="1">
      <alignment horizontal="left" vertical="top"/>
    </xf>
    <xf numFmtId="0" fontId="35" fillId="2" borderId="0" xfId="42" applyFont="1" applyFill="1" applyBorder="1" applyAlignment="1" applyProtection="1">
      <alignment vertical="center"/>
    </xf>
    <xf numFmtId="4" fontId="11" fillId="2" borderId="0" xfId="41" applyFont="1" applyFill="1">
      <alignment horizontal="left" vertical="top"/>
    </xf>
    <xf numFmtId="4" fontId="11" fillId="0" borderId="0" xfId="41" applyFont="1">
      <alignment horizontal="left" vertical="top"/>
    </xf>
    <xf numFmtId="0" fontId="40" fillId="0" borderId="0" xfId="44" applyFont="1" applyBorder="1">
      <alignment horizontal="left"/>
    </xf>
    <xf numFmtId="0" fontId="41" fillId="0" borderId="0" xfId="44" applyFont="1" applyBorder="1">
      <alignment horizontal="left"/>
    </xf>
    <xf numFmtId="4" fontId="42" fillId="0" borderId="0" xfId="41" applyFont="1" applyAlignment="1">
      <alignment horizontal="left" vertical="top"/>
    </xf>
    <xf numFmtId="0" fontId="39" fillId="0" borderId="0" xfId="44" applyFont="1" applyBorder="1" applyAlignment="1">
      <alignment horizontal="left"/>
    </xf>
    <xf numFmtId="4" fontId="38" fillId="0" borderId="0" xfId="41" applyFont="1" applyAlignment="1">
      <alignment horizontal="left" vertical="top" wrapText="1"/>
    </xf>
    <xf numFmtId="4" fontId="11" fillId="0" borderId="0" xfId="41" applyFont="1" applyAlignment="1">
      <alignment vertical="top" wrapText="1"/>
    </xf>
    <xf numFmtId="4" fontId="36" fillId="0" borderId="0" xfId="41" applyFont="1" applyAlignment="1">
      <alignment vertical="top"/>
    </xf>
    <xf numFmtId="4" fontId="11" fillId="0" borderId="0" xfId="41" applyFont="1" applyAlignment="1">
      <alignment horizontal="left" vertical="top"/>
    </xf>
    <xf numFmtId="4" fontId="36" fillId="0" borderId="0" xfId="41" applyFont="1">
      <alignment horizontal="left" vertical="top"/>
    </xf>
    <xf numFmtId="39" fontId="43" fillId="0" borderId="0" xfId="35" applyFont="1" applyAlignment="1">
      <alignment horizontal="left" vertical="top"/>
    </xf>
    <xf numFmtId="4" fontId="36" fillId="0" borderId="16" xfId="41" applyFont="1" applyBorder="1">
      <alignment horizontal="left" vertical="top"/>
    </xf>
    <xf numFmtId="4" fontId="44" fillId="0" borderId="0" xfId="41" applyFont="1" applyBorder="1" applyAlignment="1">
      <alignment vertical="center"/>
    </xf>
    <xf numFmtId="164" fontId="11" fillId="2" borderId="0" xfId="0" applyNumberFormat="1" applyFont="1" applyFill="1" applyBorder="1" applyAlignment="1"/>
    <xf numFmtId="4" fontId="45" fillId="2" borderId="0" xfId="0" applyFont="1" applyFill="1" applyBorder="1" applyAlignment="1"/>
    <xf numFmtId="4" fontId="45" fillId="2" borderId="0" xfId="0" applyFont="1" applyFill="1" applyBorder="1" applyAlignment="1">
      <alignment horizontal="left"/>
    </xf>
    <xf numFmtId="4" fontId="38" fillId="2" borderId="0" xfId="0" applyFont="1" applyFill="1" applyBorder="1" applyAlignment="1">
      <alignment vertical="center"/>
    </xf>
    <xf numFmtId="14" fontId="11" fillId="2" borderId="0" xfId="15" applyNumberFormat="1" applyFont="1" applyFill="1">
      <alignment horizontal="left"/>
    </xf>
    <xf numFmtId="4" fontId="11" fillId="2" borderId="0" xfId="0" applyFont="1" applyFill="1" applyBorder="1" applyAlignment="1">
      <alignment vertical="top" wrapText="1"/>
    </xf>
    <xf numFmtId="0" fontId="46" fillId="3" borderId="6" xfId="1" applyFont="1" applyBorder="1">
      <alignment horizontal="center" vertical="center"/>
    </xf>
    <xf numFmtId="0" fontId="46" fillId="9" borderId="1" xfId="11" applyFont="1" applyBorder="1" applyAlignment="1">
      <alignment horizontal="center" vertical="center"/>
    </xf>
    <xf numFmtId="4" fontId="11" fillId="2" borderId="0" xfId="0" applyFont="1" applyFill="1" applyAlignment="1">
      <alignment horizontal="center" vertical="center"/>
    </xf>
    <xf numFmtId="0" fontId="48" fillId="2" borderId="0" xfId="8" applyFont="1" applyFill="1">
      <alignment vertical="center"/>
    </xf>
    <xf numFmtId="4" fontId="49" fillId="2" borderId="0" xfId="0" applyFont="1" applyFill="1">
      <alignment horizontal="left" vertical="top"/>
    </xf>
    <xf numFmtId="4" fontId="11" fillId="2" borderId="0" xfId="0" applyFont="1" applyFill="1" applyBorder="1">
      <alignment horizontal="left" vertical="top"/>
    </xf>
    <xf numFmtId="17" fontId="44" fillId="2" borderId="0" xfId="0" applyNumberFormat="1" applyFont="1" applyFill="1" applyBorder="1" applyAlignment="1">
      <alignment vertical="center"/>
    </xf>
    <xf numFmtId="3" fontId="36" fillId="7" borderId="1" xfId="9" applyNumberFormat="1" applyFont="1" applyAlignment="1">
      <alignment horizontal="right" vertical="center"/>
    </xf>
    <xf numFmtId="3" fontId="11" fillId="7" borderId="1" xfId="9" applyNumberFormat="1" applyFont="1" applyAlignment="1">
      <alignment horizontal="right" vertical="center"/>
    </xf>
    <xf numFmtId="3" fontId="36" fillId="8" borderId="1" xfId="10" applyNumberFormat="1" applyFont="1" applyAlignment="1">
      <alignment horizontal="right" vertical="center"/>
    </xf>
    <xf numFmtId="3" fontId="11" fillId="8" borderId="1" xfId="10" applyNumberFormat="1" applyFont="1" applyAlignment="1">
      <alignment horizontal="right" vertical="center"/>
    </xf>
    <xf numFmtId="3" fontId="47" fillId="7" borderId="1" xfId="9" applyNumberFormat="1" applyFont="1" applyAlignment="1">
      <alignment horizontal="right" vertical="center"/>
    </xf>
    <xf numFmtId="3" fontId="47" fillId="8" borderId="1" xfId="10" applyNumberFormat="1" applyFont="1" applyAlignment="1">
      <alignment horizontal="right" vertical="center"/>
    </xf>
    <xf numFmtId="17" fontId="11" fillId="7" borderId="4" xfId="9" applyNumberFormat="1" applyFont="1" applyBorder="1" applyAlignment="1">
      <alignment horizontal="left" vertical="center"/>
    </xf>
    <xf numFmtId="17" fontId="11" fillId="8" borderId="4" xfId="10" applyNumberFormat="1" applyFont="1" applyBorder="1" applyAlignment="1">
      <alignment horizontal="left" vertical="center"/>
    </xf>
    <xf numFmtId="3" fontId="32" fillId="7" borderId="3" xfId="9" applyNumberFormat="1" applyFont="1" applyBorder="1" applyAlignment="1">
      <alignment horizontal="right" vertical="center"/>
    </xf>
    <xf numFmtId="3" fontId="31" fillId="7" borderId="4" xfId="9" applyNumberFormat="1" applyFont="1" applyBorder="1" applyAlignment="1">
      <alignment horizontal="right" vertical="center"/>
    </xf>
    <xf numFmtId="9" fontId="31" fillId="7" borderId="4" xfId="37" applyFont="1" applyFill="1" applyBorder="1" applyAlignment="1">
      <alignment horizontal="right" vertical="center"/>
    </xf>
    <xf numFmtId="3" fontId="32" fillId="8" borderId="3" xfId="10" applyNumberFormat="1" applyFont="1" applyBorder="1" applyAlignment="1">
      <alignment horizontal="right" vertical="center"/>
    </xf>
    <xf numFmtId="3" fontId="31" fillId="8" borderId="4" xfId="10" applyNumberFormat="1" applyFont="1" applyBorder="1" applyAlignment="1">
      <alignment horizontal="right" vertical="center"/>
    </xf>
    <xf numFmtId="9" fontId="31" fillId="8" borderId="4" xfId="37" applyFont="1" applyFill="1" applyBorder="1" applyAlignment="1">
      <alignment horizontal="right" vertical="center"/>
    </xf>
    <xf numFmtId="4" fontId="31" fillId="7" borderId="3" xfId="9" applyFont="1" applyBorder="1" applyAlignment="1">
      <alignment horizontal="left" vertical="center"/>
    </xf>
    <xf numFmtId="4" fontId="31" fillId="8" borderId="3" xfId="10" applyFont="1" applyBorder="1" applyAlignment="1">
      <alignment horizontal="left" vertical="center"/>
    </xf>
    <xf numFmtId="39" fontId="49" fillId="0" borderId="0" xfId="35" applyFont="1" applyAlignment="1">
      <alignment horizontal="left" vertical="top"/>
    </xf>
    <xf numFmtId="9" fontId="31" fillId="8" borderId="4" xfId="37" applyNumberFormat="1" applyFont="1" applyFill="1" applyBorder="1" applyAlignment="1">
      <alignment horizontal="right" vertical="center"/>
    </xf>
    <xf numFmtId="0" fontId="46" fillId="3" borderId="3" xfId="1" applyFont="1" applyBorder="1" applyAlignment="1">
      <alignment horizontal="center" vertical="center"/>
    </xf>
    <xf numFmtId="0" fontId="46" fillId="3" borderId="5" xfId="1" applyFont="1" applyBorder="1" applyAlignment="1">
      <alignment horizontal="center" vertical="center"/>
    </xf>
    <xf numFmtId="4" fontId="50" fillId="2" borderId="0" xfId="0" applyFont="1" applyFill="1" applyBorder="1" applyAlignment="1">
      <alignment horizontal="left"/>
    </xf>
    <xf numFmtId="4" fontId="38" fillId="2" borderId="0" xfId="0" applyFont="1" applyFill="1" applyBorder="1" applyAlignment="1">
      <alignment horizontal="left" vertical="center"/>
    </xf>
    <xf numFmtId="17" fontId="30" fillId="3" borderId="3" xfId="1" applyNumberFormat="1" applyFont="1" applyBorder="1" applyAlignment="1">
      <alignment horizontal="center" vertical="center"/>
    </xf>
    <xf numFmtId="17" fontId="30" fillId="3" borderId="5" xfId="1" applyNumberFormat="1" applyFont="1" applyBorder="1" applyAlignment="1">
      <alignment horizontal="center" vertical="center"/>
    </xf>
    <xf numFmtId="0" fontId="30" fillId="3" borderId="13" xfId="1" applyFont="1" applyBorder="1" applyAlignment="1">
      <alignment horizontal="left" vertical="center"/>
    </xf>
    <xf numFmtId="0" fontId="30" fillId="3" borderId="14" xfId="1" applyFont="1" applyBorder="1" applyAlignment="1">
      <alignment horizontal="left" vertical="center"/>
    </xf>
    <xf numFmtId="17" fontId="30" fillId="3" borderId="4" xfId="1" applyNumberFormat="1" applyFont="1" applyBorder="1" applyAlignment="1">
      <alignment horizontal="center" vertical="center"/>
    </xf>
    <xf numFmtId="0" fontId="40" fillId="0" borderId="15" xfId="44" applyFont="1" applyBorder="1">
      <alignment horizontal="left"/>
    </xf>
    <xf numFmtId="0" fontId="41" fillId="0" borderId="15" xfId="44" applyFont="1" applyBorder="1">
      <alignment horizontal="left"/>
    </xf>
    <xf numFmtId="4" fontId="38" fillId="0" borderId="0" xfId="41" applyFont="1" applyAlignment="1">
      <alignment horizontal="left" vertical="top" wrapText="1"/>
    </xf>
    <xf numFmtId="39" fontId="43" fillId="0" borderId="16" xfId="35" applyFont="1" applyBorder="1" applyAlignment="1">
      <alignment horizontal="left" vertical="top"/>
    </xf>
    <xf numFmtId="4" fontId="33" fillId="2" borderId="0" xfId="41" applyFont="1" applyFill="1" applyAlignment="1">
      <alignment horizontal="left" vertical="top" wrapText="1"/>
    </xf>
    <xf numFmtId="4" fontId="38" fillId="0" borderId="0" xfId="41" applyFont="1" applyBorder="1" applyAlignment="1">
      <alignment horizontal="left" vertical="top" wrapText="1"/>
    </xf>
    <xf numFmtId="4" fontId="36" fillId="0" borderId="0" xfId="41" applyFont="1" applyAlignment="1">
      <alignment horizontal="left" vertical="top" wrapText="1"/>
    </xf>
    <xf numFmtId="4" fontId="11" fillId="0" borderId="0" xfId="41" applyFont="1" applyAlignment="1">
      <alignment horizontal="left" vertical="top" wrapText="1"/>
    </xf>
    <xf numFmtId="4" fontId="36" fillId="0" borderId="0" xfId="41" applyFont="1" applyAlignment="1">
      <alignment horizontal="left" vertical="top"/>
    </xf>
    <xf numFmtId="39" fontId="43" fillId="0" borderId="0" xfId="35" applyFont="1" applyAlignment="1">
      <alignment horizontal="left" vertical="top"/>
    </xf>
    <xf numFmtId="17" fontId="26" fillId="3" borderId="3" xfId="1" applyNumberFormat="1" applyFont="1" applyBorder="1" applyAlignment="1">
      <alignment horizontal="center" vertical="center"/>
    </xf>
    <xf numFmtId="17" fontId="26" fillId="3" borderId="5" xfId="1" applyNumberFormat="1" applyFont="1" applyBorder="1" applyAlignment="1">
      <alignment horizontal="center" vertical="center"/>
    </xf>
    <xf numFmtId="17" fontId="26" fillId="3" borderId="4" xfId="1" applyNumberFormat="1" applyFont="1" applyBorder="1" applyAlignment="1">
      <alignment horizontal="center" vertical="center"/>
    </xf>
    <xf numFmtId="17" fontId="26" fillId="9" borderId="3" xfId="38" applyNumberFormat="1" applyFont="1" applyBorder="1" applyAlignment="1">
      <alignment horizontal="right" vertical="center"/>
    </xf>
    <xf numFmtId="17" fontId="26" fillId="9" borderId="5" xfId="38" applyNumberFormat="1" applyFont="1" applyBorder="1" applyAlignment="1">
      <alignment horizontal="right" vertical="center"/>
    </xf>
    <xf numFmtId="17" fontId="26" fillId="9" borderId="4" xfId="38" applyNumberFormat="1" applyFont="1" applyBorder="1" applyAlignment="1">
      <alignment horizontal="right" vertical="center"/>
    </xf>
    <xf numFmtId="17" fontId="29" fillId="7" borderId="3" xfId="39" applyNumberFormat="1" applyFont="1" applyBorder="1" applyAlignment="1">
      <alignment horizontal="right" vertical="center"/>
    </xf>
    <xf numFmtId="17" fontId="29" fillId="7" borderId="5" xfId="39" applyNumberFormat="1" applyFont="1" applyBorder="1" applyAlignment="1">
      <alignment horizontal="right" vertical="center"/>
    </xf>
    <xf numFmtId="17" fontId="29" fillId="7" borderId="4" xfId="39" applyNumberFormat="1" applyFont="1" applyBorder="1" applyAlignment="1">
      <alignment horizontal="right" vertical="center"/>
    </xf>
    <xf numFmtId="4" fontId="10" fillId="0" borderId="0" xfId="0" applyFont="1" applyBorder="1" applyAlignment="1">
      <alignment horizontal="left"/>
    </xf>
    <xf numFmtId="0" fontId="14" fillId="9" borderId="3" xfId="11" applyBorder="1" applyAlignment="1">
      <alignment horizontal="center" vertical="center"/>
    </xf>
    <xf numFmtId="0" fontId="14" fillId="9" borderId="4" xfId="11" applyBorder="1" applyAlignment="1">
      <alignment horizontal="center" vertical="center"/>
    </xf>
    <xf numFmtId="4" fontId="3" fillId="0" borderId="0" xfId="0" applyFont="1" applyBorder="1" applyAlignment="1">
      <alignment horizontal="left" vertical="center"/>
    </xf>
    <xf numFmtId="0" fontId="28" fillId="3" borderId="6" xfId="1" applyFont="1" applyBorder="1" applyAlignment="1">
      <alignment horizontal="left" vertical="center"/>
    </xf>
    <xf numFmtId="0" fontId="28" fillId="3" borderId="8" xfId="1" applyFont="1" applyBorder="1" applyAlignment="1">
      <alignment horizontal="left" vertical="center"/>
    </xf>
    <xf numFmtId="17" fontId="14" fillId="3" borderId="3" xfId="1" applyNumberFormat="1" applyBorder="1" applyAlignment="1">
      <alignment horizontal="center" vertical="center"/>
    </xf>
    <xf numFmtId="17" fontId="14" fillId="3" borderId="5" xfId="1" applyNumberFormat="1" applyBorder="1" applyAlignment="1">
      <alignment horizontal="center" vertical="center"/>
    </xf>
    <xf numFmtId="17" fontId="26" fillId="3" borderId="12" xfId="1" applyNumberFormat="1" applyFont="1" applyBorder="1" applyAlignment="1">
      <alignment horizontal="center" vertical="center"/>
    </xf>
    <xf numFmtId="17" fontId="26" fillId="3" borderId="7" xfId="1" applyNumberFormat="1" applyFont="1" applyBorder="1" applyAlignment="1">
      <alignment horizontal="center" vertical="center"/>
    </xf>
    <xf numFmtId="17" fontId="26" fillId="3" borderId="12" xfId="1" applyNumberFormat="1" applyFont="1" applyBorder="1" applyAlignment="1">
      <alignment horizontal="center" vertical="center" wrapText="1"/>
    </xf>
    <xf numFmtId="17" fontId="26" fillId="3" borderId="7" xfId="1" applyNumberFormat="1" applyFont="1" applyBorder="1" applyAlignment="1">
      <alignment horizontal="center" vertical="center" wrapText="1"/>
    </xf>
  </cellXfs>
  <cellStyles count="45">
    <cellStyle name="20% - Accent1" xfId="9" builtinId="30" customBuiltin="1"/>
    <cellStyle name="20% - Accent1 2" xfId="39"/>
    <cellStyle name="20% - Accent2" xfId="19" builtinId="34" hidden="1"/>
    <cellStyle name="20% - Accent3" xfId="22" builtinId="38" hidden="1"/>
    <cellStyle name="20% - Accent4" xfId="25" builtinId="42" hidden="1"/>
    <cellStyle name="20% - Accent5" xfId="28" builtinId="46" hidden="1"/>
    <cellStyle name="20% - Accent6" xfId="32" builtinId="50" hidden="1"/>
    <cellStyle name="40% - Accent1" xfId="10" builtinId="31" customBuiltin="1"/>
    <cellStyle name="40% - Accent1 2" xfId="40"/>
    <cellStyle name="40% - Accent2" xfId="20" builtinId="35" hidden="1"/>
    <cellStyle name="40% - Accent3" xfId="23" builtinId="39" hidden="1"/>
    <cellStyle name="40% - Accent4" xfId="26" builtinId="43" hidden="1"/>
    <cellStyle name="40% - Accent5" xfId="29" builtinId="47" hidden="1"/>
    <cellStyle name="40% - Accent6" xfId="33" builtinId="51" hidden="1"/>
    <cellStyle name="60% - Accent1" xfId="11" builtinId="32" customBuiltin="1"/>
    <cellStyle name="60% - Accent1 2" xfId="38"/>
    <cellStyle name="60% - Accent2" xfId="21" builtinId="36" hidden="1"/>
    <cellStyle name="60% - Accent3" xfId="24" builtinId="40" hidden="1"/>
    <cellStyle name="60% - Accent4" xfId="27" builtinId="44" hidden="1"/>
    <cellStyle name="60% - Accent5" xfId="30" builtinId="48" hidden="1"/>
    <cellStyle name="60% - Accent6" xfId="34" builtinId="52" hidden="1"/>
    <cellStyle name="Accent1" xfId="1" builtinId="29" customBuiltin="1"/>
    <cellStyle name="Accent2" xfId="18" builtinId="33" hidden="1"/>
    <cellStyle name="Accent3" xfId="2" builtinId="37" hidden="1" customBuiltin="1"/>
    <cellStyle name="Accent4" xfId="3" builtinId="41" hidden="1" customBuiltin="1"/>
    <cellStyle name="Accent5" xfId="4" builtinId="45" hidden="1" customBuiltin="1"/>
    <cellStyle name="Accent6" xfId="31" builtinId="49" hidden="1"/>
    <cellStyle name="Bad" xfId="7" builtinId="27" customBuiltin="1"/>
    <cellStyle name="Good" xfId="6" builtinId="26" customBuiltin="1"/>
    <cellStyle name="Heading 1" xfId="13" builtinId="16" customBuiltin="1"/>
    <cellStyle name="Heading 2" xfId="14" builtinId="17" customBuiltin="1"/>
    <cellStyle name="Heading 2 2" xfId="44"/>
    <cellStyle name="Heading 3" xfId="15" builtinId="18" customBuiltin="1"/>
    <cellStyle name="Heading 4" xfId="16" builtinId="19" hidden="1"/>
    <cellStyle name="Hyperlink" xfId="35" builtinId="8" customBuiltin="1"/>
    <cellStyle name="Input" xfId="17" builtinId="20" customBuiltin="1"/>
    <cellStyle name="Linked Cell" xfId="12" builtinId="24" hidden="1" customBuiltin="1"/>
    <cellStyle name="Neutral" xfId="8" builtinId="28" customBuiltin="1"/>
    <cellStyle name="Normal" xfId="0" builtinId="0" customBuiltin="1"/>
    <cellStyle name="Normal 2" xfId="43"/>
    <cellStyle name="Normal 3" xfId="41"/>
    <cellStyle name="Normal 4" xfId="42"/>
    <cellStyle name="Percent" xfId="37" builtinId="5"/>
    <cellStyle name="table heading 3" xfId="36"/>
    <cellStyle name="Title" xfId="5" builtinId="15" hidden="1"/>
  </cellStyles>
  <dxfs count="8">
    <dxf>
      <font>
        <b val="0"/>
        <i val="0"/>
        <color theme="1"/>
      </font>
      <fill>
        <patternFill>
          <bgColor theme="8"/>
        </patternFill>
      </fill>
    </dxf>
    <dxf>
      <font>
        <b val="0"/>
        <i val="0"/>
        <color theme="1"/>
      </font>
      <fill>
        <patternFill>
          <fgColor auto="1"/>
          <bgColor theme="7"/>
        </patternFill>
      </fill>
    </dxf>
    <dxf>
      <font>
        <b/>
        <i val="0"/>
        <color theme="0"/>
      </font>
      <fill>
        <patternFill>
          <bgColor theme="4"/>
        </patternFill>
      </fill>
    </dxf>
    <dxf>
      <font>
        <b val="0"/>
        <i val="0"/>
        <color theme="1"/>
      </font>
    </dxf>
    <dxf>
      <font>
        <b val="0"/>
        <i val="0"/>
        <color theme="1"/>
      </font>
      <fill>
        <patternFill>
          <bgColor rgb="FFBBDDF5"/>
        </patternFill>
      </fill>
    </dxf>
    <dxf>
      <font>
        <b val="0"/>
        <i val="0"/>
        <u val="none"/>
        <color theme="1"/>
      </font>
      <fill>
        <patternFill>
          <fgColor auto="1"/>
          <bgColor rgb="FFDFEFFB"/>
        </patternFill>
      </fill>
      <border>
        <left style="thin">
          <color theme="0"/>
        </left>
        <right style="thin">
          <color theme="0"/>
        </right>
        <top style="thin">
          <color theme="0"/>
        </top>
        <bottom style="thin">
          <color theme="0"/>
        </bottom>
      </border>
    </dxf>
    <dxf>
      <font>
        <b/>
        <i val="0"/>
        <color theme="0"/>
      </font>
      <fill>
        <patternFill>
          <bgColor rgb="FF0090D4"/>
        </patternFill>
      </fill>
    </dxf>
    <dxf>
      <font>
        <color auto="1"/>
      </font>
      <border>
        <left style="thin">
          <color theme="0"/>
        </left>
        <right style="thin">
          <color theme="0"/>
        </right>
        <top style="thin">
          <color theme="0"/>
        </top>
        <bottom style="thin">
          <color theme="0"/>
        </bottom>
        <vertical style="thin">
          <color theme="0"/>
        </vertical>
        <horizontal style="thin">
          <color theme="0"/>
        </horizontal>
      </border>
    </dxf>
  </dxfs>
  <tableStyles count="2" defaultTableStyle="TableStyleMedium2" defaultPivotStyle="PivotStyleLight16">
    <tableStyle name="AHDB table style" pivot="0" count="4">
      <tableStyleElement type="wholeTable" dxfId="7"/>
      <tableStyleElement type="headerRow" dxfId="6"/>
      <tableStyleElement type="firstRowStripe" dxfId="5"/>
      <tableStyleElement type="secondRowStripe" dxfId="4"/>
    </tableStyle>
    <tableStyle name="PivotTable Style 1" table="0" count="4">
      <tableStyleElement type="wholeTable" dxfId="3"/>
      <tableStyleElement type="headerRow" dxfId="2"/>
      <tableStyleElement type="firstRowStripe" dxfId="1"/>
      <tableStyleElement type="secondRowStripe" dxfId="0"/>
    </tableStyle>
  </tableStyles>
  <colors>
    <mruColors>
      <color rgb="FFE42313"/>
      <color rgb="FF95C11F"/>
      <color rgb="FF009F5E"/>
      <color rgb="FFFFCC00"/>
      <color rgb="FF999999"/>
      <color rgb="FFDFEFFB"/>
      <color rgb="FF0090D4"/>
      <color rgb="FF77C900"/>
      <color rgb="FF3AAA35"/>
      <color rgb="FF61BA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solidFill>
                <a:latin typeface="+mn-lt"/>
                <a:ea typeface="+mn-ea"/>
                <a:cs typeface="+mn-cs"/>
              </a:defRPr>
            </a:pPr>
            <a:r>
              <a:rPr lang="en-GB" b="1"/>
              <a:t>UK wholesale prices</a:t>
            </a:r>
          </a:p>
        </c:rich>
      </c:tx>
      <c:layout/>
      <c:overlay val="0"/>
      <c:spPr>
        <a:noFill/>
        <a:ln>
          <a:noFill/>
        </a:ln>
        <a:effectLst/>
      </c:spPr>
    </c:title>
    <c:autoTitleDeleted val="0"/>
    <c:plotArea>
      <c:layout>
        <c:manualLayout>
          <c:layoutTarget val="inner"/>
          <c:xMode val="edge"/>
          <c:yMode val="edge"/>
          <c:x val="0.12846496913580246"/>
          <c:y val="0.15735949074074077"/>
          <c:w val="0.84412067901234566"/>
          <c:h val="0.64550717592592588"/>
        </c:manualLayout>
      </c:layout>
      <c:lineChart>
        <c:grouping val="standard"/>
        <c:varyColors val="0"/>
        <c:ser>
          <c:idx val="0"/>
          <c:order val="0"/>
          <c:tx>
            <c:strRef>
              <c:f>'UK wholesale prices'!$C$7</c:f>
              <c:strCache>
                <c:ptCount val="1"/>
                <c:pt idx="0">
                  <c:v>Bulk cream</c:v>
                </c:pt>
              </c:strCache>
            </c:strRef>
          </c:tx>
          <c:marker>
            <c:symbol val="none"/>
          </c:marker>
          <c:cat>
            <c:numRef>
              <c:f>'UK wholesale prices'!$B$9:$B$306</c:f>
              <c:numCache>
                <c:formatCode>mmm\-yy</c:formatCode>
                <c:ptCount val="298"/>
                <c:pt idx="0">
                  <c:v>36708</c:v>
                </c:pt>
                <c:pt idx="1">
                  <c:v>36739</c:v>
                </c:pt>
                <c:pt idx="2">
                  <c:v>36770</c:v>
                </c:pt>
                <c:pt idx="3">
                  <c:v>36800</c:v>
                </c:pt>
                <c:pt idx="4">
                  <c:v>36831</c:v>
                </c:pt>
                <c:pt idx="5">
                  <c:v>36861</c:v>
                </c:pt>
                <c:pt idx="6">
                  <c:v>36892</c:v>
                </c:pt>
                <c:pt idx="7">
                  <c:v>36923</c:v>
                </c:pt>
                <c:pt idx="8">
                  <c:v>36951</c:v>
                </c:pt>
                <c:pt idx="9">
                  <c:v>36982</c:v>
                </c:pt>
                <c:pt idx="10">
                  <c:v>37012</c:v>
                </c:pt>
                <c:pt idx="11">
                  <c:v>37043</c:v>
                </c:pt>
                <c:pt idx="12">
                  <c:v>37073</c:v>
                </c:pt>
                <c:pt idx="13">
                  <c:v>37104</c:v>
                </c:pt>
                <c:pt idx="14">
                  <c:v>37135</c:v>
                </c:pt>
                <c:pt idx="15">
                  <c:v>37165</c:v>
                </c:pt>
                <c:pt idx="16">
                  <c:v>37196</c:v>
                </c:pt>
                <c:pt idx="17">
                  <c:v>37226</c:v>
                </c:pt>
                <c:pt idx="18">
                  <c:v>37257</c:v>
                </c:pt>
                <c:pt idx="19">
                  <c:v>37288</c:v>
                </c:pt>
                <c:pt idx="20">
                  <c:v>37316</c:v>
                </c:pt>
                <c:pt idx="21">
                  <c:v>37347</c:v>
                </c:pt>
                <c:pt idx="22">
                  <c:v>37377</c:v>
                </c:pt>
                <c:pt idx="23">
                  <c:v>37408</c:v>
                </c:pt>
                <c:pt idx="24">
                  <c:v>37438</c:v>
                </c:pt>
                <c:pt idx="25">
                  <c:v>37469</c:v>
                </c:pt>
                <c:pt idx="26">
                  <c:v>37500</c:v>
                </c:pt>
                <c:pt idx="27">
                  <c:v>37530</c:v>
                </c:pt>
                <c:pt idx="28">
                  <c:v>37561</c:v>
                </c:pt>
                <c:pt idx="29">
                  <c:v>37591</c:v>
                </c:pt>
                <c:pt idx="30">
                  <c:v>37622</c:v>
                </c:pt>
                <c:pt idx="31">
                  <c:v>37653</c:v>
                </c:pt>
                <c:pt idx="32">
                  <c:v>37681</c:v>
                </c:pt>
                <c:pt idx="33">
                  <c:v>37712</c:v>
                </c:pt>
                <c:pt idx="34">
                  <c:v>37742</c:v>
                </c:pt>
                <c:pt idx="35">
                  <c:v>37773</c:v>
                </c:pt>
                <c:pt idx="36">
                  <c:v>37803</c:v>
                </c:pt>
                <c:pt idx="37">
                  <c:v>37834</c:v>
                </c:pt>
                <c:pt idx="38">
                  <c:v>37865</c:v>
                </c:pt>
                <c:pt idx="39">
                  <c:v>37895</c:v>
                </c:pt>
                <c:pt idx="40">
                  <c:v>37926</c:v>
                </c:pt>
                <c:pt idx="41">
                  <c:v>37956</c:v>
                </c:pt>
                <c:pt idx="42">
                  <c:v>37987</c:v>
                </c:pt>
                <c:pt idx="43">
                  <c:v>38018</c:v>
                </c:pt>
                <c:pt idx="44">
                  <c:v>38047</c:v>
                </c:pt>
                <c:pt idx="45">
                  <c:v>38078</c:v>
                </c:pt>
                <c:pt idx="46">
                  <c:v>38108</c:v>
                </c:pt>
                <c:pt idx="47">
                  <c:v>38139</c:v>
                </c:pt>
                <c:pt idx="48">
                  <c:v>38169</c:v>
                </c:pt>
                <c:pt idx="49">
                  <c:v>38200</c:v>
                </c:pt>
                <c:pt idx="50">
                  <c:v>38231</c:v>
                </c:pt>
                <c:pt idx="51">
                  <c:v>38261</c:v>
                </c:pt>
                <c:pt idx="52">
                  <c:v>38292</c:v>
                </c:pt>
                <c:pt idx="53">
                  <c:v>38322</c:v>
                </c:pt>
                <c:pt idx="54">
                  <c:v>38353</c:v>
                </c:pt>
                <c:pt idx="55">
                  <c:v>38384</c:v>
                </c:pt>
                <c:pt idx="56">
                  <c:v>38412</c:v>
                </c:pt>
                <c:pt idx="57">
                  <c:v>38443</c:v>
                </c:pt>
                <c:pt idx="58">
                  <c:v>38473</c:v>
                </c:pt>
                <c:pt idx="59">
                  <c:v>38504</c:v>
                </c:pt>
                <c:pt idx="60">
                  <c:v>38534</c:v>
                </c:pt>
                <c:pt idx="61">
                  <c:v>38565</c:v>
                </c:pt>
                <c:pt idx="62">
                  <c:v>38596</c:v>
                </c:pt>
                <c:pt idx="63">
                  <c:v>38626</c:v>
                </c:pt>
                <c:pt idx="64">
                  <c:v>38657</c:v>
                </c:pt>
                <c:pt idx="65">
                  <c:v>38687</c:v>
                </c:pt>
                <c:pt idx="66">
                  <c:v>38718</c:v>
                </c:pt>
                <c:pt idx="67">
                  <c:v>38749</c:v>
                </c:pt>
                <c:pt idx="68">
                  <c:v>38777</c:v>
                </c:pt>
                <c:pt idx="69">
                  <c:v>38808</c:v>
                </c:pt>
                <c:pt idx="70">
                  <c:v>38838</c:v>
                </c:pt>
                <c:pt idx="71">
                  <c:v>38869</c:v>
                </c:pt>
                <c:pt idx="72">
                  <c:v>38899</c:v>
                </c:pt>
                <c:pt idx="73">
                  <c:v>38930</c:v>
                </c:pt>
                <c:pt idx="74">
                  <c:v>38961</c:v>
                </c:pt>
                <c:pt idx="75">
                  <c:v>38991</c:v>
                </c:pt>
                <c:pt idx="76">
                  <c:v>39022</c:v>
                </c:pt>
                <c:pt idx="77">
                  <c:v>39052</c:v>
                </c:pt>
                <c:pt idx="78">
                  <c:v>39083</c:v>
                </c:pt>
                <c:pt idx="79">
                  <c:v>39114</c:v>
                </c:pt>
                <c:pt idx="80">
                  <c:v>39142</c:v>
                </c:pt>
                <c:pt idx="81">
                  <c:v>39173</c:v>
                </c:pt>
                <c:pt idx="82">
                  <c:v>39203</c:v>
                </c:pt>
                <c:pt idx="83">
                  <c:v>39234</c:v>
                </c:pt>
                <c:pt idx="84">
                  <c:v>39264</c:v>
                </c:pt>
                <c:pt idx="85">
                  <c:v>39295</c:v>
                </c:pt>
                <c:pt idx="86">
                  <c:v>39326</c:v>
                </c:pt>
                <c:pt idx="87">
                  <c:v>39356</c:v>
                </c:pt>
                <c:pt idx="88">
                  <c:v>39387</c:v>
                </c:pt>
                <c:pt idx="89">
                  <c:v>39417</c:v>
                </c:pt>
                <c:pt idx="90">
                  <c:v>39448</c:v>
                </c:pt>
                <c:pt idx="91">
                  <c:v>39479</c:v>
                </c:pt>
                <c:pt idx="92">
                  <c:v>39508</c:v>
                </c:pt>
                <c:pt idx="93">
                  <c:v>39539</c:v>
                </c:pt>
                <c:pt idx="94">
                  <c:v>39569</c:v>
                </c:pt>
                <c:pt idx="95">
                  <c:v>39600</c:v>
                </c:pt>
                <c:pt idx="96">
                  <c:v>39630</c:v>
                </c:pt>
                <c:pt idx="97">
                  <c:v>39661</c:v>
                </c:pt>
                <c:pt idx="98">
                  <c:v>39692</c:v>
                </c:pt>
                <c:pt idx="99">
                  <c:v>39722</c:v>
                </c:pt>
                <c:pt idx="100">
                  <c:v>39753</c:v>
                </c:pt>
                <c:pt idx="101">
                  <c:v>39783</c:v>
                </c:pt>
                <c:pt idx="102">
                  <c:v>39814</c:v>
                </c:pt>
                <c:pt idx="103">
                  <c:v>39845</c:v>
                </c:pt>
                <c:pt idx="104">
                  <c:v>39873</c:v>
                </c:pt>
                <c:pt idx="105">
                  <c:v>39904</c:v>
                </c:pt>
                <c:pt idx="106">
                  <c:v>39934</c:v>
                </c:pt>
                <c:pt idx="107">
                  <c:v>39965</c:v>
                </c:pt>
                <c:pt idx="108">
                  <c:v>39995</c:v>
                </c:pt>
                <c:pt idx="109">
                  <c:v>40026</c:v>
                </c:pt>
                <c:pt idx="110">
                  <c:v>40057</c:v>
                </c:pt>
                <c:pt idx="111">
                  <c:v>40087</c:v>
                </c:pt>
                <c:pt idx="112">
                  <c:v>40118</c:v>
                </c:pt>
                <c:pt idx="113">
                  <c:v>40148</c:v>
                </c:pt>
                <c:pt idx="114">
                  <c:v>40179</c:v>
                </c:pt>
                <c:pt idx="115">
                  <c:v>40210</c:v>
                </c:pt>
                <c:pt idx="116">
                  <c:v>40238</c:v>
                </c:pt>
                <c:pt idx="117">
                  <c:v>40269</c:v>
                </c:pt>
                <c:pt idx="118">
                  <c:v>40299</c:v>
                </c:pt>
                <c:pt idx="119">
                  <c:v>40330</c:v>
                </c:pt>
                <c:pt idx="120">
                  <c:v>40360</c:v>
                </c:pt>
                <c:pt idx="121">
                  <c:v>40391</c:v>
                </c:pt>
                <c:pt idx="122">
                  <c:v>40422</c:v>
                </c:pt>
                <c:pt idx="123">
                  <c:v>40452</c:v>
                </c:pt>
                <c:pt idx="124">
                  <c:v>40483</c:v>
                </c:pt>
                <c:pt idx="125">
                  <c:v>40513</c:v>
                </c:pt>
                <c:pt idx="126">
                  <c:v>40544</c:v>
                </c:pt>
                <c:pt idx="127">
                  <c:v>40575</c:v>
                </c:pt>
                <c:pt idx="128">
                  <c:v>40603</c:v>
                </c:pt>
                <c:pt idx="129">
                  <c:v>40634</c:v>
                </c:pt>
                <c:pt idx="130">
                  <c:v>40664</c:v>
                </c:pt>
                <c:pt idx="131">
                  <c:v>40695</c:v>
                </c:pt>
                <c:pt idx="132">
                  <c:v>40725</c:v>
                </c:pt>
                <c:pt idx="133">
                  <c:v>40756</c:v>
                </c:pt>
                <c:pt idx="134">
                  <c:v>40787</c:v>
                </c:pt>
                <c:pt idx="135">
                  <c:v>40817</c:v>
                </c:pt>
                <c:pt idx="136">
                  <c:v>40848</c:v>
                </c:pt>
                <c:pt idx="137">
                  <c:v>40878</c:v>
                </c:pt>
                <c:pt idx="138">
                  <c:v>40909</c:v>
                </c:pt>
                <c:pt idx="139">
                  <c:v>40940</c:v>
                </c:pt>
                <c:pt idx="140">
                  <c:v>40969</c:v>
                </c:pt>
                <c:pt idx="141">
                  <c:v>41000</c:v>
                </c:pt>
                <c:pt idx="142">
                  <c:v>41030</c:v>
                </c:pt>
                <c:pt idx="143">
                  <c:v>41061</c:v>
                </c:pt>
                <c:pt idx="144">
                  <c:v>41091</c:v>
                </c:pt>
                <c:pt idx="145">
                  <c:v>41122</c:v>
                </c:pt>
                <c:pt idx="146">
                  <c:v>41153</c:v>
                </c:pt>
                <c:pt idx="147">
                  <c:v>41183</c:v>
                </c:pt>
                <c:pt idx="148">
                  <c:v>41214</c:v>
                </c:pt>
                <c:pt idx="149">
                  <c:v>41244</c:v>
                </c:pt>
                <c:pt idx="150">
                  <c:v>41275</c:v>
                </c:pt>
                <c:pt idx="151">
                  <c:v>41306</c:v>
                </c:pt>
                <c:pt idx="152">
                  <c:v>41334</c:v>
                </c:pt>
                <c:pt idx="153">
                  <c:v>41365</c:v>
                </c:pt>
                <c:pt idx="154">
                  <c:v>41395</c:v>
                </c:pt>
                <c:pt idx="155">
                  <c:v>41426</c:v>
                </c:pt>
                <c:pt idx="156">
                  <c:v>41456</c:v>
                </c:pt>
                <c:pt idx="157">
                  <c:v>41487</c:v>
                </c:pt>
                <c:pt idx="158">
                  <c:v>41518</c:v>
                </c:pt>
                <c:pt idx="159">
                  <c:v>41548</c:v>
                </c:pt>
                <c:pt idx="160">
                  <c:v>41579</c:v>
                </c:pt>
                <c:pt idx="161">
                  <c:v>41609</c:v>
                </c:pt>
                <c:pt idx="162">
                  <c:v>41640</c:v>
                </c:pt>
                <c:pt idx="163">
                  <c:v>41671</c:v>
                </c:pt>
                <c:pt idx="164">
                  <c:v>41699</c:v>
                </c:pt>
                <c:pt idx="165">
                  <c:v>41730</c:v>
                </c:pt>
                <c:pt idx="166">
                  <c:v>41760</c:v>
                </c:pt>
                <c:pt idx="167">
                  <c:v>41791</c:v>
                </c:pt>
                <c:pt idx="168">
                  <c:v>41821</c:v>
                </c:pt>
                <c:pt idx="169">
                  <c:v>41852</c:v>
                </c:pt>
                <c:pt idx="170">
                  <c:v>41883</c:v>
                </c:pt>
                <c:pt idx="171">
                  <c:v>41913</c:v>
                </c:pt>
                <c:pt idx="172">
                  <c:v>41944</c:v>
                </c:pt>
                <c:pt idx="173">
                  <c:v>41974</c:v>
                </c:pt>
                <c:pt idx="174">
                  <c:v>42005</c:v>
                </c:pt>
                <c:pt idx="175">
                  <c:v>42036</c:v>
                </c:pt>
                <c:pt idx="176">
                  <c:v>42064</c:v>
                </c:pt>
                <c:pt idx="177">
                  <c:v>42095</c:v>
                </c:pt>
                <c:pt idx="178">
                  <c:v>42125</c:v>
                </c:pt>
                <c:pt idx="179">
                  <c:v>42156</c:v>
                </c:pt>
                <c:pt idx="180">
                  <c:v>42186</c:v>
                </c:pt>
                <c:pt idx="181">
                  <c:v>42217</c:v>
                </c:pt>
                <c:pt idx="182">
                  <c:v>42248</c:v>
                </c:pt>
                <c:pt idx="183">
                  <c:v>42278</c:v>
                </c:pt>
                <c:pt idx="184">
                  <c:v>42309</c:v>
                </c:pt>
                <c:pt idx="185">
                  <c:v>42339</c:v>
                </c:pt>
                <c:pt idx="186">
                  <c:v>42370</c:v>
                </c:pt>
                <c:pt idx="187">
                  <c:v>42401</c:v>
                </c:pt>
                <c:pt idx="188">
                  <c:v>42430</c:v>
                </c:pt>
                <c:pt idx="189">
                  <c:v>42461</c:v>
                </c:pt>
                <c:pt idx="190">
                  <c:v>42491</c:v>
                </c:pt>
                <c:pt idx="191">
                  <c:v>42522</c:v>
                </c:pt>
                <c:pt idx="192">
                  <c:v>42552</c:v>
                </c:pt>
                <c:pt idx="193">
                  <c:v>42583</c:v>
                </c:pt>
                <c:pt idx="194">
                  <c:v>42614</c:v>
                </c:pt>
                <c:pt idx="195">
                  <c:v>42644</c:v>
                </c:pt>
                <c:pt idx="196">
                  <c:v>42675</c:v>
                </c:pt>
                <c:pt idx="197">
                  <c:v>42705</c:v>
                </c:pt>
                <c:pt idx="198">
                  <c:v>42736</c:v>
                </c:pt>
                <c:pt idx="199">
                  <c:v>42767</c:v>
                </c:pt>
                <c:pt idx="200">
                  <c:v>42795</c:v>
                </c:pt>
                <c:pt idx="201">
                  <c:v>42826</c:v>
                </c:pt>
                <c:pt idx="202">
                  <c:v>42856</c:v>
                </c:pt>
                <c:pt idx="203">
                  <c:v>42887</c:v>
                </c:pt>
                <c:pt idx="204">
                  <c:v>42917</c:v>
                </c:pt>
                <c:pt idx="205">
                  <c:v>42948</c:v>
                </c:pt>
                <c:pt idx="206">
                  <c:v>42979</c:v>
                </c:pt>
                <c:pt idx="207">
                  <c:v>43009</c:v>
                </c:pt>
                <c:pt idx="208">
                  <c:v>43040</c:v>
                </c:pt>
                <c:pt idx="209">
                  <c:v>43070</c:v>
                </c:pt>
                <c:pt idx="210">
                  <c:v>43101</c:v>
                </c:pt>
                <c:pt idx="211">
                  <c:v>43132</c:v>
                </c:pt>
                <c:pt idx="212">
                  <c:v>43160</c:v>
                </c:pt>
                <c:pt idx="213">
                  <c:v>43191</c:v>
                </c:pt>
                <c:pt idx="214">
                  <c:v>43221</c:v>
                </c:pt>
                <c:pt idx="215">
                  <c:v>43252</c:v>
                </c:pt>
                <c:pt idx="216">
                  <c:v>43282</c:v>
                </c:pt>
                <c:pt idx="217">
                  <c:v>43313</c:v>
                </c:pt>
                <c:pt idx="218">
                  <c:v>43344</c:v>
                </c:pt>
                <c:pt idx="219">
                  <c:v>43374</c:v>
                </c:pt>
                <c:pt idx="220">
                  <c:v>43405</c:v>
                </c:pt>
                <c:pt idx="221">
                  <c:v>43435</c:v>
                </c:pt>
                <c:pt idx="222">
                  <c:v>43466</c:v>
                </c:pt>
                <c:pt idx="223">
                  <c:v>43497</c:v>
                </c:pt>
                <c:pt idx="224">
                  <c:v>43525</c:v>
                </c:pt>
                <c:pt idx="225">
                  <c:v>43556</c:v>
                </c:pt>
                <c:pt idx="226">
                  <c:v>43586</c:v>
                </c:pt>
                <c:pt idx="227">
                  <c:v>43617</c:v>
                </c:pt>
                <c:pt idx="228">
                  <c:v>43647</c:v>
                </c:pt>
                <c:pt idx="229">
                  <c:v>43678</c:v>
                </c:pt>
                <c:pt idx="230">
                  <c:v>43709</c:v>
                </c:pt>
                <c:pt idx="231">
                  <c:v>43739</c:v>
                </c:pt>
                <c:pt idx="232">
                  <c:v>43770</c:v>
                </c:pt>
                <c:pt idx="233">
                  <c:v>43800</c:v>
                </c:pt>
                <c:pt idx="234">
                  <c:v>43831</c:v>
                </c:pt>
                <c:pt idx="235">
                  <c:v>43862</c:v>
                </c:pt>
                <c:pt idx="236">
                  <c:v>43891</c:v>
                </c:pt>
                <c:pt idx="237">
                  <c:v>43922</c:v>
                </c:pt>
                <c:pt idx="238">
                  <c:v>43952</c:v>
                </c:pt>
                <c:pt idx="239">
                  <c:v>43983</c:v>
                </c:pt>
                <c:pt idx="240">
                  <c:v>44013</c:v>
                </c:pt>
                <c:pt idx="241">
                  <c:v>44044</c:v>
                </c:pt>
                <c:pt idx="242">
                  <c:v>44075</c:v>
                </c:pt>
                <c:pt idx="243">
                  <c:v>44105</c:v>
                </c:pt>
                <c:pt idx="244">
                  <c:v>44136</c:v>
                </c:pt>
                <c:pt idx="245">
                  <c:v>44166</c:v>
                </c:pt>
              </c:numCache>
            </c:numRef>
          </c:cat>
          <c:val>
            <c:numRef>
              <c:f>'UK wholesale prices'!$C$9:$C$306</c:f>
              <c:numCache>
                <c:formatCode>#,##0</c:formatCode>
                <c:ptCount val="298"/>
                <c:pt idx="0">
                  <c:v>1000</c:v>
                </c:pt>
                <c:pt idx="1">
                  <c:v>980</c:v>
                </c:pt>
                <c:pt idx="2">
                  <c:v>1000</c:v>
                </c:pt>
                <c:pt idx="3">
                  <c:v>980</c:v>
                </c:pt>
                <c:pt idx="4">
                  <c:v>950</c:v>
                </c:pt>
                <c:pt idx="5">
                  <c:v>900</c:v>
                </c:pt>
                <c:pt idx="6">
                  <c:v>940</c:v>
                </c:pt>
                <c:pt idx="7">
                  <c:v>950</c:v>
                </c:pt>
                <c:pt idx="8">
                  <c:v>880</c:v>
                </c:pt>
                <c:pt idx="9">
                  <c:v>930</c:v>
                </c:pt>
                <c:pt idx="10">
                  <c:v>980</c:v>
                </c:pt>
                <c:pt idx="11">
                  <c:v>980</c:v>
                </c:pt>
                <c:pt idx="12">
                  <c:v>950</c:v>
                </c:pt>
                <c:pt idx="13">
                  <c:v>920</c:v>
                </c:pt>
                <c:pt idx="14">
                  <c:v>920</c:v>
                </c:pt>
                <c:pt idx="15">
                  <c:v>900</c:v>
                </c:pt>
                <c:pt idx="16">
                  <c:v>860</c:v>
                </c:pt>
                <c:pt idx="17">
                  <c:v>820</c:v>
                </c:pt>
                <c:pt idx="18">
                  <c:v>790</c:v>
                </c:pt>
                <c:pt idx="19">
                  <c:v>770</c:v>
                </c:pt>
                <c:pt idx="20">
                  <c:v>780</c:v>
                </c:pt>
                <c:pt idx="21">
                  <c:v>760</c:v>
                </c:pt>
                <c:pt idx="22">
                  <c:v>780</c:v>
                </c:pt>
                <c:pt idx="23">
                  <c:v>850</c:v>
                </c:pt>
                <c:pt idx="24">
                  <c:v>900</c:v>
                </c:pt>
                <c:pt idx="25">
                  <c:v>900</c:v>
                </c:pt>
                <c:pt idx="26">
                  <c:v>950</c:v>
                </c:pt>
                <c:pt idx="27">
                  <c:v>900</c:v>
                </c:pt>
                <c:pt idx="28">
                  <c:v>920</c:v>
                </c:pt>
                <c:pt idx="29">
                  <c:v>920</c:v>
                </c:pt>
                <c:pt idx="30">
                  <c:v>920</c:v>
                </c:pt>
                <c:pt idx="31">
                  <c:v>920</c:v>
                </c:pt>
                <c:pt idx="32">
                  <c:v>900</c:v>
                </c:pt>
                <c:pt idx="33">
                  <c:v>920</c:v>
                </c:pt>
                <c:pt idx="34">
                  <c:v>970</c:v>
                </c:pt>
                <c:pt idx="35">
                  <c:v>990</c:v>
                </c:pt>
                <c:pt idx="36">
                  <c:v>1000</c:v>
                </c:pt>
                <c:pt idx="37">
                  <c:v>1030</c:v>
                </c:pt>
                <c:pt idx="38">
                  <c:v>1050</c:v>
                </c:pt>
                <c:pt idx="39">
                  <c:v>1030</c:v>
                </c:pt>
                <c:pt idx="40">
                  <c:v>980</c:v>
                </c:pt>
                <c:pt idx="41">
                  <c:v>980</c:v>
                </c:pt>
                <c:pt idx="42">
                  <c:v>950</c:v>
                </c:pt>
                <c:pt idx="43">
                  <c:v>910</c:v>
                </c:pt>
                <c:pt idx="44">
                  <c:v>900</c:v>
                </c:pt>
                <c:pt idx="45">
                  <c:v>910</c:v>
                </c:pt>
                <c:pt idx="46">
                  <c:v>930</c:v>
                </c:pt>
                <c:pt idx="47">
                  <c:v>960</c:v>
                </c:pt>
                <c:pt idx="48">
                  <c:v>960</c:v>
                </c:pt>
                <c:pt idx="49">
                  <c:v>930</c:v>
                </c:pt>
                <c:pt idx="50">
                  <c:v>920</c:v>
                </c:pt>
                <c:pt idx="51">
                  <c:v>920</c:v>
                </c:pt>
                <c:pt idx="52">
                  <c:v>930</c:v>
                </c:pt>
                <c:pt idx="53">
                  <c:v>920</c:v>
                </c:pt>
                <c:pt idx="54">
                  <c:v>900</c:v>
                </c:pt>
                <c:pt idx="55">
                  <c:v>890</c:v>
                </c:pt>
                <c:pt idx="56">
                  <c:v>880</c:v>
                </c:pt>
                <c:pt idx="57">
                  <c:v>880</c:v>
                </c:pt>
                <c:pt idx="58">
                  <c:v>870</c:v>
                </c:pt>
                <c:pt idx="59">
                  <c:v>900</c:v>
                </c:pt>
                <c:pt idx="60">
                  <c:v>880</c:v>
                </c:pt>
                <c:pt idx="61">
                  <c:v>860</c:v>
                </c:pt>
                <c:pt idx="62">
                  <c:v>850</c:v>
                </c:pt>
                <c:pt idx="63">
                  <c:v>840</c:v>
                </c:pt>
                <c:pt idx="64">
                  <c:v>840</c:v>
                </c:pt>
                <c:pt idx="65">
                  <c:v>830</c:v>
                </c:pt>
                <c:pt idx="66">
                  <c:v>790</c:v>
                </c:pt>
                <c:pt idx="67">
                  <c:v>760</c:v>
                </c:pt>
                <c:pt idx="68">
                  <c:v>770</c:v>
                </c:pt>
                <c:pt idx="69">
                  <c:v>770</c:v>
                </c:pt>
                <c:pt idx="70">
                  <c:v>760</c:v>
                </c:pt>
                <c:pt idx="71">
                  <c:v>760</c:v>
                </c:pt>
                <c:pt idx="72">
                  <c:v>800</c:v>
                </c:pt>
                <c:pt idx="73">
                  <c:v>810</c:v>
                </c:pt>
                <c:pt idx="74">
                  <c:v>840</c:v>
                </c:pt>
                <c:pt idx="75">
                  <c:v>830</c:v>
                </c:pt>
                <c:pt idx="76">
                  <c:v>830</c:v>
                </c:pt>
                <c:pt idx="77">
                  <c:v>830</c:v>
                </c:pt>
                <c:pt idx="78">
                  <c:v>750</c:v>
                </c:pt>
                <c:pt idx="79">
                  <c:v>750</c:v>
                </c:pt>
                <c:pt idx="80">
                  <c:v>760</c:v>
                </c:pt>
                <c:pt idx="81">
                  <c:v>840</c:v>
                </c:pt>
                <c:pt idx="82">
                  <c:v>940</c:v>
                </c:pt>
                <c:pt idx="83">
                  <c:v>1150</c:v>
                </c:pt>
                <c:pt idx="84">
                  <c:v>1300</c:v>
                </c:pt>
                <c:pt idx="85">
                  <c:v>1400</c:v>
                </c:pt>
                <c:pt idx="86">
                  <c:v>1480</c:v>
                </c:pt>
                <c:pt idx="87">
                  <c:v>1480</c:v>
                </c:pt>
                <c:pt idx="88">
                  <c:v>935</c:v>
                </c:pt>
                <c:pt idx="89">
                  <c:v>825</c:v>
                </c:pt>
                <c:pt idx="90">
                  <c:v>900</c:v>
                </c:pt>
                <c:pt idx="91">
                  <c:v>910</c:v>
                </c:pt>
                <c:pt idx="92">
                  <c:v>930</c:v>
                </c:pt>
                <c:pt idx="93">
                  <c:v>940</c:v>
                </c:pt>
                <c:pt idx="94">
                  <c:v>980</c:v>
                </c:pt>
                <c:pt idx="95">
                  <c:v>1007</c:v>
                </c:pt>
                <c:pt idx="96">
                  <c:v>1010</c:v>
                </c:pt>
                <c:pt idx="97">
                  <c:v>1000</c:v>
                </c:pt>
                <c:pt idx="98">
                  <c:v>940</c:v>
                </c:pt>
                <c:pt idx="99">
                  <c:v>820</c:v>
                </c:pt>
                <c:pt idx="100">
                  <c:v>780</c:v>
                </c:pt>
                <c:pt idx="101">
                  <c:v>800</c:v>
                </c:pt>
                <c:pt idx="102">
                  <c:v>800</c:v>
                </c:pt>
                <c:pt idx="103">
                  <c:v>750</c:v>
                </c:pt>
                <c:pt idx="104">
                  <c:v>780</c:v>
                </c:pt>
                <c:pt idx="105">
                  <c:v>820</c:v>
                </c:pt>
                <c:pt idx="106">
                  <c:v>870</c:v>
                </c:pt>
                <c:pt idx="107">
                  <c:v>930</c:v>
                </c:pt>
                <c:pt idx="108">
                  <c:v>950</c:v>
                </c:pt>
                <c:pt idx="109">
                  <c:v>950</c:v>
                </c:pt>
                <c:pt idx="110">
                  <c:v>1350</c:v>
                </c:pt>
                <c:pt idx="111">
                  <c:v>1700</c:v>
                </c:pt>
                <c:pt idx="112">
                  <c:v>1500</c:v>
                </c:pt>
                <c:pt idx="113">
                  <c:v>1150</c:v>
                </c:pt>
                <c:pt idx="114">
                  <c:v>1130</c:v>
                </c:pt>
                <c:pt idx="115">
                  <c:v>1080</c:v>
                </c:pt>
                <c:pt idx="116">
                  <c:v>1225</c:v>
                </c:pt>
                <c:pt idx="117">
                  <c:v>1300</c:v>
                </c:pt>
                <c:pt idx="118">
                  <c:v>1450</c:v>
                </c:pt>
                <c:pt idx="119">
                  <c:v>1550</c:v>
                </c:pt>
                <c:pt idx="120">
                  <c:v>1430</c:v>
                </c:pt>
                <c:pt idx="121">
                  <c:v>1420</c:v>
                </c:pt>
                <c:pt idx="122">
                  <c:v>1470</c:v>
                </c:pt>
                <c:pt idx="123">
                  <c:v>1500</c:v>
                </c:pt>
                <c:pt idx="124">
                  <c:v>1480</c:v>
                </c:pt>
                <c:pt idx="125">
                  <c:v>1450</c:v>
                </c:pt>
                <c:pt idx="126">
                  <c:v>1470</c:v>
                </c:pt>
                <c:pt idx="127">
                  <c:v>1650</c:v>
                </c:pt>
                <c:pt idx="128">
                  <c:v>1550</c:v>
                </c:pt>
                <c:pt idx="129">
                  <c:v>1500</c:v>
                </c:pt>
                <c:pt idx="130">
                  <c:v>1700</c:v>
                </c:pt>
                <c:pt idx="131">
                  <c:v>1800</c:v>
                </c:pt>
                <c:pt idx="132">
                  <c:v>1600</c:v>
                </c:pt>
                <c:pt idx="133">
                  <c:v>1580</c:v>
                </c:pt>
                <c:pt idx="134">
                  <c:v>1620</c:v>
                </c:pt>
                <c:pt idx="135">
                  <c:v>1580</c:v>
                </c:pt>
                <c:pt idx="136">
                  <c:v>1450</c:v>
                </c:pt>
                <c:pt idx="137">
                  <c:v>1450</c:v>
                </c:pt>
                <c:pt idx="138">
                  <c:v>1230</c:v>
                </c:pt>
                <c:pt idx="139">
                  <c:v>1180</c:v>
                </c:pt>
                <c:pt idx="140">
                  <c:v>1080</c:v>
                </c:pt>
                <c:pt idx="141">
                  <c:v>840</c:v>
                </c:pt>
                <c:pt idx="142">
                  <c:v>940</c:v>
                </c:pt>
                <c:pt idx="143">
                  <c:v>1020</c:v>
                </c:pt>
                <c:pt idx="144">
                  <c:v>1000</c:v>
                </c:pt>
                <c:pt idx="145">
                  <c:v>1100</c:v>
                </c:pt>
                <c:pt idx="146">
                  <c:v>1250</c:v>
                </c:pt>
                <c:pt idx="147">
                  <c:v>1350</c:v>
                </c:pt>
                <c:pt idx="148">
                  <c:v>1480</c:v>
                </c:pt>
                <c:pt idx="149">
                  <c:v>1410</c:v>
                </c:pt>
                <c:pt idx="150">
                  <c:v>1250</c:v>
                </c:pt>
                <c:pt idx="151">
                  <c:v>1300</c:v>
                </c:pt>
                <c:pt idx="152">
                  <c:v>1350</c:v>
                </c:pt>
                <c:pt idx="153">
                  <c:v>1600</c:v>
                </c:pt>
                <c:pt idx="154">
                  <c:v>1610</c:v>
                </c:pt>
                <c:pt idx="155">
                  <c:v>1690</c:v>
                </c:pt>
                <c:pt idx="156">
                  <c:v>1690</c:v>
                </c:pt>
                <c:pt idx="157">
                  <c:v>1720</c:v>
                </c:pt>
                <c:pt idx="158">
                  <c:v>1740</c:v>
                </c:pt>
                <c:pt idx="159">
                  <c:v>1700</c:v>
                </c:pt>
                <c:pt idx="160">
                  <c:v>1750</c:v>
                </c:pt>
                <c:pt idx="161">
                  <c:v>1650</c:v>
                </c:pt>
                <c:pt idx="162">
                  <c:v>1500</c:v>
                </c:pt>
                <c:pt idx="163">
                  <c:v>1330</c:v>
                </c:pt>
                <c:pt idx="164">
                  <c:v>1380</c:v>
                </c:pt>
                <c:pt idx="165">
                  <c:v>1340</c:v>
                </c:pt>
                <c:pt idx="166">
                  <c:v>1290</c:v>
                </c:pt>
                <c:pt idx="167">
                  <c:v>1400</c:v>
                </c:pt>
                <c:pt idx="168">
                  <c:v>1380</c:v>
                </c:pt>
                <c:pt idx="169">
                  <c:v>1200</c:v>
                </c:pt>
                <c:pt idx="170">
                  <c:v>1120</c:v>
                </c:pt>
                <c:pt idx="171">
                  <c:v>1150</c:v>
                </c:pt>
                <c:pt idx="172">
                  <c:v>1170</c:v>
                </c:pt>
                <c:pt idx="173">
                  <c:v>1050</c:v>
                </c:pt>
                <c:pt idx="174">
                  <c:v>980</c:v>
                </c:pt>
                <c:pt idx="175">
                  <c:v>1170</c:v>
                </c:pt>
                <c:pt idx="176">
                  <c:v>1070</c:v>
                </c:pt>
                <c:pt idx="177">
                  <c:v>970</c:v>
                </c:pt>
                <c:pt idx="178">
                  <c:v>920</c:v>
                </c:pt>
                <c:pt idx="179">
                  <c:v>1000</c:v>
                </c:pt>
                <c:pt idx="180">
                  <c:v>900</c:v>
                </c:pt>
                <c:pt idx="181">
                  <c:v>880</c:v>
                </c:pt>
                <c:pt idx="182">
                  <c:v>960</c:v>
                </c:pt>
                <c:pt idx="183">
                  <c:v>1000</c:v>
                </c:pt>
                <c:pt idx="184">
                  <c:v>970</c:v>
                </c:pt>
                <c:pt idx="185">
                  <c:v>930</c:v>
                </c:pt>
                <c:pt idx="186">
                  <c:v>900</c:v>
                </c:pt>
                <c:pt idx="187">
                  <c:v>860</c:v>
                </c:pt>
                <c:pt idx="188">
                  <c:v>820</c:v>
                </c:pt>
                <c:pt idx="189">
                  <c:v>800</c:v>
                </c:pt>
                <c:pt idx="190">
                  <c:v>860</c:v>
                </c:pt>
                <c:pt idx="191">
                  <c:v>1100</c:v>
                </c:pt>
                <c:pt idx="192">
                  <c:v>1370</c:v>
                </c:pt>
                <c:pt idx="193">
                  <c:v>1470</c:v>
                </c:pt>
                <c:pt idx="194">
                  <c:v>1710</c:v>
                </c:pt>
                <c:pt idx="195">
                  <c:v>1930</c:v>
                </c:pt>
                <c:pt idx="196">
                  <c:v>1990</c:v>
                </c:pt>
                <c:pt idx="197">
                  <c:v>1800</c:v>
                </c:pt>
                <c:pt idx="198">
                  <c:v>1620</c:v>
                </c:pt>
                <c:pt idx="199">
                  <c:v>1540</c:v>
                </c:pt>
                <c:pt idx="200">
                  <c:v>1690</c:v>
                </c:pt>
                <c:pt idx="201">
                  <c:v>1730</c:v>
                </c:pt>
                <c:pt idx="202">
                  <c:v>1960</c:v>
                </c:pt>
                <c:pt idx="203">
                  <c:v>2370</c:v>
                </c:pt>
                <c:pt idx="204">
                  <c:v>2500</c:v>
                </c:pt>
                <c:pt idx="205">
                  <c:v>2850</c:v>
                </c:pt>
                <c:pt idx="206">
                  <c:v>2830</c:v>
                </c:pt>
                <c:pt idx="207">
                  <c:v>2180</c:v>
                </c:pt>
                <c:pt idx="208">
                  <c:v>2100</c:v>
                </c:pt>
                <c:pt idx="209">
                  <c:v>1800</c:v>
                </c:pt>
                <c:pt idx="210">
                  <c:v>1550</c:v>
                </c:pt>
                <c:pt idx="211">
                  <c:v>1850</c:v>
                </c:pt>
                <c:pt idx="212">
                  <c:v>1930</c:v>
                </c:pt>
                <c:pt idx="213">
                  <c:v>2080</c:v>
                </c:pt>
                <c:pt idx="214">
                  <c:v>2350</c:v>
                </c:pt>
                <c:pt idx="215">
                  <c:v>2320</c:v>
                </c:pt>
                <c:pt idx="216">
                  <c:v>2150</c:v>
                </c:pt>
                <c:pt idx="217">
                  <c:v>2230</c:v>
                </c:pt>
                <c:pt idx="218">
                  <c:v>2130</c:v>
                </c:pt>
                <c:pt idx="219">
                  <c:v>1840</c:v>
                </c:pt>
                <c:pt idx="220">
                  <c:v>1830</c:v>
                </c:pt>
                <c:pt idx="221">
                  <c:v>1700</c:v>
                </c:pt>
                <c:pt idx="222">
                  <c:v>1710</c:v>
                </c:pt>
                <c:pt idx="223">
                  <c:v>1610</c:v>
                </c:pt>
                <c:pt idx="224">
                  <c:v>1510</c:v>
                </c:pt>
                <c:pt idx="225">
                  <c:v>1500</c:v>
                </c:pt>
                <c:pt idx="226">
                  <c:v>1510</c:v>
                </c:pt>
                <c:pt idx="227">
                  <c:v>1450</c:v>
                </c:pt>
                <c:pt idx="228">
                  <c:v>1410</c:v>
                </c:pt>
                <c:pt idx="229">
                  <c:v>1400</c:v>
                </c:pt>
                <c:pt idx="230">
                  <c:v>1590</c:v>
                </c:pt>
                <c:pt idx="231">
                  <c:v>1490</c:v>
                </c:pt>
                <c:pt idx="232">
                  <c:v>1550</c:v>
                </c:pt>
                <c:pt idx="233">
                  <c:v>1320</c:v>
                </c:pt>
                <c:pt idx="234">
                  <c:v>1300</c:v>
                </c:pt>
                <c:pt idx="235">
                  <c:v>1250</c:v>
                </c:pt>
                <c:pt idx="236">
                  <c:v>1280</c:v>
                </c:pt>
                <c:pt idx="237">
                  <c:v>900</c:v>
                </c:pt>
                <c:pt idx="238">
                  <c:v>1170</c:v>
                </c:pt>
                <c:pt idx="239">
                  <c:v>1390</c:v>
                </c:pt>
                <c:pt idx="240">
                  <c:v>1430</c:v>
                </c:pt>
                <c:pt idx="241">
                  <c:v>1480</c:v>
                </c:pt>
                <c:pt idx="242">
                  <c:v>1530</c:v>
                </c:pt>
                <c:pt idx="243">
                  <c:v>1540</c:v>
                </c:pt>
                <c:pt idx="244">
                  <c:v>1370</c:v>
                </c:pt>
                <c:pt idx="245">
                  <c:v>1150</c:v>
                </c:pt>
              </c:numCache>
            </c:numRef>
          </c:val>
          <c:smooth val="0"/>
          <c:extLst>
            <c:ext xmlns:c16="http://schemas.microsoft.com/office/drawing/2014/chart" uri="{C3380CC4-5D6E-409C-BE32-E72D297353CC}">
              <c16:uniqueId val="{00000001-8C44-45E8-8731-9A495FD414C9}"/>
            </c:ext>
          </c:extLst>
        </c:ser>
        <c:ser>
          <c:idx val="1"/>
          <c:order val="1"/>
          <c:tx>
            <c:strRef>
              <c:f>'UK wholesale prices'!$E$7</c:f>
              <c:strCache>
                <c:ptCount val="1"/>
                <c:pt idx="0">
                  <c:v>Butter (unsalted)</c:v>
                </c:pt>
              </c:strCache>
            </c:strRef>
          </c:tx>
          <c:marker>
            <c:symbol val="none"/>
          </c:marker>
          <c:cat>
            <c:numRef>
              <c:f>'UK wholesale prices'!$B$9:$B$306</c:f>
              <c:numCache>
                <c:formatCode>mmm\-yy</c:formatCode>
                <c:ptCount val="298"/>
                <c:pt idx="0">
                  <c:v>36708</c:v>
                </c:pt>
                <c:pt idx="1">
                  <c:v>36739</c:v>
                </c:pt>
                <c:pt idx="2">
                  <c:v>36770</c:v>
                </c:pt>
                <c:pt idx="3">
                  <c:v>36800</c:v>
                </c:pt>
                <c:pt idx="4">
                  <c:v>36831</c:v>
                </c:pt>
                <c:pt idx="5">
                  <c:v>36861</c:v>
                </c:pt>
                <c:pt idx="6">
                  <c:v>36892</c:v>
                </c:pt>
                <c:pt idx="7">
                  <c:v>36923</c:v>
                </c:pt>
                <c:pt idx="8">
                  <c:v>36951</c:v>
                </c:pt>
                <c:pt idx="9">
                  <c:v>36982</c:v>
                </c:pt>
                <c:pt idx="10">
                  <c:v>37012</c:v>
                </c:pt>
                <c:pt idx="11">
                  <c:v>37043</c:v>
                </c:pt>
                <c:pt idx="12">
                  <c:v>37073</c:v>
                </c:pt>
                <c:pt idx="13">
                  <c:v>37104</c:v>
                </c:pt>
                <c:pt idx="14">
                  <c:v>37135</c:v>
                </c:pt>
                <c:pt idx="15">
                  <c:v>37165</c:v>
                </c:pt>
                <c:pt idx="16">
                  <c:v>37196</c:v>
                </c:pt>
                <c:pt idx="17">
                  <c:v>37226</c:v>
                </c:pt>
                <c:pt idx="18">
                  <c:v>37257</c:v>
                </c:pt>
                <c:pt idx="19">
                  <c:v>37288</c:v>
                </c:pt>
                <c:pt idx="20">
                  <c:v>37316</c:v>
                </c:pt>
                <c:pt idx="21">
                  <c:v>37347</c:v>
                </c:pt>
                <c:pt idx="22">
                  <c:v>37377</c:v>
                </c:pt>
                <c:pt idx="23">
                  <c:v>37408</c:v>
                </c:pt>
                <c:pt idx="24">
                  <c:v>37438</c:v>
                </c:pt>
                <c:pt idx="25">
                  <c:v>37469</c:v>
                </c:pt>
                <c:pt idx="26">
                  <c:v>37500</c:v>
                </c:pt>
                <c:pt idx="27">
                  <c:v>37530</c:v>
                </c:pt>
                <c:pt idx="28">
                  <c:v>37561</c:v>
                </c:pt>
                <c:pt idx="29">
                  <c:v>37591</c:v>
                </c:pt>
                <c:pt idx="30">
                  <c:v>37622</c:v>
                </c:pt>
                <c:pt idx="31">
                  <c:v>37653</c:v>
                </c:pt>
                <c:pt idx="32">
                  <c:v>37681</c:v>
                </c:pt>
                <c:pt idx="33">
                  <c:v>37712</c:v>
                </c:pt>
                <c:pt idx="34">
                  <c:v>37742</c:v>
                </c:pt>
                <c:pt idx="35">
                  <c:v>37773</c:v>
                </c:pt>
                <c:pt idx="36">
                  <c:v>37803</c:v>
                </c:pt>
                <c:pt idx="37">
                  <c:v>37834</c:v>
                </c:pt>
                <c:pt idx="38">
                  <c:v>37865</c:v>
                </c:pt>
                <c:pt idx="39">
                  <c:v>37895</c:v>
                </c:pt>
                <c:pt idx="40">
                  <c:v>37926</c:v>
                </c:pt>
                <c:pt idx="41">
                  <c:v>37956</c:v>
                </c:pt>
                <c:pt idx="42">
                  <c:v>37987</c:v>
                </c:pt>
                <c:pt idx="43">
                  <c:v>38018</c:v>
                </c:pt>
                <c:pt idx="44">
                  <c:v>38047</c:v>
                </c:pt>
                <c:pt idx="45">
                  <c:v>38078</c:v>
                </c:pt>
                <c:pt idx="46">
                  <c:v>38108</c:v>
                </c:pt>
                <c:pt idx="47">
                  <c:v>38139</c:v>
                </c:pt>
                <c:pt idx="48">
                  <c:v>38169</c:v>
                </c:pt>
                <c:pt idx="49">
                  <c:v>38200</c:v>
                </c:pt>
                <c:pt idx="50">
                  <c:v>38231</c:v>
                </c:pt>
                <c:pt idx="51">
                  <c:v>38261</c:v>
                </c:pt>
                <c:pt idx="52">
                  <c:v>38292</c:v>
                </c:pt>
                <c:pt idx="53">
                  <c:v>38322</c:v>
                </c:pt>
                <c:pt idx="54">
                  <c:v>38353</c:v>
                </c:pt>
                <c:pt idx="55">
                  <c:v>38384</c:v>
                </c:pt>
                <c:pt idx="56">
                  <c:v>38412</c:v>
                </c:pt>
                <c:pt idx="57">
                  <c:v>38443</c:v>
                </c:pt>
                <c:pt idx="58">
                  <c:v>38473</c:v>
                </c:pt>
                <c:pt idx="59">
                  <c:v>38504</c:v>
                </c:pt>
                <c:pt idx="60">
                  <c:v>38534</c:v>
                </c:pt>
                <c:pt idx="61">
                  <c:v>38565</c:v>
                </c:pt>
                <c:pt idx="62">
                  <c:v>38596</c:v>
                </c:pt>
                <c:pt idx="63">
                  <c:v>38626</c:v>
                </c:pt>
                <c:pt idx="64">
                  <c:v>38657</c:v>
                </c:pt>
                <c:pt idx="65">
                  <c:v>38687</c:v>
                </c:pt>
                <c:pt idx="66">
                  <c:v>38718</c:v>
                </c:pt>
                <c:pt idx="67">
                  <c:v>38749</c:v>
                </c:pt>
                <c:pt idx="68">
                  <c:v>38777</c:v>
                </c:pt>
                <c:pt idx="69">
                  <c:v>38808</c:v>
                </c:pt>
                <c:pt idx="70">
                  <c:v>38838</c:v>
                </c:pt>
                <c:pt idx="71">
                  <c:v>38869</c:v>
                </c:pt>
                <c:pt idx="72">
                  <c:v>38899</c:v>
                </c:pt>
                <c:pt idx="73">
                  <c:v>38930</c:v>
                </c:pt>
                <c:pt idx="74">
                  <c:v>38961</c:v>
                </c:pt>
                <c:pt idx="75">
                  <c:v>38991</c:v>
                </c:pt>
                <c:pt idx="76">
                  <c:v>39022</c:v>
                </c:pt>
                <c:pt idx="77">
                  <c:v>39052</c:v>
                </c:pt>
                <c:pt idx="78">
                  <c:v>39083</c:v>
                </c:pt>
                <c:pt idx="79">
                  <c:v>39114</c:v>
                </c:pt>
                <c:pt idx="80">
                  <c:v>39142</c:v>
                </c:pt>
                <c:pt idx="81">
                  <c:v>39173</c:v>
                </c:pt>
                <c:pt idx="82">
                  <c:v>39203</c:v>
                </c:pt>
                <c:pt idx="83">
                  <c:v>39234</c:v>
                </c:pt>
                <c:pt idx="84">
                  <c:v>39264</c:v>
                </c:pt>
                <c:pt idx="85">
                  <c:v>39295</c:v>
                </c:pt>
                <c:pt idx="86">
                  <c:v>39326</c:v>
                </c:pt>
                <c:pt idx="87">
                  <c:v>39356</c:v>
                </c:pt>
                <c:pt idx="88">
                  <c:v>39387</c:v>
                </c:pt>
                <c:pt idx="89">
                  <c:v>39417</c:v>
                </c:pt>
                <c:pt idx="90">
                  <c:v>39448</c:v>
                </c:pt>
                <c:pt idx="91">
                  <c:v>39479</c:v>
                </c:pt>
                <c:pt idx="92">
                  <c:v>39508</c:v>
                </c:pt>
                <c:pt idx="93">
                  <c:v>39539</c:v>
                </c:pt>
                <c:pt idx="94">
                  <c:v>39569</c:v>
                </c:pt>
                <c:pt idx="95">
                  <c:v>39600</c:v>
                </c:pt>
                <c:pt idx="96">
                  <c:v>39630</c:v>
                </c:pt>
                <c:pt idx="97">
                  <c:v>39661</c:v>
                </c:pt>
                <c:pt idx="98">
                  <c:v>39692</c:v>
                </c:pt>
                <c:pt idx="99">
                  <c:v>39722</c:v>
                </c:pt>
                <c:pt idx="100">
                  <c:v>39753</c:v>
                </c:pt>
                <c:pt idx="101">
                  <c:v>39783</c:v>
                </c:pt>
                <c:pt idx="102">
                  <c:v>39814</c:v>
                </c:pt>
                <c:pt idx="103">
                  <c:v>39845</c:v>
                </c:pt>
                <c:pt idx="104">
                  <c:v>39873</c:v>
                </c:pt>
                <c:pt idx="105">
                  <c:v>39904</c:v>
                </c:pt>
                <c:pt idx="106">
                  <c:v>39934</c:v>
                </c:pt>
                <c:pt idx="107">
                  <c:v>39965</c:v>
                </c:pt>
                <c:pt idx="108">
                  <c:v>39995</c:v>
                </c:pt>
                <c:pt idx="109">
                  <c:v>40026</c:v>
                </c:pt>
                <c:pt idx="110">
                  <c:v>40057</c:v>
                </c:pt>
                <c:pt idx="111">
                  <c:v>40087</c:v>
                </c:pt>
                <c:pt idx="112">
                  <c:v>40118</c:v>
                </c:pt>
                <c:pt idx="113">
                  <c:v>40148</c:v>
                </c:pt>
                <c:pt idx="114">
                  <c:v>40179</c:v>
                </c:pt>
                <c:pt idx="115">
                  <c:v>40210</c:v>
                </c:pt>
                <c:pt idx="116">
                  <c:v>40238</c:v>
                </c:pt>
                <c:pt idx="117">
                  <c:v>40269</c:v>
                </c:pt>
                <c:pt idx="118">
                  <c:v>40299</c:v>
                </c:pt>
                <c:pt idx="119">
                  <c:v>40330</c:v>
                </c:pt>
                <c:pt idx="120">
                  <c:v>40360</c:v>
                </c:pt>
                <c:pt idx="121">
                  <c:v>40391</c:v>
                </c:pt>
                <c:pt idx="122">
                  <c:v>40422</c:v>
                </c:pt>
                <c:pt idx="123">
                  <c:v>40452</c:v>
                </c:pt>
                <c:pt idx="124">
                  <c:v>40483</c:v>
                </c:pt>
                <c:pt idx="125">
                  <c:v>40513</c:v>
                </c:pt>
                <c:pt idx="126">
                  <c:v>40544</c:v>
                </c:pt>
                <c:pt idx="127">
                  <c:v>40575</c:v>
                </c:pt>
                <c:pt idx="128">
                  <c:v>40603</c:v>
                </c:pt>
                <c:pt idx="129">
                  <c:v>40634</c:v>
                </c:pt>
                <c:pt idx="130">
                  <c:v>40664</c:v>
                </c:pt>
                <c:pt idx="131">
                  <c:v>40695</c:v>
                </c:pt>
                <c:pt idx="132">
                  <c:v>40725</c:v>
                </c:pt>
                <c:pt idx="133">
                  <c:v>40756</c:v>
                </c:pt>
                <c:pt idx="134">
                  <c:v>40787</c:v>
                </c:pt>
                <c:pt idx="135">
                  <c:v>40817</c:v>
                </c:pt>
                <c:pt idx="136">
                  <c:v>40848</c:v>
                </c:pt>
                <c:pt idx="137">
                  <c:v>40878</c:v>
                </c:pt>
                <c:pt idx="138">
                  <c:v>40909</c:v>
                </c:pt>
                <c:pt idx="139">
                  <c:v>40940</c:v>
                </c:pt>
                <c:pt idx="140">
                  <c:v>40969</c:v>
                </c:pt>
                <c:pt idx="141">
                  <c:v>41000</c:v>
                </c:pt>
                <c:pt idx="142">
                  <c:v>41030</c:v>
                </c:pt>
                <c:pt idx="143">
                  <c:v>41061</c:v>
                </c:pt>
                <c:pt idx="144">
                  <c:v>41091</c:v>
                </c:pt>
                <c:pt idx="145">
                  <c:v>41122</c:v>
                </c:pt>
                <c:pt idx="146">
                  <c:v>41153</c:v>
                </c:pt>
                <c:pt idx="147">
                  <c:v>41183</c:v>
                </c:pt>
                <c:pt idx="148">
                  <c:v>41214</c:v>
                </c:pt>
                <c:pt idx="149">
                  <c:v>41244</c:v>
                </c:pt>
                <c:pt idx="150">
                  <c:v>41275</c:v>
                </c:pt>
                <c:pt idx="151">
                  <c:v>41306</c:v>
                </c:pt>
                <c:pt idx="152">
                  <c:v>41334</c:v>
                </c:pt>
                <c:pt idx="153">
                  <c:v>41365</c:v>
                </c:pt>
                <c:pt idx="154">
                  <c:v>41395</c:v>
                </c:pt>
                <c:pt idx="155">
                  <c:v>41426</c:v>
                </c:pt>
                <c:pt idx="156">
                  <c:v>41456</c:v>
                </c:pt>
                <c:pt idx="157">
                  <c:v>41487</c:v>
                </c:pt>
                <c:pt idx="158">
                  <c:v>41518</c:v>
                </c:pt>
                <c:pt idx="159">
                  <c:v>41548</c:v>
                </c:pt>
                <c:pt idx="160">
                  <c:v>41579</c:v>
                </c:pt>
                <c:pt idx="161">
                  <c:v>41609</c:v>
                </c:pt>
                <c:pt idx="162">
                  <c:v>41640</c:v>
                </c:pt>
                <c:pt idx="163">
                  <c:v>41671</c:v>
                </c:pt>
                <c:pt idx="164">
                  <c:v>41699</c:v>
                </c:pt>
                <c:pt idx="165">
                  <c:v>41730</c:v>
                </c:pt>
                <c:pt idx="166">
                  <c:v>41760</c:v>
                </c:pt>
                <c:pt idx="167">
                  <c:v>41791</c:v>
                </c:pt>
                <c:pt idx="168">
                  <c:v>41821</c:v>
                </c:pt>
                <c:pt idx="169">
                  <c:v>41852</c:v>
                </c:pt>
                <c:pt idx="170">
                  <c:v>41883</c:v>
                </c:pt>
                <c:pt idx="171">
                  <c:v>41913</c:v>
                </c:pt>
                <c:pt idx="172">
                  <c:v>41944</c:v>
                </c:pt>
                <c:pt idx="173">
                  <c:v>41974</c:v>
                </c:pt>
                <c:pt idx="174">
                  <c:v>42005</c:v>
                </c:pt>
                <c:pt idx="175">
                  <c:v>42036</c:v>
                </c:pt>
                <c:pt idx="176">
                  <c:v>42064</c:v>
                </c:pt>
                <c:pt idx="177">
                  <c:v>42095</c:v>
                </c:pt>
                <c:pt idx="178">
                  <c:v>42125</c:v>
                </c:pt>
                <c:pt idx="179">
                  <c:v>42156</c:v>
                </c:pt>
                <c:pt idx="180">
                  <c:v>42186</c:v>
                </c:pt>
                <c:pt idx="181">
                  <c:v>42217</c:v>
                </c:pt>
                <c:pt idx="182">
                  <c:v>42248</c:v>
                </c:pt>
                <c:pt idx="183">
                  <c:v>42278</c:v>
                </c:pt>
                <c:pt idx="184">
                  <c:v>42309</c:v>
                </c:pt>
                <c:pt idx="185">
                  <c:v>42339</c:v>
                </c:pt>
                <c:pt idx="186">
                  <c:v>42370</c:v>
                </c:pt>
                <c:pt idx="187">
                  <c:v>42401</c:v>
                </c:pt>
                <c:pt idx="188">
                  <c:v>42430</c:v>
                </c:pt>
                <c:pt idx="189">
                  <c:v>42461</c:v>
                </c:pt>
                <c:pt idx="190">
                  <c:v>42491</c:v>
                </c:pt>
                <c:pt idx="191">
                  <c:v>42522</c:v>
                </c:pt>
                <c:pt idx="192">
                  <c:v>42552</c:v>
                </c:pt>
                <c:pt idx="193">
                  <c:v>42583</c:v>
                </c:pt>
                <c:pt idx="194">
                  <c:v>42614</c:v>
                </c:pt>
                <c:pt idx="195">
                  <c:v>42644</c:v>
                </c:pt>
                <c:pt idx="196">
                  <c:v>42675</c:v>
                </c:pt>
                <c:pt idx="197">
                  <c:v>42705</c:v>
                </c:pt>
                <c:pt idx="198">
                  <c:v>42736</c:v>
                </c:pt>
                <c:pt idx="199">
                  <c:v>42767</c:v>
                </c:pt>
                <c:pt idx="200">
                  <c:v>42795</c:v>
                </c:pt>
                <c:pt idx="201">
                  <c:v>42826</c:v>
                </c:pt>
                <c:pt idx="202">
                  <c:v>42856</c:v>
                </c:pt>
                <c:pt idx="203">
                  <c:v>42887</c:v>
                </c:pt>
                <c:pt idx="204">
                  <c:v>42917</c:v>
                </c:pt>
                <c:pt idx="205">
                  <c:v>42948</c:v>
                </c:pt>
                <c:pt idx="206">
                  <c:v>42979</c:v>
                </c:pt>
                <c:pt idx="207">
                  <c:v>43009</c:v>
                </c:pt>
                <c:pt idx="208">
                  <c:v>43040</c:v>
                </c:pt>
                <c:pt idx="209">
                  <c:v>43070</c:v>
                </c:pt>
                <c:pt idx="210">
                  <c:v>43101</c:v>
                </c:pt>
                <c:pt idx="211">
                  <c:v>43132</c:v>
                </c:pt>
                <c:pt idx="212">
                  <c:v>43160</c:v>
                </c:pt>
                <c:pt idx="213">
                  <c:v>43191</c:v>
                </c:pt>
                <c:pt idx="214">
                  <c:v>43221</c:v>
                </c:pt>
                <c:pt idx="215">
                  <c:v>43252</c:v>
                </c:pt>
                <c:pt idx="216">
                  <c:v>43282</c:v>
                </c:pt>
                <c:pt idx="217">
                  <c:v>43313</c:v>
                </c:pt>
                <c:pt idx="218">
                  <c:v>43344</c:v>
                </c:pt>
                <c:pt idx="219">
                  <c:v>43374</c:v>
                </c:pt>
                <c:pt idx="220">
                  <c:v>43405</c:v>
                </c:pt>
                <c:pt idx="221">
                  <c:v>43435</c:v>
                </c:pt>
                <c:pt idx="222">
                  <c:v>43466</c:v>
                </c:pt>
                <c:pt idx="223">
                  <c:v>43497</c:v>
                </c:pt>
                <c:pt idx="224">
                  <c:v>43525</c:v>
                </c:pt>
                <c:pt idx="225">
                  <c:v>43556</c:v>
                </c:pt>
                <c:pt idx="226">
                  <c:v>43586</c:v>
                </c:pt>
                <c:pt idx="227">
                  <c:v>43617</c:v>
                </c:pt>
                <c:pt idx="228">
                  <c:v>43647</c:v>
                </c:pt>
                <c:pt idx="229">
                  <c:v>43678</c:v>
                </c:pt>
                <c:pt idx="230">
                  <c:v>43709</c:v>
                </c:pt>
                <c:pt idx="231">
                  <c:v>43739</c:v>
                </c:pt>
                <c:pt idx="232">
                  <c:v>43770</c:v>
                </c:pt>
                <c:pt idx="233">
                  <c:v>43800</c:v>
                </c:pt>
                <c:pt idx="234">
                  <c:v>43831</c:v>
                </c:pt>
                <c:pt idx="235">
                  <c:v>43862</c:v>
                </c:pt>
                <c:pt idx="236">
                  <c:v>43891</c:v>
                </c:pt>
                <c:pt idx="237">
                  <c:v>43922</c:v>
                </c:pt>
                <c:pt idx="238">
                  <c:v>43952</c:v>
                </c:pt>
                <c:pt idx="239">
                  <c:v>43983</c:v>
                </c:pt>
                <c:pt idx="240">
                  <c:v>44013</c:v>
                </c:pt>
                <c:pt idx="241">
                  <c:v>44044</c:v>
                </c:pt>
                <c:pt idx="242">
                  <c:v>44075</c:v>
                </c:pt>
                <c:pt idx="243">
                  <c:v>44105</c:v>
                </c:pt>
                <c:pt idx="244">
                  <c:v>44136</c:v>
                </c:pt>
                <c:pt idx="245">
                  <c:v>44166</c:v>
                </c:pt>
              </c:numCache>
            </c:numRef>
          </c:cat>
          <c:val>
            <c:numRef>
              <c:f>'UK wholesale prices'!$E$9:$E$305</c:f>
              <c:numCache>
                <c:formatCode>#,##0</c:formatCode>
                <c:ptCount val="297"/>
                <c:pt idx="0">
                  <c:v>1975</c:v>
                </c:pt>
                <c:pt idx="1">
                  <c:v>1975</c:v>
                </c:pt>
                <c:pt idx="2">
                  <c:v>1975</c:v>
                </c:pt>
                <c:pt idx="3">
                  <c:v>1963</c:v>
                </c:pt>
                <c:pt idx="4">
                  <c:v>1908</c:v>
                </c:pt>
                <c:pt idx="5">
                  <c:v>1855</c:v>
                </c:pt>
                <c:pt idx="6">
                  <c:v>1875</c:v>
                </c:pt>
                <c:pt idx="7">
                  <c:v>1885</c:v>
                </c:pt>
                <c:pt idx="8">
                  <c:v>1863</c:v>
                </c:pt>
                <c:pt idx="9">
                  <c:v>1900</c:v>
                </c:pt>
                <c:pt idx="10">
                  <c:v>1918</c:v>
                </c:pt>
                <c:pt idx="11">
                  <c:v>1980</c:v>
                </c:pt>
                <c:pt idx="12">
                  <c:v>1960</c:v>
                </c:pt>
                <c:pt idx="13">
                  <c:v>1910</c:v>
                </c:pt>
                <c:pt idx="14">
                  <c:v>1900</c:v>
                </c:pt>
                <c:pt idx="15">
                  <c:v>1860</c:v>
                </c:pt>
                <c:pt idx="16">
                  <c:v>1850</c:v>
                </c:pt>
                <c:pt idx="17">
                  <c:v>1820</c:v>
                </c:pt>
                <c:pt idx="18">
                  <c:v>1820</c:v>
                </c:pt>
                <c:pt idx="19">
                  <c:v>1780</c:v>
                </c:pt>
                <c:pt idx="20">
                  <c:v>1780</c:v>
                </c:pt>
                <c:pt idx="21">
                  <c:v>1780</c:v>
                </c:pt>
                <c:pt idx="22">
                  <c:v>1780</c:v>
                </c:pt>
                <c:pt idx="23">
                  <c:v>1850</c:v>
                </c:pt>
                <c:pt idx="24">
                  <c:v>1850</c:v>
                </c:pt>
                <c:pt idx="25">
                  <c:v>1840</c:v>
                </c:pt>
                <c:pt idx="26">
                  <c:v>1860</c:v>
                </c:pt>
                <c:pt idx="27">
                  <c:v>1860</c:v>
                </c:pt>
                <c:pt idx="28">
                  <c:v>1870</c:v>
                </c:pt>
                <c:pt idx="29">
                  <c:v>1900</c:v>
                </c:pt>
                <c:pt idx="30">
                  <c:v>1920</c:v>
                </c:pt>
                <c:pt idx="31">
                  <c:v>1960</c:v>
                </c:pt>
                <c:pt idx="32">
                  <c:v>2000</c:v>
                </c:pt>
                <c:pt idx="33">
                  <c:v>2000</c:v>
                </c:pt>
                <c:pt idx="34">
                  <c:v>2050</c:v>
                </c:pt>
                <c:pt idx="35">
                  <c:v>2080</c:v>
                </c:pt>
                <c:pt idx="36">
                  <c:v>2080</c:v>
                </c:pt>
                <c:pt idx="37">
                  <c:v>2100</c:v>
                </c:pt>
                <c:pt idx="38">
                  <c:v>2100</c:v>
                </c:pt>
                <c:pt idx="39">
                  <c:v>2080</c:v>
                </c:pt>
                <c:pt idx="40">
                  <c:v>2080</c:v>
                </c:pt>
                <c:pt idx="41">
                  <c:v>2080</c:v>
                </c:pt>
                <c:pt idx="42">
                  <c:v>2060</c:v>
                </c:pt>
                <c:pt idx="43">
                  <c:v>2000</c:v>
                </c:pt>
                <c:pt idx="44">
                  <c:v>1980</c:v>
                </c:pt>
                <c:pt idx="45">
                  <c:v>1980</c:v>
                </c:pt>
                <c:pt idx="46">
                  <c:v>1980</c:v>
                </c:pt>
                <c:pt idx="47">
                  <c:v>1990</c:v>
                </c:pt>
                <c:pt idx="48">
                  <c:v>2000</c:v>
                </c:pt>
                <c:pt idx="49">
                  <c:v>2000</c:v>
                </c:pt>
                <c:pt idx="50">
                  <c:v>2000</c:v>
                </c:pt>
                <c:pt idx="51">
                  <c:v>1990</c:v>
                </c:pt>
                <c:pt idx="52">
                  <c:v>1990</c:v>
                </c:pt>
                <c:pt idx="53">
                  <c:v>1990</c:v>
                </c:pt>
                <c:pt idx="54">
                  <c:v>1990</c:v>
                </c:pt>
                <c:pt idx="55">
                  <c:v>1920</c:v>
                </c:pt>
                <c:pt idx="56">
                  <c:v>1920</c:v>
                </c:pt>
                <c:pt idx="57">
                  <c:v>1920</c:v>
                </c:pt>
                <c:pt idx="58">
                  <c:v>1910</c:v>
                </c:pt>
                <c:pt idx="59">
                  <c:v>1930</c:v>
                </c:pt>
                <c:pt idx="60">
                  <c:v>1870</c:v>
                </c:pt>
                <c:pt idx="61">
                  <c:v>1860</c:v>
                </c:pt>
                <c:pt idx="62">
                  <c:v>1860</c:v>
                </c:pt>
                <c:pt idx="63">
                  <c:v>1830</c:v>
                </c:pt>
                <c:pt idx="64">
                  <c:v>1820</c:v>
                </c:pt>
                <c:pt idx="65">
                  <c:v>1800</c:v>
                </c:pt>
                <c:pt idx="66">
                  <c:v>1780</c:v>
                </c:pt>
                <c:pt idx="67">
                  <c:v>1740</c:v>
                </c:pt>
                <c:pt idx="68">
                  <c:v>1740</c:v>
                </c:pt>
                <c:pt idx="69">
                  <c:v>1750</c:v>
                </c:pt>
                <c:pt idx="70">
                  <c:v>1700</c:v>
                </c:pt>
                <c:pt idx="71">
                  <c:v>1700</c:v>
                </c:pt>
                <c:pt idx="72">
                  <c:v>1660</c:v>
                </c:pt>
                <c:pt idx="73">
                  <c:v>1700</c:v>
                </c:pt>
                <c:pt idx="74">
                  <c:v>1750</c:v>
                </c:pt>
                <c:pt idx="75">
                  <c:v>1720</c:v>
                </c:pt>
                <c:pt idx="76">
                  <c:v>1720</c:v>
                </c:pt>
                <c:pt idx="77">
                  <c:v>1720</c:v>
                </c:pt>
                <c:pt idx="78">
                  <c:v>1650</c:v>
                </c:pt>
                <c:pt idx="79">
                  <c:v>1640</c:v>
                </c:pt>
                <c:pt idx="80">
                  <c:v>1660</c:v>
                </c:pt>
                <c:pt idx="81">
                  <c:v>1800</c:v>
                </c:pt>
                <c:pt idx="82">
                  <c:v>1900</c:v>
                </c:pt>
                <c:pt idx="83">
                  <c:v>2300</c:v>
                </c:pt>
                <c:pt idx="84">
                  <c:v>2500</c:v>
                </c:pt>
                <c:pt idx="85">
                  <c:v>2900</c:v>
                </c:pt>
                <c:pt idx="86">
                  <c:v>3300</c:v>
                </c:pt>
                <c:pt idx="87">
                  <c:v>3100</c:v>
                </c:pt>
                <c:pt idx="88">
                  <c:v>2550</c:v>
                </c:pt>
                <c:pt idx="89">
                  <c:v>2100</c:v>
                </c:pt>
                <c:pt idx="90">
                  <c:v>2100</c:v>
                </c:pt>
                <c:pt idx="91">
                  <c:v>2200</c:v>
                </c:pt>
                <c:pt idx="92">
                  <c:v>2150</c:v>
                </c:pt>
                <c:pt idx="93">
                  <c:v>2150</c:v>
                </c:pt>
                <c:pt idx="94">
                  <c:v>2225</c:v>
                </c:pt>
                <c:pt idx="95">
                  <c:v>2300</c:v>
                </c:pt>
                <c:pt idx="96">
                  <c:v>2350</c:v>
                </c:pt>
                <c:pt idx="97">
                  <c:v>2300</c:v>
                </c:pt>
                <c:pt idx="98">
                  <c:v>2150</c:v>
                </c:pt>
                <c:pt idx="99">
                  <c:v>1800</c:v>
                </c:pt>
                <c:pt idx="100">
                  <c:v>1750</c:v>
                </c:pt>
                <c:pt idx="101">
                  <c:v>1750</c:v>
                </c:pt>
                <c:pt idx="102">
                  <c:v>1900</c:v>
                </c:pt>
                <c:pt idx="103">
                  <c:v>1950</c:v>
                </c:pt>
                <c:pt idx="104">
                  <c:v>1950</c:v>
                </c:pt>
                <c:pt idx="105">
                  <c:v>1950</c:v>
                </c:pt>
                <c:pt idx="106">
                  <c:v>2025</c:v>
                </c:pt>
                <c:pt idx="107">
                  <c:v>2025</c:v>
                </c:pt>
                <c:pt idx="108">
                  <c:v>2075</c:v>
                </c:pt>
                <c:pt idx="109">
                  <c:v>2040</c:v>
                </c:pt>
                <c:pt idx="110">
                  <c:v>2650</c:v>
                </c:pt>
                <c:pt idx="111">
                  <c:v>3250</c:v>
                </c:pt>
                <c:pt idx="112">
                  <c:v>3300</c:v>
                </c:pt>
                <c:pt idx="113">
                  <c:v>2800</c:v>
                </c:pt>
                <c:pt idx="114">
                  <c:v>2700</c:v>
                </c:pt>
                <c:pt idx="115">
                  <c:v>2400</c:v>
                </c:pt>
                <c:pt idx="116">
                  <c:v>2600</c:v>
                </c:pt>
                <c:pt idx="117">
                  <c:v>3000</c:v>
                </c:pt>
                <c:pt idx="118">
                  <c:v>3400</c:v>
                </c:pt>
                <c:pt idx="119">
                  <c:v>3350</c:v>
                </c:pt>
                <c:pt idx="120">
                  <c:v>3300</c:v>
                </c:pt>
                <c:pt idx="121">
                  <c:v>3300</c:v>
                </c:pt>
                <c:pt idx="122">
                  <c:v>3250</c:v>
                </c:pt>
                <c:pt idx="123">
                  <c:v>3250</c:v>
                </c:pt>
                <c:pt idx="124">
                  <c:v>3050</c:v>
                </c:pt>
                <c:pt idx="125">
                  <c:v>3000</c:v>
                </c:pt>
                <c:pt idx="126">
                  <c:v>3200</c:v>
                </c:pt>
                <c:pt idx="127">
                  <c:v>3500</c:v>
                </c:pt>
                <c:pt idx="128">
                  <c:v>3400</c:v>
                </c:pt>
                <c:pt idx="129">
                  <c:v>3250</c:v>
                </c:pt>
                <c:pt idx="130">
                  <c:v>3450</c:v>
                </c:pt>
                <c:pt idx="131">
                  <c:v>3800</c:v>
                </c:pt>
                <c:pt idx="132">
                  <c:v>3600</c:v>
                </c:pt>
                <c:pt idx="133">
                  <c:v>3500</c:v>
                </c:pt>
                <c:pt idx="134">
                  <c:v>3600</c:v>
                </c:pt>
                <c:pt idx="135">
                  <c:v>3500</c:v>
                </c:pt>
                <c:pt idx="136">
                  <c:v>3150</c:v>
                </c:pt>
                <c:pt idx="137">
                  <c:v>3000</c:v>
                </c:pt>
                <c:pt idx="138">
                  <c:v>2900</c:v>
                </c:pt>
                <c:pt idx="139">
                  <c:v>2800</c:v>
                </c:pt>
                <c:pt idx="140">
                  <c:v>2400</c:v>
                </c:pt>
                <c:pt idx="141">
                  <c:v>2200</c:v>
                </c:pt>
                <c:pt idx="142">
                  <c:v>2150</c:v>
                </c:pt>
                <c:pt idx="143">
                  <c:v>2250</c:v>
                </c:pt>
                <c:pt idx="144">
                  <c:v>2225</c:v>
                </c:pt>
                <c:pt idx="145">
                  <c:v>2350</c:v>
                </c:pt>
                <c:pt idx="146">
                  <c:v>2700</c:v>
                </c:pt>
                <c:pt idx="147">
                  <c:v>2750</c:v>
                </c:pt>
                <c:pt idx="148">
                  <c:v>2850</c:v>
                </c:pt>
                <c:pt idx="149">
                  <c:v>2800</c:v>
                </c:pt>
                <c:pt idx="150">
                  <c:v>2800</c:v>
                </c:pt>
                <c:pt idx="151">
                  <c:v>2850</c:v>
                </c:pt>
                <c:pt idx="152">
                  <c:v>2950</c:v>
                </c:pt>
                <c:pt idx="153">
                  <c:v>3500</c:v>
                </c:pt>
                <c:pt idx="154">
                  <c:v>3450</c:v>
                </c:pt>
                <c:pt idx="155">
                  <c:v>3500</c:v>
                </c:pt>
                <c:pt idx="156">
                  <c:v>3600</c:v>
                </c:pt>
                <c:pt idx="157">
                  <c:v>3650</c:v>
                </c:pt>
                <c:pt idx="158">
                  <c:v>3625</c:v>
                </c:pt>
                <c:pt idx="159">
                  <c:v>3600</c:v>
                </c:pt>
                <c:pt idx="160">
                  <c:v>3500</c:v>
                </c:pt>
                <c:pt idx="161">
                  <c:v>3475</c:v>
                </c:pt>
                <c:pt idx="162">
                  <c:v>3300</c:v>
                </c:pt>
                <c:pt idx="163">
                  <c:v>2875</c:v>
                </c:pt>
                <c:pt idx="164">
                  <c:v>2900</c:v>
                </c:pt>
                <c:pt idx="165">
                  <c:v>2850</c:v>
                </c:pt>
                <c:pt idx="166">
                  <c:v>2775</c:v>
                </c:pt>
                <c:pt idx="167">
                  <c:v>2875</c:v>
                </c:pt>
                <c:pt idx="168">
                  <c:v>2850</c:v>
                </c:pt>
                <c:pt idx="169">
                  <c:v>2650</c:v>
                </c:pt>
                <c:pt idx="170">
                  <c:v>2375</c:v>
                </c:pt>
                <c:pt idx="171">
                  <c:v>2350</c:v>
                </c:pt>
                <c:pt idx="172">
                  <c:v>2350</c:v>
                </c:pt>
                <c:pt idx="173">
                  <c:v>2275</c:v>
                </c:pt>
                <c:pt idx="174">
                  <c:v>2225</c:v>
                </c:pt>
                <c:pt idx="175">
                  <c:v>2500</c:v>
                </c:pt>
                <c:pt idx="176">
                  <c:v>2350</c:v>
                </c:pt>
                <c:pt idx="177">
                  <c:v>2300</c:v>
                </c:pt>
                <c:pt idx="178">
                  <c:v>2150</c:v>
                </c:pt>
                <c:pt idx="179">
                  <c:v>2150</c:v>
                </c:pt>
                <c:pt idx="180">
                  <c:v>2050</c:v>
                </c:pt>
                <c:pt idx="181">
                  <c:v>1900</c:v>
                </c:pt>
                <c:pt idx="182">
                  <c:v>2050</c:v>
                </c:pt>
                <c:pt idx="183">
                  <c:v>2150</c:v>
                </c:pt>
                <c:pt idx="184">
                  <c:v>2000</c:v>
                </c:pt>
                <c:pt idx="185">
                  <c:v>2000</c:v>
                </c:pt>
                <c:pt idx="186">
                  <c:v>2025</c:v>
                </c:pt>
                <c:pt idx="187">
                  <c:v>1950</c:v>
                </c:pt>
                <c:pt idx="188">
                  <c:v>1850</c:v>
                </c:pt>
                <c:pt idx="189">
                  <c:v>1850</c:v>
                </c:pt>
                <c:pt idx="190">
                  <c:v>2025</c:v>
                </c:pt>
                <c:pt idx="191">
                  <c:v>2350</c:v>
                </c:pt>
                <c:pt idx="192">
                  <c:v>2850</c:v>
                </c:pt>
                <c:pt idx="193">
                  <c:v>3250</c:v>
                </c:pt>
                <c:pt idx="194">
                  <c:v>3550</c:v>
                </c:pt>
                <c:pt idx="195">
                  <c:v>3750</c:v>
                </c:pt>
                <c:pt idx="196">
                  <c:v>3800</c:v>
                </c:pt>
                <c:pt idx="197">
                  <c:v>3700</c:v>
                </c:pt>
                <c:pt idx="198">
                  <c:v>3600</c:v>
                </c:pt>
                <c:pt idx="199">
                  <c:v>3450</c:v>
                </c:pt>
                <c:pt idx="200">
                  <c:v>3650</c:v>
                </c:pt>
                <c:pt idx="201">
                  <c:v>3725</c:v>
                </c:pt>
                <c:pt idx="202">
                  <c:v>4300</c:v>
                </c:pt>
                <c:pt idx="203">
                  <c:v>5100</c:v>
                </c:pt>
                <c:pt idx="204">
                  <c:v>5420</c:v>
                </c:pt>
                <c:pt idx="205">
                  <c:v>6150</c:v>
                </c:pt>
                <c:pt idx="206">
                  <c:v>6150</c:v>
                </c:pt>
                <c:pt idx="207">
                  <c:v>5050</c:v>
                </c:pt>
                <c:pt idx="208">
                  <c:v>4500</c:v>
                </c:pt>
                <c:pt idx="209">
                  <c:v>4000</c:v>
                </c:pt>
                <c:pt idx="210">
                  <c:v>3660</c:v>
                </c:pt>
                <c:pt idx="211">
                  <c:v>4300</c:v>
                </c:pt>
                <c:pt idx="212">
                  <c:v>4220</c:v>
                </c:pt>
                <c:pt idx="213">
                  <c:v>4660</c:v>
                </c:pt>
                <c:pt idx="214">
                  <c:v>5180</c:v>
                </c:pt>
                <c:pt idx="215">
                  <c:v>5130</c:v>
                </c:pt>
                <c:pt idx="216">
                  <c:v>4880</c:v>
                </c:pt>
                <c:pt idx="217">
                  <c:v>5080</c:v>
                </c:pt>
                <c:pt idx="218">
                  <c:v>4750</c:v>
                </c:pt>
                <c:pt idx="219">
                  <c:v>4100</c:v>
                </c:pt>
                <c:pt idx="220">
                  <c:v>3750</c:v>
                </c:pt>
                <c:pt idx="221">
                  <c:v>3680</c:v>
                </c:pt>
                <c:pt idx="222">
                  <c:v>3900</c:v>
                </c:pt>
                <c:pt idx="223">
                  <c:v>3680</c:v>
                </c:pt>
                <c:pt idx="224">
                  <c:v>3510</c:v>
                </c:pt>
                <c:pt idx="225">
                  <c:v>3460</c:v>
                </c:pt>
                <c:pt idx="226">
                  <c:v>3440</c:v>
                </c:pt>
                <c:pt idx="227">
                  <c:v>3240</c:v>
                </c:pt>
                <c:pt idx="228">
                  <c:v>3150</c:v>
                </c:pt>
                <c:pt idx="229">
                  <c:v>3030</c:v>
                </c:pt>
                <c:pt idx="230">
                  <c:v>3230</c:v>
                </c:pt>
                <c:pt idx="231">
                  <c:v>3170</c:v>
                </c:pt>
                <c:pt idx="232">
                  <c:v>3180</c:v>
                </c:pt>
                <c:pt idx="233">
                  <c:v>3070</c:v>
                </c:pt>
                <c:pt idx="234">
                  <c:v>3060</c:v>
                </c:pt>
                <c:pt idx="235">
                  <c:v>2930</c:v>
                </c:pt>
                <c:pt idx="236">
                  <c:v>2920</c:v>
                </c:pt>
                <c:pt idx="237">
                  <c:v>2390</c:v>
                </c:pt>
                <c:pt idx="238">
                  <c:v>2600</c:v>
                </c:pt>
                <c:pt idx="239">
                  <c:v>2980</c:v>
                </c:pt>
                <c:pt idx="240">
                  <c:v>3070</c:v>
                </c:pt>
                <c:pt idx="241">
                  <c:v>3080</c:v>
                </c:pt>
                <c:pt idx="242">
                  <c:v>3180</c:v>
                </c:pt>
                <c:pt idx="243">
                  <c:v>3140</c:v>
                </c:pt>
                <c:pt idx="244">
                  <c:v>3050</c:v>
                </c:pt>
                <c:pt idx="245">
                  <c:v>3000</c:v>
                </c:pt>
              </c:numCache>
            </c:numRef>
          </c:val>
          <c:smooth val="0"/>
          <c:extLst>
            <c:ext xmlns:c16="http://schemas.microsoft.com/office/drawing/2014/chart" uri="{C3380CC4-5D6E-409C-BE32-E72D297353CC}">
              <c16:uniqueId val="{00000003-8C44-45E8-8731-9A495FD414C9}"/>
            </c:ext>
          </c:extLst>
        </c:ser>
        <c:ser>
          <c:idx val="2"/>
          <c:order val="2"/>
          <c:tx>
            <c:strRef>
              <c:f>'UK wholesale prices'!$G$7</c:f>
              <c:strCache>
                <c:ptCount val="1"/>
                <c:pt idx="0">
                  <c:v>SMP</c:v>
                </c:pt>
              </c:strCache>
            </c:strRef>
          </c:tx>
          <c:marker>
            <c:symbol val="none"/>
          </c:marker>
          <c:cat>
            <c:numRef>
              <c:f>'UK wholesale prices'!$B$9:$B$306</c:f>
              <c:numCache>
                <c:formatCode>mmm\-yy</c:formatCode>
                <c:ptCount val="298"/>
                <c:pt idx="0">
                  <c:v>36708</c:v>
                </c:pt>
                <c:pt idx="1">
                  <c:v>36739</c:v>
                </c:pt>
                <c:pt idx="2">
                  <c:v>36770</c:v>
                </c:pt>
                <c:pt idx="3">
                  <c:v>36800</c:v>
                </c:pt>
                <c:pt idx="4">
                  <c:v>36831</c:v>
                </c:pt>
                <c:pt idx="5">
                  <c:v>36861</c:v>
                </c:pt>
                <c:pt idx="6">
                  <c:v>36892</c:v>
                </c:pt>
                <c:pt idx="7">
                  <c:v>36923</c:v>
                </c:pt>
                <c:pt idx="8">
                  <c:v>36951</c:v>
                </c:pt>
                <c:pt idx="9">
                  <c:v>36982</c:v>
                </c:pt>
                <c:pt idx="10">
                  <c:v>37012</c:v>
                </c:pt>
                <c:pt idx="11">
                  <c:v>37043</c:v>
                </c:pt>
                <c:pt idx="12">
                  <c:v>37073</c:v>
                </c:pt>
                <c:pt idx="13">
                  <c:v>37104</c:v>
                </c:pt>
                <c:pt idx="14">
                  <c:v>37135</c:v>
                </c:pt>
                <c:pt idx="15">
                  <c:v>37165</c:v>
                </c:pt>
                <c:pt idx="16">
                  <c:v>37196</c:v>
                </c:pt>
                <c:pt idx="17">
                  <c:v>37226</c:v>
                </c:pt>
                <c:pt idx="18">
                  <c:v>37257</c:v>
                </c:pt>
                <c:pt idx="19">
                  <c:v>37288</c:v>
                </c:pt>
                <c:pt idx="20">
                  <c:v>37316</c:v>
                </c:pt>
                <c:pt idx="21">
                  <c:v>37347</c:v>
                </c:pt>
                <c:pt idx="22">
                  <c:v>37377</c:v>
                </c:pt>
                <c:pt idx="23">
                  <c:v>37408</c:v>
                </c:pt>
                <c:pt idx="24">
                  <c:v>37438</c:v>
                </c:pt>
                <c:pt idx="25">
                  <c:v>37469</c:v>
                </c:pt>
                <c:pt idx="26">
                  <c:v>37500</c:v>
                </c:pt>
                <c:pt idx="27">
                  <c:v>37530</c:v>
                </c:pt>
                <c:pt idx="28">
                  <c:v>37561</c:v>
                </c:pt>
                <c:pt idx="29">
                  <c:v>37591</c:v>
                </c:pt>
                <c:pt idx="30">
                  <c:v>37622</c:v>
                </c:pt>
                <c:pt idx="31">
                  <c:v>37653</c:v>
                </c:pt>
                <c:pt idx="32">
                  <c:v>37681</c:v>
                </c:pt>
                <c:pt idx="33">
                  <c:v>37712</c:v>
                </c:pt>
                <c:pt idx="34">
                  <c:v>37742</c:v>
                </c:pt>
                <c:pt idx="35">
                  <c:v>37773</c:v>
                </c:pt>
                <c:pt idx="36">
                  <c:v>37803</c:v>
                </c:pt>
                <c:pt idx="37">
                  <c:v>37834</c:v>
                </c:pt>
                <c:pt idx="38">
                  <c:v>37865</c:v>
                </c:pt>
                <c:pt idx="39">
                  <c:v>37895</c:v>
                </c:pt>
                <c:pt idx="40">
                  <c:v>37926</c:v>
                </c:pt>
                <c:pt idx="41">
                  <c:v>37956</c:v>
                </c:pt>
                <c:pt idx="42">
                  <c:v>37987</c:v>
                </c:pt>
                <c:pt idx="43">
                  <c:v>38018</c:v>
                </c:pt>
                <c:pt idx="44">
                  <c:v>38047</c:v>
                </c:pt>
                <c:pt idx="45">
                  <c:v>38078</c:v>
                </c:pt>
                <c:pt idx="46">
                  <c:v>38108</c:v>
                </c:pt>
                <c:pt idx="47">
                  <c:v>38139</c:v>
                </c:pt>
                <c:pt idx="48">
                  <c:v>38169</c:v>
                </c:pt>
                <c:pt idx="49">
                  <c:v>38200</c:v>
                </c:pt>
                <c:pt idx="50">
                  <c:v>38231</c:v>
                </c:pt>
                <c:pt idx="51">
                  <c:v>38261</c:v>
                </c:pt>
                <c:pt idx="52">
                  <c:v>38292</c:v>
                </c:pt>
                <c:pt idx="53">
                  <c:v>38322</c:v>
                </c:pt>
                <c:pt idx="54">
                  <c:v>38353</c:v>
                </c:pt>
                <c:pt idx="55">
                  <c:v>38384</c:v>
                </c:pt>
                <c:pt idx="56">
                  <c:v>38412</c:v>
                </c:pt>
                <c:pt idx="57">
                  <c:v>38443</c:v>
                </c:pt>
                <c:pt idx="58">
                  <c:v>38473</c:v>
                </c:pt>
                <c:pt idx="59">
                  <c:v>38504</c:v>
                </c:pt>
                <c:pt idx="60">
                  <c:v>38534</c:v>
                </c:pt>
                <c:pt idx="61">
                  <c:v>38565</c:v>
                </c:pt>
                <c:pt idx="62">
                  <c:v>38596</c:v>
                </c:pt>
                <c:pt idx="63">
                  <c:v>38626</c:v>
                </c:pt>
                <c:pt idx="64">
                  <c:v>38657</c:v>
                </c:pt>
                <c:pt idx="65">
                  <c:v>38687</c:v>
                </c:pt>
                <c:pt idx="66">
                  <c:v>38718</c:v>
                </c:pt>
                <c:pt idx="67">
                  <c:v>38749</c:v>
                </c:pt>
                <c:pt idx="68">
                  <c:v>38777</c:v>
                </c:pt>
                <c:pt idx="69">
                  <c:v>38808</c:v>
                </c:pt>
                <c:pt idx="70">
                  <c:v>38838</c:v>
                </c:pt>
                <c:pt idx="71">
                  <c:v>38869</c:v>
                </c:pt>
                <c:pt idx="72">
                  <c:v>38899</c:v>
                </c:pt>
                <c:pt idx="73">
                  <c:v>38930</c:v>
                </c:pt>
                <c:pt idx="74">
                  <c:v>38961</c:v>
                </c:pt>
                <c:pt idx="75">
                  <c:v>38991</c:v>
                </c:pt>
                <c:pt idx="76">
                  <c:v>39022</c:v>
                </c:pt>
                <c:pt idx="77">
                  <c:v>39052</c:v>
                </c:pt>
                <c:pt idx="78">
                  <c:v>39083</c:v>
                </c:pt>
                <c:pt idx="79">
                  <c:v>39114</c:v>
                </c:pt>
                <c:pt idx="80">
                  <c:v>39142</c:v>
                </c:pt>
                <c:pt idx="81">
                  <c:v>39173</c:v>
                </c:pt>
                <c:pt idx="82">
                  <c:v>39203</c:v>
                </c:pt>
                <c:pt idx="83">
                  <c:v>39234</c:v>
                </c:pt>
                <c:pt idx="84">
                  <c:v>39264</c:v>
                </c:pt>
                <c:pt idx="85">
                  <c:v>39295</c:v>
                </c:pt>
                <c:pt idx="86">
                  <c:v>39326</c:v>
                </c:pt>
                <c:pt idx="87">
                  <c:v>39356</c:v>
                </c:pt>
                <c:pt idx="88">
                  <c:v>39387</c:v>
                </c:pt>
                <c:pt idx="89">
                  <c:v>39417</c:v>
                </c:pt>
                <c:pt idx="90">
                  <c:v>39448</c:v>
                </c:pt>
                <c:pt idx="91">
                  <c:v>39479</c:v>
                </c:pt>
                <c:pt idx="92">
                  <c:v>39508</c:v>
                </c:pt>
                <c:pt idx="93">
                  <c:v>39539</c:v>
                </c:pt>
                <c:pt idx="94">
                  <c:v>39569</c:v>
                </c:pt>
                <c:pt idx="95">
                  <c:v>39600</c:v>
                </c:pt>
                <c:pt idx="96">
                  <c:v>39630</c:v>
                </c:pt>
                <c:pt idx="97">
                  <c:v>39661</c:v>
                </c:pt>
                <c:pt idx="98">
                  <c:v>39692</c:v>
                </c:pt>
                <c:pt idx="99">
                  <c:v>39722</c:v>
                </c:pt>
                <c:pt idx="100">
                  <c:v>39753</c:v>
                </c:pt>
                <c:pt idx="101">
                  <c:v>39783</c:v>
                </c:pt>
                <c:pt idx="102">
                  <c:v>39814</c:v>
                </c:pt>
                <c:pt idx="103">
                  <c:v>39845</c:v>
                </c:pt>
                <c:pt idx="104">
                  <c:v>39873</c:v>
                </c:pt>
                <c:pt idx="105">
                  <c:v>39904</c:v>
                </c:pt>
                <c:pt idx="106">
                  <c:v>39934</c:v>
                </c:pt>
                <c:pt idx="107">
                  <c:v>39965</c:v>
                </c:pt>
                <c:pt idx="108">
                  <c:v>39995</c:v>
                </c:pt>
                <c:pt idx="109">
                  <c:v>40026</c:v>
                </c:pt>
                <c:pt idx="110">
                  <c:v>40057</c:v>
                </c:pt>
                <c:pt idx="111">
                  <c:v>40087</c:v>
                </c:pt>
                <c:pt idx="112">
                  <c:v>40118</c:v>
                </c:pt>
                <c:pt idx="113">
                  <c:v>40148</c:v>
                </c:pt>
                <c:pt idx="114">
                  <c:v>40179</c:v>
                </c:pt>
                <c:pt idx="115">
                  <c:v>40210</c:v>
                </c:pt>
                <c:pt idx="116">
                  <c:v>40238</c:v>
                </c:pt>
                <c:pt idx="117">
                  <c:v>40269</c:v>
                </c:pt>
                <c:pt idx="118">
                  <c:v>40299</c:v>
                </c:pt>
                <c:pt idx="119">
                  <c:v>40330</c:v>
                </c:pt>
                <c:pt idx="120">
                  <c:v>40360</c:v>
                </c:pt>
                <c:pt idx="121">
                  <c:v>40391</c:v>
                </c:pt>
                <c:pt idx="122">
                  <c:v>40422</c:v>
                </c:pt>
                <c:pt idx="123">
                  <c:v>40452</c:v>
                </c:pt>
                <c:pt idx="124">
                  <c:v>40483</c:v>
                </c:pt>
                <c:pt idx="125">
                  <c:v>40513</c:v>
                </c:pt>
                <c:pt idx="126">
                  <c:v>40544</c:v>
                </c:pt>
                <c:pt idx="127">
                  <c:v>40575</c:v>
                </c:pt>
                <c:pt idx="128">
                  <c:v>40603</c:v>
                </c:pt>
                <c:pt idx="129">
                  <c:v>40634</c:v>
                </c:pt>
                <c:pt idx="130">
                  <c:v>40664</c:v>
                </c:pt>
                <c:pt idx="131">
                  <c:v>40695</c:v>
                </c:pt>
                <c:pt idx="132">
                  <c:v>40725</c:v>
                </c:pt>
                <c:pt idx="133">
                  <c:v>40756</c:v>
                </c:pt>
                <c:pt idx="134">
                  <c:v>40787</c:v>
                </c:pt>
                <c:pt idx="135">
                  <c:v>40817</c:v>
                </c:pt>
                <c:pt idx="136">
                  <c:v>40848</c:v>
                </c:pt>
                <c:pt idx="137">
                  <c:v>40878</c:v>
                </c:pt>
                <c:pt idx="138">
                  <c:v>40909</c:v>
                </c:pt>
                <c:pt idx="139">
                  <c:v>40940</c:v>
                </c:pt>
                <c:pt idx="140">
                  <c:v>40969</c:v>
                </c:pt>
                <c:pt idx="141">
                  <c:v>41000</c:v>
                </c:pt>
                <c:pt idx="142">
                  <c:v>41030</c:v>
                </c:pt>
                <c:pt idx="143">
                  <c:v>41061</c:v>
                </c:pt>
                <c:pt idx="144">
                  <c:v>41091</c:v>
                </c:pt>
                <c:pt idx="145">
                  <c:v>41122</c:v>
                </c:pt>
                <c:pt idx="146">
                  <c:v>41153</c:v>
                </c:pt>
                <c:pt idx="147">
                  <c:v>41183</c:v>
                </c:pt>
                <c:pt idx="148">
                  <c:v>41214</c:v>
                </c:pt>
                <c:pt idx="149">
                  <c:v>41244</c:v>
                </c:pt>
                <c:pt idx="150">
                  <c:v>41275</c:v>
                </c:pt>
                <c:pt idx="151">
                  <c:v>41306</c:v>
                </c:pt>
                <c:pt idx="152">
                  <c:v>41334</c:v>
                </c:pt>
                <c:pt idx="153">
                  <c:v>41365</c:v>
                </c:pt>
                <c:pt idx="154">
                  <c:v>41395</c:v>
                </c:pt>
                <c:pt idx="155">
                  <c:v>41426</c:v>
                </c:pt>
                <c:pt idx="156">
                  <c:v>41456</c:v>
                </c:pt>
                <c:pt idx="157">
                  <c:v>41487</c:v>
                </c:pt>
                <c:pt idx="158">
                  <c:v>41518</c:v>
                </c:pt>
                <c:pt idx="159">
                  <c:v>41548</c:v>
                </c:pt>
                <c:pt idx="160">
                  <c:v>41579</c:v>
                </c:pt>
                <c:pt idx="161">
                  <c:v>41609</c:v>
                </c:pt>
                <c:pt idx="162">
                  <c:v>41640</c:v>
                </c:pt>
                <c:pt idx="163">
                  <c:v>41671</c:v>
                </c:pt>
                <c:pt idx="164">
                  <c:v>41699</c:v>
                </c:pt>
                <c:pt idx="165">
                  <c:v>41730</c:v>
                </c:pt>
                <c:pt idx="166">
                  <c:v>41760</c:v>
                </c:pt>
                <c:pt idx="167">
                  <c:v>41791</c:v>
                </c:pt>
                <c:pt idx="168">
                  <c:v>41821</c:v>
                </c:pt>
                <c:pt idx="169">
                  <c:v>41852</c:v>
                </c:pt>
                <c:pt idx="170">
                  <c:v>41883</c:v>
                </c:pt>
                <c:pt idx="171">
                  <c:v>41913</c:v>
                </c:pt>
                <c:pt idx="172">
                  <c:v>41944</c:v>
                </c:pt>
                <c:pt idx="173">
                  <c:v>41974</c:v>
                </c:pt>
                <c:pt idx="174">
                  <c:v>42005</c:v>
                </c:pt>
                <c:pt idx="175">
                  <c:v>42036</c:v>
                </c:pt>
                <c:pt idx="176">
                  <c:v>42064</c:v>
                </c:pt>
                <c:pt idx="177">
                  <c:v>42095</c:v>
                </c:pt>
                <c:pt idx="178">
                  <c:v>42125</c:v>
                </c:pt>
                <c:pt idx="179">
                  <c:v>42156</c:v>
                </c:pt>
                <c:pt idx="180">
                  <c:v>42186</c:v>
                </c:pt>
                <c:pt idx="181">
                  <c:v>42217</c:v>
                </c:pt>
                <c:pt idx="182">
                  <c:v>42248</c:v>
                </c:pt>
                <c:pt idx="183">
                  <c:v>42278</c:v>
                </c:pt>
                <c:pt idx="184">
                  <c:v>42309</c:v>
                </c:pt>
                <c:pt idx="185">
                  <c:v>42339</c:v>
                </c:pt>
                <c:pt idx="186">
                  <c:v>42370</c:v>
                </c:pt>
                <c:pt idx="187">
                  <c:v>42401</c:v>
                </c:pt>
                <c:pt idx="188">
                  <c:v>42430</c:v>
                </c:pt>
                <c:pt idx="189">
                  <c:v>42461</c:v>
                </c:pt>
                <c:pt idx="190">
                  <c:v>42491</c:v>
                </c:pt>
                <c:pt idx="191">
                  <c:v>42522</c:v>
                </c:pt>
                <c:pt idx="192">
                  <c:v>42552</c:v>
                </c:pt>
                <c:pt idx="193">
                  <c:v>42583</c:v>
                </c:pt>
                <c:pt idx="194">
                  <c:v>42614</c:v>
                </c:pt>
                <c:pt idx="195">
                  <c:v>42644</c:v>
                </c:pt>
                <c:pt idx="196">
                  <c:v>42675</c:v>
                </c:pt>
                <c:pt idx="197">
                  <c:v>42705</c:v>
                </c:pt>
                <c:pt idx="198">
                  <c:v>42736</c:v>
                </c:pt>
                <c:pt idx="199">
                  <c:v>42767</c:v>
                </c:pt>
                <c:pt idx="200">
                  <c:v>42795</c:v>
                </c:pt>
                <c:pt idx="201">
                  <c:v>42826</c:v>
                </c:pt>
                <c:pt idx="202">
                  <c:v>42856</c:v>
                </c:pt>
                <c:pt idx="203">
                  <c:v>42887</c:v>
                </c:pt>
                <c:pt idx="204">
                  <c:v>42917</c:v>
                </c:pt>
                <c:pt idx="205">
                  <c:v>42948</c:v>
                </c:pt>
                <c:pt idx="206">
                  <c:v>42979</c:v>
                </c:pt>
                <c:pt idx="207">
                  <c:v>43009</c:v>
                </c:pt>
                <c:pt idx="208">
                  <c:v>43040</c:v>
                </c:pt>
                <c:pt idx="209">
                  <c:v>43070</c:v>
                </c:pt>
                <c:pt idx="210">
                  <c:v>43101</c:v>
                </c:pt>
                <c:pt idx="211">
                  <c:v>43132</c:v>
                </c:pt>
                <c:pt idx="212">
                  <c:v>43160</c:v>
                </c:pt>
                <c:pt idx="213">
                  <c:v>43191</c:v>
                </c:pt>
                <c:pt idx="214">
                  <c:v>43221</c:v>
                </c:pt>
                <c:pt idx="215">
                  <c:v>43252</c:v>
                </c:pt>
                <c:pt idx="216">
                  <c:v>43282</c:v>
                </c:pt>
                <c:pt idx="217">
                  <c:v>43313</c:v>
                </c:pt>
                <c:pt idx="218">
                  <c:v>43344</c:v>
                </c:pt>
                <c:pt idx="219">
                  <c:v>43374</c:v>
                </c:pt>
                <c:pt idx="220">
                  <c:v>43405</c:v>
                </c:pt>
                <c:pt idx="221">
                  <c:v>43435</c:v>
                </c:pt>
                <c:pt idx="222">
                  <c:v>43466</c:v>
                </c:pt>
                <c:pt idx="223">
                  <c:v>43497</c:v>
                </c:pt>
                <c:pt idx="224">
                  <c:v>43525</c:v>
                </c:pt>
                <c:pt idx="225">
                  <c:v>43556</c:v>
                </c:pt>
                <c:pt idx="226">
                  <c:v>43586</c:v>
                </c:pt>
                <c:pt idx="227">
                  <c:v>43617</c:v>
                </c:pt>
                <c:pt idx="228">
                  <c:v>43647</c:v>
                </c:pt>
                <c:pt idx="229">
                  <c:v>43678</c:v>
                </c:pt>
                <c:pt idx="230">
                  <c:v>43709</c:v>
                </c:pt>
                <c:pt idx="231">
                  <c:v>43739</c:v>
                </c:pt>
                <c:pt idx="232">
                  <c:v>43770</c:v>
                </c:pt>
                <c:pt idx="233">
                  <c:v>43800</c:v>
                </c:pt>
                <c:pt idx="234">
                  <c:v>43831</c:v>
                </c:pt>
                <c:pt idx="235">
                  <c:v>43862</c:v>
                </c:pt>
                <c:pt idx="236">
                  <c:v>43891</c:v>
                </c:pt>
                <c:pt idx="237">
                  <c:v>43922</c:v>
                </c:pt>
                <c:pt idx="238">
                  <c:v>43952</c:v>
                </c:pt>
                <c:pt idx="239">
                  <c:v>43983</c:v>
                </c:pt>
                <c:pt idx="240">
                  <c:v>44013</c:v>
                </c:pt>
                <c:pt idx="241">
                  <c:v>44044</c:v>
                </c:pt>
                <c:pt idx="242">
                  <c:v>44075</c:v>
                </c:pt>
                <c:pt idx="243">
                  <c:v>44105</c:v>
                </c:pt>
                <c:pt idx="244">
                  <c:v>44136</c:v>
                </c:pt>
                <c:pt idx="245">
                  <c:v>44166</c:v>
                </c:pt>
              </c:numCache>
            </c:numRef>
          </c:cat>
          <c:val>
            <c:numRef>
              <c:f>'UK wholesale prices'!$G$9:$G$305</c:f>
              <c:numCache>
                <c:formatCode>#,##0</c:formatCode>
                <c:ptCount val="297"/>
                <c:pt idx="0">
                  <c:v>1670</c:v>
                </c:pt>
                <c:pt idx="1">
                  <c:v>1700</c:v>
                </c:pt>
                <c:pt idx="2">
                  <c:v>1710</c:v>
                </c:pt>
                <c:pt idx="3">
                  <c:v>1740</c:v>
                </c:pt>
                <c:pt idx="4">
                  <c:v>1720</c:v>
                </c:pt>
                <c:pt idx="5">
                  <c:v>1700</c:v>
                </c:pt>
                <c:pt idx="6">
                  <c:v>1650</c:v>
                </c:pt>
                <c:pt idx="7">
                  <c:v>1590</c:v>
                </c:pt>
                <c:pt idx="8">
                  <c:v>1400</c:v>
                </c:pt>
                <c:pt idx="9">
                  <c:v>1450</c:v>
                </c:pt>
                <c:pt idx="10">
                  <c:v>1550</c:v>
                </c:pt>
                <c:pt idx="11">
                  <c:v>1650</c:v>
                </c:pt>
                <c:pt idx="12">
                  <c:v>1570</c:v>
                </c:pt>
                <c:pt idx="13">
                  <c:v>1570</c:v>
                </c:pt>
                <c:pt idx="14">
                  <c:v>1500</c:v>
                </c:pt>
                <c:pt idx="15">
                  <c:v>1400</c:v>
                </c:pt>
                <c:pt idx="16">
                  <c:v>1350</c:v>
                </c:pt>
                <c:pt idx="17">
                  <c:v>1330</c:v>
                </c:pt>
                <c:pt idx="18">
                  <c:v>1250</c:v>
                </c:pt>
                <c:pt idx="19">
                  <c:v>1250</c:v>
                </c:pt>
                <c:pt idx="20">
                  <c:v>1260</c:v>
                </c:pt>
                <c:pt idx="21">
                  <c:v>1250</c:v>
                </c:pt>
                <c:pt idx="22">
                  <c:v>1260</c:v>
                </c:pt>
                <c:pt idx="23">
                  <c:v>1300</c:v>
                </c:pt>
                <c:pt idx="24">
                  <c:v>1300</c:v>
                </c:pt>
                <c:pt idx="25">
                  <c:v>1300</c:v>
                </c:pt>
                <c:pt idx="26">
                  <c:v>1350</c:v>
                </c:pt>
                <c:pt idx="27">
                  <c:v>1300</c:v>
                </c:pt>
                <c:pt idx="28">
                  <c:v>1300</c:v>
                </c:pt>
                <c:pt idx="29">
                  <c:v>1340</c:v>
                </c:pt>
                <c:pt idx="30">
                  <c:v>1350</c:v>
                </c:pt>
                <c:pt idx="31">
                  <c:v>1360</c:v>
                </c:pt>
                <c:pt idx="32">
                  <c:v>1390</c:v>
                </c:pt>
                <c:pt idx="33">
                  <c:v>1380</c:v>
                </c:pt>
                <c:pt idx="34">
                  <c:v>1410</c:v>
                </c:pt>
                <c:pt idx="35">
                  <c:v>1410</c:v>
                </c:pt>
                <c:pt idx="36">
                  <c:v>1410</c:v>
                </c:pt>
                <c:pt idx="37">
                  <c:v>1430</c:v>
                </c:pt>
                <c:pt idx="38">
                  <c:v>1440</c:v>
                </c:pt>
                <c:pt idx="39">
                  <c:v>1430</c:v>
                </c:pt>
                <c:pt idx="40">
                  <c:v>1430</c:v>
                </c:pt>
                <c:pt idx="41">
                  <c:v>1440</c:v>
                </c:pt>
                <c:pt idx="42">
                  <c:v>1410</c:v>
                </c:pt>
                <c:pt idx="43">
                  <c:v>1370</c:v>
                </c:pt>
                <c:pt idx="44">
                  <c:v>1370</c:v>
                </c:pt>
                <c:pt idx="45">
                  <c:v>1400</c:v>
                </c:pt>
                <c:pt idx="46">
                  <c:v>1400</c:v>
                </c:pt>
                <c:pt idx="47">
                  <c:v>1400</c:v>
                </c:pt>
                <c:pt idx="48">
                  <c:v>1400</c:v>
                </c:pt>
                <c:pt idx="49">
                  <c:v>1400</c:v>
                </c:pt>
                <c:pt idx="50">
                  <c:v>1400</c:v>
                </c:pt>
                <c:pt idx="51">
                  <c:v>1440</c:v>
                </c:pt>
                <c:pt idx="52">
                  <c:v>1550</c:v>
                </c:pt>
                <c:pt idx="53">
                  <c:v>1550</c:v>
                </c:pt>
                <c:pt idx="54">
                  <c:v>1400</c:v>
                </c:pt>
                <c:pt idx="55">
                  <c:v>1360</c:v>
                </c:pt>
                <c:pt idx="56">
                  <c:v>1350</c:v>
                </c:pt>
                <c:pt idx="57">
                  <c:v>1360</c:v>
                </c:pt>
                <c:pt idx="58">
                  <c:v>1380</c:v>
                </c:pt>
                <c:pt idx="59">
                  <c:v>1430</c:v>
                </c:pt>
                <c:pt idx="60">
                  <c:v>1460</c:v>
                </c:pt>
                <c:pt idx="61">
                  <c:v>1460</c:v>
                </c:pt>
                <c:pt idx="62">
                  <c:v>1460</c:v>
                </c:pt>
                <c:pt idx="63">
                  <c:v>1420</c:v>
                </c:pt>
                <c:pt idx="64">
                  <c:v>1420</c:v>
                </c:pt>
                <c:pt idx="65">
                  <c:v>1390</c:v>
                </c:pt>
                <c:pt idx="66">
                  <c:v>1360</c:v>
                </c:pt>
                <c:pt idx="67">
                  <c:v>1390</c:v>
                </c:pt>
                <c:pt idx="68">
                  <c:v>1400</c:v>
                </c:pt>
                <c:pt idx="69">
                  <c:v>1400</c:v>
                </c:pt>
                <c:pt idx="70">
                  <c:v>1360</c:v>
                </c:pt>
                <c:pt idx="71">
                  <c:v>1370</c:v>
                </c:pt>
                <c:pt idx="72">
                  <c:v>1400</c:v>
                </c:pt>
                <c:pt idx="73">
                  <c:v>1450</c:v>
                </c:pt>
                <c:pt idx="74">
                  <c:v>1500</c:v>
                </c:pt>
                <c:pt idx="75">
                  <c:v>1520</c:v>
                </c:pt>
                <c:pt idx="76">
                  <c:v>1520</c:v>
                </c:pt>
                <c:pt idx="77">
                  <c:v>1560</c:v>
                </c:pt>
                <c:pt idx="78">
                  <c:v>1550</c:v>
                </c:pt>
                <c:pt idx="79">
                  <c:v>1580</c:v>
                </c:pt>
                <c:pt idx="80">
                  <c:v>1700</c:v>
                </c:pt>
                <c:pt idx="81">
                  <c:v>1900</c:v>
                </c:pt>
                <c:pt idx="82">
                  <c:v>2000</c:v>
                </c:pt>
                <c:pt idx="83">
                  <c:v>2150</c:v>
                </c:pt>
                <c:pt idx="84">
                  <c:v>2300</c:v>
                </c:pt>
                <c:pt idx="85">
                  <c:v>2400</c:v>
                </c:pt>
                <c:pt idx="86">
                  <c:v>2600</c:v>
                </c:pt>
                <c:pt idx="87">
                  <c:v>2600</c:v>
                </c:pt>
                <c:pt idx="88">
                  <c:v>2500</c:v>
                </c:pt>
                <c:pt idx="89">
                  <c:v>2350</c:v>
                </c:pt>
                <c:pt idx="90">
                  <c:v>2250</c:v>
                </c:pt>
                <c:pt idx="91">
                  <c:v>2150</c:v>
                </c:pt>
                <c:pt idx="92">
                  <c:v>2100</c:v>
                </c:pt>
                <c:pt idx="93">
                  <c:v>2000</c:v>
                </c:pt>
                <c:pt idx="94">
                  <c:v>2100</c:v>
                </c:pt>
                <c:pt idx="95">
                  <c:v>2120</c:v>
                </c:pt>
                <c:pt idx="96">
                  <c:v>2120</c:v>
                </c:pt>
                <c:pt idx="97">
                  <c:v>2120</c:v>
                </c:pt>
                <c:pt idx="98">
                  <c:v>2000</c:v>
                </c:pt>
                <c:pt idx="99">
                  <c:v>1900</c:v>
                </c:pt>
                <c:pt idx="100">
                  <c:v>1800</c:v>
                </c:pt>
                <c:pt idx="101">
                  <c:v>1750</c:v>
                </c:pt>
                <c:pt idx="102">
                  <c:v>1700</c:v>
                </c:pt>
                <c:pt idx="103">
                  <c:v>1550</c:v>
                </c:pt>
                <c:pt idx="104">
                  <c:v>1550</c:v>
                </c:pt>
                <c:pt idx="105">
                  <c:v>1500</c:v>
                </c:pt>
                <c:pt idx="106">
                  <c:v>1500</c:v>
                </c:pt>
                <c:pt idx="107">
                  <c:v>1450</c:v>
                </c:pt>
                <c:pt idx="108">
                  <c:v>1450</c:v>
                </c:pt>
                <c:pt idx="109">
                  <c:v>1450</c:v>
                </c:pt>
                <c:pt idx="110">
                  <c:v>1550</c:v>
                </c:pt>
                <c:pt idx="111">
                  <c:v>1600</c:v>
                </c:pt>
                <c:pt idx="112">
                  <c:v>1700</c:v>
                </c:pt>
                <c:pt idx="113">
                  <c:v>1750</c:v>
                </c:pt>
                <c:pt idx="114">
                  <c:v>1750</c:v>
                </c:pt>
                <c:pt idx="115">
                  <c:v>1800</c:v>
                </c:pt>
                <c:pt idx="116">
                  <c:v>1850</c:v>
                </c:pt>
                <c:pt idx="117">
                  <c:v>1900</c:v>
                </c:pt>
                <c:pt idx="118">
                  <c:v>1950</c:v>
                </c:pt>
                <c:pt idx="119">
                  <c:v>2000</c:v>
                </c:pt>
                <c:pt idx="120">
                  <c:v>1950</c:v>
                </c:pt>
                <c:pt idx="121">
                  <c:v>1900</c:v>
                </c:pt>
                <c:pt idx="122">
                  <c:v>1950</c:v>
                </c:pt>
                <c:pt idx="123">
                  <c:v>1950</c:v>
                </c:pt>
                <c:pt idx="124">
                  <c:v>1870</c:v>
                </c:pt>
                <c:pt idx="125">
                  <c:v>1900</c:v>
                </c:pt>
                <c:pt idx="126">
                  <c:v>1950</c:v>
                </c:pt>
                <c:pt idx="127">
                  <c:v>2100</c:v>
                </c:pt>
                <c:pt idx="128">
                  <c:v>2150</c:v>
                </c:pt>
                <c:pt idx="129">
                  <c:v>2200</c:v>
                </c:pt>
                <c:pt idx="130">
                  <c:v>2250</c:v>
                </c:pt>
                <c:pt idx="131">
                  <c:v>2250</c:v>
                </c:pt>
                <c:pt idx="132">
                  <c:v>2200</c:v>
                </c:pt>
                <c:pt idx="133">
                  <c:v>2100</c:v>
                </c:pt>
                <c:pt idx="134">
                  <c:v>2150</c:v>
                </c:pt>
                <c:pt idx="135">
                  <c:v>2150</c:v>
                </c:pt>
                <c:pt idx="136">
                  <c:v>2150</c:v>
                </c:pt>
                <c:pt idx="137">
                  <c:v>2100</c:v>
                </c:pt>
                <c:pt idx="138">
                  <c:v>2050</c:v>
                </c:pt>
                <c:pt idx="139">
                  <c:v>2000</c:v>
                </c:pt>
                <c:pt idx="140">
                  <c:v>1800</c:v>
                </c:pt>
                <c:pt idx="141">
                  <c:v>1700</c:v>
                </c:pt>
                <c:pt idx="142">
                  <c:v>1700</c:v>
                </c:pt>
                <c:pt idx="143">
                  <c:v>1800</c:v>
                </c:pt>
                <c:pt idx="144">
                  <c:v>1800</c:v>
                </c:pt>
                <c:pt idx="145">
                  <c:v>2000</c:v>
                </c:pt>
                <c:pt idx="146">
                  <c:v>2300</c:v>
                </c:pt>
                <c:pt idx="147">
                  <c:v>2350</c:v>
                </c:pt>
                <c:pt idx="148">
                  <c:v>2400</c:v>
                </c:pt>
                <c:pt idx="149">
                  <c:v>2300</c:v>
                </c:pt>
                <c:pt idx="150">
                  <c:v>2350</c:v>
                </c:pt>
                <c:pt idx="151">
                  <c:v>2350</c:v>
                </c:pt>
                <c:pt idx="152">
                  <c:v>2400</c:v>
                </c:pt>
                <c:pt idx="153">
                  <c:v>2800</c:v>
                </c:pt>
                <c:pt idx="154">
                  <c:v>2800</c:v>
                </c:pt>
                <c:pt idx="155">
                  <c:v>2800</c:v>
                </c:pt>
                <c:pt idx="156">
                  <c:v>2800</c:v>
                </c:pt>
                <c:pt idx="157">
                  <c:v>2800</c:v>
                </c:pt>
                <c:pt idx="158">
                  <c:v>2800</c:v>
                </c:pt>
                <c:pt idx="159">
                  <c:v>2675</c:v>
                </c:pt>
                <c:pt idx="160">
                  <c:v>2650</c:v>
                </c:pt>
                <c:pt idx="161">
                  <c:v>2775</c:v>
                </c:pt>
                <c:pt idx="162">
                  <c:v>2775</c:v>
                </c:pt>
                <c:pt idx="163">
                  <c:v>2750</c:v>
                </c:pt>
                <c:pt idx="164">
                  <c:v>2725</c:v>
                </c:pt>
                <c:pt idx="165">
                  <c:v>2500</c:v>
                </c:pt>
                <c:pt idx="166">
                  <c:v>2350</c:v>
                </c:pt>
                <c:pt idx="167">
                  <c:v>2400</c:v>
                </c:pt>
                <c:pt idx="168">
                  <c:v>2275</c:v>
                </c:pt>
                <c:pt idx="169">
                  <c:v>2000</c:v>
                </c:pt>
                <c:pt idx="170">
                  <c:v>1750</c:v>
                </c:pt>
                <c:pt idx="171">
                  <c:v>1550</c:v>
                </c:pt>
                <c:pt idx="172">
                  <c:v>1525</c:v>
                </c:pt>
                <c:pt idx="173">
                  <c:v>1425</c:v>
                </c:pt>
                <c:pt idx="174">
                  <c:v>1425</c:v>
                </c:pt>
                <c:pt idx="175">
                  <c:v>1700</c:v>
                </c:pt>
                <c:pt idx="176">
                  <c:v>1550</c:v>
                </c:pt>
                <c:pt idx="177">
                  <c:v>1425</c:v>
                </c:pt>
                <c:pt idx="178">
                  <c:v>1325</c:v>
                </c:pt>
                <c:pt idx="179">
                  <c:v>1275</c:v>
                </c:pt>
                <c:pt idx="180">
                  <c:v>1225</c:v>
                </c:pt>
                <c:pt idx="181">
                  <c:v>1175</c:v>
                </c:pt>
                <c:pt idx="182">
                  <c:v>1250</c:v>
                </c:pt>
                <c:pt idx="183">
                  <c:v>1300</c:v>
                </c:pt>
                <c:pt idx="184">
                  <c:v>1200</c:v>
                </c:pt>
                <c:pt idx="185">
                  <c:v>1175</c:v>
                </c:pt>
                <c:pt idx="186">
                  <c:v>1175</c:v>
                </c:pt>
                <c:pt idx="187">
                  <c:v>1200</c:v>
                </c:pt>
                <c:pt idx="188">
                  <c:v>1200</c:v>
                </c:pt>
                <c:pt idx="189">
                  <c:v>1200</c:v>
                </c:pt>
                <c:pt idx="190">
                  <c:v>1250</c:v>
                </c:pt>
                <c:pt idx="191">
                  <c:v>1300</c:v>
                </c:pt>
                <c:pt idx="192">
                  <c:v>1500</c:v>
                </c:pt>
                <c:pt idx="193">
                  <c:v>1570</c:v>
                </c:pt>
                <c:pt idx="194">
                  <c:v>1670</c:v>
                </c:pt>
                <c:pt idx="195">
                  <c:v>1860</c:v>
                </c:pt>
                <c:pt idx="196">
                  <c:v>1850</c:v>
                </c:pt>
                <c:pt idx="197">
                  <c:v>1850</c:v>
                </c:pt>
                <c:pt idx="198">
                  <c:v>1850</c:v>
                </c:pt>
                <c:pt idx="199">
                  <c:v>1700</c:v>
                </c:pt>
                <c:pt idx="200">
                  <c:v>1550</c:v>
                </c:pt>
                <c:pt idx="201">
                  <c:v>1500</c:v>
                </c:pt>
                <c:pt idx="202">
                  <c:v>1550</c:v>
                </c:pt>
                <c:pt idx="203">
                  <c:v>1700</c:v>
                </c:pt>
                <c:pt idx="204">
                  <c:v>1570</c:v>
                </c:pt>
                <c:pt idx="205">
                  <c:v>1550</c:v>
                </c:pt>
                <c:pt idx="206">
                  <c:v>1525</c:v>
                </c:pt>
                <c:pt idx="207">
                  <c:v>1350</c:v>
                </c:pt>
                <c:pt idx="208">
                  <c:v>1270</c:v>
                </c:pt>
                <c:pt idx="209">
                  <c:v>1230</c:v>
                </c:pt>
                <c:pt idx="210">
                  <c:v>1160</c:v>
                </c:pt>
                <c:pt idx="211">
                  <c:v>1130</c:v>
                </c:pt>
                <c:pt idx="212">
                  <c:v>1150</c:v>
                </c:pt>
                <c:pt idx="213">
                  <c:v>1155</c:v>
                </c:pt>
                <c:pt idx="214">
                  <c:v>1320</c:v>
                </c:pt>
                <c:pt idx="215">
                  <c:v>1360</c:v>
                </c:pt>
                <c:pt idx="216">
                  <c:v>1340</c:v>
                </c:pt>
                <c:pt idx="217">
                  <c:v>1380</c:v>
                </c:pt>
                <c:pt idx="218">
                  <c:v>1410</c:v>
                </c:pt>
                <c:pt idx="219">
                  <c:v>1380</c:v>
                </c:pt>
                <c:pt idx="220">
                  <c:v>1420</c:v>
                </c:pt>
                <c:pt idx="221">
                  <c:v>1500</c:v>
                </c:pt>
                <c:pt idx="222">
                  <c:v>1670</c:v>
                </c:pt>
                <c:pt idx="223">
                  <c:v>1690</c:v>
                </c:pt>
                <c:pt idx="224">
                  <c:v>1670</c:v>
                </c:pt>
                <c:pt idx="225">
                  <c:v>1650</c:v>
                </c:pt>
                <c:pt idx="226">
                  <c:v>1730</c:v>
                </c:pt>
                <c:pt idx="227">
                  <c:v>1820</c:v>
                </c:pt>
                <c:pt idx="228">
                  <c:v>1810</c:v>
                </c:pt>
                <c:pt idx="229">
                  <c:v>1850</c:v>
                </c:pt>
                <c:pt idx="230">
                  <c:v>1960</c:v>
                </c:pt>
                <c:pt idx="231">
                  <c:v>2040</c:v>
                </c:pt>
                <c:pt idx="232">
                  <c:v>2130</c:v>
                </c:pt>
                <c:pt idx="233">
                  <c:v>2190</c:v>
                </c:pt>
                <c:pt idx="234">
                  <c:v>2220</c:v>
                </c:pt>
                <c:pt idx="235">
                  <c:v>2180</c:v>
                </c:pt>
                <c:pt idx="236">
                  <c:v>1990</c:v>
                </c:pt>
                <c:pt idx="237">
                  <c:v>1730</c:v>
                </c:pt>
                <c:pt idx="238">
                  <c:v>1750</c:v>
                </c:pt>
                <c:pt idx="239">
                  <c:v>2050</c:v>
                </c:pt>
                <c:pt idx="240">
                  <c:v>1920</c:v>
                </c:pt>
                <c:pt idx="241">
                  <c:v>1860</c:v>
                </c:pt>
                <c:pt idx="242">
                  <c:v>1940</c:v>
                </c:pt>
                <c:pt idx="243">
                  <c:v>1980</c:v>
                </c:pt>
                <c:pt idx="244">
                  <c:v>1960</c:v>
                </c:pt>
                <c:pt idx="245">
                  <c:v>1970</c:v>
                </c:pt>
              </c:numCache>
            </c:numRef>
          </c:val>
          <c:smooth val="0"/>
          <c:extLst>
            <c:ext xmlns:c16="http://schemas.microsoft.com/office/drawing/2014/chart" uri="{C3380CC4-5D6E-409C-BE32-E72D297353CC}">
              <c16:uniqueId val="{00000005-8C44-45E8-8731-9A495FD414C9}"/>
            </c:ext>
          </c:extLst>
        </c:ser>
        <c:ser>
          <c:idx val="3"/>
          <c:order val="3"/>
          <c:tx>
            <c:strRef>
              <c:f>'UK wholesale prices'!$I$7</c:f>
              <c:strCache>
                <c:ptCount val="1"/>
                <c:pt idx="0">
                  <c:v>Mild Cheddar</c:v>
                </c:pt>
              </c:strCache>
            </c:strRef>
          </c:tx>
          <c:marker>
            <c:symbol val="none"/>
          </c:marker>
          <c:cat>
            <c:numRef>
              <c:f>'UK wholesale prices'!$B$9:$B$306</c:f>
              <c:numCache>
                <c:formatCode>mmm\-yy</c:formatCode>
                <c:ptCount val="298"/>
                <c:pt idx="0">
                  <c:v>36708</c:v>
                </c:pt>
                <c:pt idx="1">
                  <c:v>36739</c:v>
                </c:pt>
                <c:pt idx="2">
                  <c:v>36770</c:v>
                </c:pt>
                <c:pt idx="3">
                  <c:v>36800</c:v>
                </c:pt>
                <c:pt idx="4">
                  <c:v>36831</c:v>
                </c:pt>
                <c:pt idx="5">
                  <c:v>36861</c:v>
                </c:pt>
                <c:pt idx="6">
                  <c:v>36892</c:v>
                </c:pt>
                <c:pt idx="7">
                  <c:v>36923</c:v>
                </c:pt>
                <c:pt idx="8">
                  <c:v>36951</c:v>
                </c:pt>
                <c:pt idx="9">
                  <c:v>36982</c:v>
                </c:pt>
                <c:pt idx="10">
                  <c:v>37012</c:v>
                </c:pt>
                <c:pt idx="11">
                  <c:v>37043</c:v>
                </c:pt>
                <c:pt idx="12">
                  <c:v>37073</c:v>
                </c:pt>
                <c:pt idx="13">
                  <c:v>37104</c:v>
                </c:pt>
                <c:pt idx="14">
                  <c:v>37135</c:v>
                </c:pt>
                <c:pt idx="15">
                  <c:v>37165</c:v>
                </c:pt>
                <c:pt idx="16">
                  <c:v>37196</c:v>
                </c:pt>
                <c:pt idx="17">
                  <c:v>37226</c:v>
                </c:pt>
                <c:pt idx="18">
                  <c:v>37257</c:v>
                </c:pt>
                <c:pt idx="19">
                  <c:v>37288</c:v>
                </c:pt>
                <c:pt idx="20">
                  <c:v>37316</c:v>
                </c:pt>
                <c:pt idx="21">
                  <c:v>37347</c:v>
                </c:pt>
                <c:pt idx="22">
                  <c:v>37377</c:v>
                </c:pt>
                <c:pt idx="23">
                  <c:v>37408</c:v>
                </c:pt>
                <c:pt idx="24">
                  <c:v>37438</c:v>
                </c:pt>
                <c:pt idx="25">
                  <c:v>37469</c:v>
                </c:pt>
                <c:pt idx="26">
                  <c:v>37500</c:v>
                </c:pt>
                <c:pt idx="27">
                  <c:v>37530</c:v>
                </c:pt>
                <c:pt idx="28">
                  <c:v>37561</c:v>
                </c:pt>
                <c:pt idx="29">
                  <c:v>37591</c:v>
                </c:pt>
                <c:pt idx="30">
                  <c:v>37622</c:v>
                </c:pt>
                <c:pt idx="31">
                  <c:v>37653</c:v>
                </c:pt>
                <c:pt idx="32">
                  <c:v>37681</c:v>
                </c:pt>
                <c:pt idx="33">
                  <c:v>37712</c:v>
                </c:pt>
                <c:pt idx="34">
                  <c:v>37742</c:v>
                </c:pt>
                <c:pt idx="35">
                  <c:v>37773</c:v>
                </c:pt>
                <c:pt idx="36">
                  <c:v>37803</c:v>
                </c:pt>
                <c:pt idx="37">
                  <c:v>37834</c:v>
                </c:pt>
                <c:pt idx="38">
                  <c:v>37865</c:v>
                </c:pt>
                <c:pt idx="39">
                  <c:v>37895</c:v>
                </c:pt>
                <c:pt idx="40">
                  <c:v>37926</c:v>
                </c:pt>
                <c:pt idx="41">
                  <c:v>37956</c:v>
                </c:pt>
                <c:pt idx="42">
                  <c:v>37987</c:v>
                </c:pt>
                <c:pt idx="43">
                  <c:v>38018</c:v>
                </c:pt>
                <c:pt idx="44">
                  <c:v>38047</c:v>
                </c:pt>
                <c:pt idx="45">
                  <c:v>38078</c:v>
                </c:pt>
                <c:pt idx="46">
                  <c:v>38108</c:v>
                </c:pt>
                <c:pt idx="47">
                  <c:v>38139</c:v>
                </c:pt>
                <c:pt idx="48">
                  <c:v>38169</c:v>
                </c:pt>
                <c:pt idx="49">
                  <c:v>38200</c:v>
                </c:pt>
                <c:pt idx="50">
                  <c:v>38231</c:v>
                </c:pt>
                <c:pt idx="51">
                  <c:v>38261</c:v>
                </c:pt>
                <c:pt idx="52">
                  <c:v>38292</c:v>
                </c:pt>
                <c:pt idx="53">
                  <c:v>38322</c:v>
                </c:pt>
                <c:pt idx="54">
                  <c:v>38353</c:v>
                </c:pt>
                <c:pt idx="55">
                  <c:v>38384</c:v>
                </c:pt>
                <c:pt idx="56">
                  <c:v>38412</c:v>
                </c:pt>
                <c:pt idx="57">
                  <c:v>38443</c:v>
                </c:pt>
                <c:pt idx="58">
                  <c:v>38473</c:v>
                </c:pt>
                <c:pt idx="59">
                  <c:v>38504</c:v>
                </c:pt>
                <c:pt idx="60">
                  <c:v>38534</c:v>
                </c:pt>
                <c:pt idx="61">
                  <c:v>38565</c:v>
                </c:pt>
                <c:pt idx="62">
                  <c:v>38596</c:v>
                </c:pt>
                <c:pt idx="63">
                  <c:v>38626</c:v>
                </c:pt>
                <c:pt idx="64">
                  <c:v>38657</c:v>
                </c:pt>
                <c:pt idx="65">
                  <c:v>38687</c:v>
                </c:pt>
                <c:pt idx="66">
                  <c:v>38718</c:v>
                </c:pt>
                <c:pt idx="67">
                  <c:v>38749</c:v>
                </c:pt>
                <c:pt idx="68">
                  <c:v>38777</c:v>
                </c:pt>
                <c:pt idx="69">
                  <c:v>38808</c:v>
                </c:pt>
                <c:pt idx="70">
                  <c:v>38838</c:v>
                </c:pt>
                <c:pt idx="71">
                  <c:v>38869</c:v>
                </c:pt>
                <c:pt idx="72">
                  <c:v>38899</c:v>
                </c:pt>
                <c:pt idx="73">
                  <c:v>38930</c:v>
                </c:pt>
                <c:pt idx="74">
                  <c:v>38961</c:v>
                </c:pt>
                <c:pt idx="75">
                  <c:v>38991</c:v>
                </c:pt>
                <c:pt idx="76">
                  <c:v>39022</c:v>
                </c:pt>
                <c:pt idx="77">
                  <c:v>39052</c:v>
                </c:pt>
                <c:pt idx="78">
                  <c:v>39083</c:v>
                </c:pt>
                <c:pt idx="79">
                  <c:v>39114</c:v>
                </c:pt>
                <c:pt idx="80">
                  <c:v>39142</c:v>
                </c:pt>
                <c:pt idx="81">
                  <c:v>39173</c:v>
                </c:pt>
                <c:pt idx="82">
                  <c:v>39203</c:v>
                </c:pt>
                <c:pt idx="83">
                  <c:v>39234</c:v>
                </c:pt>
                <c:pt idx="84">
                  <c:v>39264</c:v>
                </c:pt>
                <c:pt idx="85">
                  <c:v>39295</c:v>
                </c:pt>
                <c:pt idx="86">
                  <c:v>39326</c:v>
                </c:pt>
                <c:pt idx="87">
                  <c:v>39356</c:v>
                </c:pt>
                <c:pt idx="88">
                  <c:v>39387</c:v>
                </c:pt>
                <c:pt idx="89">
                  <c:v>39417</c:v>
                </c:pt>
                <c:pt idx="90">
                  <c:v>39448</c:v>
                </c:pt>
                <c:pt idx="91">
                  <c:v>39479</c:v>
                </c:pt>
                <c:pt idx="92">
                  <c:v>39508</c:v>
                </c:pt>
                <c:pt idx="93">
                  <c:v>39539</c:v>
                </c:pt>
                <c:pt idx="94">
                  <c:v>39569</c:v>
                </c:pt>
                <c:pt idx="95">
                  <c:v>39600</c:v>
                </c:pt>
                <c:pt idx="96">
                  <c:v>39630</c:v>
                </c:pt>
                <c:pt idx="97">
                  <c:v>39661</c:v>
                </c:pt>
                <c:pt idx="98">
                  <c:v>39692</c:v>
                </c:pt>
                <c:pt idx="99">
                  <c:v>39722</c:v>
                </c:pt>
                <c:pt idx="100">
                  <c:v>39753</c:v>
                </c:pt>
                <c:pt idx="101">
                  <c:v>39783</c:v>
                </c:pt>
                <c:pt idx="102">
                  <c:v>39814</c:v>
                </c:pt>
                <c:pt idx="103">
                  <c:v>39845</c:v>
                </c:pt>
                <c:pt idx="104">
                  <c:v>39873</c:v>
                </c:pt>
                <c:pt idx="105">
                  <c:v>39904</c:v>
                </c:pt>
                <c:pt idx="106">
                  <c:v>39934</c:v>
                </c:pt>
                <c:pt idx="107">
                  <c:v>39965</c:v>
                </c:pt>
                <c:pt idx="108">
                  <c:v>39995</c:v>
                </c:pt>
                <c:pt idx="109">
                  <c:v>40026</c:v>
                </c:pt>
                <c:pt idx="110">
                  <c:v>40057</c:v>
                </c:pt>
                <c:pt idx="111">
                  <c:v>40087</c:v>
                </c:pt>
                <c:pt idx="112">
                  <c:v>40118</c:v>
                </c:pt>
                <c:pt idx="113">
                  <c:v>40148</c:v>
                </c:pt>
                <c:pt idx="114">
                  <c:v>40179</c:v>
                </c:pt>
                <c:pt idx="115">
                  <c:v>40210</c:v>
                </c:pt>
                <c:pt idx="116">
                  <c:v>40238</c:v>
                </c:pt>
                <c:pt idx="117">
                  <c:v>40269</c:v>
                </c:pt>
                <c:pt idx="118">
                  <c:v>40299</c:v>
                </c:pt>
                <c:pt idx="119">
                  <c:v>40330</c:v>
                </c:pt>
                <c:pt idx="120">
                  <c:v>40360</c:v>
                </c:pt>
                <c:pt idx="121">
                  <c:v>40391</c:v>
                </c:pt>
                <c:pt idx="122">
                  <c:v>40422</c:v>
                </c:pt>
                <c:pt idx="123">
                  <c:v>40452</c:v>
                </c:pt>
                <c:pt idx="124">
                  <c:v>40483</c:v>
                </c:pt>
                <c:pt idx="125">
                  <c:v>40513</c:v>
                </c:pt>
                <c:pt idx="126">
                  <c:v>40544</c:v>
                </c:pt>
                <c:pt idx="127">
                  <c:v>40575</c:v>
                </c:pt>
                <c:pt idx="128">
                  <c:v>40603</c:v>
                </c:pt>
                <c:pt idx="129">
                  <c:v>40634</c:v>
                </c:pt>
                <c:pt idx="130">
                  <c:v>40664</c:v>
                </c:pt>
                <c:pt idx="131">
                  <c:v>40695</c:v>
                </c:pt>
                <c:pt idx="132">
                  <c:v>40725</c:v>
                </c:pt>
                <c:pt idx="133">
                  <c:v>40756</c:v>
                </c:pt>
                <c:pt idx="134">
                  <c:v>40787</c:v>
                </c:pt>
                <c:pt idx="135">
                  <c:v>40817</c:v>
                </c:pt>
                <c:pt idx="136">
                  <c:v>40848</c:v>
                </c:pt>
                <c:pt idx="137">
                  <c:v>40878</c:v>
                </c:pt>
                <c:pt idx="138">
                  <c:v>40909</c:v>
                </c:pt>
                <c:pt idx="139">
                  <c:v>40940</c:v>
                </c:pt>
                <c:pt idx="140">
                  <c:v>40969</c:v>
                </c:pt>
                <c:pt idx="141">
                  <c:v>41000</c:v>
                </c:pt>
                <c:pt idx="142">
                  <c:v>41030</c:v>
                </c:pt>
                <c:pt idx="143">
                  <c:v>41061</c:v>
                </c:pt>
                <c:pt idx="144">
                  <c:v>41091</c:v>
                </c:pt>
                <c:pt idx="145">
                  <c:v>41122</c:v>
                </c:pt>
                <c:pt idx="146">
                  <c:v>41153</c:v>
                </c:pt>
                <c:pt idx="147">
                  <c:v>41183</c:v>
                </c:pt>
                <c:pt idx="148">
                  <c:v>41214</c:v>
                </c:pt>
                <c:pt idx="149">
                  <c:v>41244</c:v>
                </c:pt>
                <c:pt idx="150">
                  <c:v>41275</c:v>
                </c:pt>
                <c:pt idx="151">
                  <c:v>41306</c:v>
                </c:pt>
                <c:pt idx="152">
                  <c:v>41334</c:v>
                </c:pt>
                <c:pt idx="153">
                  <c:v>41365</c:v>
                </c:pt>
                <c:pt idx="154">
                  <c:v>41395</c:v>
                </c:pt>
                <c:pt idx="155">
                  <c:v>41426</c:v>
                </c:pt>
                <c:pt idx="156">
                  <c:v>41456</c:v>
                </c:pt>
                <c:pt idx="157">
                  <c:v>41487</c:v>
                </c:pt>
                <c:pt idx="158">
                  <c:v>41518</c:v>
                </c:pt>
                <c:pt idx="159">
                  <c:v>41548</c:v>
                </c:pt>
                <c:pt idx="160">
                  <c:v>41579</c:v>
                </c:pt>
                <c:pt idx="161">
                  <c:v>41609</c:v>
                </c:pt>
                <c:pt idx="162">
                  <c:v>41640</c:v>
                </c:pt>
                <c:pt idx="163">
                  <c:v>41671</c:v>
                </c:pt>
                <c:pt idx="164">
                  <c:v>41699</c:v>
                </c:pt>
                <c:pt idx="165">
                  <c:v>41730</c:v>
                </c:pt>
                <c:pt idx="166">
                  <c:v>41760</c:v>
                </c:pt>
                <c:pt idx="167">
                  <c:v>41791</c:v>
                </c:pt>
                <c:pt idx="168">
                  <c:v>41821</c:v>
                </c:pt>
                <c:pt idx="169">
                  <c:v>41852</c:v>
                </c:pt>
                <c:pt idx="170">
                  <c:v>41883</c:v>
                </c:pt>
                <c:pt idx="171">
                  <c:v>41913</c:v>
                </c:pt>
                <c:pt idx="172">
                  <c:v>41944</c:v>
                </c:pt>
                <c:pt idx="173">
                  <c:v>41974</c:v>
                </c:pt>
                <c:pt idx="174">
                  <c:v>42005</c:v>
                </c:pt>
                <c:pt idx="175">
                  <c:v>42036</c:v>
                </c:pt>
                <c:pt idx="176">
                  <c:v>42064</c:v>
                </c:pt>
                <c:pt idx="177">
                  <c:v>42095</c:v>
                </c:pt>
                <c:pt idx="178">
                  <c:v>42125</c:v>
                </c:pt>
                <c:pt idx="179">
                  <c:v>42156</c:v>
                </c:pt>
                <c:pt idx="180">
                  <c:v>42186</c:v>
                </c:pt>
                <c:pt idx="181">
                  <c:v>42217</c:v>
                </c:pt>
                <c:pt idx="182">
                  <c:v>42248</c:v>
                </c:pt>
                <c:pt idx="183">
                  <c:v>42278</c:v>
                </c:pt>
                <c:pt idx="184">
                  <c:v>42309</c:v>
                </c:pt>
                <c:pt idx="185">
                  <c:v>42339</c:v>
                </c:pt>
                <c:pt idx="186">
                  <c:v>42370</c:v>
                </c:pt>
                <c:pt idx="187">
                  <c:v>42401</c:v>
                </c:pt>
                <c:pt idx="188">
                  <c:v>42430</c:v>
                </c:pt>
                <c:pt idx="189">
                  <c:v>42461</c:v>
                </c:pt>
                <c:pt idx="190">
                  <c:v>42491</c:v>
                </c:pt>
                <c:pt idx="191">
                  <c:v>42522</c:v>
                </c:pt>
                <c:pt idx="192">
                  <c:v>42552</c:v>
                </c:pt>
                <c:pt idx="193">
                  <c:v>42583</c:v>
                </c:pt>
                <c:pt idx="194">
                  <c:v>42614</c:v>
                </c:pt>
                <c:pt idx="195">
                  <c:v>42644</c:v>
                </c:pt>
                <c:pt idx="196">
                  <c:v>42675</c:v>
                </c:pt>
                <c:pt idx="197">
                  <c:v>42705</c:v>
                </c:pt>
                <c:pt idx="198">
                  <c:v>42736</c:v>
                </c:pt>
                <c:pt idx="199">
                  <c:v>42767</c:v>
                </c:pt>
                <c:pt idx="200">
                  <c:v>42795</c:v>
                </c:pt>
                <c:pt idx="201">
                  <c:v>42826</c:v>
                </c:pt>
                <c:pt idx="202">
                  <c:v>42856</c:v>
                </c:pt>
                <c:pt idx="203">
                  <c:v>42887</c:v>
                </c:pt>
                <c:pt idx="204">
                  <c:v>42917</c:v>
                </c:pt>
                <c:pt idx="205">
                  <c:v>42948</c:v>
                </c:pt>
                <c:pt idx="206">
                  <c:v>42979</c:v>
                </c:pt>
                <c:pt idx="207">
                  <c:v>43009</c:v>
                </c:pt>
                <c:pt idx="208">
                  <c:v>43040</c:v>
                </c:pt>
                <c:pt idx="209">
                  <c:v>43070</c:v>
                </c:pt>
                <c:pt idx="210">
                  <c:v>43101</c:v>
                </c:pt>
                <c:pt idx="211">
                  <c:v>43132</c:v>
                </c:pt>
                <c:pt idx="212">
                  <c:v>43160</c:v>
                </c:pt>
                <c:pt idx="213">
                  <c:v>43191</c:v>
                </c:pt>
                <c:pt idx="214">
                  <c:v>43221</c:v>
                </c:pt>
                <c:pt idx="215">
                  <c:v>43252</c:v>
                </c:pt>
                <c:pt idx="216">
                  <c:v>43282</c:v>
                </c:pt>
                <c:pt idx="217">
                  <c:v>43313</c:v>
                </c:pt>
                <c:pt idx="218">
                  <c:v>43344</c:v>
                </c:pt>
                <c:pt idx="219">
                  <c:v>43374</c:v>
                </c:pt>
                <c:pt idx="220">
                  <c:v>43405</c:v>
                </c:pt>
                <c:pt idx="221">
                  <c:v>43435</c:v>
                </c:pt>
                <c:pt idx="222">
                  <c:v>43466</c:v>
                </c:pt>
                <c:pt idx="223">
                  <c:v>43497</c:v>
                </c:pt>
                <c:pt idx="224">
                  <c:v>43525</c:v>
                </c:pt>
                <c:pt idx="225">
                  <c:v>43556</c:v>
                </c:pt>
                <c:pt idx="226">
                  <c:v>43586</c:v>
                </c:pt>
                <c:pt idx="227">
                  <c:v>43617</c:v>
                </c:pt>
                <c:pt idx="228">
                  <c:v>43647</c:v>
                </c:pt>
                <c:pt idx="229">
                  <c:v>43678</c:v>
                </c:pt>
                <c:pt idx="230">
                  <c:v>43709</c:v>
                </c:pt>
                <c:pt idx="231">
                  <c:v>43739</c:v>
                </c:pt>
                <c:pt idx="232">
                  <c:v>43770</c:v>
                </c:pt>
                <c:pt idx="233">
                  <c:v>43800</c:v>
                </c:pt>
                <c:pt idx="234">
                  <c:v>43831</c:v>
                </c:pt>
                <c:pt idx="235">
                  <c:v>43862</c:v>
                </c:pt>
                <c:pt idx="236">
                  <c:v>43891</c:v>
                </c:pt>
                <c:pt idx="237">
                  <c:v>43922</c:v>
                </c:pt>
                <c:pt idx="238">
                  <c:v>43952</c:v>
                </c:pt>
                <c:pt idx="239">
                  <c:v>43983</c:v>
                </c:pt>
                <c:pt idx="240">
                  <c:v>44013</c:v>
                </c:pt>
                <c:pt idx="241">
                  <c:v>44044</c:v>
                </c:pt>
                <c:pt idx="242">
                  <c:v>44075</c:v>
                </c:pt>
                <c:pt idx="243">
                  <c:v>44105</c:v>
                </c:pt>
                <c:pt idx="244">
                  <c:v>44136</c:v>
                </c:pt>
                <c:pt idx="245">
                  <c:v>44166</c:v>
                </c:pt>
              </c:numCache>
            </c:numRef>
          </c:cat>
          <c:val>
            <c:numRef>
              <c:f>'UK wholesale prices'!$I$9:$I$305</c:f>
              <c:numCache>
                <c:formatCode>#,##0</c:formatCode>
                <c:ptCount val="297"/>
                <c:pt idx="0">
                  <c:v>1960</c:v>
                </c:pt>
                <c:pt idx="1">
                  <c:v>2025</c:v>
                </c:pt>
                <c:pt idx="2">
                  <c:v>2050</c:v>
                </c:pt>
                <c:pt idx="3">
                  <c:v>2100</c:v>
                </c:pt>
                <c:pt idx="4">
                  <c:v>2200</c:v>
                </c:pt>
                <c:pt idx="5">
                  <c:v>2275</c:v>
                </c:pt>
                <c:pt idx="6">
                  <c:v>2300</c:v>
                </c:pt>
                <c:pt idx="7">
                  <c:v>2300</c:v>
                </c:pt>
                <c:pt idx="8">
                  <c:v>2300</c:v>
                </c:pt>
                <c:pt idx="9">
                  <c:v>2250</c:v>
                </c:pt>
                <c:pt idx="10">
                  <c:v>2250</c:v>
                </c:pt>
                <c:pt idx="11">
                  <c:v>2280</c:v>
                </c:pt>
                <c:pt idx="12">
                  <c:v>2300</c:v>
                </c:pt>
                <c:pt idx="13">
                  <c:v>2300</c:v>
                </c:pt>
                <c:pt idx="14">
                  <c:v>2250</c:v>
                </c:pt>
                <c:pt idx="15">
                  <c:v>2200</c:v>
                </c:pt>
                <c:pt idx="16">
                  <c:v>2200</c:v>
                </c:pt>
                <c:pt idx="17">
                  <c:v>2000</c:v>
                </c:pt>
                <c:pt idx="18">
                  <c:v>1900</c:v>
                </c:pt>
                <c:pt idx="19">
                  <c:v>1850</c:v>
                </c:pt>
                <c:pt idx="20">
                  <c:v>1850</c:v>
                </c:pt>
                <c:pt idx="21">
                  <c:v>1750</c:v>
                </c:pt>
                <c:pt idx="22">
                  <c:v>1700</c:v>
                </c:pt>
                <c:pt idx="23">
                  <c:v>1700</c:v>
                </c:pt>
                <c:pt idx="24">
                  <c:v>1750</c:v>
                </c:pt>
                <c:pt idx="25">
                  <c:v>1775</c:v>
                </c:pt>
                <c:pt idx="26">
                  <c:v>1800</c:v>
                </c:pt>
                <c:pt idx="27">
                  <c:v>1800</c:v>
                </c:pt>
                <c:pt idx="28">
                  <c:v>1800</c:v>
                </c:pt>
                <c:pt idx="29">
                  <c:v>1850</c:v>
                </c:pt>
                <c:pt idx="30">
                  <c:v>1875</c:v>
                </c:pt>
                <c:pt idx="31">
                  <c:v>1900</c:v>
                </c:pt>
                <c:pt idx="32">
                  <c:v>1925</c:v>
                </c:pt>
                <c:pt idx="33">
                  <c:v>1925</c:v>
                </c:pt>
                <c:pt idx="34">
                  <c:v>1950</c:v>
                </c:pt>
                <c:pt idx="35">
                  <c:v>1975</c:v>
                </c:pt>
                <c:pt idx="36">
                  <c:v>1975</c:v>
                </c:pt>
                <c:pt idx="37">
                  <c:v>2000</c:v>
                </c:pt>
                <c:pt idx="38">
                  <c:v>2000</c:v>
                </c:pt>
                <c:pt idx="39">
                  <c:v>2100</c:v>
                </c:pt>
                <c:pt idx="40">
                  <c:v>2100</c:v>
                </c:pt>
                <c:pt idx="41">
                  <c:v>2100</c:v>
                </c:pt>
                <c:pt idx="42">
                  <c:v>2100</c:v>
                </c:pt>
                <c:pt idx="43">
                  <c:v>2100</c:v>
                </c:pt>
                <c:pt idx="44">
                  <c:v>2100</c:v>
                </c:pt>
                <c:pt idx="45">
                  <c:v>2100</c:v>
                </c:pt>
                <c:pt idx="46">
                  <c:v>2100</c:v>
                </c:pt>
                <c:pt idx="47">
                  <c:v>2100</c:v>
                </c:pt>
                <c:pt idx="48">
                  <c:v>2100</c:v>
                </c:pt>
                <c:pt idx="49">
                  <c:v>2100</c:v>
                </c:pt>
                <c:pt idx="50">
                  <c:v>2100</c:v>
                </c:pt>
                <c:pt idx="51">
                  <c:v>2100</c:v>
                </c:pt>
                <c:pt idx="52">
                  <c:v>2100</c:v>
                </c:pt>
                <c:pt idx="53">
                  <c:v>2100</c:v>
                </c:pt>
                <c:pt idx="54">
                  <c:v>2100</c:v>
                </c:pt>
                <c:pt idx="55">
                  <c:v>2075</c:v>
                </c:pt>
                <c:pt idx="56">
                  <c:v>2075</c:v>
                </c:pt>
                <c:pt idx="57">
                  <c:v>2075</c:v>
                </c:pt>
                <c:pt idx="58">
                  <c:v>2050</c:v>
                </c:pt>
                <c:pt idx="59">
                  <c:v>2025</c:v>
                </c:pt>
                <c:pt idx="60">
                  <c:v>2050</c:v>
                </c:pt>
                <c:pt idx="61">
                  <c:v>2100</c:v>
                </c:pt>
                <c:pt idx="62">
                  <c:v>2100</c:v>
                </c:pt>
                <c:pt idx="63">
                  <c:v>2100</c:v>
                </c:pt>
                <c:pt idx="64">
                  <c:v>2100</c:v>
                </c:pt>
                <c:pt idx="65">
                  <c:v>2100</c:v>
                </c:pt>
                <c:pt idx="66">
                  <c:v>2100</c:v>
                </c:pt>
                <c:pt idx="67">
                  <c:v>2100</c:v>
                </c:pt>
                <c:pt idx="68">
                  <c:v>2100</c:v>
                </c:pt>
                <c:pt idx="69">
                  <c:v>2050</c:v>
                </c:pt>
                <c:pt idx="70">
                  <c:v>1950</c:v>
                </c:pt>
                <c:pt idx="71">
                  <c:v>1900</c:v>
                </c:pt>
                <c:pt idx="72">
                  <c:v>1900</c:v>
                </c:pt>
                <c:pt idx="73">
                  <c:v>1900</c:v>
                </c:pt>
                <c:pt idx="74">
                  <c:v>1900</c:v>
                </c:pt>
                <c:pt idx="75">
                  <c:v>1900</c:v>
                </c:pt>
                <c:pt idx="76">
                  <c:v>1900</c:v>
                </c:pt>
                <c:pt idx="77">
                  <c:v>1900</c:v>
                </c:pt>
                <c:pt idx="78">
                  <c:v>1900</c:v>
                </c:pt>
                <c:pt idx="79">
                  <c:v>1900</c:v>
                </c:pt>
                <c:pt idx="80">
                  <c:v>1900</c:v>
                </c:pt>
                <c:pt idx="81">
                  <c:v>1900</c:v>
                </c:pt>
                <c:pt idx="82">
                  <c:v>1925</c:v>
                </c:pt>
                <c:pt idx="83">
                  <c:v>2250</c:v>
                </c:pt>
                <c:pt idx="84">
                  <c:v>2500</c:v>
                </c:pt>
                <c:pt idx="85">
                  <c:v>2800</c:v>
                </c:pt>
                <c:pt idx="86">
                  <c:v>3100</c:v>
                </c:pt>
                <c:pt idx="87">
                  <c:v>3100</c:v>
                </c:pt>
                <c:pt idx="88">
                  <c:v>3000</c:v>
                </c:pt>
                <c:pt idx="89">
                  <c:v>2850</c:v>
                </c:pt>
                <c:pt idx="90">
                  <c:v>2850</c:v>
                </c:pt>
                <c:pt idx="91">
                  <c:v>2850</c:v>
                </c:pt>
                <c:pt idx="92">
                  <c:v>2850</c:v>
                </c:pt>
                <c:pt idx="93">
                  <c:v>2850</c:v>
                </c:pt>
                <c:pt idx="94">
                  <c:v>2850</c:v>
                </c:pt>
                <c:pt idx="95">
                  <c:v>2850</c:v>
                </c:pt>
                <c:pt idx="96">
                  <c:v>2850</c:v>
                </c:pt>
                <c:pt idx="97">
                  <c:v>2850</c:v>
                </c:pt>
                <c:pt idx="98">
                  <c:v>2750</c:v>
                </c:pt>
                <c:pt idx="99">
                  <c:v>2750</c:v>
                </c:pt>
                <c:pt idx="100">
                  <c:v>2750</c:v>
                </c:pt>
                <c:pt idx="101">
                  <c:v>2750</c:v>
                </c:pt>
                <c:pt idx="102">
                  <c:v>2500</c:v>
                </c:pt>
                <c:pt idx="103">
                  <c:v>2500</c:v>
                </c:pt>
                <c:pt idx="104">
                  <c:v>2500</c:v>
                </c:pt>
                <c:pt idx="105">
                  <c:v>2500</c:v>
                </c:pt>
                <c:pt idx="106">
                  <c:v>2500</c:v>
                </c:pt>
                <c:pt idx="107">
                  <c:v>2500</c:v>
                </c:pt>
                <c:pt idx="108">
                  <c:v>2500</c:v>
                </c:pt>
                <c:pt idx="109">
                  <c:v>2500</c:v>
                </c:pt>
                <c:pt idx="110">
                  <c:v>2500</c:v>
                </c:pt>
                <c:pt idx="111">
                  <c:v>2500</c:v>
                </c:pt>
                <c:pt idx="112">
                  <c:v>2600</c:v>
                </c:pt>
                <c:pt idx="113">
                  <c:v>2600</c:v>
                </c:pt>
                <c:pt idx="114">
                  <c:v>2600</c:v>
                </c:pt>
                <c:pt idx="115">
                  <c:v>2600</c:v>
                </c:pt>
                <c:pt idx="116">
                  <c:v>2600</c:v>
                </c:pt>
                <c:pt idx="117">
                  <c:v>2650</c:v>
                </c:pt>
                <c:pt idx="118">
                  <c:v>2800</c:v>
                </c:pt>
                <c:pt idx="119">
                  <c:v>2800</c:v>
                </c:pt>
                <c:pt idx="120">
                  <c:v>2800</c:v>
                </c:pt>
                <c:pt idx="121">
                  <c:v>2800</c:v>
                </c:pt>
                <c:pt idx="122">
                  <c:v>2750</c:v>
                </c:pt>
                <c:pt idx="123">
                  <c:v>2750</c:v>
                </c:pt>
                <c:pt idx="124">
                  <c:v>2750</c:v>
                </c:pt>
                <c:pt idx="125">
                  <c:v>2750</c:v>
                </c:pt>
                <c:pt idx="126">
                  <c:v>2750</c:v>
                </c:pt>
                <c:pt idx="127">
                  <c:v>2850</c:v>
                </c:pt>
                <c:pt idx="128">
                  <c:v>2950</c:v>
                </c:pt>
                <c:pt idx="129">
                  <c:v>2900</c:v>
                </c:pt>
                <c:pt idx="130">
                  <c:v>2950</c:v>
                </c:pt>
                <c:pt idx="131">
                  <c:v>2950</c:v>
                </c:pt>
                <c:pt idx="132">
                  <c:v>2975</c:v>
                </c:pt>
                <c:pt idx="133">
                  <c:v>2975</c:v>
                </c:pt>
                <c:pt idx="134">
                  <c:v>2975</c:v>
                </c:pt>
                <c:pt idx="135">
                  <c:v>2925</c:v>
                </c:pt>
                <c:pt idx="136">
                  <c:v>2925</c:v>
                </c:pt>
                <c:pt idx="137">
                  <c:v>2925</c:v>
                </c:pt>
                <c:pt idx="138">
                  <c:v>2925</c:v>
                </c:pt>
                <c:pt idx="139">
                  <c:v>2925</c:v>
                </c:pt>
                <c:pt idx="140">
                  <c:v>2925</c:v>
                </c:pt>
                <c:pt idx="141">
                  <c:v>2925</c:v>
                </c:pt>
                <c:pt idx="142">
                  <c:v>2875</c:v>
                </c:pt>
                <c:pt idx="143">
                  <c:v>2850</c:v>
                </c:pt>
                <c:pt idx="144">
                  <c:v>2850</c:v>
                </c:pt>
                <c:pt idx="145">
                  <c:v>2900</c:v>
                </c:pt>
                <c:pt idx="146">
                  <c:v>2925</c:v>
                </c:pt>
                <c:pt idx="147">
                  <c:v>2925</c:v>
                </c:pt>
                <c:pt idx="148">
                  <c:v>2925</c:v>
                </c:pt>
                <c:pt idx="149">
                  <c:v>2925</c:v>
                </c:pt>
                <c:pt idx="150">
                  <c:v>2975</c:v>
                </c:pt>
                <c:pt idx="151">
                  <c:v>2975</c:v>
                </c:pt>
                <c:pt idx="152">
                  <c:v>3000</c:v>
                </c:pt>
                <c:pt idx="153">
                  <c:v>3100</c:v>
                </c:pt>
                <c:pt idx="154">
                  <c:v>3200</c:v>
                </c:pt>
                <c:pt idx="155">
                  <c:v>3250</c:v>
                </c:pt>
                <c:pt idx="156">
                  <c:v>3325</c:v>
                </c:pt>
                <c:pt idx="157">
                  <c:v>3400</c:v>
                </c:pt>
                <c:pt idx="158">
                  <c:v>3450</c:v>
                </c:pt>
                <c:pt idx="159">
                  <c:v>3450</c:v>
                </c:pt>
                <c:pt idx="160">
                  <c:v>3450</c:v>
                </c:pt>
                <c:pt idx="161">
                  <c:v>3450</c:v>
                </c:pt>
                <c:pt idx="162">
                  <c:v>3450</c:v>
                </c:pt>
                <c:pt idx="163">
                  <c:v>3400</c:v>
                </c:pt>
                <c:pt idx="164">
                  <c:v>3300</c:v>
                </c:pt>
                <c:pt idx="165">
                  <c:v>3100</c:v>
                </c:pt>
                <c:pt idx="166">
                  <c:v>3000</c:v>
                </c:pt>
                <c:pt idx="167">
                  <c:v>3050</c:v>
                </c:pt>
                <c:pt idx="168">
                  <c:v>3050</c:v>
                </c:pt>
                <c:pt idx="169">
                  <c:v>2950</c:v>
                </c:pt>
                <c:pt idx="170">
                  <c:v>2750</c:v>
                </c:pt>
                <c:pt idx="171">
                  <c:v>2500</c:v>
                </c:pt>
                <c:pt idx="172">
                  <c:v>2350</c:v>
                </c:pt>
                <c:pt idx="173">
                  <c:v>2250</c:v>
                </c:pt>
                <c:pt idx="174">
                  <c:v>2200</c:v>
                </c:pt>
                <c:pt idx="175">
                  <c:v>2450</c:v>
                </c:pt>
                <c:pt idx="176">
                  <c:v>2350</c:v>
                </c:pt>
                <c:pt idx="177">
                  <c:v>2350</c:v>
                </c:pt>
                <c:pt idx="178">
                  <c:v>2350</c:v>
                </c:pt>
                <c:pt idx="179">
                  <c:v>2350</c:v>
                </c:pt>
                <c:pt idx="180">
                  <c:v>2275</c:v>
                </c:pt>
                <c:pt idx="181">
                  <c:v>2075</c:v>
                </c:pt>
                <c:pt idx="182">
                  <c:v>2075</c:v>
                </c:pt>
                <c:pt idx="183">
                  <c:v>2100</c:v>
                </c:pt>
                <c:pt idx="184">
                  <c:v>1975</c:v>
                </c:pt>
                <c:pt idx="185">
                  <c:v>1975</c:v>
                </c:pt>
                <c:pt idx="186">
                  <c:v>1850</c:v>
                </c:pt>
                <c:pt idx="187">
                  <c:v>1825</c:v>
                </c:pt>
                <c:pt idx="188">
                  <c:v>1725</c:v>
                </c:pt>
                <c:pt idx="189">
                  <c:v>1675</c:v>
                </c:pt>
                <c:pt idx="190">
                  <c:v>1750</c:v>
                </c:pt>
                <c:pt idx="191">
                  <c:v>2000</c:v>
                </c:pt>
                <c:pt idx="192">
                  <c:v>2300</c:v>
                </c:pt>
                <c:pt idx="193">
                  <c:v>2650</c:v>
                </c:pt>
                <c:pt idx="194">
                  <c:v>2975</c:v>
                </c:pt>
                <c:pt idx="195">
                  <c:v>3070</c:v>
                </c:pt>
                <c:pt idx="196">
                  <c:v>3080</c:v>
                </c:pt>
                <c:pt idx="197">
                  <c:v>3080</c:v>
                </c:pt>
                <c:pt idx="198">
                  <c:v>3080</c:v>
                </c:pt>
                <c:pt idx="199">
                  <c:v>2950</c:v>
                </c:pt>
                <c:pt idx="200">
                  <c:v>2900</c:v>
                </c:pt>
                <c:pt idx="201">
                  <c:v>2875</c:v>
                </c:pt>
                <c:pt idx="202">
                  <c:v>2975</c:v>
                </c:pt>
                <c:pt idx="203">
                  <c:v>3250</c:v>
                </c:pt>
                <c:pt idx="204">
                  <c:v>3300</c:v>
                </c:pt>
                <c:pt idx="205">
                  <c:v>3425</c:v>
                </c:pt>
                <c:pt idx="206">
                  <c:v>3450</c:v>
                </c:pt>
                <c:pt idx="207">
                  <c:v>3365</c:v>
                </c:pt>
                <c:pt idx="208">
                  <c:v>3265</c:v>
                </c:pt>
                <c:pt idx="209">
                  <c:v>3000</c:v>
                </c:pt>
                <c:pt idx="210">
                  <c:v>2850</c:v>
                </c:pt>
                <c:pt idx="211">
                  <c:v>2925</c:v>
                </c:pt>
                <c:pt idx="212">
                  <c:v>2900</c:v>
                </c:pt>
                <c:pt idx="213">
                  <c:v>2920</c:v>
                </c:pt>
                <c:pt idx="214">
                  <c:v>2970</c:v>
                </c:pt>
                <c:pt idx="215">
                  <c:v>3000</c:v>
                </c:pt>
                <c:pt idx="216">
                  <c:v>3050</c:v>
                </c:pt>
                <c:pt idx="217">
                  <c:v>3050</c:v>
                </c:pt>
                <c:pt idx="218">
                  <c:v>3050</c:v>
                </c:pt>
                <c:pt idx="219">
                  <c:v>3000</c:v>
                </c:pt>
                <c:pt idx="220">
                  <c:v>2860</c:v>
                </c:pt>
                <c:pt idx="221">
                  <c:v>2850</c:v>
                </c:pt>
                <c:pt idx="222">
                  <c:v>2880</c:v>
                </c:pt>
                <c:pt idx="223">
                  <c:v>2880</c:v>
                </c:pt>
                <c:pt idx="224">
                  <c:v>2840</c:v>
                </c:pt>
                <c:pt idx="225">
                  <c:v>2830</c:v>
                </c:pt>
                <c:pt idx="226">
                  <c:v>2830</c:v>
                </c:pt>
                <c:pt idx="227">
                  <c:v>2830</c:v>
                </c:pt>
                <c:pt idx="228">
                  <c:v>2830</c:v>
                </c:pt>
                <c:pt idx="229">
                  <c:v>2830</c:v>
                </c:pt>
                <c:pt idx="230">
                  <c:v>2830</c:v>
                </c:pt>
                <c:pt idx="231">
                  <c:v>2830</c:v>
                </c:pt>
                <c:pt idx="232">
                  <c:v>2830</c:v>
                </c:pt>
                <c:pt idx="233">
                  <c:v>2830</c:v>
                </c:pt>
                <c:pt idx="234">
                  <c:v>2830</c:v>
                </c:pt>
                <c:pt idx="235">
                  <c:v>2870</c:v>
                </c:pt>
                <c:pt idx="236">
                  <c:v>2910</c:v>
                </c:pt>
                <c:pt idx="237">
                  <c:v>2880</c:v>
                </c:pt>
                <c:pt idx="238">
                  <c:v>2900</c:v>
                </c:pt>
                <c:pt idx="239">
                  <c:v>2910</c:v>
                </c:pt>
                <c:pt idx="240">
                  <c:v>2920</c:v>
                </c:pt>
                <c:pt idx="241">
                  <c:v>2920</c:v>
                </c:pt>
                <c:pt idx="242">
                  <c:v>2920</c:v>
                </c:pt>
                <c:pt idx="243">
                  <c:v>2920</c:v>
                </c:pt>
                <c:pt idx="244">
                  <c:v>2920</c:v>
                </c:pt>
                <c:pt idx="245">
                  <c:v>2940</c:v>
                </c:pt>
              </c:numCache>
            </c:numRef>
          </c:val>
          <c:smooth val="0"/>
          <c:extLst>
            <c:ext xmlns:c16="http://schemas.microsoft.com/office/drawing/2014/chart" uri="{C3380CC4-5D6E-409C-BE32-E72D297353CC}">
              <c16:uniqueId val="{00000007-8C44-45E8-8731-9A495FD414C9}"/>
            </c:ext>
          </c:extLst>
        </c:ser>
        <c:dLbls>
          <c:showLegendKey val="0"/>
          <c:showVal val="0"/>
          <c:showCatName val="0"/>
          <c:showSerName val="0"/>
          <c:showPercent val="0"/>
          <c:showBubbleSize val="0"/>
        </c:dLbls>
        <c:smooth val="0"/>
        <c:axId val="618599000"/>
        <c:axId val="618600968"/>
      </c:lineChart>
      <c:dateAx>
        <c:axId val="618599000"/>
        <c:scaling>
          <c:orientation val="minMax"/>
          <c:min val="43070"/>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618600968"/>
        <c:crosses val="autoZero"/>
        <c:auto val="1"/>
        <c:lblOffset val="100"/>
        <c:baseTimeUnit val="months"/>
        <c:majorUnit val="3"/>
        <c:majorTimeUnit val="months"/>
      </c:dateAx>
      <c:valAx>
        <c:axId val="618600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solidFill>
                    <a:latin typeface="+mn-lt"/>
                    <a:ea typeface="+mn-ea"/>
                    <a:cs typeface="+mn-cs"/>
                  </a:defRPr>
                </a:pPr>
                <a:r>
                  <a:rPr lang="en-GB"/>
                  <a:t>£/tonne</a:t>
                </a:r>
              </a:p>
            </c:rich>
          </c:tx>
          <c:layout/>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618599000"/>
        <c:crosses val="autoZero"/>
        <c:crossBetween val="between"/>
      </c:valAx>
    </c:plotArea>
    <c:legend>
      <c:legendPos val="b"/>
      <c:layout>
        <c:manualLayout>
          <c:xMode val="edge"/>
          <c:yMode val="edge"/>
          <c:x val="0.13327160493827162"/>
          <c:y val="8.9522222222222239E-2"/>
          <c:w val="0.77865277777777775"/>
          <c:h val="6.9935416666666667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showDLblsOverMax val="0"/>
  </c:chart>
  <c:spPr>
    <a:ln>
      <a:noFill/>
    </a:ln>
  </c:spPr>
  <c:txPr>
    <a:bodyPr/>
    <a:lstStyle/>
    <a:p>
      <a:pPr>
        <a:defRPr sz="1200">
          <a:solidFill>
            <a:schemeClr val="tx1"/>
          </a:solidFill>
        </a:defRPr>
      </a:pPr>
      <a:endParaRPr lang="en-US"/>
    </a:p>
  </c:tx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3" Type="http://schemas.openxmlformats.org/officeDocument/2006/relationships/image" Target="../media/image2.png"/><Relationship Id="rId7" Type="http://schemas.openxmlformats.org/officeDocument/2006/relationships/image" Target="../media/image4.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5" Type="http://schemas.openxmlformats.org/officeDocument/2006/relationships/image" Target="../media/image3.png"/><Relationship Id="rId4" Type="http://schemas.openxmlformats.org/officeDocument/2006/relationships/image" Target="../media/image4.sv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 Id="rId6" Type="http://schemas.openxmlformats.org/officeDocument/2006/relationships/image" Target="../media/image60.svg"/><Relationship Id="rId5" Type="http://schemas.openxmlformats.org/officeDocument/2006/relationships/image" Target="../media/image3.png"/><Relationship Id="rId4" Type="http://schemas.openxmlformats.org/officeDocument/2006/relationships/image" Target="../media/image40.sv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8" Type="http://schemas.openxmlformats.org/officeDocument/2006/relationships/image" Target="../media/image80.svg"/><Relationship Id="rId3" Type="http://schemas.openxmlformats.org/officeDocument/2006/relationships/image" Target="../media/image2.png"/><Relationship Id="rId7" Type="http://schemas.openxmlformats.org/officeDocument/2006/relationships/image" Target="../media/image4.png"/><Relationship Id="rId2" Type="http://schemas.openxmlformats.org/officeDocument/2006/relationships/image" Target="../media/image20.svg"/><Relationship Id="rId1" Type="http://schemas.openxmlformats.org/officeDocument/2006/relationships/image" Target="../media/image1.png"/><Relationship Id="rId6" Type="http://schemas.openxmlformats.org/officeDocument/2006/relationships/image" Target="../media/image60.svg"/><Relationship Id="rId5" Type="http://schemas.openxmlformats.org/officeDocument/2006/relationships/image" Target="../media/image3.png"/><Relationship Id="rId4" Type="http://schemas.openxmlformats.org/officeDocument/2006/relationships/image" Target="../media/image40.svg"/></Relationships>
</file>

<file path=xl/drawings/drawing1.xml><?xml version="1.0" encoding="utf-8"?>
<xdr:wsDr xmlns:xdr="http://schemas.openxmlformats.org/drawingml/2006/spreadsheetDrawing" xmlns:a="http://schemas.openxmlformats.org/drawingml/2006/main">
  <xdr:twoCellAnchor editAs="oneCell">
    <xdr:from>
      <xdr:col>0</xdr:col>
      <xdr:colOff>497194</xdr:colOff>
      <xdr:row>0</xdr:row>
      <xdr:rowOff>0</xdr:rowOff>
    </xdr:from>
    <xdr:to>
      <xdr:col>10</xdr:col>
      <xdr:colOff>152400</xdr:colOff>
      <xdr:row>1</xdr:row>
      <xdr:rowOff>2970</xdr:rowOff>
    </xdr:to>
    <xdr:pic>
      <xdr:nvPicPr>
        <xdr:cNvPr id="18" name="Gradientbar">
          <a:extLst>
            <a:ext uri="{FF2B5EF4-FFF2-40B4-BE49-F238E27FC236}">
              <a16:creationId xmlns:a16="http://schemas.microsoft.com/office/drawing/2014/main" id="{79F5A469-EE1E-154A-93F0-5864343818F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xmlns="" r:embed="rId2"/>
            </a:ext>
          </a:extLst>
        </a:blip>
        <a:stretch>
          <a:fillRect/>
        </a:stretch>
      </xdr:blipFill>
      <xdr:spPr>
        <a:xfrm>
          <a:off x="497194" y="0"/>
          <a:ext cx="7256156" cy="345870"/>
        </a:xfrm>
        <a:prstGeom prst="rect">
          <a:avLst/>
        </a:prstGeom>
      </xdr:spPr>
    </xdr:pic>
    <xdr:clientData/>
  </xdr:twoCellAnchor>
  <xdr:twoCellAnchor editAs="oneCell">
    <xdr:from>
      <xdr:col>0</xdr:col>
      <xdr:colOff>423958</xdr:colOff>
      <xdr:row>0</xdr:row>
      <xdr:rowOff>0</xdr:rowOff>
    </xdr:from>
    <xdr:to>
      <xdr:col>12</xdr:col>
      <xdr:colOff>487252</xdr:colOff>
      <xdr:row>1</xdr:row>
      <xdr:rowOff>9304</xdr:rowOff>
    </xdr:to>
    <xdr:pic>
      <xdr:nvPicPr>
        <xdr:cNvPr id="33" name="Gradientbar with swoosh 2" hidden="1">
          <a:extLst>
            <a:ext uri="{FF2B5EF4-FFF2-40B4-BE49-F238E27FC236}">
              <a16:creationId xmlns:a16="http://schemas.microsoft.com/office/drawing/2014/main" id="{597E4208-3CCD-A44F-810C-FC100F601AE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xmlns="" r:embed="rId4"/>
            </a:ext>
          </a:extLst>
        </a:blip>
        <a:stretch>
          <a:fillRect/>
        </a:stretch>
      </xdr:blipFill>
      <xdr:spPr>
        <a:xfrm>
          <a:off x="423958" y="0"/>
          <a:ext cx="10102483" cy="355668"/>
        </a:xfrm>
        <a:prstGeom prst="rect">
          <a:avLst/>
        </a:prstGeom>
      </xdr:spPr>
    </xdr:pic>
    <xdr:clientData/>
  </xdr:twoCellAnchor>
  <xdr:twoCellAnchor editAs="oneCell">
    <xdr:from>
      <xdr:col>0</xdr:col>
      <xdr:colOff>460659</xdr:colOff>
      <xdr:row>0</xdr:row>
      <xdr:rowOff>0</xdr:rowOff>
    </xdr:from>
    <xdr:to>
      <xdr:col>10</xdr:col>
      <xdr:colOff>746407</xdr:colOff>
      <xdr:row>1</xdr:row>
      <xdr:rowOff>5060</xdr:rowOff>
    </xdr:to>
    <xdr:pic>
      <xdr:nvPicPr>
        <xdr:cNvPr id="31" name="Gradientbar with swoosh 1" hidden="1">
          <a:extLst>
            <a:ext uri="{FF2B5EF4-FFF2-40B4-BE49-F238E27FC236}">
              <a16:creationId xmlns:a16="http://schemas.microsoft.com/office/drawing/2014/main" id="{6EF665A3-CFB4-8848-88AB-516555652CD5}"/>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xmlns="" r:embed="rId6"/>
            </a:ext>
          </a:extLst>
        </a:blip>
        <a:stretch>
          <a:fillRect/>
        </a:stretch>
      </xdr:blipFill>
      <xdr:spPr>
        <a:xfrm>
          <a:off x="460659" y="0"/>
          <a:ext cx="8670575" cy="351424"/>
        </a:xfrm>
        <a:prstGeom prst="rect">
          <a:avLst/>
        </a:prstGeom>
      </xdr:spPr>
    </xdr:pic>
    <xdr:clientData/>
  </xdr:twoCellAnchor>
  <xdr:twoCellAnchor editAs="oneCell">
    <xdr:from>
      <xdr:col>0</xdr:col>
      <xdr:colOff>0</xdr:colOff>
      <xdr:row>0</xdr:row>
      <xdr:rowOff>0</xdr:rowOff>
    </xdr:from>
    <xdr:to>
      <xdr:col>0</xdr:col>
      <xdr:colOff>508000</xdr:colOff>
      <xdr:row>1</xdr:row>
      <xdr:rowOff>2168</xdr:rowOff>
    </xdr:to>
    <xdr:pic>
      <xdr:nvPicPr>
        <xdr:cNvPr id="20" name="Logo">
          <a:extLst>
            <a:ext uri="{FF2B5EF4-FFF2-40B4-BE49-F238E27FC236}">
              <a16:creationId xmlns:a16="http://schemas.microsoft.com/office/drawing/2014/main" id="{2EF123F5-E01E-2847-BBA1-2D83FB938960}"/>
            </a:ext>
          </a:extLst>
        </xdr:cNvPr>
        <xdr:cNvPicPr>
          <a:picLocks noChangeAspect="1"/>
        </xdr:cNvPicPr>
      </xdr:nvPicPr>
      <xdr:blipFill>
        <a:blip xmlns:r="http://schemas.openxmlformats.org/officeDocument/2006/relationships" r:embed="rId7" cstate="hqprint">
          <a:extLst>
            <a:ext uri="{28A0092B-C50C-407E-A947-70E740481C1C}">
              <a14:useLocalDpi xmlns:a14="http://schemas.microsoft.com/office/drawing/2010/main" val="0"/>
            </a:ext>
            <a:ext uri="{96DAC541-7B7A-43D3-8B79-37D633B846F1}">
              <asvg:svgBlip xmlns:asvg="http://schemas.microsoft.com/office/drawing/2016/SVG/main" xmlns="" r:embed="rId8"/>
            </a:ext>
          </a:extLst>
        </a:blip>
        <a:stretch>
          <a:fillRect/>
        </a:stretch>
      </xdr:blipFill>
      <xdr:spPr>
        <a:xfrm>
          <a:off x="0" y="0"/>
          <a:ext cx="508000" cy="34703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423958</xdr:colOff>
      <xdr:row>0</xdr:row>
      <xdr:rowOff>0</xdr:rowOff>
    </xdr:from>
    <xdr:to>
      <xdr:col>12</xdr:col>
      <xdr:colOff>139754</xdr:colOff>
      <xdr:row>2</xdr:row>
      <xdr:rowOff>9304</xdr:rowOff>
    </xdr:to>
    <xdr:pic>
      <xdr:nvPicPr>
        <xdr:cNvPr id="3" name="Gradientbar with swoosh 2" hidden="1">
          <a:extLst>
            <a:ext uri="{FF2B5EF4-FFF2-40B4-BE49-F238E27FC236}">
              <a16:creationId xmlns:a16="http://schemas.microsoft.com/office/drawing/2014/main" id="{597E4208-3CCD-A44F-810C-FC100F601AE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xmlns="" r:embed="rId4"/>
            </a:ext>
          </a:extLst>
        </a:blip>
        <a:stretch>
          <a:fillRect/>
        </a:stretch>
      </xdr:blipFill>
      <xdr:spPr>
        <a:xfrm>
          <a:off x="423958" y="0"/>
          <a:ext cx="9188244" cy="352204"/>
        </a:xfrm>
        <a:prstGeom prst="rect">
          <a:avLst/>
        </a:prstGeom>
      </xdr:spPr>
    </xdr:pic>
    <xdr:clientData/>
  </xdr:twoCellAnchor>
  <xdr:twoCellAnchor editAs="oneCell">
    <xdr:from>
      <xdr:col>1</xdr:col>
      <xdr:colOff>460659</xdr:colOff>
      <xdr:row>0</xdr:row>
      <xdr:rowOff>0</xdr:rowOff>
    </xdr:from>
    <xdr:to>
      <xdr:col>10</xdr:col>
      <xdr:colOff>549666</xdr:colOff>
      <xdr:row>2</xdr:row>
      <xdr:rowOff>5060</xdr:rowOff>
    </xdr:to>
    <xdr:pic>
      <xdr:nvPicPr>
        <xdr:cNvPr id="4" name="Gradientbar with swoosh 1" hidden="1">
          <a:extLst>
            <a:ext uri="{FF2B5EF4-FFF2-40B4-BE49-F238E27FC236}">
              <a16:creationId xmlns:a16="http://schemas.microsoft.com/office/drawing/2014/main" id="{6EF665A3-CFB4-8848-88AB-516555652CD5}"/>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xmlns="" r:embed="rId6"/>
            </a:ext>
          </a:extLst>
        </a:blip>
        <a:stretch>
          <a:fillRect/>
        </a:stretch>
      </xdr:blipFill>
      <xdr:spPr>
        <a:xfrm>
          <a:off x="460659" y="0"/>
          <a:ext cx="7886698" cy="34796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66673</xdr:colOff>
      <xdr:row>2</xdr:row>
      <xdr:rowOff>76199</xdr:rowOff>
    </xdr:from>
    <xdr:to>
      <xdr:col>11</xdr:col>
      <xdr:colOff>450673</xdr:colOff>
      <xdr:row>29</xdr:row>
      <xdr:rowOff>24224</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cdr:x>
      <cdr:y>0.94286</cdr:y>
    </cdr:from>
    <cdr:to>
      <cdr:x>0.51402</cdr:x>
      <cdr:y>1</cdr:y>
    </cdr:to>
    <cdr:sp macro="" textlink="">
      <cdr:nvSpPr>
        <cdr:cNvPr id="2" name="TextBox 1"/>
        <cdr:cNvSpPr txBox="1"/>
      </cdr:nvSpPr>
      <cdr:spPr>
        <a:xfrm xmlns:a="http://schemas.openxmlformats.org/drawingml/2006/main">
          <a:off x="0" y="4073156"/>
          <a:ext cx="3330850" cy="24684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a:solidFill>
                <a:schemeClr val="tx1"/>
              </a:solidFill>
            </a:rPr>
            <a:t>Source: AHDB</a:t>
          </a:r>
        </a:p>
      </cdr:txBody>
    </cdr:sp>
  </cdr:relSizeAnchor>
  <cdr:relSizeAnchor xmlns:cdr="http://schemas.openxmlformats.org/drawingml/2006/chartDrawing">
    <cdr:from>
      <cdr:x>0.84123</cdr:x>
      <cdr:y>0</cdr:y>
    </cdr:from>
    <cdr:to>
      <cdr:x>1</cdr:x>
      <cdr:y>0.10805</cdr:y>
    </cdr:to>
    <cdr:pic>
      <cdr:nvPicPr>
        <cdr:cNvPr id="4" name="Picture 3"/>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451156" y="0"/>
          <a:ext cx="1028844" cy="466790"/>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oneCellAnchor>
    <xdr:from>
      <xdr:col>9</xdr:col>
      <xdr:colOff>518160</xdr:colOff>
      <xdr:row>15</xdr:row>
      <xdr:rowOff>60960</xdr:rowOff>
    </xdr:from>
    <xdr:ext cx="1177290" cy="768235"/>
    <xdr:pic>
      <xdr:nvPicPr>
        <xdr:cNvPr id="2" name="Picture 1"/>
        <xdr:cNvPicPr>
          <a:picLocks noChangeAspect="1"/>
        </xdr:cNvPicPr>
      </xdr:nvPicPr>
      <xdr:blipFill>
        <a:blip xmlns:r="http://schemas.openxmlformats.org/officeDocument/2006/relationships" r:embed="rId1"/>
        <a:stretch>
          <a:fillRect/>
        </a:stretch>
      </xdr:blipFill>
      <xdr:spPr>
        <a:xfrm>
          <a:off x="9033510" y="4013835"/>
          <a:ext cx="1177290" cy="768235"/>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twoCellAnchor editAs="oneCell">
    <xdr:from>
      <xdr:col>0</xdr:col>
      <xdr:colOff>497193</xdr:colOff>
      <xdr:row>0</xdr:row>
      <xdr:rowOff>0</xdr:rowOff>
    </xdr:from>
    <xdr:to>
      <xdr:col>11</xdr:col>
      <xdr:colOff>547</xdr:colOff>
      <xdr:row>1</xdr:row>
      <xdr:rowOff>2970</xdr:rowOff>
    </xdr:to>
    <xdr:pic>
      <xdr:nvPicPr>
        <xdr:cNvPr id="2" name="Gradientbar">
          <a:extLst>
            <a:ext uri="{FF2B5EF4-FFF2-40B4-BE49-F238E27FC236}">
              <a16:creationId xmlns:a16="http://schemas.microsoft.com/office/drawing/2014/main" id="{79F5A469-EE1E-154A-93F0-5864343818F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xmlns="" r:embed="rId2"/>
            </a:ext>
          </a:extLst>
        </a:blip>
        <a:stretch>
          <a:fillRect/>
        </a:stretch>
      </xdr:blipFill>
      <xdr:spPr>
        <a:xfrm>
          <a:off x="497193" y="0"/>
          <a:ext cx="8009179" cy="345870"/>
        </a:xfrm>
        <a:prstGeom prst="rect">
          <a:avLst/>
        </a:prstGeom>
      </xdr:spPr>
    </xdr:pic>
    <xdr:clientData/>
  </xdr:twoCellAnchor>
  <xdr:twoCellAnchor editAs="oneCell">
    <xdr:from>
      <xdr:col>0</xdr:col>
      <xdr:colOff>423958</xdr:colOff>
      <xdr:row>0</xdr:row>
      <xdr:rowOff>0</xdr:rowOff>
    </xdr:from>
    <xdr:to>
      <xdr:col>12</xdr:col>
      <xdr:colOff>344377</xdr:colOff>
      <xdr:row>1</xdr:row>
      <xdr:rowOff>9304</xdr:rowOff>
    </xdr:to>
    <xdr:pic>
      <xdr:nvPicPr>
        <xdr:cNvPr id="3" name="Gradientbar with swoosh 2" hidden="1">
          <a:extLst>
            <a:ext uri="{FF2B5EF4-FFF2-40B4-BE49-F238E27FC236}">
              <a16:creationId xmlns:a16="http://schemas.microsoft.com/office/drawing/2014/main" id="{597E4208-3CCD-A44F-810C-FC100F601AE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xmlns="" r:embed="rId4"/>
            </a:ext>
          </a:extLst>
        </a:blip>
        <a:stretch>
          <a:fillRect/>
        </a:stretch>
      </xdr:blipFill>
      <xdr:spPr>
        <a:xfrm>
          <a:off x="423958" y="0"/>
          <a:ext cx="9188244" cy="352204"/>
        </a:xfrm>
        <a:prstGeom prst="rect">
          <a:avLst/>
        </a:prstGeom>
      </xdr:spPr>
    </xdr:pic>
    <xdr:clientData/>
  </xdr:twoCellAnchor>
  <xdr:twoCellAnchor editAs="oneCell">
    <xdr:from>
      <xdr:col>0</xdr:col>
      <xdr:colOff>460659</xdr:colOff>
      <xdr:row>0</xdr:row>
      <xdr:rowOff>0</xdr:rowOff>
    </xdr:from>
    <xdr:to>
      <xdr:col>10</xdr:col>
      <xdr:colOff>603532</xdr:colOff>
      <xdr:row>1</xdr:row>
      <xdr:rowOff>5060</xdr:rowOff>
    </xdr:to>
    <xdr:pic>
      <xdr:nvPicPr>
        <xdr:cNvPr id="4" name="Gradientbar with swoosh 1" hidden="1">
          <a:extLst>
            <a:ext uri="{FF2B5EF4-FFF2-40B4-BE49-F238E27FC236}">
              <a16:creationId xmlns:a16="http://schemas.microsoft.com/office/drawing/2014/main" id="{6EF665A3-CFB4-8848-88AB-516555652CD5}"/>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xmlns="" r:embed="rId6"/>
            </a:ext>
          </a:extLst>
        </a:blip>
        <a:stretch>
          <a:fillRect/>
        </a:stretch>
      </xdr:blipFill>
      <xdr:spPr>
        <a:xfrm>
          <a:off x="460659" y="0"/>
          <a:ext cx="7886698" cy="347960"/>
        </a:xfrm>
        <a:prstGeom prst="rect">
          <a:avLst/>
        </a:prstGeom>
      </xdr:spPr>
    </xdr:pic>
    <xdr:clientData/>
  </xdr:twoCellAnchor>
  <xdr:twoCellAnchor editAs="oneCell">
    <xdr:from>
      <xdr:col>0</xdr:col>
      <xdr:colOff>0</xdr:colOff>
      <xdr:row>0</xdr:row>
      <xdr:rowOff>0</xdr:rowOff>
    </xdr:from>
    <xdr:to>
      <xdr:col>0</xdr:col>
      <xdr:colOff>508000</xdr:colOff>
      <xdr:row>1</xdr:row>
      <xdr:rowOff>2168</xdr:rowOff>
    </xdr:to>
    <xdr:pic>
      <xdr:nvPicPr>
        <xdr:cNvPr id="5" name="Logo">
          <a:extLst>
            <a:ext uri="{FF2B5EF4-FFF2-40B4-BE49-F238E27FC236}">
              <a16:creationId xmlns:a16="http://schemas.microsoft.com/office/drawing/2014/main" id="{2EF123F5-E01E-2847-BBA1-2D83FB938960}"/>
            </a:ext>
          </a:extLst>
        </xdr:cNvPr>
        <xdr:cNvPicPr>
          <a:picLocks noChangeAspect="1"/>
        </xdr:cNvPicPr>
      </xdr:nvPicPr>
      <xdr:blipFill>
        <a:blip xmlns:r="http://schemas.openxmlformats.org/officeDocument/2006/relationships" r:embed="rId7" cstate="hqprint">
          <a:extLst>
            <a:ext uri="{28A0092B-C50C-407E-A947-70E740481C1C}">
              <a14:useLocalDpi xmlns:a14="http://schemas.microsoft.com/office/drawing/2010/main" val="0"/>
            </a:ext>
            <a:ext uri="{96DAC541-7B7A-43D3-8B79-37D633B846F1}">
              <asvg:svgBlip xmlns:asvg="http://schemas.microsoft.com/office/drawing/2016/SVG/main" xmlns="" r:embed="rId8"/>
            </a:ext>
          </a:extLst>
        </a:blip>
        <a:stretch>
          <a:fillRect/>
        </a:stretch>
      </xdr:blipFill>
      <xdr:spPr>
        <a:xfrm>
          <a:off x="0" y="0"/>
          <a:ext cx="508000" cy="34506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yaos/Downloads/UK-Beef-Trade-February-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s"/>
    </sheetNames>
    <sheetDataSet>
      <sheetData sheetId="0" refreshError="1"/>
    </sheetDataSet>
  </externalBook>
</externalLink>
</file>

<file path=xl/theme/theme1.xml><?xml version="1.0" encoding="utf-8"?>
<a:theme xmlns:a="http://schemas.openxmlformats.org/drawingml/2006/main" name="AHDB graphs">
  <a:themeElements>
    <a:clrScheme name="AHDB graphs">
      <a:dk1>
        <a:srgbClr val="575756"/>
      </a:dk1>
      <a:lt1>
        <a:srgbClr val="FFFFFF"/>
      </a:lt1>
      <a:dk2>
        <a:srgbClr val="974008"/>
      </a:dk2>
      <a:lt2>
        <a:srgbClr val="AA977D"/>
      </a:lt2>
      <a:accent1>
        <a:srgbClr val="0090D3"/>
      </a:accent1>
      <a:accent2>
        <a:srgbClr val="C8D300"/>
      </a:accent2>
      <a:accent3>
        <a:srgbClr val="DA5914"/>
      </a:accent3>
      <a:accent4>
        <a:srgbClr val="B3C6CE"/>
      </a:accent4>
      <a:accent5>
        <a:srgbClr val="1E4451"/>
      </a:accent5>
      <a:accent6>
        <a:srgbClr val="DFD5B3"/>
      </a:accent6>
      <a:hlink>
        <a:srgbClr val="0090D3"/>
      </a:hlink>
      <a:folHlink>
        <a:srgbClr val="8B9C22"/>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AHDB graphs" id="{1529553C-77AA-764C-905C-4490102FD0A5}" vid="{5A95833A-36D2-0745-9D94-86AA2FAA49D3}"/>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ahdb.org.uk/" TargetMode="External"/><Relationship Id="rId1" Type="http://schemas.openxmlformats.org/officeDocument/2006/relationships/hyperlink" Target="mailto:mi@ahdb.org.uk" TargetMode="External"/><Relationship Id="rId4"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S255"/>
  <sheetViews>
    <sheetView tabSelected="1" zoomScaleNormal="100" zoomScaleSheetLayoutView="143" zoomScalePageLayoutView="123" workbookViewId="0">
      <pane xSplit="2" ySplit="8" topLeftCell="C231" activePane="bottomRight" state="frozen"/>
      <selection pane="topRight" activeCell="C1" sqref="C1"/>
      <selection pane="bottomLeft" activeCell="A9" sqref="A9"/>
      <selection pane="bottomRight" activeCell="M238" sqref="M238"/>
    </sheetView>
  </sheetViews>
  <sheetFormatPr defaultColWidth="11.42578125" defaultRowHeight="15"/>
  <cols>
    <col min="1" max="1" width="8.85546875" style="84" customWidth="1"/>
    <col min="2" max="9" width="11.42578125" style="84"/>
    <col min="10" max="10" width="13.7109375" style="84" bestFit="1" customWidth="1"/>
    <col min="11" max="16384" width="11.42578125" style="84"/>
  </cols>
  <sheetData>
    <row r="1" spans="1:19" s="106" customFormat="1" ht="27" customHeight="1"/>
    <row r="2" spans="1:19" s="108" customFormat="1" ht="21" customHeight="1">
      <c r="A2" s="139" t="s">
        <v>18</v>
      </c>
      <c r="B2" s="139"/>
      <c r="C2" s="139"/>
      <c r="D2" s="139"/>
      <c r="E2" s="139"/>
      <c r="F2" s="139"/>
      <c r="G2" s="139"/>
      <c r="H2" s="139"/>
      <c r="I2" s="139"/>
      <c r="J2" s="107"/>
      <c r="K2" s="107"/>
    </row>
    <row r="3" spans="1:19" ht="13.5" customHeight="1">
      <c r="A3" s="140" t="s">
        <v>32</v>
      </c>
      <c r="B3" s="140"/>
      <c r="C3" s="140"/>
      <c r="D3" s="140"/>
      <c r="E3" s="140"/>
      <c r="F3" s="140"/>
      <c r="G3" s="140"/>
      <c r="H3" s="140"/>
      <c r="I3" s="140"/>
      <c r="J3" s="109"/>
      <c r="K3" s="109"/>
    </row>
    <row r="4" spans="1:19" s="110" customFormat="1" ht="12" customHeight="1">
      <c r="A4" s="140" t="s">
        <v>33</v>
      </c>
      <c r="B4" s="140"/>
      <c r="C4" s="140"/>
      <c r="D4" s="140"/>
      <c r="E4" s="140"/>
      <c r="F4" s="140"/>
      <c r="G4" s="140"/>
      <c r="H4" s="140"/>
      <c r="I4" s="140"/>
      <c r="J4" s="109"/>
      <c r="K4" s="109"/>
      <c r="M4" s="111"/>
      <c r="N4" s="111"/>
      <c r="O4" s="111"/>
      <c r="P4" s="111"/>
      <c r="Q4" s="111"/>
      <c r="R4" s="111"/>
      <c r="S4" s="111"/>
    </row>
    <row r="5" spans="1:19" s="110" customFormat="1" ht="14.25" customHeight="1">
      <c r="A5" s="140" t="s">
        <v>38</v>
      </c>
      <c r="B5" s="140"/>
      <c r="C5" s="140"/>
      <c r="D5" s="140"/>
      <c r="E5" s="140"/>
      <c r="F5" s="140"/>
      <c r="G5" s="140"/>
      <c r="H5" s="140"/>
      <c r="I5" s="140"/>
      <c r="J5" s="109"/>
      <c r="K5" s="109"/>
      <c r="M5" s="111"/>
      <c r="N5" s="111"/>
      <c r="O5" s="111"/>
      <c r="P5" s="111"/>
      <c r="Q5" s="111"/>
      <c r="R5" s="111"/>
      <c r="S5" s="111"/>
    </row>
    <row r="6" spans="1:19" s="110" customFormat="1" ht="12" customHeight="1">
      <c r="M6" s="111"/>
      <c r="N6" s="111"/>
      <c r="O6" s="111"/>
      <c r="P6" s="111"/>
      <c r="Q6" s="111"/>
      <c r="R6" s="111"/>
      <c r="S6" s="111"/>
    </row>
    <row r="7" spans="1:19" ht="15.75">
      <c r="B7" s="112"/>
      <c r="C7" s="137" t="s">
        <v>17</v>
      </c>
      <c r="D7" s="138"/>
      <c r="E7" s="137" t="s">
        <v>15</v>
      </c>
      <c r="F7" s="138"/>
      <c r="G7" s="137" t="s">
        <v>16</v>
      </c>
      <c r="H7" s="138"/>
      <c r="I7" s="137" t="s">
        <v>29</v>
      </c>
      <c r="J7" s="138"/>
    </row>
    <row r="8" spans="1:19" ht="15.75">
      <c r="B8" s="112" t="s">
        <v>19</v>
      </c>
      <c r="C8" s="113" t="s">
        <v>20</v>
      </c>
      <c r="D8" s="113" t="s">
        <v>21</v>
      </c>
      <c r="E8" s="113" t="s">
        <v>20</v>
      </c>
      <c r="F8" s="113" t="s">
        <v>21</v>
      </c>
      <c r="G8" s="113" t="s">
        <v>20</v>
      </c>
      <c r="H8" s="113" t="s">
        <v>21</v>
      </c>
      <c r="I8" s="113" t="s">
        <v>20</v>
      </c>
      <c r="J8" s="113" t="s">
        <v>21</v>
      </c>
    </row>
    <row r="9" spans="1:19" ht="15.75">
      <c r="B9" s="125">
        <v>36708</v>
      </c>
      <c r="C9" s="119">
        <v>1000</v>
      </c>
      <c r="D9" s="120"/>
      <c r="E9" s="119">
        <v>1975</v>
      </c>
      <c r="F9" s="120"/>
      <c r="G9" s="119">
        <v>1670</v>
      </c>
      <c r="H9" s="120"/>
      <c r="I9" s="119">
        <v>1960</v>
      </c>
      <c r="J9" s="120"/>
    </row>
    <row r="10" spans="1:19" ht="15.75">
      <c r="B10" s="126">
        <v>36739</v>
      </c>
      <c r="C10" s="121">
        <v>980</v>
      </c>
      <c r="D10" s="122"/>
      <c r="E10" s="121">
        <v>1975</v>
      </c>
      <c r="F10" s="122"/>
      <c r="G10" s="121">
        <v>1700</v>
      </c>
      <c r="H10" s="122"/>
      <c r="I10" s="121">
        <v>2025</v>
      </c>
      <c r="J10" s="122"/>
    </row>
    <row r="11" spans="1:19" ht="15.75">
      <c r="B11" s="125">
        <v>36770</v>
      </c>
      <c r="C11" s="119">
        <v>1000</v>
      </c>
      <c r="D11" s="120"/>
      <c r="E11" s="119">
        <v>1975</v>
      </c>
      <c r="F11" s="120"/>
      <c r="G11" s="119">
        <v>1710</v>
      </c>
      <c r="H11" s="120"/>
      <c r="I11" s="119">
        <v>2050</v>
      </c>
      <c r="J11" s="120"/>
    </row>
    <row r="12" spans="1:19" ht="15.75">
      <c r="B12" s="126">
        <v>36800</v>
      </c>
      <c r="C12" s="121">
        <v>980</v>
      </c>
      <c r="D12" s="122"/>
      <c r="E12" s="121">
        <v>1963</v>
      </c>
      <c r="F12" s="122"/>
      <c r="G12" s="121">
        <v>1740</v>
      </c>
      <c r="H12" s="122"/>
      <c r="I12" s="121">
        <v>2100</v>
      </c>
      <c r="J12" s="122"/>
    </row>
    <row r="13" spans="1:19" ht="15.75">
      <c r="B13" s="125">
        <v>36831</v>
      </c>
      <c r="C13" s="119">
        <v>950</v>
      </c>
      <c r="D13" s="120"/>
      <c r="E13" s="119">
        <v>1908</v>
      </c>
      <c r="F13" s="120"/>
      <c r="G13" s="119">
        <v>1720</v>
      </c>
      <c r="H13" s="120"/>
      <c r="I13" s="119">
        <v>2200</v>
      </c>
      <c r="J13" s="120"/>
    </row>
    <row r="14" spans="1:19" ht="15.75">
      <c r="B14" s="126">
        <v>36861</v>
      </c>
      <c r="C14" s="121">
        <v>900</v>
      </c>
      <c r="D14" s="122"/>
      <c r="E14" s="121">
        <v>1855</v>
      </c>
      <c r="F14" s="122"/>
      <c r="G14" s="121">
        <v>1700</v>
      </c>
      <c r="H14" s="122"/>
      <c r="I14" s="121">
        <v>2275</v>
      </c>
      <c r="J14" s="122"/>
    </row>
    <row r="15" spans="1:19" ht="15.75">
      <c r="B15" s="125">
        <v>36892</v>
      </c>
      <c r="C15" s="119">
        <v>940</v>
      </c>
      <c r="D15" s="120"/>
      <c r="E15" s="119">
        <v>1875</v>
      </c>
      <c r="F15" s="120"/>
      <c r="G15" s="119">
        <v>1650</v>
      </c>
      <c r="H15" s="120"/>
      <c r="I15" s="119">
        <v>2300</v>
      </c>
      <c r="J15" s="120"/>
    </row>
    <row r="16" spans="1:19" ht="15.75">
      <c r="B16" s="126">
        <v>36923</v>
      </c>
      <c r="C16" s="121">
        <v>950</v>
      </c>
      <c r="D16" s="122"/>
      <c r="E16" s="121">
        <v>1885</v>
      </c>
      <c r="F16" s="122"/>
      <c r="G16" s="121">
        <v>1590</v>
      </c>
      <c r="H16" s="122"/>
      <c r="I16" s="121">
        <v>2300</v>
      </c>
      <c r="J16" s="122"/>
    </row>
    <row r="17" spans="2:10" ht="15.75">
      <c r="B17" s="125">
        <v>36951</v>
      </c>
      <c r="C17" s="119">
        <v>880</v>
      </c>
      <c r="D17" s="120"/>
      <c r="E17" s="119">
        <v>1863</v>
      </c>
      <c r="F17" s="120"/>
      <c r="G17" s="119">
        <v>1400</v>
      </c>
      <c r="H17" s="120"/>
      <c r="I17" s="119">
        <v>2300</v>
      </c>
      <c r="J17" s="120"/>
    </row>
    <row r="18" spans="2:10" ht="15.75">
      <c r="B18" s="126">
        <v>36982</v>
      </c>
      <c r="C18" s="121">
        <v>930</v>
      </c>
      <c r="D18" s="122"/>
      <c r="E18" s="121">
        <v>1900</v>
      </c>
      <c r="F18" s="122"/>
      <c r="G18" s="121">
        <v>1450</v>
      </c>
      <c r="H18" s="122"/>
      <c r="I18" s="121">
        <v>2250</v>
      </c>
      <c r="J18" s="122"/>
    </row>
    <row r="19" spans="2:10" ht="15.75">
      <c r="B19" s="125">
        <v>37012</v>
      </c>
      <c r="C19" s="119">
        <v>980</v>
      </c>
      <c r="D19" s="120"/>
      <c r="E19" s="119">
        <v>1918</v>
      </c>
      <c r="F19" s="120"/>
      <c r="G19" s="119">
        <v>1550</v>
      </c>
      <c r="H19" s="120"/>
      <c r="I19" s="119">
        <v>2250</v>
      </c>
      <c r="J19" s="120"/>
    </row>
    <row r="20" spans="2:10" ht="15.75">
      <c r="B20" s="126">
        <v>37043</v>
      </c>
      <c r="C20" s="121">
        <v>980</v>
      </c>
      <c r="D20" s="122"/>
      <c r="E20" s="121">
        <v>1980</v>
      </c>
      <c r="F20" s="122"/>
      <c r="G20" s="121">
        <v>1650</v>
      </c>
      <c r="H20" s="122"/>
      <c r="I20" s="121">
        <v>2280</v>
      </c>
      <c r="J20" s="122"/>
    </row>
    <row r="21" spans="2:10" ht="15.75">
      <c r="B21" s="125">
        <v>37073</v>
      </c>
      <c r="C21" s="119">
        <v>950</v>
      </c>
      <c r="D21" s="120"/>
      <c r="E21" s="119">
        <v>1960</v>
      </c>
      <c r="F21" s="120"/>
      <c r="G21" s="119">
        <v>1570</v>
      </c>
      <c r="H21" s="120"/>
      <c r="I21" s="119">
        <v>2300</v>
      </c>
      <c r="J21" s="120"/>
    </row>
    <row r="22" spans="2:10" ht="15.75">
      <c r="B22" s="126">
        <v>37104</v>
      </c>
      <c r="C22" s="121">
        <v>920</v>
      </c>
      <c r="D22" s="122"/>
      <c r="E22" s="121">
        <v>1910</v>
      </c>
      <c r="F22" s="122"/>
      <c r="G22" s="121">
        <v>1570</v>
      </c>
      <c r="H22" s="122"/>
      <c r="I22" s="121">
        <v>2300</v>
      </c>
      <c r="J22" s="122"/>
    </row>
    <row r="23" spans="2:10" ht="15.75">
      <c r="B23" s="125">
        <v>37135</v>
      </c>
      <c r="C23" s="119">
        <v>920</v>
      </c>
      <c r="D23" s="120"/>
      <c r="E23" s="119">
        <v>1900</v>
      </c>
      <c r="F23" s="120"/>
      <c r="G23" s="119">
        <v>1500</v>
      </c>
      <c r="H23" s="120"/>
      <c r="I23" s="119">
        <v>2250</v>
      </c>
      <c r="J23" s="120"/>
    </row>
    <row r="24" spans="2:10" ht="15.75">
      <c r="B24" s="126">
        <v>37165</v>
      </c>
      <c r="C24" s="121">
        <v>900</v>
      </c>
      <c r="D24" s="122"/>
      <c r="E24" s="121">
        <v>1860</v>
      </c>
      <c r="F24" s="122"/>
      <c r="G24" s="121">
        <v>1400</v>
      </c>
      <c r="H24" s="122"/>
      <c r="I24" s="121">
        <v>2200</v>
      </c>
      <c r="J24" s="122"/>
    </row>
    <row r="25" spans="2:10" ht="15.75">
      <c r="B25" s="125">
        <v>37196</v>
      </c>
      <c r="C25" s="119">
        <v>860</v>
      </c>
      <c r="D25" s="120"/>
      <c r="E25" s="119">
        <v>1850</v>
      </c>
      <c r="F25" s="120"/>
      <c r="G25" s="119">
        <v>1350</v>
      </c>
      <c r="H25" s="120"/>
      <c r="I25" s="119">
        <v>2200</v>
      </c>
      <c r="J25" s="120"/>
    </row>
    <row r="26" spans="2:10" ht="15.75">
      <c r="B26" s="126">
        <v>37226</v>
      </c>
      <c r="C26" s="121">
        <v>820</v>
      </c>
      <c r="D26" s="122"/>
      <c r="E26" s="121">
        <v>1820</v>
      </c>
      <c r="F26" s="122"/>
      <c r="G26" s="121">
        <v>1330</v>
      </c>
      <c r="H26" s="122"/>
      <c r="I26" s="121">
        <v>2000</v>
      </c>
      <c r="J26" s="122"/>
    </row>
    <row r="27" spans="2:10" ht="15.75">
      <c r="B27" s="125">
        <v>37257</v>
      </c>
      <c r="C27" s="119">
        <v>790</v>
      </c>
      <c r="D27" s="120"/>
      <c r="E27" s="119">
        <v>1820</v>
      </c>
      <c r="F27" s="120"/>
      <c r="G27" s="119">
        <v>1250</v>
      </c>
      <c r="H27" s="120"/>
      <c r="I27" s="119">
        <v>1900</v>
      </c>
      <c r="J27" s="120"/>
    </row>
    <row r="28" spans="2:10" ht="15.75">
      <c r="B28" s="126">
        <v>37288</v>
      </c>
      <c r="C28" s="121">
        <v>770</v>
      </c>
      <c r="D28" s="122"/>
      <c r="E28" s="121">
        <v>1780</v>
      </c>
      <c r="F28" s="122"/>
      <c r="G28" s="121">
        <v>1250</v>
      </c>
      <c r="H28" s="122"/>
      <c r="I28" s="121">
        <v>1850</v>
      </c>
      <c r="J28" s="122"/>
    </row>
    <row r="29" spans="2:10" ht="15.75">
      <c r="B29" s="125">
        <v>37316</v>
      </c>
      <c r="C29" s="119">
        <v>780</v>
      </c>
      <c r="D29" s="120"/>
      <c r="E29" s="119">
        <v>1780</v>
      </c>
      <c r="F29" s="120"/>
      <c r="G29" s="119">
        <v>1260</v>
      </c>
      <c r="H29" s="120"/>
      <c r="I29" s="119">
        <v>1850</v>
      </c>
      <c r="J29" s="120"/>
    </row>
    <row r="30" spans="2:10" ht="15.75">
      <c r="B30" s="126">
        <v>37347</v>
      </c>
      <c r="C30" s="121">
        <v>760</v>
      </c>
      <c r="D30" s="122"/>
      <c r="E30" s="121">
        <v>1780</v>
      </c>
      <c r="F30" s="122"/>
      <c r="G30" s="121">
        <v>1250</v>
      </c>
      <c r="H30" s="122"/>
      <c r="I30" s="121">
        <v>1750</v>
      </c>
      <c r="J30" s="122"/>
    </row>
    <row r="31" spans="2:10" ht="15.75">
      <c r="B31" s="125">
        <v>37377</v>
      </c>
      <c r="C31" s="119">
        <v>780</v>
      </c>
      <c r="D31" s="120"/>
      <c r="E31" s="119">
        <v>1780</v>
      </c>
      <c r="F31" s="120"/>
      <c r="G31" s="119">
        <v>1260</v>
      </c>
      <c r="H31" s="120"/>
      <c r="I31" s="119">
        <v>1700</v>
      </c>
      <c r="J31" s="120"/>
    </row>
    <row r="32" spans="2:10" ht="15.75">
      <c r="B32" s="126">
        <v>37408</v>
      </c>
      <c r="C32" s="121">
        <v>850</v>
      </c>
      <c r="D32" s="122"/>
      <c r="E32" s="121">
        <v>1850</v>
      </c>
      <c r="F32" s="122"/>
      <c r="G32" s="121">
        <v>1300</v>
      </c>
      <c r="H32" s="122"/>
      <c r="I32" s="121">
        <v>1700</v>
      </c>
      <c r="J32" s="122"/>
    </row>
    <row r="33" spans="2:10" ht="15.75">
      <c r="B33" s="125">
        <v>37438</v>
      </c>
      <c r="C33" s="119">
        <v>900</v>
      </c>
      <c r="D33" s="120"/>
      <c r="E33" s="119">
        <v>1850</v>
      </c>
      <c r="F33" s="120"/>
      <c r="G33" s="119">
        <v>1300</v>
      </c>
      <c r="H33" s="120"/>
      <c r="I33" s="119">
        <v>1750</v>
      </c>
      <c r="J33" s="120"/>
    </row>
    <row r="34" spans="2:10" ht="15.75">
      <c r="B34" s="126">
        <v>37469</v>
      </c>
      <c r="C34" s="121">
        <v>900</v>
      </c>
      <c r="D34" s="122"/>
      <c r="E34" s="121">
        <v>1840</v>
      </c>
      <c r="F34" s="122"/>
      <c r="G34" s="121">
        <v>1300</v>
      </c>
      <c r="H34" s="122"/>
      <c r="I34" s="121">
        <v>1775</v>
      </c>
      <c r="J34" s="122"/>
    </row>
    <row r="35" spans="2:10" ht="15.75">
      <c r="B35" s="125">
        <v>37500</v>
      </c>
      <c r="C35" s="119">
        <v>950</v>
      </c>
      <c r="D35" s="120"/>
      <c r="E35" s="119">
        <v>1860</v>
      </c>
      <c r="F35" s="120"/>
      <c r="G35" s="119">
        <v>1350</v>
      </c>
      <c r="H35" s="120"/>
      <c r="I35" s="119">
        <v>1800</v>
      </c>
      <c r="J35" s="120"/>
    </row>
    <row r="36" spans="2:10" ht="15.75">
      <c r="B36" s="126">
        <v>37530</v>
      </c>
      <c r="C36" s="121">
        <v>900</v>
      </c>
      <c r="D36" s="122"/>
      <c r="E36" s="121">
        <v>1860</v>
      </c>
      <c r="F36" s="122"/>
      <c r="G36" s="121">
        <v>1300</v>
      </c>
      <c r="H36" s="122"/>
      <c r="I36" s="121">
        <v>1800</v>
      </c>
      <c r="J36" s="122"/>
    </row>
    <row r="37" spans="2:10" ht="15.75">
      <c r="B37" s="125">
        <v>37561</v>
      </c>
      <c r="C37" s="119">
        <v>920</v>
      </c>
      <c r="D37" s="120"/>
      <c r="E37" s="119">
        <v>1870</v>
      </c>
      <c r="F37" s="120"/>
      <c r="G37" s="119">
        <v>1300</v>
      </c>
      <c r="H37" s="120"/>
      <c r="I37" s="119">
        <v>1800</v>
      </c>
      <c r="J37" s="120"/>
    </row>
    <row r="38" spans="2:10" ht="15.75">
      <c r="B38" s="126">
        <v>37591</v>
      </c>
      <c r="C38" s="121">
        <v>920</v>
      </c>
      <c r="D38" s="122"/>
      <c r="E38" s="121">
        <v>1900</v>
      </c>
      <c r="F38" s="122"/>
      <c r="G38" s="121">
        <v>1340</v>
      </c>
      <c r="H38" s="122"/>
      <c r="I38" s="121">
        <v>1850</v>
      </c>
      <c r="J38" s="122"/>
    </row>
    <row r="39" spans="2:10" ht="15.75">
      <c r="B39" s="125">
        <v>37622</v>
      </c>
      <c r="C39" s="119">
        <v>920</v>
      </c>
      <c r="D39" s="120"/>
      <c r="E39" s="119">
        <v>1920</v>
      </c>
      <c r="F39" s="120"/>
      <c r="G39" s="119">
        <v>1350</v>
      </c>
      <c r="H39" s="120"/>
      <c r="I39" s="119">
        <v>1875</v>
      </c>
      <c r="J39" s="120"/>
    </row>
    <row r="40" spans="2:10" ht="15.75">
      <c r="B40" s="126">
        <v>37653</v>
      </c>
      <c r="C40" s="121">
        <v>920</v>
      </c>
      <c r="D40" s="122"/>
      <c r="E40" s="121">
        <v>1960</v>
      </c>
      <c r="F40" s="122"/>
      <c r="G40" s="121">
        <v>1360</v>
      </c>
      <c r="H40" s="122"/>
      <c r="I40" s="121">
        <v>1900</v>
      </c>
      <c r="J40" s="122"/>
    </row>
    <row r="41" spans="2:10" ht="15.75">
      <c r="B41" s="125">
        <v>37681</v>
      </c>
      <c r="C41" s="119">
        <v>900</v>
      </c>
      <c r="D41" s="120"/>
      <c r="E41" s="119">
        <v>2000</v>
      </c>
      <c r="F41" s="120"/>
      <c r="G41" s="119">
        <v>1390</v>
      </c>
      <c r="H41" s="120"/>
      <c r="I41" s="119">
        <v>1925</v>
      </c>
      <c r="J41" s="120"/>
    </row>
    <row r="42" spans="2:10" ht="15.75">
      <c r="B42" s="126">
        <v>37712</v>
      </c>
      <c r="C42" s="121">
        <v>920</v>
      </c>
      <c r="D42" s="122"/>
      <c r="E42" s="121">
        <v>2000</v>
      </c>
      <c r="F42" s="122"/>
      <c r="G42" s="121">
        <v>1380</v>
      </c>
      <c r="H42" s="122"/>
      <c r="I42" s="121">
        <v>1925</v>
      </c>
      <c r="J42" s="122"/>
    </row>
    <row r="43" spans="2:10" ht="15.75">
      <c r="B43" s="125">
        <v>37742</v>
      </c>
      <c r="C43" s="119">
        <v>970</v>
      </c>
      <c r="D43" s="120"/>
      <c r="E43" s="119">
        <v>2050</v>
      </c>
      <c r="F43" s="120"/>
      <c r="G43" s="119">
        <v>1410</v>
      </c>
      <c r="H43" s="120"/>
      <c r="I43" s="119">
        <v>1950</v>
      </c>
      <c r="J43" s="120"/>
    </row>
    <row r="44" spans="2:10" ht="15.75">
      <c r="B44" s="126">
        <v>37773</v>
      </c>
      <c r="C44" s="121">
        <v>990</v>
      </c>
      <c r="D44" s="122"/>
      <c r="E44" s="121">
        <v>2080</v>
      </c>
      <c r="F44" s="122"/>
      <c r="G44" s="121">
        <v>1410</v>
      </c>
      <c r="H44" s="122"/>
      <c r="I44" s="121">
        <v>1975</v>
      </c>
      <c r="J44" s="122"/>
    </row>
    <row r="45" spans="2:10" ht="15.75">
      <c r="B45" s="125">
        <v>37803</v>
      </c>
      <c r="C45" s="119">
        <v>1000</v>
      </c>
      <c r="D45" s="120"/>
      <c r="E45" s="119">
        <v>2080</v>
      </c>
      <c r="F45" s="120"/>
      <c r="G45" s="119">
        <v>1410</v>
      </c>
      <c r="H45" s="120"/>
      <c r="I45" s="119">
        <v>1975</v>
      </c>
      <c r="J45" s="120"/>
    </row>
    <row r="46" spans="2:10" ht="15.75">
      <c r="B46" s="126">
        <v>37834</v>
      </c>
      <c r="C46" s="121">
        <v>1030</v>
      </c>
      <c r="D46" s="122"/>
      <c r="E46" s="121">
        <v>2100</v>
      </c>
      <c r="F46" s="122"/>
      <c r="G46" s="121">
        <v>1430</v>
      </c>
      <c r="H46" s="122"/>
      <c r="I46" s="121">
        <v>2000</v>
      </c>
      <c r="J46" s="122"/>
    </row>
    <row r="47" spans="2:10" ht="15.75">
      <c r="B47" s="125">
        <v>37865</v>
      </c>
      <c r="C47" s="119">
        <v>1050</v>
      </c>
      <c r="D47" s="120"/>
      <c r="E47" s="119">
        <v>2100</v>
      </c>
      <c r="F47" s="120"/>
      <c r="G47" s="119">
        <v>1440</v>
      </c>
      <c r="H47" s="120"/>
      <c r="I47" s="119">
        <v>2000</v>
      </c>
      <c r="J47" s="120"/>
    </row>
    <row r="48" spans="2:10" ht="15.75">
      <c r="B48" s="126">
        <v>37895</v>
      </c>
      <c r="C48" s="121">
        <v>1030</v>
      </c>
      <c r="D48" s="122"/>
      <c r="E48" s="121">
        <v>2080</v>
      </c>
      <c r="F48" s="122"/>
      <c r="G48" s="121">
        <v>1430</v>
      </c>
      <c r="H48" s="122"/>
      <c r="I48" s="121">
        <v>2100</v>
      </c>
      <c r="J48" s="122"/>
    </row>
    <row r="49" spans="2:10" ht="15.75">
      <c r="B49" s="125">
        <v>37926</v>
      </c>
      <c r="C49" s="119">
        <v>980</v>
      </c>
      <c r="D49" s="120"/>
      <c r="E49" s="119">
        <v>2080</v>
      </c>
      <c r="F49" s="120"/>
      <c r="G49" s="119">
        <v>1430</v>
      </c>
      <c r="H49" s="120"/>
      <c r="I49" s="119">
        <v>2100</v>
      </c>
      <c r="J49" s="120"/>
    </row>
    <row r="50" spans="2:10" ht="15.75">
      <c r="B50" s="126">
        <v>37956</v>
      </c>
      <c r="C50" s="121">
        <v>980</v>
      </c>
      <c r="D50" s="122"/>
      <c r="E50" s="121">
        <v>2080</v>
      </c>
      <c r="F50" s="122"/>
      <c r="G50" s="121">
        <v>1440</v>
      </c>
      <c r="H50" s="122"/>
      <c r="I50" s="121">
        <v>2100</v>
      </c>
      <c r="J50" s="122"/>
    </row>
    <row r="51" spans="2:10" ht="15.75">
      <c r="B51" s="125">
        <v>37987</v>
      </c>
      <c r="C51" s="119">
        <v>950</v>
      </c>
      <c r="D51" s="120"/>
      <c r="E51" s="119">
        <v>2060</v>
      </c>
      <c r="F51" s="120"/>
      <c r="G51" s="119">
        <v>1410</v>
      </c>
      <c r="H51" s="120"/>
      <c r="I51" s="119">
        <v>2100</v>
      </c>
      <c r="J51" s="120"/>
    </row>
    <row r="52" spans="2:10" ht="15.75">
      <c r="B52" s="126">
        <v>38018</v>
      </c>
      <c r="C52" s="121">
        <v>910</v>
      </c>
      <c r="D52" s="122"/>
      <c r="E52" s="121">
        <v>2000</v>
      </c>
      <c r="F52" s="122"/>
      <c r="G52" s="121">
        <v>1370</v>
      </c>
      <c r="H52" s="122"/>
      <c r="I52" s="121">
        <v>2100</v>
      </c>
      <c r="J52" s="122"/>
    </row>
    <row r="53" spans="2:10" ht="15.75">
      <c r="B53" s="125">
        <v>38047</v>
      </c>
      <c r="C53" s="119">
        <v>900</v>
      </c>
      <c r="D53" s="120"/>
      <c r="E53" s="119">
        <v>1980</v>
      </c>
      <c r="F53" s="120"/>
      <c r="G53" s="119">
        <v>1370</v>
      </c>
      <c r="H53" s="120"/>
      <c r="I53" s="119">
        <v>2100</v>
      </c>
      <c r="J53" s="120"/>
    </row>
    <row r="54" spans="2:10" ht="15.75">
      <c r="B54" s="126">
        <v>38078</v>
      </c>
      <c r="C54" s="121">
        <v>910</v>
      </c>
      <c r="D54" s="122"/>
      <c r="E54" s="121">
        <v>1980</v>
      </c>
      <c r="F54" s="122"/>
      <c r="G54" s="121">
        <v>1400</v>
      </c>
      <c r="H54" s="122"/>
      <c r="I54" s="121">
        <v>2100</v>
      </c>
      <c r="J54" s="122"/>
    </row>
    <row r="55" spans="2:10" ht="15.75">
      <c r="B55" s="125">
        <v>38108</v>
      </c>
      <c r="C55" s="119">
        <v>930</v>
      </c>
      <c r="D55" s="120"/>
      <c r="E55" s="119">
        <v>1980</v>
      </c>
      <c r="F55" s="120"/>
      <c r="G55" s="119">
        <v>1400</v>
      </c>
      <c r="H55" s="120"/>
      <c r="I55" s="119">
        <v>2100</v>
      </c>
      <c r="J55" s="120"/>
    </row>
    <row r="56" spans="2:10" ht="15.75">
      <c r="B56" s="126">
        <v>38139</v>
      </c>
      <c r="C56" s="121">
        <v>960</v>
      </c>
      <c r="D56" s="122"/>
      <c r="E56" s="121">
        <v>1990</v>
      </c>
      <c r="F56" s="122"/>
      <c r="G56" s="121">
        <v>1400</v>
      </c>
      <c r="H56" s="122"/>
      <c r="I56" s="121">
        <v>2100</v>
      </c>
      <c r="J56" s="122"/>
    </row>
    <row r="57" spans="2:10" ht="15.75">
      <c r="B57" s="125">
        <v>38169</v>
      </c>
      <c r="C57" s="119">
        <v>960</v>
      </c>
      <c r="D57" s="120"/>
      <c r="E57" s="119">
        <v>2000</v>
      </c>
      <c r="F57" s="120"/>
      <c r="G57" s="119">
        <v>1400</v>
      </c>
      <c r="H57" s="120"/>
      <c r="I57" s="119">
        <v>2100</v>
      </c>
      <c r="J57" s="120"/>
    </row>
    <row r="58" spans="2:10" ht="15.75">
      <c r="B58" s="126">
        <v>38200</v>
      </c>
      <c r="C58" s="121">
        <v>930</v>
      </c>
      <c r="D58" s="122"/>
      <c r="E58" s="121">
        <v>2000</v>
      </c>
      <c r="F58" s="122"/>
      <c r="G58" s="121">
        <v>1400</v>
      </c>
      <c r="H58" s="122"/>
      <c r="I58" s="121">
        <v>2100</v>
      </c>
      <c r="J58" s="122"/>
    </row>
    <row r="59" spans="2:10" ht="15.75">
      <c r="B59" s="125">
        <v>38231</v>
      </c>
      <c r="C59" s="119">
        <v>920</v>
      </c>
      <c r="D59" s="120"/>
      <c r="E59" s="119">
        <v>2000</v>
      </c>
      <c r="F59" s="120"/>
      <c r="G59" s="119">
        <v>1400</v>
      </c>
      <c r="H59" s="120"/>
      <c r="I59" s="119">
        <v>2100</v>
      </c>
      <c r="J59" s="120"/>
    </row>
    <row r="60" spans="2:10" ht="15.75">
      <c r="B60" s="126">
        <v>38261</v>
      </c>
      <c r="C60" s="121">
        <v>920</v>
      </c>
      <c r="D60" s="122"/>
      <c r="E60" s="121">
        <v>1990</v>
      </c>
      <c r="F60" s="122"/>
      <c r="G60" s="121">
        <v>1440</v>
      </c>
      <c r="H60" s="122"/>
      <c r="I60" s="121">
        <v>2100</v>
      </c>
      <c r="J60" s="122"/>
    </row>
    <row r="61" spans="2:10" ht="15.75">
      <c r="B61" s="125">
        <v>38292</v>
      </c>
      <c r="C61" s="119">
        <v>930</v>
      </c>
      <c r="D61" s="120"/>
      <c r="E61" s="119">
        <v>1990</v>
      </c>
      <c r="F61" s="120"/>
      <c r="G61" s="119">
        <v>1550</v>
      </c>
      <c r="H61" s="120"/>
      <c r="I61" s="119">
        <v>2100</v>
      </c>
      <c r="J61" s="120"/>
    </row>
    <row r="62" spans="2:10" ht="15.75">
      <c r="B62" s="126">
        <v>38322</v>
      </c>
      <c r="C62" s="121">
        <v>920</v>
      </c>
      <c r="D62" s="122"/>
      <c r="E62" s="121">
        <v>1990</v>
      </c>
      <c r="F62" s="122"/>
      <c r="G62" s="121">
        <v>1550</v>
      </c>
      <c r="H62" s="122"/>
      <c r="I62" s="121">
        <v>2100</v>
      </c>
      <c r="J62" s="122"/>
    </row>
    <row r="63" spans="2:10" ht="15.75">
      <c r="B63" s="125">
        <v>38353</v>
      </c>
      <c r="C63" s="119">
        <v>900</v>
      </c>
      <c r="D63" s="120"/>
      <c r="E63" s="119">
        <v>1990</v>
      </c>
      <c r="F63" s="120"/>
      <c r="G63" s="119">
        <v>1400</v>
      </c>
      <c r="H63" s="120"/>
      <c r="I63" s="119">
        <v>2100</v>
      </c>
      <c r="J63" s="120"/>
    </row>
    <row r="64" spans="2:10" ht="15.75">
      <c r="B64" s="126">
        <v>38384</v>
      </c>
      <c r="C64" s="121">
        <v>890</v>
      </c>
      <c r="D64" s="122"/>
      <c r="E64" s="121">
        <v>1920</v>
      </c>
      <c r="F64" s="122"/>
      <c r="G64" s="121">
        <v>1360</v>
      </c>
      <c r="H64" s="122"/>
      <c r="I64" s="121">
        <v>2075</v>
      </c>
      <c r="J64" s="122"/>
    </row>
    <row r="65" spans="2:10" ht="15.75">
      <c r="B65" s="125">
        <v>38412</v>
      </c>
      <c r="C65" s="119">
        <v>880</v>
      </c>
      <c r="D65" s="120"/>
      <c r="E65" s="119">
        <v>1920</v>
      </c>
      <c r="F65" s="120"/>
      <c r="G65" s="119">
        <v>1350</v>
      </c>
      <c r="H65" s="120"/>
      <c r="I65" s="119">
        <v>2075</v>
      </c>
      <c r="J65" s="120"/>
    </row>
    <row r="66" spans="2:10" ht="15.75">
      <c r="B66" s="126">
        <v>38443</v>
      </c>
      <c r="C66" s="121">
        <v>880</v>
      </c>
      <c r="D66" s="122"/>
      <c r="E66" s="121">
        <v>1920</v>
      </c>
      <c r="F66" s="122"/>
      <c r="G66" s="121">
        <v>1360</v>
      </c>
      <c r="H66" s="122"/>
      <c r="I66" s="121">
        <v>2075</v>
      </c>
      <c r="J66" s="122"/>
    </row>
    <row r="67" spans="2:10" ht="15.75">
      <c r="B67" s="125">
        <v>38473</v>
      </c>
      <c r="C67" s="119">
        <v>870</v>
      </c>
      <c r="D67" s="120"/>
      <c r="E67" s="119">
        <v>1910</v>
      </c>
      <c r="F67" s="120"/>
      <c r="G67" s="119">
        <v>1380</v>
      </c>
      <c r="H67" s="120"/>
      <c r="I67" s="119">
        <v>2050</v>
      </c>
      <c r="J67" s="120"/>
    </row>
    <row r="68" spans="2:10" ht="15.75">
      <c r="B68" s="126">
        <v>38504</v>
      </c>
      <c r="C68" s="121">
        <v>900</v>
      </c>
      <c r="D68" s="122"/>
      <c r="E68" s="121">
        <v>1930</v>
      </c>
      <c r="F68" s="122"/>
      <c r="G68" s="121">
        <v>1430</v>
      </c>
      <c r="H68" s="122"/>
      <c r="I68" s="121">
        <v>2025</v>
      </c>
      <c r="J68" s="122"/>
    </row>
    <row r="69" spans="2:10" ht="15.75">
      <c r="B69" s="125">
        <v>38534</v>
      </c>
      <c r="C69" s="119">
        <v>880</v>
      </c>
      <c r="D69" s="120"/>
      <c r="E69" s="119">
        <v>1870</v>
      </c>
      <c r="F69" s="120"/>
      <c r="G69" s="119">
        <v>1460</v>
      </c>
      <c r="H69" s="120"/>
      <c r="I69" s="119">
        <v>2050</v>
      </c>
      <c r="J69" s="120"/>
    </row>
    <row r="70" spans="2:10" ht="15.75">
      <c r="B70" s="126">
        <v>38565</v>
      </c>
      <c r="C70" s="121">
        <v>860</v>
      </c>
      <c r="D70" s="122"/>
      <c r="E70" s="121">
        <v>1860</v>
      </c>
      <c r="F70" s="122"/>
      <c r="G70" s="121">
        <v>1460</v>
      </c>
      <c r="H70" s="122"/>
      <c r="I70" s="121">
        <v>2100</v>
      </c>
      <c r="J70" s="122"/>
    </row>
    <row r="71" spans="2:10" ht="15.75">
      <c r="B71" s="125">
        <v>38596</v>
      </c>
      <c r="C71" s="119">
        <v>850</v>
      </c>
      <c r="D71" s="120"/>
      <c r="E71" s="119">
        <v>1860</v>
      </c>
      <c r="F71" s="120"/>
      <c r="G71" s="119">
        <v>1460</v>
      </c>
      <c r="H71" s="120"/>
      <c r="I71" s="119">
        <v>2100</v>
      </c>
      <c r="J71" s="120"/>
    </row>
    <row r="72" spans="2:10" ht="15.75">
      <c r="B72" s="126">
        <v>38626</v>
      </c>
      <c r="C72" s="121">
        <v>840</v>
      </c>
      <c r="D72" s="122"/>
      <c r="E72" s="121">
        <v>1830</v>
      </c>
      <c r="F72" s="122"/>
      <c r="G72" s="121">
        <v>1420</v>
      </c>
      <c r="H72" s="122"/>
      <c r="I72" s="121">
        <v>2100</v>
      </c>
      <c r="J72" s="122"/>
    </row>
    <row r="73" spans="2:10" ht="15.75">
      <c r="B73" s="125">
        <v>38657</v>
      </c>
      <c r="C73" s="119">
        <v>840</v>
      </c>
      <c r="D73" s="120"/>
      <c r="E73" s="119">
        <v>1820</v>
      </c>
      <c r="F73" s="120"/>
      <c r="G73" s="119">
        <v>1420</v>
      </c>
      <c r="H73" s="120"/>
      <c r="I73" s="119">
        <v>2100</v>
      </c>
      <c r="J73" s="120"/>
    </row>
    <row r="74" spans="2:10" ht="15.75">
      <c r="B74" s="126">
        <v>38687</v>
      </c>
      <c r="C74" s="121">
        <v>830</v>
      </c>
      <c r="D74" s="122"/>
      <c r="E74" s="121">
        <v>1800</v>
      </c>
      <c r="F74" s="122"/>
      <c r="G74" s="121">
        <v>1390</v>
      </c>
      <c r="H74" s="122"/>
      <c r="I74" s="121">
        <v>2100</v>
      </c>
      <c r="J74" s="122"/>
    </row>
    <row r="75" spans="2:10" ht="15.75">
      <c r="B75" s="125">
        <v>38718</v>
      </c>
      <c r="C75" s="119">
        <v>790</v>
      </c>
      <c r="D75" s="120"/>
      <c r="E75" s="119">
        <v>1780</v>
      </c>
      <c r="F75" s="120"/>
      <c r="G75" s="119">
        <v>1360</v>
      </c>
      <c r="H75" s="120"/>
      <c r="I75" s="119">
        <v>2100</v>
      </c>
      <c r="J75" s="120"/>
    </row>
    <row r="76" spans="2:10" ht="15.75">
      <c r="B76" s="126">
        <v>38749</v>
      </c>
      <c r="C76" s="121">
        <v>760</v>
      </c>
      <c r="D76" s="122"/>
      <c r="E76" s="121">
        <v>1740</v>
      </c>
      <c r="F76" s="122"/>
      <c r="G76" s="121">
        <v>1390</v>
      </c>
      <c r="H76" s="122"/>
      <c r="I76" s="121">
        <v>2100</v>
      </c>
      <c r="J76" s="122"/>
    </row>
    <row r="77" spans="2:10" ht="15.75">
      <c r="B77" s="125">
        <v>38777</v>
      </c>
      <c r="C77" s="119">
        <v>770</v>
      </c>
      <c r="D77" s="120"/>
      <c r="E77" s="119">
        <v>1740</v>
      </c>
      <c r="F77" s="120"/>
      <c r="G77" s="119">
        <v>1400</v>
      </c>
      <c r="H77" s="120"/>
      <c r="I77" s="119">
        <v>2100</v>
      </c>
      <c r="J77" s="120"/>
    </row>
    <row r="78" spans="2:10" ht="15.75">
      <c r="B78" s="126">
        <v>38808</v>
      </c>
      <c r="C78" s="121">
        <v>770</v>
      </c>
      <c r="D78" s="122"/>
      <c r="E78" s="121">
        <v>1750</v>
      </c>
      <c r="F78" s="122"/>
      <c r="G78" s="121">
        <v>1400</v>
      </c>
      <c r="H78" s="122"/>
      <c r="I78" s="121">
        <v>2050</v>
      </c>
      <c r="J78" s="122"/>
    </row>
    <row r="79" spans="2:10" ht="15.75">
      <c r="B79" s="125">
        <v>38838</v>
      </c>
      <c r="C79" s="119">
        <v>760</v>
      </c>
      <c r="D79" s="120"/>
      <c r="E79" s="119">
        <v>1700</v>
      </c>
      <c r="F79" s="120"/>
      <c r="G79" s="119">
        <v>1360</v>
      </c>
      <c r="H79" s="120"/>
      <c r="I79" s="119">
        <v>1950</v>
      </c>
      <c r="J79" s="120"/>
    </row>
    <row r="80" spans="2:10" ht="15.75">
      <c r="B80" s="126">
        <v>38869</v>
      </c>
      <c r="C80" s="121">
        <v>760</v>
      </c>
      <c r="D80" s="122"/>
      <c r="E80" s="121">
        <v>1700</v>
      </c>
      <c r="F80" s="122"/>
      <c r="G80" s="121">
        <v>1370</v>
      </c>
      <c r="H80" s="122"/>
      <c r="I80" s="121">
        <v>1900</v>
      </c>
      <c r="J80" s="122"/>
    </row>
    <row r="81" spans="2:10" ht="15.75">
      <c r="B81" s="125">
        <v>38899</v>
      </c>
      <c r="C81" s="119">
        <v>800</v>
      </c>
      <c r="D81" s="120"/>
      <c r="E81" s="119">
        <v>1660</v>
      </c>
      <c r="F81" s="120"/>
      <c r="G81" s="119">
        <v>1400</v>
      </c>
      <c r="H81" s="120"/>
      <c r="I81" s="119">
        <v>1900</v>
      </c>
      <c r="J81" s="120"/>
    </row>
    <row r="82" spans="2:10" ht="15.75">
      <c r="B82" s="126">
        <v>38930</v>
      </c>
      <c r="C82" s="121">
        <v>810</v>
      </c>
      <c r="D82" s="122"/>
      <c r="E82" s="121">
        <v>1700</v>
      </c>
      <c r="F82" s="122"/>
      <c r="G82" s="121">
        <v>1450</v>
      </c>
      <c r="H82" s="122"/>
      <c r="I82" s="121">
        <v>1900</v>
      </c>
      <c r="J82" s="122"/>
    </row>
    <row r="83" spans="2:10" ht="15.75">
      <c r="B83" s="125">
        <v>38961</v>
      </c>
      <c r="C83" s="119">
        <v>840</v>
      </c>
      <c r="D83" s="120"/>
      <c r="E83" s="119">
        <v>1750</v>
      </c>
      <c r="F83" s="120"/>
      <c r="G83" s="119">
        <v>1500</v>
      </c>
      <c r="H83" s="120"/>
      <c r="I83" s="119">
        <v>1900</v>
      </c>
      <c r="J83" s="120"/>
    </row>
    <row r="84" spans="2:10" ht="15.75">
      <c r="B84" s="126">
        <v>38991</v>
      </c>
      <c r="C84" s="121">
        <v>830</v>
      </c>
      <c r="D84" s="122"/>
      <c r="E84" s="121">
        <v>1720</v>
      </c>
      <c r="F84" s="122"/>
      <c r="G84" s="121">
        <v>1520</v>
      </c>
      <c r="H84" s="122"/>
      <c r="I84" s="121">
        <v>1900</v>
      </c>
      <c r="J84" s="122"/>
    </row>
    <row r="85" spans="2:10" ht="15.75">
      <c r="B85" s="125">
        <v>39022</v>
      </c>
      <c r="C85" s="119">
        <v>830</v>
      </c>
      <c r="D85" s="120"/>
      <c r="E85" s="119">
        <v>1720</v>
      </c>
      <c r="F85" s="120"/>
      <c r="G85" s="119">
        <v>1520</v>
      </c>
      <c r="H85" s="120"/>
      <c r="I85" s="119">
        <v>1900</v>
      </c>
      <c r="J85" s="120"/>
    </row>
    <row r="86" spans="2:10" ht="15.75">
      <c r="B86" s="126">
        <v>39052</v>
      </c>
      <c r="C86" s="121">
        <v>830</v>
      </c>
      <c r="D86" s="122"/>
      <c r="E86" s="121">
        <v>1720</v>
      </c>
      <c r="F86" s="122"/>
      <c r="G86" s="121">
        <v>1560</v>
      </c>
      <c r="H86" s="122"/>
      <c r="I86" s="121">
        <v>1900</v>
      </c>
      <c r="J86" s="122"/>
    </row>
    <row r="87" spans="2:10" ht="15.75">
      <c r="B87" s="125">
        <v>39083</v>
      </c>
      <c r="C87" s="119">
        <v>750</v>
      </c>
      <c r="D87" s="120"/>
      <c r="E87" s="119">
        <v>1650</v>
      </c>
      <c r="F87" s="120"/>
      <c r="G87" s="119">
        <v>1550</v>
      </c>
      <c r="H87" s="120"/>
      <c r="I87" s="119">
        <v>1900</v>
      </c>
      <c r="J87" s="120"/>
    </row>
    <row r="88" spans="2:10" ht="15.75">
      <c r="B88" s="126">
        <v>39114</v>
      </c>
      <c r="C88" s="121">
        <v>750</v>
      </c>
      <c r="D88" s="122"/>
      <c r="E88" s="121">
        <v>1640</v>
      </c>
      <c r="F88" s="122"/>
      <c r="G88" s="121">
        <v>1580</v>
      </c>
      <c r="H88" s="122"/>
      <c r="I88" s="121">
        <v>1900</v>
      </c>
      <c r="J88" s="122"/>
    </row>
    <row r="89" spans="2:10" ht="15.75">
      <c r="B89" s="125">
        <v>39142</v>
      </c>
      <c r="C89" s="119">
        <v>760</v>
      </c>
      <c r="D89" s="120"/>
      <c r="E89" s="119">
        <v>1660</v>
      </c>
      <c r="F89" s="120"/>
      <c r="G89" s="119">
        <v>1700</v>
      </c>
      <c r="H89" s="120"/>
      <c r="I89" s="119">
        <v>1900</v>
      </c>
      <c r="J89" s="120"/>
    </row>
    <row r="90" spans="2:10" ht="15.75">
      <c r="B90" s="126">
        <v>39173</v>
      </c>
      <c r="C90" s="121">
        <v>840</v>
      </c>
      <c r="D90" s="122"/>
      <c r="E90" s="121">
        <v>1800</v>
      </c>
      <c r="F90" s="122"/>
      <c r="G90" s="121">
        <v>1900</v>
      </c>
      <c r="H90" s="122"/>
      <c r="I90" s="121">
        <v>1900</v>
      </c>
      <c r="J90" s="122"/>
    </row>
    <row r="91" spans="2:10" ht="15.75">
      <c r="B91" s="125">
        <v>39203</v>
      </c>
      <c r="C91" s="119">
        <v>940</v>
      </c>
      <c r="D91" s="120"/>
      <c r="E91" s="119">
        <v>1900</v>
      </c>
      <c r="F91" s="120"/>
      <c r="G91" s="119">
        <v>2000</v>
      </c>
      <c r="H91" s="120"/>
      <c r="I91" s="119">
        <v>1925</v>
      </c>
      <c r="J91" s="120"/>
    </row>
    <row r="92" spans="2:10" ht="15.75">
      <c r="B92" s="126">
        <v>39234</v>
      </c>
      <c r="C92" s="121">
        <v>1150</v>
      </c>
      <c r="D92" s="122"/>
      <c r="E92" s="121">
        <v>2300</v>
      </c>
      <c r="F92" s="122"/>
      <c r="G92" s="121">
        <v>2150</v>
      </c>
      <c r="H92" s="122"/>
      <c r="I92" s="121">
        <v>2250</v>
      </c>
      <c r="J92" s="122"/>
    </row>
    <row r="93" spans="2:10" ht="15.75">
      <c r="B93" s="125">
        <v>39264</v>
      </c>
      <c r="C93" s="119">
        <v>1300</v>
      </c>
      <c r="D93" s="120"/>
      <c r="E93" s="119">
        <v>2500</v>
      </c>
      <c r="F93" s="120"/>
      <c r="G93" s="119">
        <v>2300</v>
      </c>
      <c r="H93" s="120"/>
      <c r="I93" s="119">
        <v>2500</v>
      </c>
      <c r="J93" s="120"/>
    </row>
    <row r="94" spans="2:10" ht="15.75">
      <c r="B94" s="126">
        <v>39295</v>
      </c>
      <c r="C94" s="121">
        <v>1400</v>
      </c>
      <c r="D94" s="122"/>
      <c r="E94" s="121">
        <v>2900</v>
      </c>
      <c r="F94" s="122"/>
      <c r="G94" s="121">
        <v>2400</v>
      </c>
      <c r="H94" s="122"/>
      <c r="I94" s="121">
        <v>2800</v>
      </c>
      <c r="J94" s="122"/>
    </row>
    <row r="95" spans="2:10" ht="15.75">
      <c r="B95" s="125">
        <v>39326</v>
      </c>
      <c r="C95" s="119">
        <v>1480</v>
      </c>
      <c r="D95" s="120"/>
      <c r="E95" s="119">
        <v>3300</v>
      </c>
      <c r="F95" s="120"/>
      <c r="G95" s="119">
        <v>2600</v>
      </c>
      <c r="H95" s="120"/>
      <c r="I95" s="119">
        <v>3100</v>
      </c>
      <c r="J95" s="120"/>
    </row>
    <row r="96" spans="2:10" ht="15.75">
      <c r="B96" s="126">
        <v>39356</v>
      </c>
      <c r="C96" s="121">
        <v>1480</v>
      </c>
      <c r="D96" s="122"/>
      <c r="E96" s="121">
        <v>3100</v>
      </c>
      <c r="F96" s="122"/>
      <c r="G96" s="121">
        <v>2600</v>
      </c>
      <c r="H96" s="122"/>
      <c r="I96" s="121">
        <v>3100</v>
      </c>
      <c r="J96" s="122"/>
    </row>
    <row r="97" spans="2:10" ht="15.75">
      <c r="B97" s="125">
        <v>39387</v>
      </c>
      <c r="C97" s="119">
        <v>935</v>
      </c>
      <c r="D97" s="120"/>
      <c r="E97" s="119">
        <v>2550</v>
      </c>
      <c r="F97" s="120"/>
      <c r="G97" s="119">
        <v>2500</v>
      </c>
      <c r="H97" s="120"/>
      <c r="I97" s="119">
        <v>3000</v>
      </c>
      <c r="J97" s="120"/>
    </row>
    <row r="98" spans="2:10" ht="15.75">
      <c r="B98" s="126">
        <v>39417</v>
      </c>
      <c r="C98" s="121">
        <v>825</v>
      </c>
      <c r="D98" s="122"/>
      <c r="E98" s="121">
        <v>2100</v>
      </c>
      <c r="F98" s="122"/>
      <c r="G98" s="121">
        <v>2350</v>
      </c>
      <c r="H98" s="122"/>
      <c r="I98" s="121">
        <v>2850</v>
      </c>
      <c r="J98" s="122"/>
    </row>
    <row r="99" spans="2:10" ht="15.75">
      <c r="B99" s="125">
        <v>39448</v>
      </c>
      <c r="C99" s="119">
        <v>900</v>
      </c>
      <c r="D99" s="120"/>
      <c r="E99" s="119">
        <v>2100</v>
      </c>
      <c r="F99" s="120"/>
      <c r="G99" s="119">
        <v>2250</v>
      </c>
      <c r="H99" s="120"/>
      <c r="I99" s="119">
        <v>2850</v>
      </c>
      <c r="J99" s="120"/>
    </row>
    <row r="100" spans="2:10" ht="15.75">
      <c r="B100" s="126">
        <v>39479</v>
      </c>
      <c r="C100" s="121">
        <v>910</v>
      </c>
      <c r="D100" s="122"/>
      <c r="E100" s="121">
        <v>2200</v>
      </c>
      <c r="F100" s="122"/>
      <c r="G100" s="121">
        <v>2150</v>
      </c>
      <c r="H100" s="122"/>
      <c r="I100" s="121">
        <v>2850</v>
      </c>
      <c r="J100" s="122"/>
    </row>
    <row r="101" spans="2:10" ht="15.75">
      <c r="B101" s="125">
        <v>39508</v>
      </c>
      <c r="C101" s="119">
        <v>930</v>
      </c>
      <c r="D101" s="120"/>
      <c r="E101" s="119">
        <v>2150</v>
      </c>
      <c r="F101" s="120"/>
      <c r="G101" s="119">
        <v>2100</v>
      </c>
      <c r="H101" s="120"/>
      <c r="I101" s="119">
        <v>2850</v>
      </c>
      <c r="J101" s="120"/>
    </row>
    <row r="102" spans="2:10" ht="15.75">
      <c r="B102" s="126">
        <v>39539</v>
      </c>
      <c r="C102" s="121">
        <v>940</v>
      </c>
      <c r="D102" s="122"/>
      <c r="E102" s="121">
        <v>2150</v>
      </c>
      <c r="F102" s="122"/>
      <c r="G102" s="121">
        <v>2000</v>
      </c>
      <c r="H102" s="122"/>
      <c r="I102" s="121">
        <v>2850</v>
      </c>
      <c r="J102" s="122"/>
    </row>
    <row r="103" spans="2:10" ht="15.75">
      <c r="B103" s="125">
        <v>39569</v>
      </c>
      <c r="C103" s="119">
        <v>980</v>
      </c>
      <c r="D103" s="120"/>
      <c r="E103" s="119">
        <v>2225</v>
      </c>
      <c r="F103" s="120"/>
      <c r="G103" s="119">
        <v>2100</v>
      </c>
      <c r="H103" s="120"/>
      <c r="I103" s="119">
        <v>2850</v>
      </c>
      <c r="J103" s="120"/>
    </row>
    <row r="104" spans="2:10" ht="15.75">
      <c r="B104" s="126">
        <v>39600</v>
      </c>
      <c r="C104" s="121">
        <v>1007</v>
      </c>
      <c r="D104" s="122"/>
      <c r="E104" s="121">
        <v>2300</v>
      </c>
      <c r="F104" s="122"/>
      <c r="G104" s="121">
        <v>2120</v>
      </c>
      <c r="H104" s="122"/>
      <c r="I104" s="121">
        <v>2850</v>
      </c>
      <c r="J104" s="122"/>
    </row>
    <row r="105" spans="2:10" ht="15.75">
      <c r="B105" s="125">
        <v>39630</v>
      </c>
      <c r="C105" s="119">
        <v>1010</v>
      </c>
      <c r="D105" s="120"/>
      <c r="E105" s="119">
        <v>2350</v>
      </c>
      <c r="F105" s="120"/>
      <c r="G105" s="119">
        <v>2120</v>
      </c>
      <c r="H105" s="120"/>
      <c r="I105" s="119">
        <v>2850</v>
      </c>
      <c r="J105" s="120"/>
    </row>
    <row r="106" spans="2:10" ht="15.75">
      <c r="B106" s="126">
        <v>39661</v>
      </c>
      <c r="C106" s="121">
        <v>1000</v>
      </c>
      <c r="D106" s="122"/>
      <c r="E106" s="121">
        <v>2300</v>
      </c>
      <c r="F106" s="122"/>
      <c r="G106" s="121">
        <v>2120</v>
      </c>
      <c r="H106" s="122"/>
      <c r="I106" s="121">
        <v>2850</v>
      </c>
      <c r="J106" s="122"/>
    </row>
    <row r="107" spans="2:10" ht="15.75">
      <c r="B107" s="125">
        <v>39692</v>
      </c>
      <c r="C107" s="119">
        <v>940</v>
      </c>
      <c r="D107" s="120"/>
      <c r="E107" s="119">
        <v>2150</v>
      </c>
      <c r="F107" s="120"/>
      <c r="G107" s="119">
        <v>2000</v>
      </c>
      <c r="H107" s="120"/>
      <c r="I107" s="119">
        <v>2750</v>
      </c>
      <c r="J107" s="120"/>
    </row>
    <row r="108" spans="2:10" ht="15.75">
      <c r="B108" s="126">
        <v>39722</v>
      </c>
      <c r="C108" s="121">
        <v>820</v>
      </c>
      <c r="D108" s="122"/>
      <c r="E108" s="121">
        <v>1800</v>
      </c>
      <c r="F108" s="122"/>
      <c r="G108" s="121">
        <v>1900</v>
      </c>
      <c r="H108" s="122"/>
      <c r="I108" s="121">
        <v>2750</v>
      </c>
      <c r="J108" s="122"/>
    </row>
    <row r="109" spans="2:10" ht="15.75">
      <c r="B109" s="125">
        <v>39753</v>
      </c>
      <c r="C109" s="119">
        <v>780</v>
      </c>
      <c r="D109" s="120"/>
      <c r="E109" s="119">
        <v>1750</v>
      </c>
      <c r="F109" s="120"/>
      <c r="G109" s="119">
        <v>1800</v>
      </c>
      <c r="H109" s="120"/>
      <c r="I109" s="119">
        <v>2750</v>
      </c>
      <c r="J109" s="120"/>
    </row>
    <row r="110" spans="2:10" ht="15.75">
      <c r="B110" s="126">
        <v>39783</v>
      </c>
      <c r="C110" s="121">
        <v>800</v>
      </c>
      <c r="D110" s="122"/>
      <c r="E110" s="121">
        <v>1750</v>
      </c>
      <c r="F110" s="122"/>
      <c r="G110" s="121">
        <v>1750</v>
      </c>
      <c r="H110" s="122"/>
      <c r="I110" s="121">
        <v>2750</v>
      </c>
      <c r="J110" s="122"/>
    </row>
    <row r="111" spans="2:10" ht="15.75">
      <c r="B111" s="125">
        <v>39814</v>
      </c>
      <c r="C111" s="119">
        <v>800</v>
      </c>
      <c r="D111" s="120"/>
      <c r="E111" s="119">
        <v>1900</v>
      </c>
      <c r="F111" s="120"/>
      <c r="G111" s="119">
        <v>1700</v>
      </c>
      <c r="H111" s="120"/>
      <c r="I111" s="119">
        <v>2500</v>
      </c>
      <c r="J111" s="120"/>
    </row>
    <row r="112" spans="2:10" ht="15.75">
      <c r="B112" s="126">
        <v>39845</v>
      </c>
      <c r="C112" s="121">
        <v>750</v>
      </c>
      <c r="D112" s="122"/>
      <c r="E112" s="121">
        <v>1950</v>
      </c>
      <c r="F112" s="122"/>
      <c r="G112" s="121">
        <v>1550</v>
      </c>
      <c r="H112" s="122"/>
      <c r="I112" s="121">
        <v>2500</v>
      </c>
      <c r="J112" s="122"/>
    </row>
    <row r="113" spans="2:10" ht="15.75">
      <c r="B113" s="125">
        <v>39873</v>
      </c>
      <c r="C113" s="119">
        <v>780</v>
      </c>
      <c r="D113" s="120"/>
      <c r="E113" s="119">
        <v>1950</v>
      </c>
      <c r="F113" s="120"/>
      <c r="G113" s="119">
        <v>1550</v>
      </c>
      <c r="H113" s="120"/>
      <c r="I113" s="119">
        <v>2500</v>
      </c>
      <c r="J113" s="120"/>
    </row>
    <row r="114" spans="2:10" ht="15.75">
      <c r="B114" s="126">
        <v>39904</v>
      </c>
      <c r="C114" s="121">
        <v>820</v>
      </c>
      <c r="D114" s="122"/>
      <c r="E114" s="121">
        <v>1950</v>
      </c>
      <c r="F114" s="122"/>
      <c r="G114" s="121">
        <v>1500</v>
      </c>
      <c r="H114" s="122"/>
      <c r="I114" s="121">
        <v>2500</v>
      </c>
      <c r="J114" s="122"/>
    </row>
    <row r="115" spans="2:10" ht="15.75">
      <c r="B115" s="125">
        <v>39934</v>
      </c>
      <c r="C115" s="119">
        <v>870</v>
      </c>
      <c r="D115" s="120"/>
      <c r="E115" s="119">
        <v>2025</v>
      </c>
      <c r="F115" s="120"/>
      <c r="G115" s="119">
        <v>1500</v>
      </c>
      <c r="H115" s="120"/>
      <c r="I115" s="119">
        <v>2500</v>
      </c>
      <c r="J115" s="120"/>
    </row>
    <row r="116" spans="2:10" ht="15.75">
      <c r="B116" s="126">
        <v>39965</v>
      </c>
      <c r="C116" s="121">
        <v>930</v>
      </c>
      <c r="D116" s="122"/>
      <c r="E116" s="121">
        <v>2025</v>
      </c>
      <c r="F116" s="122"/>
      <c r="G116" s="121">
        <v>1450</v>
      </c>
      <c r="H116" s="122"/>
      <c r="I116" s="121">
        <v>2500</v>
      </c>
      <c r="J116" s="122"/>
    </row>
    <row r="117" spans="2:10" ht="15.75">
      <c r="B117" s="125">
        <v>39995</v>
      </c>
      <c r="C117" s="119">
        <v>950</v>
      </c>
      <c r="D117" s="120"/>
      <c r="E117" s="119">
        <v>2075</v>
      </c>
      <c r="F117" s="120"/>
      <c r="G117" s="119">
        <v>1450</v>
      </c>
      <c r="H117" s="120"/>
      <c r="I117" s="119">
        <v>2500</v>
      </c>
      <c r="J117" s="120"/>
    </row>
    <row r="118" spans="2:10" ht="15.75">
      <c r="B118" s="126">
        <v>40026</v>
      </c>
      <c r="C118" s="121">
        <v>950</v>
      </c>
      <c r="D118" s="122"/>
      <c r="E118" s="121">
        <v>2040</v>
      </c>
      <c r="F118" s="122"/>
      <c r="G118" s="121">
        <v>1450</v>
      </c>
      <c r="H118" s="122"/>
      <c r="I118" s="121">
        <v>2500</v>
      </c>
      <c r="J118" s="122"/>
    </row>
    <row r="119" spans="2:10" ht="15.75">
      <c r="B119" s="125">
        <v>40057</v>
      </c>
      <c r="C119" s="119">
        <v>1350</v>
      </c>
      <c r="D119" s="120"/>
      <c r="E119" s="119">
        <v>2650</v>
      </c>
      <c r="F119" s="120"/>
      <c r="G119" s="119">
        <v>1550</v>
      </c>
      <c r="H119" s="120"/>
      <c r="I119" s="119">
        <v>2500</v>
      </c>
      <c r="J119" s="120"/>
    </row>
    <row r="120" spans="2:10" ht="15.75">
      <c r="B120" s="126">
        <v>40087</v>
      </c>
      <c r="C120" s="121">
        <v>1700</v>
      </c>
      <c r="D120" s="122"/>
      <c r="E120" s="121">
        <v>3250</v>
      </c>
      <c r="F120" s="122"/>
      <c r="G120" s="121">
        <v>1600</v>
      </c>
      <c r="H120" s="122"/>
      <c r="I120" s="121">
        <v>2500</v>
      </c>
      <c r="J120" s="122"/>
    </row>
    <row r="121" spans="2:10" ht="15.75">
      <c r="B121" s="125">
        <v>40118</v>
      </c>
      <c r="C121" s="119">
        <v>1500</v>
      </c>
      <c r="D121" s="120"/>
      <c r="E121" s="119">
        <v>3300</v>
      </c>
      <c r="F121" s="120"/>
      <c r="G121" s="119">
        <v>1700</v>
      </c>
      <c r="H121" s="120"/>
      <c r="I121" s="119">
        <v>2600</v>
      </c>
      <c r="J121" s="120"/>
    </row>
    <row r="122" spans="2:10" ht="15.75">
      <c r="B122" s="126">
        <v>40148</v>
      </c>
      <c r="C122" s="121">
        <v>1150</v>
      </c>
      <c r="D122" s="122"/>
      <c r="E122" s="121">
        <v>2800</v>
      </c>
      <c r="F122" s="122"/>
      <c r="G122" s="121">
        <v>1750</v>
      </c>
      <c r="H122" s="122"/>
      <c r="I122" s="121">
        <v>2600</v>
      </c>
      <c r="J122" s="122"/>
    </row>
    <row r="123" spans="2:10" ht="15.75">
      <c r="B123" s="125">
        <v>40179</v>
      </c>
      <c r="C123" s="119">
        <v>1130</v>
      </c>
      <c r="D123" s="120"/>
      <c r="E123" s="119">
        <v>2700</v>
      </c>
      <c r="F123" s="120"/>
      <c r="G123" s="119">
        <v>1750</v>
      </c>
      <c r="H123" s="120"/>
      <c r="I123" s="119">
        <v>2600</v>
      </c>
      <c r="J123" s="120"/>
    </row>
    <row r="124" spans="2:10" ht="15.75">
      <c r="B124" s="126">
        <v>40210</v>
      </c>
      <c r="C124" s="121">
        <v>1080</v>
      </c>
      <c r="D124" s="122"/>
      <c r="E124" s="121">
        <v>2400</v>
      </c>
      <c r="F124" s="122"/>
      <c r="G124" s="121">
        <v>1800</v>
      </c>
      <c r="H124" s="122"/>
      <c r="I124" s="121">
        <v>2600</v>
      </c>
      <c r="J124" s="122"/>
    </row>
    <row r="125" spans="2:10" ht="15.75">
      <c r="B125" s="125">
        <v>40238</v>
      </c>
      <c r="C125" s="119">
        <v>1225</v>
      </c>
      <c r="D125" s="120"/>
      <c r="E125" s="119">
        <v>2600</v>
      </c>
      <c r="F125" s="120"/>
      <c r="G125" s="119">
        <v>1850</v>
      </c>
      <c r="H125" s="120"/>
      <c r="I125" s="119">
        <v>2600</v>
      </c>
      <c r="J125" s="120"/>
    </row>
    <row r="126" spans="2:10" ht="15.75">
      <c r="B126" s="126">
        <v>40269</v>
      </c>
      <c r="C126" s="121">
        <v>1300</v>
      </c>
      <c r="D126" s="122"/>
      <c r="E126" s="121">
        <v>3000</v>
      </c>
      <c r="F126" s="122"/>
      <c r="G126" s="121">
        <v>1900</v>
      </c>
      <c r="H126" s="122"/>
      <c r="I126" s="121">
        <v>2650</v>
      </c>
      <c r="J126" s="122"/>
    </row>
    <row r="127" spans="2:10" ht="15.75">
      <c r="B127" s="125">
        <v>40299</v>
      </c>
      <c r="C127" s="119">
        <v>1450</v>
      </c>
      <c r="D127" s="120"/>
      <c r="E127" s="119">
        <v>3400</v>
      </c>
      <c r="F127" s="120"/>
      <c r="G127" s="119">
        <v>1950</v>
      </c>
      <c r="H127" s="120"/>
      <c r="I127" s="119">
        <v>2800</v>
      </c>
      <c r="J127" s="120"/>
    </row>
    <row r="128" spans="2:10" ht="15.75">
      <c r="B128" s="126">
        <v>40330</v>
      </c>
      <c r="C128" s="121">
        <v>1550</v>
      </c>
      <c r="D128" s="122"/>
      <c r="E128" s="121">
        <v>3350</v>
      </c>
      <c r="F128" s="122"/>
      <c r="G128" s="121">
        <v>2000</v>
      </c>
      <c r="H128" s="122"/>
      <c r="I128" s="121">
        <v>2800</v>
      </c>
      <c r="J128" s="122"/>
    </row>
    <row r="129" spans="2:10" ht="15.75">
      <c r="B129" s="125">
        <v>40360</v>
      </c>
      <c r="C129" s="119">
        <v>1430</v>
      </c>
      <c r="D129" s="120"/>
      <c r="E129" s="119">
        <v>3300</v>
      </c>
      <c r="F129" s="120"/>
      <c r="G129" s="119">
        <v>1950</v>
      </c>
      <c r="H129" s="120"/>
      <c r="I129" s="119">
        <v>2800</v>
      </c>
      <c r="J129" s="120"/>
    </row>
    <row r="130" spans="2:10" ht="15.75">
      <c r="B130" s="126">
        <v>40391</v>
      </c>
      <c r="C130" s="121">
        <v>1420</v>
      </c>
      <c r="D130" s="122"/>
      <c r="E130" s="121">
        <v>3300</v>
      </c>
      <c r="F130" s="122"/>
      <c r="G130" s="121">
        <v>1900</v>
      </c>
      <c r="H130" s="122"/>
      <c r="I130" s="121">
        <v>2800</v>
      </c>
      <c r="J130" s="122"/>
    </row>
    <row r="131" spans="2:10" ht="15.75">
      <c r="B131" s="125">
        <v>40422</v>
      </c>
      <c r="C131" s="119">
        <v>1470</v>
      </c>
      <c r="D131" s="120"/>
      <c r="E131" s="119">
        <v>3250</v>
      </c>
      <c r="F131" s="120"/>
      <c r="G131" s="119">
        <v>1950</v>
      </c>
      <c r="H131" s="120"/>
      <c r="I131" s="119">
        <v>2750</v>
      </c>
      <c r="J131" s="120"/>
    </row>
    <row r="132" spans="2:10" ht="15.75">
      <c r="B132" s="126">
        <v>40452</v>
      </c>
      <c r="C132" s="121">
        <v>1500</v>
      </c>
      <c r="D132" s="122"/>
      <c r="E132" s="121">
        <v>3250</v>
      </c>
      <c r="F132" s="122"/>
      <c r="G132" s="121">
        <v>1950</v>
      </c>
      <c r="H132" s="122"/>
      <c r="I132" s="121">
        <v>2750</v>
      </c>
      <c r="J132" s="122"/>
    </row>
    <row r="133" spans="2:10" ht="15.75">
      <c r="B133" s="125">
        <v>40483</v>
      </c>
      <c r="C133" s="119">
        <v>1480</v>
      </c>
      <c r="D133" s="120"/>
      <c r="E133" s="119">
        <v>3050</v>
      </c>
      <c r="F133" s="120"/>
      <c r="G133" s="119">
        <v>1870</v>
      </c>
      <c r="H133" s="120"/>
      <c r="I133" s="119">
        <v>2750</v>
      </c>
      <c r="J133" s="120"/>
    </row>
    <row r="134" spans="2:10" ht="15.75">
      <c r="B134" s="126">
        <v>40513</v>
      </c>
      <c r="C134" s="121">
        <v>1450</v>
      </c>
      <c r="D134" s="122"/>
      <c r="E134" s="121">
        <v>3000</v>
      </c>
      <c r="F134" s="122"/>
      <c r="G134" s="121">
        <v>1900</v>
      </c>
      <c r="H134" s="122"/>
      <c r="I134" s="121">
        <v>2750</v>
      </c>
      <c r="J134" s="122"/>
    </row>
    <row r="135" spans="2:10" ht="15.75">
      <c r="B135" s="125">
        <v>40544</v>
      </c>
      <c r="C135" s="119">
        <v>1470</v>
      </c>
      <c r="D135" s="120"/>
      <c r="E135" s="119">
        <v>3200</v>
      </c>
      <c r="F135" s="120"/>
      <c r="G135" s="119">
        <v>1950</v>
      </c>
      <c r="H135" s="120"/>
      <c r="I135" s="119">
        <v>2750</v>
      </c>
      <c r="J135" s="120"/>
    </row>
    <row r="136" spans="2:10" ht="15.75">
      <c r="B136" s="126">
        <v>40575</v>
      </c>
      <c r="C136" s="121">
        <v>1650</v>
      </c>
      <c r="D136" s="122"/>
      <c r="E136" s="121">
        <v>3500</v>
      </c>
      <c r="F136" s="122"/>
      <c r="G136" s="121">
        <v>2100</v>
      </c>
      <c r="H136" s="122"/>
      <c r="I136" s="121">
        <v>2850</v>
      </c>
      <c r="J136" s="122"/>
    </row>
    <row r="137" spans="2:10" ht="15.75">
      <c r="B137" s="125">
        <v>40603</v>
      </c>
      <c r="C137" s="119">
        <v>1550</v>
      </c>
      <c r="D137" s="120"/>
      <c r="E137" s="119">
        <v>3400</v>
      </c>
      <c r="F137" s="120"/>
      <c r="G137" s="119">
        <v>2150</v>
      </c>
      <c r="H137" s="120"/>
      <c r="I137" s="119">
        <v>2950</v>
      </c>
      <c r="J137" s="120"/>
    </row>
    <row r="138" spans="2:10" ht="15.75">
      <c r="B138" s="126">
        <v>40634</v>
      </c>
      <c r="C138" s="121">
        <v>1500</v>
      </c>
      <c r="D138" s="122"/>
      <c r="E138" s="121">
        <v>3250</v>
      </c>
      <c r="F138" s="122"/>
      <c r="G138" s="121">
        <v>2200</v>
      </c>
      <c r="H138" s="122"/>
      <c r="I138" s="121">
        <v>2900</v>
      </c>
      <c r="J138" s="122"/>
    </row>
    <row r="139" spans="2:10" ht="15.75">
      <c r="B139" s="125">
        <v>40664</v>
      </c>
      <c r="C139" s="119">
        <v>1700</v>
      </c>
      <c r="D139" s="120"/>
      <c r="E139" s="119">
        <v>3450</v>
      </c>
      <c r="F139" s="120"/>
      <c r="G139" s="119">
        <v>2250</v>
      </c>
      <c r="H139" s="120"/>
      <c r="I139" s="119">
        <v>2950</v>
      </c>
      <c r="J139" s="120"/>
    </row>
    <row r="140" spans="2:10" ht="15.75">
      <c r="B140" s="126">
        <v>40695</v>
      </c>
      <c r="C140" s="121">
        <v>1800</v>
      </c>
      <c r="D140" s="122"/>
      <c r="E140" s="121">
        <v>3800</v>
      </c>
      <c r="F140" s="122"/>
      <c r="G140" s="121">
        <v>2250</v>
      </c>
      <c r="H140" s="122"/>
      <c r="I140" s="121">
        <v>2950</v>
      </c>
      <c r="J140" s="122"/>
    </row>
    <row r="141" spans="2:10" ht="15.75">
      <c r="B141" s="125">
        <v>40725</v>
      </c>
      <c r="C141" s="119">
        <v>1600</v>
      </c>
      <c r="D141" s="120"/>
      <c r="E141" s="119">
        <v>3600</v>
      </c>
      <c r="F141" s="120"/>
      <c r="G141" s="119">
        <v>2200</v>
      </c>
      <c r="H141" s="120"/>
      <c r="I141" s="119">
        <v>2975</v>
      </c>
      <c r="J141" s="120"/>
    </row>
    <row r="142" spans="2:10" ht="15.75">
      <c r="B142" s="126">
        <v>40756</v>
      </c>
      <c r="C142" s="121">
        <v>1580</v>
      </c>
      <c r="D142" s="122"/>
      <c r="E142" s="121">
        <v>3500</v>
      </c>
      <c r="F142" s="122"/>
      <c r="G142" s="121">
        <v>2100</v>
      </c>
      <c r="H142" s="122"/>
      <c r="I142" s="121">
        <v>2975</v>
      </c>
      <c r="J142" s="122"/>
    </row>
    <row r="143" spans="2:10" ht="15.75">
      <c r="B143" s="125">
        <v>40787</v>
      </c>
      <c r="C143" s="119">
        <v>1620</v>
      </c>
      <c r="D143" s="120"/>
      <c r="E143" s="119">
        <v>3600</v>
      </c>
      <c r="F143" s="120"/>
      <c r="G143" s="119">
        <v>2150</v>
      </c>
      <c r="H143" s="120"/>
      <c r="I143" s="119">
        <v>2975</v>
      </c>
      <c r="J143" s="120"/>
    </row>
    <row r="144" spans="2:10" ht="15.75">
      <c r="B144" s="126">
        <v>40817</v>
      </c>
      <c r="C144" s="121">
        <v>1580</v>
      </c>
      <c r="D144" s="122"/>
      <c r="E144" s="121">
        <v>3500</v>
      </c>
      <c r="F144" s="122"/>
      <c r="G144" s="121">
        <v>2150</v>
      </c>
      <c r="H144" s="122"/>
      <c r="I144" s="121">
        <v>2925</v>
      </c>
      <c r="J144" s="122"/>
    </row>
    <row r="145" spans="2:10" ht="15.75">
      <c r="B145" s="125">
        <v>40848</v>
      </c>
      <c r="C145" s="119">
        <v>1450</v>
      </c>
      <c r="D145" s="120"/>
      <c r="E145" s="119">
        <v>3150</v>
      </c>
      <c r="F145" s="120"/>
      <c r="G145" s="119">
        <v>2150</v>
      </c>
      <c r="H145" s="120"/>
      <c r="I145" s="119">
        <v>2925</v>
      </c>
      <c r="J145" s="120"/>
    </row>
    <row r="146" spans="2:10" ht="15.75">
      <c r="B146" s="126">
        <v>40878</v>
      </c>
      <c r="C146" s="121">
        <v>1450</v>
      </c>
      <c r="D146" s="122"/>
      <c r="E146" s="121">
        <v>3000</v>
      </c>
      <c r="F146" s="122"/>
      <c r="G146" s="121">
        <v>2100</v>
      </c>
      <c r="H146" s="122"/>
      <c r="I146" s="121">
        <v>2925</v>
      </c>
      <c r="J146" s="122"/>
    </row>
    <row r="147" spans="2:10" ht="15.75">
      <c r="B147" s="125">
        <v>40909</v>
      </c>
      <c r="C147" s="119">
        <v>1230</v>
      </c>
      <c r="D147" s="120"/>
      <c r="E147" s="119">
        <v>2900</v>
      </c>
      <c r="F147" s="120"/>
      <c r="G147" s="119">
        <v>2050</v>
      </c>
      <c r="H147" s="120"/>
      <c r="I147" s="119">
        <v>2925</v>
      </c>
      <c r="J147" s="120"/>
    </row>
    <row r="148" spans="2:10" ht="15.75">
      <c r="B148" s="126">
        <v>40940</v>
      </c>
      <c r="C148" s="121">
        <v>1180</v>
      </c>
      <c r="D148" s="122"/>
      <c r="E148" s="121">
        <v>2800</v>
      </c>
      <c r="F148" s="122"/>
      <c r="G148" s="121">
        <v>2000</v>
      </c>
      <c r="H148" s="122"/>
      <c r="I148" s="121">
        <v>2925</v>
      </c>
      <c r="J148" s="122"/>
    </row>
    <row r="149" spans="2:10" ht="15.75">
      <c r="B149" s="125">
        <v>40969</v>
      </c>
      <c r="C149" s="119">
        <v>1080</v>
      </c>
      <c r="D149" s="120"/>
      <c r="E149" s="119">
        <v>2400</v>
      </c>
      <c r="F149" s="120"/>
      <c r="G149" s="119">
        <v>1800</v>
      </c>
      <c r="H149" s="120"/>
      <c r="I149" s="119">
        <v>2925</v>
      </c>
      <c r="J149" s="120"/>
    </row>
    <row r="150" spans="2:10" ht="15.75">
      <c r="B150" s="126">
        <v>41000</v>
      </c>
      <c r="C150" s="121">
        <v>840</v>
      </c>
      <c r="D150" s="122"/>
      <c r="E150" s="121">
        <v>2200</v>
      </c>
      <c r="F150" s="122"/>
      <c r="G150" s="121">
        <v>1700</v>
      </c>
      <c r="H150" s="122"/>
      <c r="I150" s="121">
        <v>2925</v>
      </c>
      <c r="J150" s="122"/>
    </row>
    <row r="151" spans="2:10" ht="15.75">
      <c r="B151" s="125">
        <v>41030</v>
      </c>
      <c r="C151" s="119">
        <v>940</v>
      </c>
      <c r="D151" s="120"/>
      <c r="E151" s="119">
        <v>2150</v>
      </c>
      <c r="F151" s="120"/>
      <c r="G151" s="119">
        <v>1700</v>
      </c>
      <c r="H151" s="120"/>
      <c r="I151" s="119">
        <v>2875</v>
      </c>
      <c r="J151" s="120"/>
    </row>
    <row r="152" spans="2:10" ht="15.75">
      <c r="B152" s="126">
        <v>41061</v>
      </c>
      <c r="C152" s="121">
        <v>1020</v>
      </c>
      <c r="D152" s="122"/>
      <c r="E152" s="121">
        <v>2250</v>
      </c>
      <c r="F152" s="122"/>
      <c r="G152" s="121">
        <v>1800</v>
      </c>
      <c r="H152" s="122"/>
      <c r="I152" s="121">
        <v>2850</v>
      </c>
      <c r="J152" s="122"/>
    </row>
    <row r="153" spans="2:10" ht="15.75">
      <c r="B153" s="125">
        <v>41091</v>
      </c>
      <c r="C153" s="119">
        <v>1000</v>
      </c>
      <c r="D153" s="120"/>
      <c r="E153" s="119">
        <v>2225</v>
      </c>
      <c r="F153" s="120"/>
      <c r="G153" s="119">
        <v>1800</v>
      </c>
      <c r="H153" s="120"/>
      <c r="I153" s="119">
        <v>2850</v>
      </c>
      <c r="J153" s="120"/>
    </row>
    <row r="154" spans="2:10" ht="15.75">
      <c r="B154" s="126">
        <v>41122</v>
      </c>
      <c r="C154" s="121">
        <v>1100</v>
      </c>
      <c r="D154" s="122"/>
      <c r="E154" s="121">
        <v>2350</v>
      </c>
      <c r="F154" s="122"/>
      <c r="G154" s="121">
        <v>2000</v>
      </c>
      <c r="H154" s="122"/>
      <c r="I154" s="121">
        <v>2900</v>
      </c>
      <c r="J154" s="122"/>
    </row>
    <row r="155" spans="2:10" ht="15.75">
      <c r="B155" s="125">
        <v>41153</v>
      </c>
      <c r="C155" s="119">
        <v>1250</v>
      </c>
      <c r="D155" s="120"/>
      <c r="E155" s="119">
        <v>2700</v>
      </c>
      <c r="F155" s="120"/>
      <c r="G155" s="119">
        <v>2300</v>
      </c>
      <c r="H155" s="120"/>
      <c r="I155" s="119">
        <v>2925</v>
      </c>
      <c r="J155" s="120"/>
    </row>
    <row r="156" spans="2:10" ht="15.75">
      <c r="B156" s="126">
        <v>41183</v>
      </c>
      <c r="C156" s="121">
        <v>1350</v>
      </c>
      <c r="D156" s="122"/>
      <c r="E156" s="121">
        <v>2750</v>
      </c>
      <c r="F156" s="122"/>
      <c r="G156" s="121">
        <v>2350</v>
      </c>
      <c r="H156" s="122"/>
      <c r="I156" s="121">
        <v>2925</v>
      </c>
      <c r="J156" s="122"/>
    </row>
    <row r="157" spans="2:10" ht="15.75">
      <c r="B157" s="125">
        <v>41214</v>
      </c>
      <c r="C157" s="119">
        <v>1480</v>
      </c>
      <c r="D157" s="120"/>
      <c r="E157" s="119">
        <v>2850</v>
      </c>
      <c r="F157" s="120"/>
      <c r="G157" s="119">
        <v>2400</v>
      </c>
      <c r="H157" s="120"/>
      <c r="I157" s="119">
        <v>2925</v>
      </c>
      <c r="J157" s="120"/>
    </row>
    <row r="158" spans="2:10" ht="15.75">
      <c r="B158" s="126">
        <v>41244</v>
      </c>
      <c r="C158" s="121">
        <v>1410</v>
      </c>
      <c r="D158" s="122"/>
      <c r="E158" s="121">
        <v>2800</v>
      </c>
      <c r="F158" s="122"/>
      <c r="G158" s="121">
        <v>2300</v>
      </c>
      <c r="H158" s="122"/>
      <c r="I158" s="121">
        <v>2925</v>
      </c>
      <c r="J158" s="122"/>
    </row>
    <row r="159" spans="2:10" ht="15.75">
      <c r="B159" s="125">
        <v>41275</v>
      </c>
      <c r="C159" s="119">
        <v>1250</v>
      </c>
      <c r="D159" s="120"/>
      <c r="E159" s="119">
        <v>2800</v>
      </c>
      <c r="F159" s="120"/>
      <c r="G159" s="119">
        <v>2350</v>
      </c>
      <c r="H159" s="120"/>
      <c r="I159" s="119">
        <v>2975</v>
      </c>
      <c r="J159" s="120"/>
    </row>
    <row r="160" spans="2:10" ht="15.75">
      <c r="B160" s="126">
        <v>41306</v>
      </c>
      <c r="C160" s="121">
        <v>1300</v>
      </c>
      <c r="D160" s="122"/>
      <c r="E160" s="121">
        <v>2850</v>
      </c>
      <c r="F160" s="122"/>
      <c r="G160" s="121">
        <v>2350</v>
      </c>
      <c r="H160" s="122"/>
      <c r="I160" s="121">
        <v>2975</v>
      </c>
      <c r="J160" s="122"/>
    </row>
    <row r="161" spans="2:10" ht="15.75">
      <c r="B161" s="125">
        <v>41334</v>
      </c>
      <c r="C161" s="119">
        <v>1350</v>
      </c>
      <c r="D161" s="120"/>
      <c r="E161" s="119">
        <v>2950</v>
      </c>
      <c r="F161" s="120"/>
      <c r="G161" s="119">
        <v>2400</v>
      </c>
      <c r="H161" s="120"/>
      <c r="I161" s="119">
        <v>3000</v>
      </c>
      <c r="J161" s="120"/>
    </row>
    <row r="162" spans="2:10" ht="15.75">
      <c r="B162" s="126">
        <v>41365</v>
      </c>
      <c r="C162" s="121">
        <v>1600</v>
      </c>
      <c r="D162" s="122"/>
      <c r="E162" s="121">
        <v>3500</v>
      </c>
      <c r="F162" s="122"/>
      <c r="G162" s="121">
        <v>2800</v>
      </c>
      <c r="H162" s="122"/>
      <c r="I162" s="121">
        <v>3100</v>
      </c>
      <c r="J162" s="122"/>
    </row>
    <row r="163" spans="2:10" ht="15.75">
      <c r="B163" s="125">
        <v>41395</v>
      </c>
      <c r="C163" s="119">
        <v>1610</v>
      </c>
      <c r="D163" s="120"/>
      <c r="E163" s="119">
        <v>3450</v>
      </c>
      <c r="F163" s="120"/>
      <c r="G163" s="119">
        <v>2800</v>
      </c>
      <c r="H163" s="120"/>
      <c r="I163" s="119">
        <v>3200</v>
      </c>
      <c r="J163" s="120"/>
    </row>
    <row r="164" spans="2:10" ht="15.75">
      <c r="B164" s="126">
        <v>41426</v>
      </c>
      <c r="C164" s="121">
        <v>1690</v>
      </c>
      <c r="D164" s="122"/>
      <c r="E164" s="121">
        <v>3500</v>
      </c>
      <c r="F164" s="122"/>
      <c r="G164" s="121">
        <v>2800</v>
      </c>
      <c r="H164" s="122"/>
      <c r="I164" s="121">
        <v>3250</v>
      </c>
      <c r="J164" s="122"/>
    </row>
    <row r="165" spans="2:10" ht="15.75">
      <c r="B165" s="125">
        <v>41456</v>
      </c>
      <c r="C165" s="119">
        <v>1690</v>
      </c>
      <c r="D165" s="120"/>
      <c r="E165" s="119">
        <v>3600</v>
      </c>
      <c r="F165" s="120"/>
      <c r="G165" s="119">
        <v>2800</v>
      </c>
      <c r="H165" s="120"/>
      <c r="I165" s="119">
        <v>3325</v>
      </c>
      <c r="J165" s="120"/>
    </row>
    <row r="166" spans="2:10" ht="15.75">
      <c r="B166" s="126">
        <v>41487</v>
      </c>
      <c r="C166" s="121">
        <v>1720</v>
      </c>
      <c r="D166" s="122"/>
      <c r="E166" s="121">
        <v>3650</v>
      </c>
      <c r="F166" s="122"/>
      <c r="G166" s="121">
        <v>2800</v>
      </c>
      <c r="H166" s="122"/>
      <c r="I166" s="121">
        <v>3400</v>
      </c>
      <c r="J166" s="122"/>
    </row>
    <row r="167" spans="2:10" ht="15.75">
      <c r="B167" s="125">
        <v>41518</v>
      </c>
      <c r="C167" s="119">
        <v>1740</v>
      </c>
      <c r="D167" s="120"/>
      <c r="E167" s="119">
        <v>3625</v>
      </c>
      <c r="F167" s="120"/>
      <c r="G167" s="119">
        <v>2800</v>
      </c>
      <c r="H167" s="120"/>
      <c r="I167" s="119">
        <v>3450</v>
      </c>
      <c r="J167" s="120"/>
    </row>
    <row r="168" spans="2:10" ht="15.75">
      <c r="B168" s="126">
        <v>41548</v>
      </c>
      <c r="C168" s="121">
        <v>1700</v>
      </c>
      <c r="D168" s="122"/>
      <c r="E168" s="121">
        <v>3600</v>
      </c>
      <c r="F168" s="122"/>
      <c r="G168" s="121">
        <v>2675</v>
      </c>
      <c r="H168" s="122"/>
      <c r="I168" s="121">
        <v>3450</v>
      </c>
      <c r="J168" s="122"/>
    </row>
    <row r="169" spans="2:10" ht="15.75">
      <c r="B169" s="125">
        <v>41579</v>
      </c>
      <c r="C169" s="119">
        <v>1750</v>
      </c>
      <c r="D169" s="120"/>
      <c r="E169" s="119">
        <v>3500</v>
      </c>
      <c r="F169" s="120"/>
      <c r="G169" s="119">
        <v>2650</v>
      </c>
      <c r="H169" s="120"/>
      <c r="I169" s="119">
        <v>3450</v>
      </c>
      <c r="J169" s="120"/>
    </row>
    <row r="170" spans="2:10" ht="15.75">
      <c r="B170" s="126">
        <v>41609</v>
      </c>
      <c r="C170" s="121">
        <v>1650</v>
      </c>
      <c r="D170" s="122"/>
      <c r="E170" s="121">
        <v>3475</v>
      </c>
      <c r="F170" s="122"/>
      <c r="G170" s="121">
        <v>2775</v>
      </c>
      <c r="H170" s="122"/>
      <c r="I170" s="121">
        <v>3450</v>
      </c>
      <c r="J170" s="122"/>
    </row>
    <row r="171" spans="2:10" ht="15.75">
      <c r="B171" s="125">
        <v>41640</v>
      </c>
      <c r="C171" s="119">
        <v>1500</v>
      </c>
      <c r="D171" s="120">
        <v>170</v>
      </c>
      <c r="E171" s="119">
        <v>3300</v>
      </c>
      <c r="F171" s="120">
        <v>275</v>
      </c>
      <c r="G171" s="119">
        <v>2775</v>
      </c>
      <c r="H171" s="120">
        <v>100</v>
      </c>
      <c r="I171" s="119">
        <v>3450</v>
      </c>
      <c r="J171" s="120">
        <v>200</v>
      </c>
    </row>
    <row r="172" spans="2:10" ht="15.75">
      <c r="B172" s="126">
        <v>41671</v>
      </c>
      <c r="C172" s="121">
        <v>1330</v>
      </c>
      <c r="D172" s="122">
        <v>100</v>
      </c>
      <c r="E172" s="121">
        <v>2875</v>
      </c>
      <c r="F172" s="122">
        <v>250</v>
      </c>
      <c r="G172" s="121">
        <v>2750</v>
      </c>
      <c r="H172" s="122">
        <v>100</v>
      </c>
      <c r="I172" s="121">
        <v>3400</v>
      </c>
      <c r="J172" s="122">
        <v>150</v>
      </c>
    </row>
    <row r="173" spans="2:10" ht="15.75">
      <c r="B173" s="125">
        <v>41699</v>
      </c>
      <c r="C173" s="119">
        <v>1380</v>
      </c>
      <c r="D173" s="120">
        <v>100</v>
      </c>
      <c r="E173" s="119">
        <v>2900</v>
      </c>
      <c r="F173" s="120">
        <v>100</v>
      </c>
      <c r="G173" s="119">
        <v>2725</v>
      </c>
      <c r="H173" s="120">
        <v>150</v>
      </c>
      <c r="I173" s="119">
        <v>3300</v>
      </c>
      <c r="J173" s="120">
        <v>350</v>
      </c>
    </row>
    <row r="174" spans="2:10" ht="15.75">
      <c r="B174" s="126">
        <v>41730</v>
      </c>
      <c r="C174" s="121">
        <v>1340</v>
      </c>
      <c r="D174" s="122">
        <v>100</v>
      </c>
      <c r="E174" s="121">
        <v>2850</v>
      </c>
      <c r="F174" s="122">
        <v>150</v>
      </c>
      <c r="G174" s="121">
        <v>2500</v>
      </c>
      <c r="H174" s="122">
        <v>300</v>
      </c>
      <c r="I174" s="121">
        <v>3100</v>
      </c>
      <c r="J174" s="122">
        <v>600</v>
      </c>
    </row>
    <row r="175" spans="2:10" ht="15.75">
      <c r="B175" s="125">
        <v>41760</v>
      </c>
      <c r="C175" s="119">
        <v>1290</v>
      </c>
      <c r="D175" s="120">
        <v>130</v>
      </c>
      <c r="E175" s="119">
        <v>2775</v>
      </c>
      <c r="F175" s="120">
        <v>200</v>
      </c>
      <c r="G175" s="119">
        <v>2350</v>
      </c>
      <c r="H175" s="120">
        <v>300</v>
      </c>
      <c r="I175" s="119">
        <v>3000</v>
      </c>
      <c r="J175" s="120">
        <v>500</v>
      </c>
    </row>
    <row r="176" spans="2:10" ht="15.75">
      <c r="B176" s="126">
        <v>41791</v>
      </c>
      <c r="C176" s="121">
        <v>1400</v>
      </c>
      <c r="D176" s="122">
        <v>130</v>
      </c>
      <c r="E176" s="121">
        <v>2875</v>
      </c>
      <c r="F176" s="122">
        <v>110</v>
      </c>
      <c r="G176" s="121">
        <v>2400</v>
      </c>
      <c r="H176" s="122">
        <v>100</v>
      </c>
      <c r="I176" s="121">
        <v>3050</v>
      </c>
      <c r="J176" s="122">
        <v>375</v>
      </c>
    </row>
    <row r="177" spans="2:10" ht="15.75">
      <c r="B177" s="125">
        <v>41821</v>
      </c>
      <c r="C177" s="119">
        <v>1380</v>
      </c>
      <c r="D177" s="120">
        <v>170</v>
      </c>
      <c r="E177" s="119">
        <v>2850</v>
      </c>
      <c r="F177" s="120">
        <v>200</v>
      </c>
      <c r="G177" s="119">
        <v>2275</v>
      </c>
      <c r="H177" s="120">
        <v>200</v>
      </c>
      <c r="I177" s="119">
        <v>3050</v>
      </c>
      <c r="J177" s="120">
        <v>200</v>
      </c>
    </row>
    <row r="178" spans="2:10" ht="15.75">
      <c r="B178" s="126">
        <v>41852</v>
      </c>
      <c r="C178" s="121">
        <v>1200</v>
      </c>
      <c r="D178" s="122">
        <v>380</v>
      </c>
      <c r="E178" s="121">
        <v>2650</v>
      </c>
      <c r="F178" s="122">
        <v>400</v>
      </c>
      <c r="G178" s="121">
        <v>2000</v>
      </c>
      <c r="H178" s="122">
        <v>550</v>
      </c>
      <c r="I178" s="121">
        <v>2950</v>
      </c>
      <c r="J178" s="122">
        <v>500</v>
      </c>
    </row>
    <row r="179" spans="2:10" ht="15.75">
      <c r="B179" s="125">
        <v>41883</v>
      </c>
      <c r="C179" s="119">
        <v>1120</v>
      </c>
      <c r="D179" s="120">
        <v>105</v>
      </c>
      <c r="E179" s="119">
        <v>2375</v>
      </c>
      <c r="F179" s="120">
        <v>250</v>
      </c>
      <c r="G179" s="119">
        <v>1750</v>
      </c>
      <c r="H179" s="120">
        <v>400</v>
      </c>
      <c r="I179" s="119">
        <v>2750</v>
      </c>
      <c r="J179" s="120">
        <v>450</v>
      </c>
    </row>
    <row r="180" spans="2:10" ht="15.75">
      <c r="B180" s="126">
        <v>41913</v>
      </c>
      <c r="C180" s="121">
        <v>1150</v>
      </c>
      <c r="D180" s="122">
        <v>150</v>
      </c>
      <c r="E180" s="121">
        <v>2350</v>
      </c>
      <c r="F180" s="122">
        <v>150</v>
      </c>
      <c r="G180" s="121">
        <v>1550</v>
      </c>
      <c r="H180" s="122">
        <v>80</v>
      </c>
      <c r="I180" s="121">
        <v>2500</v>
      </c>
      <c r="J180" s="122">
        <v>250</v>
      </c>
    </row>
    <row r="181" spans="2:10" ht="15.75">
      <c r="B181" s="125">
        <v>41944</v>
      </c>
      <c r="C181" s="119">
        <v>1170</v>
      </c>
      <c r="D181" s="120">
        <v>120</v>
      </c>
      <c r="E181" s="119">
        <v>2350</v>
      </c>
      <c r="F181" s="120">
        <v>100</v>
      </c>
      <c r="G181" s="119">
        <v>1525</v>
      </c>
      <c r="H181" s="120">
        <v>155</v>
      </c>
      <c r="I181" s="119">
        <v>2350</v>
      </c>
      <c r="J181" s="120">
        <v>50</v>
      </c>
    </row>
    <row r="182" spans="2:10" ht="15.75">
      <c r="B182" s="126">
        <v>41974</v>
      </c>
      <c r="C182" s="121">
        <v>1050</v>
      </c>
      <c r="D182" s="122">
        <v>330</v>
      </c>
      <c r="E182" s="121">
        <v>2275</v>
      </c>
      <c r="F182" s="122">
        <v>250</v>
      </c>
      <c r="G182" s="121">
        <v>1425</v>
      </c>
      <c r="H182" s="122">
        <v>75</v>
      </c>
      <c r="I182" s="121">
        <v>2250</v>
      </c>
      <c r="J182" s="122">
        <v>200</v>
      </c>
    </row>
    <row r="183" spans="2:10" ht="15.75">
      <c r="B183" s="125">
        <v>42005</v>
      </c>
      <c r="C183" s="119">
        <v>980</v>
      </c>
      <c r="D183" s="120">
        <v>120</v>
      </c>
      <c r="E183" s="119">
        <v>2225</v>
      </c>
      <c r="F183" s="120">
        <v>250</v>
      </c>
      <c r="G183" s="119">
        <v>1425</v>
      </c>
      <c r="H183" s="120">
        <v>50</v>
      </c>
      <c r="I183" s="119">
        <v>2200</v>
      </c>
      <c r="J183" s="120">
        <v>500</v>
      </c>
    </row>
    <row r="184" spans="2:10" ht="15.75">
      <c r="B184" s="126">
        <v>42036</v>
      </c>
      <c r="C184" s="121">
        <v>1170</v>
      </c>
      <c r="D184" s="122">
        <v>200</v>
      </c>
      <c r="E184" s="121">
        <v>2500</v>
      </c>
      <c r="F184" s="122">
        <v>450</v>
      </c>
      <c r="G184" s="121">
        <v>1700</v>
      </c>
      <c r="H184" s="122">
        <v>350</v>
      </c>
      <c r="I184" s="121">
        <v>2450</v>
      </c>
      <c r="J184" s="122">
        <v>900</v>
      </c>
    </row>
    <row r="185" spans="2:10" ht="15.75">
      <c r="B185" s="125">
        <v>42064</v>
      </c>
      <c r="C185" s="119">
        <v>1070</v>
      </c>
      <c r="D185" s="120">
        <v>160</v>
      </c>
      <c r="E185" s="119">
        <v>2350</v>
      </c>
      <c r="F185" s="120">
        <v>450</v>
      </c>
      <c r="G185" s="119">
        <v>1550</v>
      </c>
      <c r="H185" s="120">
        <v>250</v>
      </c>
      <c r="I185" s="119">
        <v>2350</v>
      </c>
      <c r="J185" s="120">
        <v>250</v>
      </c>
    </row>
    <row r="186" spans="2:10" ht="15.75">
      <c r="B186" s="126">
        <v>42095</v>
      </c>
      <c r="C186" s="121">
        <v>970</v>
      </c>
      <c r="D186" s="122">
        <v>100</v>
      </c>
      <c r="E186" s="121">
        <v>2300</v>
      </c>
      <c r="F186" s="122">
        <v>150</v>
      </c>
      <c r="G186" s="121">
        <v>1425</v>
      </c>
      <c r="H186" s="122">
        <v>250</v>
      </c>
      <c r="I186" s="121">
        <v>2350</v>
      </c>
      <c r="J186" s="122">
        <v>450</v>
      </c>
    </row>
    <row r="187" spans="2:10" ht="15.75">
      <c r="B187" s="125">
        <v>42125</v>
      </c>
      <c r="C187" s="119">
        <v>920</v>
      </c>
      <c r="D187" s="120">
        <v>180</v>
      </c>
      <c r="E187" s="119">
        <v>2150</v>
      </c>
      <c r="F187" s="120">
        <v>200</v>
      </c>
      <c r="G187" s="119">
        <v>1325</v>
      </c>
      <c r="H187" s="120">
        <v>140</v>
      </c>
      <c r="I187" s="119">
        <v>2350</v>
      </c>
      <c r="J187" s="120">
        <v>300</v>
      </c>
    </row>
    <row r="188" spans="2:10" ht="15.75">
      <c r="B188" s="126">
        <v>42156</v>
      </c>
      <c r="C188" s="121">
        <v>1000</v>
      </c>
      <c r="D188" s="122">
        <v>140</v>
      </c>
      <c r="E188" s="121">
        <v>2150</v>
      </c>
      <c r="F188" s="122">
        <v>100</v>
      </c>
      <c r="G188" s="121">
        <v>1275</v>
      </c>
      <c r="H188" s="122">
        <v>125</v>
      </c>
      <c r="I188" s="121">
        <v>2350</v>
      </c>
      <c r="J188" s="122">
        <v>200</v>
      </c>
    </row>
    <row r="189" spans="2:10" ht="15.75">
      <c r="B189" s="125">
        <v>42186</v>
      </c>
      <c r="C189" s="119">
        <v>900</v>
      </c>
      <c r="D189" s="120">
        <v>130</v>
      </c>
      <c r="E189" s="119">
        <v>2050</v>
      </c>
      <c r="F189" s="120">
        <v>230</v>
      </c>
      <c r="G189" s="119">
        <v>1225</v>
      </c>
      <c r="H189" s="120">
        <v>125</v>
      </c>
      <c r="I189" s="119">
        <v>2275</v>
      </c>
      <c r="J189" s="120">
        <v>450</v>
      </c>
    </row>
    <row r="190" spans="2:10" ht="15.75">
      <c r="B190" s="126">
        <v>42217</v>
      </c>
      <c r="C190" s="121">
        <v>880</v>
      </c>
      <c r="D190" s="122">
        <v>100</v>
      </c>
      <c r="E190" s="121">
        <v>1900</v>
      </c>
      <c r="F190" s="122">
        <v>150</v>
      </c>
      <c r="G190" s="121">
        <v>1175</v>
      </c>
      <c r="H190" s="122">
        <v>100</v>
      </c>
      <c r="I190" s="121">
        <v>2075</v>
      </c>
      <c r="J190" s="122">
        <v>250</v>
      </c>
    </row>
    <row r="191" spans="2:10" ht="15.75">
      <c r="B191" s="125">
        <v>42248</v>
      </c>
      <c r="C191" s="119">
        <v>960</v>
      </c>
      <c r="D191" s="120">
        <v>110</v>
      </c>
      <c r="E191" s="119">
        <v>2050</v>
      </c>
      <c r="F191" s="120">
        <v>100</v>
      </c>
      <c r="G191" s="119">
        <v>1250</v>
      </c>
      <c r="H191" s="120">
        <v>100</v>
      </c>
      <c r="I191" s="119">
        <v>2075</v>
      </c>
      <c r="J191" s="120">
        <v>250</v>
      </c>
    </row>
    <row r="192" spans="2:10" ht="15.75">
      <c r="B192" s="126">
        <v>42278</v>
      </c>
      <c r="C192" s="121">
        <v>1000</v>
      </c>
      <c r="D192" s="122">
        <v>100</v>
      </c>
      <c r="E192" s="121">
        <v>2150</v>
      </c>
      <c r="F192" s="122">
        <v>400</v>
      </c>
      <c r="G192" s="121">
        <v>1300</v>
      </c>
      <c r="H192" s="122">
        <v>150</v>
      </c>
      <c r="I192" s="121">
        <v>2100</v>
      </c>
      <c r="J192" s="122">
        <v>500</v>
      </c>
    </row>
    <row r="193" spans="2:10" ht="15.75">
      <c r="B193" s="125">
        <v>42309</v>
      </c>
      <c r="C193" s="119">
        <v>970</v>
      </c>
      <c r="D193" s="120">
        <v>90</v>
      </c>
      <c r="E193" s="119">
        <v>2000</v>
      </c>
      <c r="F193" s="120">
        <v>170</v>
      </c>
      <c r="G193" s="119">
        <v>1200</v>
      </c>
      <c r="H193" s="120">
        <v>100</v>
      </c>
      <c r="I193" s="123">
        <v>1975</v>
      </c>
      <c r="J193" s="120"/>
    </row>
    <row r="194" spans="2:10" ht="15.75">
      <c r="B194" s="126">
        <v>42339</v>
      </c>
      <c r="C194" s="121">
        <v>930</v>
      </c>
      <c r="D194" s="122">
        <v>190</v>
      </c>
      <c r="E194" s="121">
        <v>2000</v>
      </c>
      <c r="F194" s="122">
        <v>125</v>
      </c>
      <c r="G194" s="121">
        <v>1175</v>
      </c>
      <c r="H194" s="122">
        <v>70</v>
      </c>
      <c r="I194" s="124">
        <v>1975</v>
      </c>
      <c r="J194" s="122"/>
    </row>
    <row r="195" spans="2:10" ht="15.75">
      <c r="B195" s="125">
        <v>42370</v>
      </c>
      <c r="C195" s="119">
        <v>900</v>
      </c>
      <c r="D195" s="120">
        <v>150</v>
      </c>
      <c r="E195" s="119">
        <v>2025</v>
      </c>
      <c r="F195" s="120">
        <v>225.59999999999991</v>
      </c>
      <c r="G195" s="119">
        <v>1175</v>
      </c>
      <c r="H195" s="120">
        <v>75</v>
      </c>
      <c r="I195" s="119">
        <v>1850</v>
      </c>
      <c r="J195" s="120">
        <v>350</v>
      </c>
    </row>
    <row r="196" spans="2:10" ht="15.75">
      <c r="B196" s="126">
        <v>42401</v>
      </c>
      <c r="C196" s="121">
        <v>860</v>
      </c>
      <c r="D196" s="122">
        <v>150</v>
      </c>
      <c r="E196" s="121">
        <v>1950</v>
      </c>
      <c r="F196" s="122">
        <v>280</v>
      </c>
      <c r="G196" s="121">
        <v>1200</v>
      </c>
      <c r="H196" s="122">
        <v>80</v>
      </c>
      <c r="I196" s="121">
        <v>1825</v>
      </c>
      <c r="J196" s="122">
        <v>230</v>
      </c>
    </row>
    <row r="197" spans="2:10" ht="15.75">
      <c r="B197" s="125">
        <v>42430</v>
      </c>
      <c r="C197" s="119">
        <v>820</v>
      </c>
      <c r="D197" s="120">
        <v>60</v>
      </c>
      <c r="E197" s="119">
        <v>1850</v>
      </c>
      <c r="F197" s="120">
        <v>150</v>
      </c>
      <c r="G197" s="119">
        <v>1200</v>
      </c>
      <c r="H197" s="120">
        <v>87.089100000000144</v>
      </c>
      <c r="I197" s="119">
        <v>1725</v>
      </c>
      <c r="J197" s="120">
        <v>150</v>
      </c>
    </row>
    <row r="198" spans="2:10" ht="15.75">
      <c r="B198" s="126">
        <v>42461</v>
      </c>
      <c r="C198" s="121">
        <v>800</v>
      </c>
      <c r="D198" s="122">
        <v>70</v>
      </c>
      <c r="E198" s="121">
        <v>1850</v>
      </c>
      <c r="F198" s="122">
        <v>100</v>
      </c>
      <c r="G198" s="121">
        <v>1200</v>
      </c>
      <c r="H198" s="122">
        <v>50</v>
      </c>
      <c r="I198" s="121">
        <v>1675</v>
      </c>
      <c r="J198" s="122">
        <v>225</v>
      </c>
    </row>
    <row r="199" spans="2:10" ht="15.75">
      <c r="B199" s="125">
        <v>42491</v>
      </c>
      <c r="C199" s="119">
        <v>860</v>
      </c>
      <c r="D199" s="120">
        <v>160</v>
      </c>
      <c r="E199" s="119">
        <v>2025</v>
      </c>
      <c r="F199" s="120">
        <v>350</v>
      </c>
      <c r="G199" s="119">
        <v>1250</v>
      </c>
      <c r="H199" s="120">
        <v>82.288871349644978</v>
      </c>
      <c r="I199" s="119">
        <v>1750</v>
      </c>
      <c r="J199" s="120">
        <v>300</v>
      </c>
    </row>
    <row r="200" spans="2:10" ht="15.75">
      <c r="B200" s="126">
        <v>42522</v>
      </c>
      <c r="C200" s="121">
        <v>1100</v>
      </c>
      <c r="D200" s="122">
        <v>360</v>
      </c>
      <c r="E200" s="121">
        <v>2350</v>
      </c>
      <c r="F200" s="122">
        <v>550</v>
      </c>
      <c r="G200" s="121">
        <v>1300</v>
      </c>
      <c r="H200" s="122">
        <v>75</v>
      </c>
      <c r="I200" s="121">
        <v>2000</v>
      </c>
      <c r="J200" s="122">
        <v>525</v>
      </c>
    </row>
    <row r="201" spans="2:10" ht="15.75">
      <c r="B201" s="125">
        <v>42552</v>
      </c>
      <c r="C201" s="119">
        <v>1370</v>
      </c>
      <c r="D201" s="120">
        <v>150</v>
      </c>
      <c r="E201" s="119">
        <v>2850</v>
      </c>
      <c r="F201" s="120">
        <v>150</v>
      </c>
      <c r="G201" s="119">
        <v>1500</v>
      </c>
      <c r="H201" s="120">
        <v>25</v>
      </c>
      <c r="I201" s="119">
        <v>2300</v>
      </c>
      <c r="J201" s="120">
        <v>150</v>
      </c>
    </row>
    <row r="202" spans="2:10" ht="15.75">
      <c r="B202" s="126">
        <v>42583</v>
      </c>
      <c r="C202" s="121">
        <v>1470</v>
      </c>
      <c r="D202" s="122">
        <v>230</v>
      </c>
      <c r="E202" s="121">
        <v>3250</v>
      </c>
      <c r="F202" s="122">
        <v>650</v>
      </c>
      <c r="G202" s="121">
        <v>1570</v>
      </c>
      <c r="H202" s="122">
        <v>120</v>
      </c>
      <c r="I202" s="121">
        <v>2650</v>
      </c>
      <c r="J202" s="122">
        <v>450</v>
      </c>
    </row>
    <row r="203" spans="2:10" ht="15.75">
      <c r="B203" s="125">
        <v>42614</v>
      </c>
      <c r="C203" s="119">
        <v>1710</v>
      </c>
      <c r="D203" s="120">
        <v>200</v>
      </c>
      <c r="E203" s="119">
        <v>3550</v>
      </c>
      <c r="F203" s="120">
        <v>200</v>
      </c>
      <c r="G203" s="119">
        <v>1670</v>
      </c>
      <c r="H203" s="120">
        <v>250</v>
      </c>
      <c r="I203" s="119">
        <v>2975</v>
      </c>
      <c r="J203" s="120">
        <v>350</v>
      </c>
    </row>
    <row r="204" spans="2:10" ht="15.75">
      <c r="B204" s="126">
        <v>42644</v>
      </c>
      <c r="C204" s="121">
        <v>1930</v>
      </c>
      <c r="D204" s="122">
        <v>150</v>
      </c>
      <c r="E204" s="121">
        <v>3750</v>
      </c>
      <c r="F204" s="122">
        <v>600</v>
      </c>
      <c r="G204" s="121">
        <v>1860</v>
      </c>
      <c r="H204" s="122">
        <v>100</v>
      </c>
      <c r="I204" s="121">
        <v>3070</v>
      </c>
      <c r="J204" s="122">
        <v>225</v>
      </c>
    </row>
    <row r="205" spans="2:10" ht="15.75">
      <c r="B205" s="125">
        <v>42675</v>
      </c>
      <c r="C205" s="119">
        <v>1990</v>
      </c>
      <c r="D205" s="120">
        <v>110</v>
      </c>
      <c r="E205" s="119">
        <v>3800</v>
      </c>
      <c r="F205" s="120">
        <v>650</v>
      </c>
      <c r="G205" s="119">
        <v>1850</v>
      </c>
      <c r="H205" s="120">
        <v>150</v>
      </c>
      <c r="I205" s="119">
        <v>3080</v>
      </c>
      <c r="J205" s="120">
        <v>120</v>
      </c>
    </row>
    <row r="206" spans="2:10" ht="15.75">
      <c r="B206" s="126">
        <v>42705</v>
      </c>
      <c r="C206" s="121">
        <v>1800</v>
      </c>
      <c r="D206" s="122">
        <v>350</v>
      </c>
      <c r="E206" s="121">
        <v>3700</v>
      </c>
      <c r="F206" s="122">
        <v>450</v>
      </c>
      <c r="G206" s="121">
        <v>1850</v>
      </c>
      <c r="H206" s="122">
        <v>30</v>
      </c>
      <c r="I206" s="121">
        <v>3080</v>
      </c>
      <c r="J206" s="122">
        <v>20</v>
      </c>
    </row>
    <row r="207" spans="2:10" ht="15.75">
      <c r="B207" s="125">
        <v>42736</v>
      </c>
      <c r="C207" s="119">
        <v>1620</v>
      </c>
      <c r="D207" s="120">
        <v>200</v>
      </c>
      <c r="E207" s="119">
        <v>3600</v>
      </c>
      <c r="F207" s="120">
        <v>400</v>
      </c>
      <c r="G207" s="119">
        <v>1850</v>
      </c>
      <c r="H207" s="120">
        <v>75</v>
      </c>
      <c r="I207" s="119">
        <v>3080</v>
      </c>
      <c r="J207" s="120">
        <v>200</v>
      </c>
    </row>
    <row r="208" spans="2:10" ht="15.75">
      <c r="B208" s="126">
        <v>42767</v>
      </c>
      <c r="C208" s="121">
        <v>1540</v>
      </c>
      <c r="D208" s="122">
        <v>100</v>
      </c>
      <c r="E208" s="121">
        <v>3450</v>
      </c>
      <c r="F208" s="122">
        <v>150</v>
      </c>
      <c r="G208" s="121">
        <v>1700</v>
      </c>
      <c r="H208" s="122">
        <v>300</v>
      </c>
      <c r="I208" s="121">
        <v>2950</v>
      </c>
      <c r="J208" s="122">
        <v>250</v>
      </c>
    </row>
    <row r="209" spans="2:10" ht="15.75">
      <c r="B209" s="125">
        <v>42795</v>
      </c>
      <c r="C209" s="119">
        <v>1690</v>
      </c>
      <c r="D209" s="120">
        <v>200</v>
      </c>
      <c r="E209" s="119">
        <v>3650</v>
      </c>
      <c r="F209" s="120">
        <v>300</v>
      </c>
      <c r="G209" s="119">
        <v>1550</v>
      </c>
      <c r="H209" s="120">
        <v>300</v>
      </c>
      <c r="I209" s="119">
        <v>2900</v>
      </c>
      <c r="J209" s="120">
        <v>250</v>
      </c>
    </row>
    <row r="210" spans="2:10" ht="15.75">
      <c r="B210" s="126">
        <v>42826</v>
      </c>
      <c r="C210" s="121">
        <v>1730</v>
      </c>
      <c r="D210" s="122">
        <v>100</v>
      </c>
      <c r="E210" s="121">
        <v>3725</v>
      </c>
      <c r="F210" s="122">
        <v>100</v>
      </c>
      <c r="G210" s="121">
        <v>1500</v>
      </c>
      <c r="H210" s="122">
        <v>100</v>
      </c>
      <c r="I210" s="121">
        <v>2875</v>
      </c>
      <c r="J210" s="122">
        <v>125</v>
      </c>
    </row>
    <row r="211" spans="2:10" ht="15.75">
      <c r="B211" s="125">
        <v>42856</v>
      </c>
      <c r="C211" s="119">
        <v>1960</v>
      </c>
      <c r="D211" s="120">
        <v>470</v>
      </c>
      <c r="E211" s="119">
        <v>4300</v>
      </c>
      <c r="F211" s="120">
        <v>1075</v>
      </c>
      <c r="G211" s="119">
        <v>1550</v>
      </c>
      <c r="H211" s="120">
        <v>275</v>
      </c>
      <c r="I211" s="119">
        <v>2975</v>
      </c>
      <c r="J211" s="120">
        <v>300</v>
      </c>
    </row>
    <row r="212" spans="2:10" ht="15.75">
      <c r="B212" s="126">
        <v>42887</v>
      </c>
      <c r="C212" s="121">
        <v>2370</v>
      </c>
      <c r="D212" s="122">
        <v>500</v>
      </c>
      <c r="E212" s="121">
        <v>5100</v>
      </c>
      <c r="F212" s="122">
        <v>780</v>
      </c>
      <c r="G212" s="121">
        <v>1700</v>
      </c>
      <c r="H212" s="122">
        <v>100</v>
      </c>
      <c r="I212" s="121">
        <v>3250</v>
      </c>
      <c r="J212" s="122">
        <v>250</v>
      </c>
    </row>
    <row r="213" spans="2:10" ht="15.75">
      <c r="B213" s="125">
        <v>42917</v>
      </c>
      <c r="C213" s="119">
        <v>2500</v>
      </c>
      <c r="D213" s="120">
        <v>180</v>
      </c>
      <c r="E213" s="119">
        <v>5420</v>
      </c>
      <c r="F213" s="120">
        <v>200</v>
      </c>
      <c r="G213" s="119">
        <v>1570</v>
      </c>
      <c r="H213" s="120">
        <v>110</v>
      </c>
      <c r="I213" s="119">
        <v>3300</v>
      </c>
      <c r="J213" s="120">
        <v>250</v>
      </c>
    </row>
    <row r="214" spans="2:10" ht="15.75">
      <c r="B214" s="126">
        <v>42948</v>
      </c>
      <c r="C214" s="121">
        <v>2850</v>
      </c>
      <c r="D214" s="122">
        <v>420</v>
      </c>
      <c r="E214" s="121">
        <v>6150</v>
      </c>
      <c r="F214" s="122">
        <v>600</v>
      </c>
      <c r="G214" s="121">
        <v>1550</v>
      </c>
      <c r="H214" s="122">
        <v>40</v>
      </c>
      <c r="I214" s="121">
        <v>3425</v>
      </c>
      <c r="J214" s="122">
        <v>100</v>
      </c>
    </row>
    <row r="215" spans="2:10" ht="15.75">
      <c r="B215" s="125">
        <v>42979</v>
      </c>
      <c r="C215" s="119">
        <v>2830</v>
      </c>
      <c r="D215" s="120">
        <v>280</v>
      </c>
      <c r="E215" s="119">
        <v>6150</v>
      </c>
      <c r="F215" s="120">
        <v>1200</v>
      </c>
      <c r="G215" s="119">
        <v>1525</v>
      </c>
      <c r="H215" s="120">
        <v>100</v>
      </c>
      <c r="I215" s="119">
        <v>3450</v>
      </c>
      <c r="J215" s="120">
        <v>50</v>
      </c>
    </row>
    <row r="216" spans="2:10" ht="15.75">
      <c r="B216" s="126">
        <v>43009</v>
      </c>
      <c r="C216" s="121">
        <v>2180</v>
      </c>
      <c r="D216" s="122">
        <v>690</v>
      </c>
      <c r="E216" s="121">
        <v>5050</v>
      </c>
      <c r="F216" s="122">
        <v>1700</v>
      </c>
      <c r="G216" s="121">
        <v>1350</v>
      </c>
      <c r="H216" s="122">
        <v>100</v>
      </c>
      <c r="I216" s="121">
        <v>3365</v>
      </c>
      <c r="J216" s="122">
        <v>250</v>
      </c>
    </row>
    <row r="217" spans="2:10" ht="15.75">
      <c r="B217" s="125">
        <v>43040</v>
      </c>
      <c r="C217" s="119">
        <v>2100</v>
      </c>
      <c r="D217" s="120">
        <v>300</v>
      </c>
      <c r="E217" s="119">
        <v>4500</v>
      </c>
      <c r="F217" s="120">
        <v>400</v>
      </c>
      <c r="G217" s="119">
        <v>1270</v>
      </c>
      <c r="H217" s="120">
        <v>125</v>
      </c>
      <c r="I217" s="119">
        <v>3265</v>
      </c>
      <c r="J217" s="120">
        <v>200</v>
      </c>
    </row>
    <row r="218" spans="2:10" ht="15.75">
      <c r="B218" s="126">
        <v>43070</v>
      </c>
      <c r="C218" s="121">
        <v>1800</v>
      </c>
      <c r="D218" s="122">
        <v>550</v>
      </c>
      <c r="E218" s="121">
        <v>4000</v>
      </c>
      <c r="F218" s="122">
        <v>1100</v>
      </c>
      <c r="G218" s="121">
        <v>1230</v>
      </c>
      <c r="H218" s="122">
        <v>50</v>
      </c>
      <c r="I218" s="121">
        <v>3000</v>
      </c>
      <c r="J218" s="122">
        <v>150</v>
      </c>
    </row>
    <row r="219" spans="2:10" ht="15.75">
      <c r="B219" s="125">
        <v>43101</v>
      </c>
      <c r="C219" s="119">
        <v>1550</v>
      </c>
      <c r="D219" s="120">
        <v>100</v>
      </c>
      <c r="E219" s="119">
        <v>3660</v>
      </c>
      <c r="F219" s="120">
        <v>300</v>
      </c>
      <c r="G219" s="119">
        <v>1160</v>
      </c>
      <c r="H219" s="120">
        <v>50</v>
      </c>
      <c r="I219" s="119">
        <v>2850</v>
      </c>
      <c r="J219" s="120">
        <v>600</v>
      </c>
    </row>
    <row r="220" spans="2:10" ht="15.75">
      <c r="B220" s="126">
        <v>43132</v>
      </c>
      <c r="C220" s="121">
        <v>1850</v>
      </c>
      <c r="D220" s="122">
        <v>600</v>
      </c>
      <c r="E220" s="121">
        <v>4300</v>
      </c>
      <c r="F220" s="122">
        <v>850</v>
      </c>
      <c r="G220" s="121">
        <v>1130</v>
      </c>
      <c r="H220" s="122">
        <v>100</v>
      </c>
      <c r="I220" s="121">
        <v>2925</v>
      </c>
      <c r="J220" s="122">
        <v>400</v>
      </c>
    </row>
    <row r="221" spans="2:10" ht="15.75">
      <c r="B221" s="125">
        <v>43160</v>
      </c>
      <c r="C221" s="119">
        <v>1930</v>
      </c>
      <c r="D221" s="120">
        <v>300</v>
      </c>
      <c r="E221" s="119">
        <v>4220</v>
      </c>
      <c r="F221" s="120">
        <v>240</v>
      </c>
      <c r="G221" s="119">
        <v>1150</v>
      </c>
      <c r="H221" s="120">
        <v>30</v>
      </c>
      <c r="I221" s="119">
        <v>2900</v>
      </c>
      <c r="J221" s="120">
        <v>150</v>
      </c>
    </row>
    <row r="222" spans="2:10" ht="15.75">
      <c r="B222" s="126">
        <v>43191</v>
      </c>
      <c r="C222" s="121">
        <v>2080</v>
      </c>
      <c r="D222" s="122">
        <v>400</v>
      </c>
      <c r="E222" s="121">
        <v>4660</v>
      </c>
      <c r="F222" s="122">
        <v>1100</v>
      </c>
      <c r="G222" s="121">
        <v>1155</v>
      </c>
      <c r="H222" s="122">
        <v>150</v>
      </c>
      <c r="I222" s="121">
        <v>2920</v>
      </c>
      <c r="J222" s="122">
        <v>50</v>
      </c>
    </row>
    <row r="223" spans="2:10" ht="15.75">
      <c r="B223" s="125">
        <v>43221</v>
      </c>
      <c r="C223" s="119">
        <v>2350</v>
      </c>
      <c r="D223" s="120">
        <v>340</v>
      </c>
      <c r="E223" s="119">
        <v>5180</v>
      </c>
      <c r="F223" s="120">
        <v>300</v>
      </c>
      <c r="G223" s="119">
        <v>1320</v>
      </c>
      <c r="H223" s="120">
        <v>150</v>
      </c>
      <c r="I223" s="119">
        <v>2970</v>
      </c>
      <c r="J223" s="120">
        <v>280</v>
      </c>
    </row>
    <row r="224" spans="2:10" ht="15.75">
      <c r="B224" s="126">
        <v>43252</v>
      </c>
      <c r="C224" s="121">
        <v>2320</v>
      </c>
      <c r="D224" s="122">
        <v>400</v>
      </c>
      <c r="E224" s="121">
        <v>5130</v>
      </c>
      <c r="F224" s="122">
        <v>745</v>
      </c>
      <c r="G224" s="121">
        <v>1360</v>
      </c>
      <c r="H224" s="122">
        <v>100</v>
      </c>
      <c r="I224" s="121">
        <v>3000</v>
      </c>
      <c r="J224" s="122">
        <v>200</v>
      </c>
    </row>
    <row r="225" spans="2:14" ht="15.75">
      <c r="B225" s="125">
        <v>43282</v>
      </c>
      <c r="C225" s="119">
        <v>2150</v>
      </c>
      <c r="D225" s="120">
        <v>250</v>
      </c>
      <c r="E225" s="119">
        <v>4880</v>
      </c>
      <c r="F225" s="120">
        <v>200</v>
      </c>
      <c r="G225" s="119">
        <v>1340</v>
      </c>
      <c r="H225" s="120">
        <v>10</v>
      </c>
      <c r="I225" s="119">
        <v>3050</v>
      </c>
      <c r="J225" s="120">
        <v>125</v>
      </c>
    </row>
    <row r="226" spans="2:14" ht="15.75">
      <c r="B226" s="126">
        <v>43313</v>
      </c>
      <c r="C226" s="121">
        <v>2230</v>
      </c>
      <c r="D226" s="122">
        <v>320</v>
      </c>
      <c r="E226" s="121">
        <v>5080</v>
      </c>
      <c r="F226" s="122">
        <v>250</v>
      </c>
      <c r="G226" s="121">
        <v>1380</v>
      </c>
      <c r="H226" s="122">
        <v>135</v>
      </c>
      <c r="I226" s="121">
        <v>3050</v>
      </c>
      <c r="J226" s="122">
        <v>125</v>
      </c>
    </row>
    <row r="227" spans="2:14" ht="15.75">
      <c r="B227" s="125">
        <v>43344</v>
      </c>
      <c r="C227" s="119">
        <v>2130</v>
      </c>
      <c r="D227" s="120">
        <v>500</v>
      </c>
      <c r="E227" s="119">
        <v>4750</v>
      </c>
      <c r="F227" s="120">
        <v>600</v>
      </c>
      <c r="G227" s="119">
        <v>1410</v>
      </c>
      <c r="H227" s="120">
        <v>125</v>
      </c>
      <c r="I227" s="119">
        <v>3050</v>
      </c>
      <c r="J227" s="120">
        <v>225</v>
      </c>
    </row>
    <row r="228" spans="2:14" ht="15.75">
      <c r="B228" s="126">
        <v>43374</v>
      </c>
      <c r="C228" s="121">
        <v>1840</v>
      </c>
      <c r="D228" s="122">
        <v>300</v>
      </c>
      <c r="E228" s="121">
        <v>4100</v>
      </c>
      <c r="F228" s="122">
        <v>650</v>
      </c>
      <c r="G228" s="121">
        <v>1380</v>
      </c>
      <c r="H228" s="122">
        <v>55</v>
      </c>
      <c r="I228" s="121">
        <v>3000</v>
      </c>
      <c r="J228" s="122">
        <v>350</v>
      </c>
    </row>
    <row r="229" spans="2:14" ht="15.75">
      <c r="B229" s="125">
        <v>43405</v>
      </c>
      <c r="C229" s="119">
        <v>1830</v>
      </c>
      <c r="D229" s="120">
        <v>250</v>
      </c>
      <c r="E229" s="119">
        <v>3750</v>
      </c>
      <c r="F229" s="120">
        <v>450</v>
      </c>
      <c r="G229" s="119">
        <v>1420</v>
      </c>
      <c r="H229" s="120">
        <v>160</v>
      </c>
      <c r="I229" s="119">
        <v>2860</v>
      </c>
      <c r="J229" s="120">
        <v>250</v>
      </c>
    </row>
    <row r="230" spans="2:14" ht="15.75">
      <c r="B230" s="126">
        <v>43435</v>
      </c>
      <c r="C230" s="121">
        <v>1700</v>
      </c>
      <c r="D230" s="122">
        <v>480</v>
      </c>
      <c r="E230" s="121">
        <v>3680</v>
      </c>
      <c r="F230" s="122">
        <v>460</v>
      </c>
      <c r="G230" s="121">
        <v>1500</v>
      </c>
      <c r="H230" s="122">
        <v>100</v>
      </c>
      <c r="I230" s="121">
        <v>2850</v>
      </c>
      <c r="J230" s="122">
        <v>300</v>
      </c>
    </row>
    <row r="231" spans="2:14" ht="15.75">
      <c r="B231" s="125">
        <v>43466</v>
      </c>
      <c r="C231" s="119">
        <v>1710</v>
      </c>
      <c r="D231" s="120">
        <v>250</v>
      </c>
      <c r="E231" s="119">
        <v>3900</v>
      </c>
      <c r="F231" s="120">
        <v>600</v>
      </c>
      <c r="G231" s="119">
        <v>1670</v>
      </c>
      <c r="H231" s="120">
        <v>250</v>
      </c>
      <c r="I231" s="119">
        <v>2880</v>
      </c>
      <c r="J231" s="120">
        <v>340</v>
      </c>
    </row>
    <row r="232" spans="2:14" ht="15.75">
      <c r="B232" s="126">
        <v>43497</v>
      </c>
      <c r="C232" s="121">
        <v>1610</v>
      </c>
      <c r="D232" s="122">
        <v>230</v>
      </c>
      <c r="E232" s="121">
        <v>3680</v>
      </c>
      <c r="F232" s="122">
        <v>350</v>
      </c>
      <c r="G232" s="121">
        <v>1690</v>
      </c>
      <c r="H232" s="122">
        <v>200</v>
      </c>
      <c r="I232" s="121">
        <v>2880</v>
      </c>
      <c r="J232" s="122">
        <v>430</v>
      </c>
    </row>
    <row r="233" spans="2:14" ht="15.75">
      <c r="B233" s="125">
        <v>43525</v>
      </c>
      <c r="C233" s="119">
        <v>1510</v>
      </c>
      <c r="D233" s="120">
        <v>235</v>
      </c>
      <c r="E233" s="119">
        <v>3510</v>
      </c>
      <c r="F233" s="120">
        <v>380</v>
      </c>
      <c r="G233" s="119">
        <v>1670</v>
      </c>
      <c r="H233" s="120">
        <v>175</v>
      </c>
      <c r="I233" s="119">
        <v>2840</v>
      </c>
      <c r="J233" s="120">
        <v>290</v>
      </c>
    </row>
    <row r="234" spans="2:14" ht="15.75">
      <c r="B234" s="126">
        <v>43556</v>
      </c>
      <c r="C234" s="121">
        <v>1500</v>
      </c>
      <c r="D234" s="122">
        <v>220</v>
      </c>
      <c r="E234" s="121">
        <v>3460</v>
      </c>
      <c r="F234" s="122">
        <v>400</v>
      </c>
      <c r="G234" s="121">
        <v>1650</v>
      </c>
      <c r="H234" s="122">
        <v>100</v>
      </c>
      <c r="I234" s="121">
        <v>2830</v>
      </c>
      <c r="J234" s="122">
        <v>100</v>
      </c>
    </row>
    <row r="235" spans="2:14" ht="15.75">
      <c r="B235" s="125">
        <v>43586</v>
      </c>
      <c r="C235" s="119">
        <v>1510</v>
      </c>
      <c r="D235" s="120">
        <v>240</v>
      </c>
      <c r="E235" s="119">
        <v>3440</v>
      </c>
      <c r="F235" s="120">
        <v>260</v>
      </c>
      <c r="G235" s="119">
        <v>1730</v>
      </c>
      <c r="H235" s="120">
        <v>175</v>
      </c>
      <c r="I235" s="119">
        <v>2830</v>
      </c>
      <c r="J235" s="120">
        <v>600</v>
      </c>
      <c r="K235" s="114"/>
      <c r="L235" s="114"/>
      <c r="M235" s="114"/>
      <c r="N235" s="114"/>
    </row>
    <row r="236" spans="2:14" ht="15.75">
      <c r="B236" s="126">
        <v>43617</v>
      </c>
      <c r="C236" s="121">
        <v>1450</v>
      </c>
      <c r="D236" s="122">
        <v>200</v>
      </c>
      <c r="E236" s="121">
        <v>3240</v>
      </c>
      <c r="F236" s="122">
        <v>370</v>
      </c>
      <c r="G236" s="121">
        <v>1820</v>
      </c>
      <c r="H236" s="122">
        <v>95</v>
      </c>
      <c r="I236" s="121">
        <v>2830</v>
      </c>
      <c r="J236" s="122">
        <v>300</v>
      </c>
      <c r="K236" s="114"/>
      <c r="L236" s="114"/>
      <c r="M236" s="114"/>
      <c r="N236" s="114"/>
    </row>
    <row r="237" spans="2:14" ht="15.75">
      <c r="B237" s="125">
        <v>43647</v>
      </c>
      <c r="C237" s="119">
        <v>1410</v>
      </c>
      <c r="D237" s="120">
        <v>330</v>
      </c>
      <c r="E237" s="119">
        <v>3150</v>
      </c>
      <c r="F237" s="120">
        <v>490</v>
      </c>
      <c r="G237" s="119">
        <v>1810</v>
      </c>
      <c r="H237" s="120">
        <v>100</v>
      </c>
      <c r="I237" s="119">
        <v>2830</v>
      </c>
      <c r="J237" s="120">
        <v>300</v>
      </c>
    </row>
    <row r="238" spans="2:14" ht="15.75">
      <c r="B238" s="126">
        <v>43678</v>
      </c>
      <c r="C238" s="121">
        <v>1400</v>
      </c>
      <c r="D238" s="122">
        <v>250</v>
      </c>
      <c r="E238" s="121">
        <v>3030</v>
      </c>
      <c r="F238" s="122">
        <v>540</v>
      </c>
      <c r="G238" s="121">
        <v>1850</v>
      </c>
      <c r="H238" s="122">
        <v>140</v>
      </c>
      <c r="I238" s="121">
        <v>2830</v>
      </c>
      <c r="J238" s="122">
        <v>200</v>
      </c>
    </row>
    <row r="239" spans="2:14" ht="15.75">
      <c r="B239" s="125">
        <v>43709</v>
      </c>
      <c r="C239" s="119">
        <v>1590</v>
      </c>
      <c r="D239" s="120">
        <v>380</v>
      </c>
      <c r="E239" s="119">
        <v>3230</v>
      </c>
      <c r="F239" s="120">
        <v>470</v>
      </c>
      <c r="G239" s="119">
        <v>1960</v>
      </c>
      <c r="H239" s="120">
        <v>100</v>
      </c>
      <c r="I239" s="119">
        <v>2830</v>
      </c>
      <c r="J239" s="120">
        <v>250</v>
      </c>
    </row>
    <row r="240" spans="2:14" ht="15.75">
      <c r="B240" s="126">
        <v>43739</v>
      </c>
      <c r="C240" s="121">
        <v>1490</v>
      </c>
      <c r="D240" s="122">
        <v>160</v>
      </c>
      <c r="E240" s="121">
        <v>3170</v>
      </c>
      <c r="F240" s="122">
        <v>365</v>
      </c>
      <c r="G240" s="121">
        <v>2040</v>
      </c>
      <c r="H240" s="122">
        <v>160</v>
      </c>
      <c r="I240" s="121">
        <v>2830</v>
      </c>
      <c r="J240" s="122">
        <v>200</v>
      </c>
    </row>
    <row r="241" spans="1:19" ht="15.75">
      <c r="A241" s="115"/>
      <c r="B241" s="125">
        <v>43770</v>
      </c>
      <c r="C241" s="119">
        <v>1550</v>
      </c>
      <c r="D241" s="120">
        <v>280</v>
      </c>
      <c r="E241" s="119">
        <v>3180</v>
      </c>
      <c r="F241" s="120">
        <v>200</v>
      </c>
      <c r="G241" s="119">
        <v>2130</v>
      </c>
      <c r="H241" s="120">
        <v>150</v>
      </c>
      <c r="I241" s="119">
        <v>2830</v>
      </c>
      <c r="J241" s="120">
        <v>300</v>
      </c>
    </row>
    <row r="242" spans="1:19" ht="15.75">
      <c r="A242" s="116"/>
      <c r="B242" s="126">
        <v>43800</v>
      </c>
      <c r="C242" s="121">
        <v>1320</v>
      </c>
      <c r="D242" s="122">
        <v>520</v>
      </c>
      <c r="E242" s="121">
        <v>3070</v>
      </c>
      <c r="F242" s="122">
        <v>350</v>
      </c>
      <c r="G242" s="121">
        <v>2190</v>
      </c>
      <c r="H242" s="122">
        <v>150</v>
      </c>
      <c r="I242" s="121">
        <v>2830</v>
      </c>
      <c r="J242" s="122">
        <v>225</v>
      </c>
    </row>
    <row r="243" spans="1:19" ht="14.1" customHeight="1">
      <c r="A243" s="117"/>
      <c r="B243" s="125">
        <v>43831</v>
      </c>
      <c r="C243" s="119">
        <v>1300</v>
      </c>
      <c r="D243" s="120">
        <v>270</v>
      </c>
      <c r="E243" s="119">
        <v>3060</v>
      </c>
      <c r="F243" s="120">
        <v>270</v>
      </c>
      <c r="G243" s="119">
        <v>2220</v>
      </c>
      <c r="H243" s="120">
        <v>200</v>
      </c>
      <c r="I243" s="119">
        <v>2830</v>
      </c>
      <c r="J243" s="120">
        <v>250</v>
      </c>
      <c r="K243" s="117"/>
    </row>
    <row r="244" spans="1:19" ht="15.75">
      <c r="B244" s="126">
        <v>43862</v>
      </c>
      <c r="C244" s="121">
        <v>1250</v>
      </c>
      <c r="D244" s="122">
        <v>190</v>
      </c>
      <c r="E244" s="121">
        <v>2930</v>
      </c>
      <c r="F244" s="122">
        <v>265</v>
      </c>
      <c r="G244" s="121">
        <v>2180</v>
      </c>
      <c r="H244" s="122">
        <v>230</v>
      </c>
      <c r="I244" s="121">
        <v>2870</v>
      </c>
      <c r="J244" s="122">
        <v>215</v>
      </c>
    </row>
    <row r="245" spans="1:19" ht="15.75">
      <c r="B245" s="125">
        <v>43891</v>
      </c>
      <c r="C245" s="119">
        <v>1280</v>
      </c>
      <c r="D245" s="120">
        <v>270</v>
      </c>
      <c r="E245" s="119">
        <v>2920</v>
      </c>
      <c r="F245" s="120">
        <v>275</v>
      </c>
      <c r="G245" s="119">
        <v>1990</v>
      </c>
      <c r="H245" s="120">
        <v>400</v>
      </c>
      <c r="I245" s="119">
        <v>2910</v>
      </c>
      <c r="J245" s="120">
        <v>60</v>
      </c>
    </row>
    <row r="246" spans="1:19" ht="15.75">
      <c r="B246" s="126">
        <v>43922</v>
      </c>
      <c r="C246" s="121">
        <v>900</v>
      </c>
      <c r="D246" s="122">
        <v>600</v>
      </c>
      <c r="E246" s="121">
        <v>2390</v>
      </c>
      <c r="F246" s="122">
        <v>765</v>
      </c>
      <c r="G246" s="121">
        <v>1730</v>
      </c>
      <c r="H246" s="122">
        <v>390</v>
      </c>
      <c r="I246" s="121">
        <v>2880</v>
      </c>
      <c r="J246" s="122">
        <v>190</v>
      </c>
    </row>
    <row r="247" spans="1:19" ht="15.95" customHeight="1">
      <c r="A247" s="118"/>
      <c r="B247" s="125">
        <v>43952</v>
      </c>
      <c r="C247" s="119">
        <v>1170</v>
      </c>
      <c r="D247" s="120">
        <v>500</v>
      </c>
      <c r="E247" s="119">
        <v>2600</v>
      </c>
      <c r="F247" s="120">
        <v>715</v>
      </c>
      <c r="G247" s="119">
        <v>1750</v>
      </c>
      <c r="H247" s="120">
        <v>340</v>
      </c>
      <c r="I247" s="119">
        <v>2900</v>
      </c>
      <c r="J247" s="120">
        <v>190</v>
      </c>
      <c r="K247" s="118"/>
    </row>
    <row r="248" spans="1:19" ht="15.95" customHeight="1">
      <c r="B248" s="126">
        <v>43983</v>
      </c>
      <c r="C248" s="121">
        <v>1390</v>
      </c>
      <c r="D248" s="122">
        <v>160</v>
      </c>
      <c r="E248" s="121">
        <v>2980</v>
      </c>
      <c r="F248" s="122">
        <v>350</v>
      </c>
      <c r="G248" s="121">
        <v>2050</v>
      </c>
      <c r="H248" s="122">
        <v>275</v>
      </c>
      <c r="I248" s="121">
        <v>2910</v>
      </c>
      <c r="J248" s="122">
        <v>200</v>
      </c>
      <c r="N248" s="114"/>
      <c r="O248" s="114"/>
      <c r="P248" s="114"/>
      <c r="Q248" s="114"/>
      <c r="R248" s="114"/>
      <c r="S248" s="114"/>
    </row>
    <row r="249" spans="1:19" ht="15.95" customHeight="1">
      <c r="B249" s="125">
        <v>44013</v>
      </c>
      <c r="C249" s="119">
        <v>1430</v>
      </c>
      <c r="D249" s="120">
        <v>90</v>
      </c>
      <c r="E249" s="119">
        <v>3070</v>
      </c>
      <c r="F249" s="120">
        <v>260</v>
      </c>
      <c r="G249" s="119">
        <v>1920</v>
      </c>
      <c r="H249" s="120">
        <v>165</v>
      </c>
      <c r="I249" s="119">
        <v>2920</v>
      </c>
      <c r="J249" s="120">
        <v>100</v>
      </c>
    </row>
    <row r="250" spans="1:19" ht="15.95" customHeight="1">
      <c r="B250" s="126">
        <v>44044</v>
      </c>
      <c r="C250" s="121">
        <v>1480</v>
      </c>
      <c r="D250" s="122">
        <v>180</v>
      </c>
      <c r="E250" s="121">
        <v>3080</v>
      </c>
      <c r="F250" s="122">
        <v>270</v>
      </c>
      <c r="G250" s="121">
        <v>1860</v>
      </c>
      <c r="H250" s="122">
        <v>180</v>
      </c>
      <c r="I250" s="121">
        <v>2920</v>
      </c>
      <c r="J250" s="122">
        <v>50</v>
      </c>
    </row>
    <row r="251" spans="1:19" ht="15.95" customHeight="1">
      <c r="B251" s="125">
        <v>44075</v>
      </c>
      <c r="C251" s="119">
        <v>1530</v>
      </c>
      <c r="D251" s="120">
        <v>170</v>
      </c>
      <c r="E251" s="119">
        <v>3180</v>
      </c>
      <c r="F251" s="120">
        <v>300</v>
      </c>
      <c r="G251" s="119">
        <v>1940</v>
      </c>
      <c r="H251" s="120">
        <v>75</v>
      </c>
      <c r="I251" s="119">
        <v>2920</v>
      </c>
      <c r="J251" s="120">
        <v>150</v>
      </c>
    </row>
    <row r="252" spans="1:19" ht="15.75">
      <c r="B252" s="126">
        <v>44105</v>
      </c>
      <c r="C252" s="121">
        <v>1540</v>
      </c>
      <c r="D252" s="122">
        <v>370</v>
      </c>
      <c r="E252" s="121">
        <v>3140</v>
      </c>
      <c r="F252" s="122">
        <v>400</v>
      </c>
      <c r="G252" s="121">
        <v>1980</v>
      </c>
      <c r="H252" s="122">
        <v>50</v>
      </c>
      <c r="I252" s="121">
        <v>2920</v>
      </c>
      <c r="J252" s="122">
        <v>100</v>
      </c>
    </row>
    <row r="253" spans="1:19" ht="15.75">
      <c r="B253" s="125">
        <v>44136</v>
      </c>
      <c r="C253" s="119">
        <v>1370</v>
      </c>
      <c r="D253" s="120">
        <v>230</v>
      </c>
      <c r="E253" s="119">
        <v>3050</v>
      </c>
      <c r="F253" s="120">
        <v>340</v>
      </c>
      <c r="G253" s="119">
        <v>1960</v>
      </c>
      <c r="H253" s="120">
        <v>75</v>
      </c>
      <c r="I253" s="119">
        <v>2920</v>
      </c>
      <c r="J253" s="120">
        <v>155</v>
      </c>
    </row>
    <row r="254" spans="1:19" ht="15.95" customHeight="1">
      <c r="B254" s="126">
        <v>44166</v>
      </c>
      <c r="C254" s="121">
        <v>1150</v>
      </c>
      <c r="D254" s="122">
        <v>440</v>
      </c>
      <c r="E254" s="121">
        <v>3000</v>
      </c>
      <c r="F254" s="122">
        <v>225</v>
      </c>
      <c r="G254" s="121">
        <v>1970</v>
      </c>
      <c r="H254" s="122">
        <v>110</v>
      </c>
      <c r="I254" s="121">
        <v>2940</v>
      </c>
      <c r="J254" s="122">
        <v>100</v>
      </c>
    </row>
    <row r="255" spans="1:19" s="114" customFormat="1">
      <c r="A255" s="84"/>
      <c r="B255" s="84"/>
      <c r="C255" s="84"/>
      <c r="D255" s="84"/>
      <c r="E255" s="84"/>
      <c r="F255" s="84"/>
      <c r="G255" s="84"/>
      <c r="H255" s="84"/>
      <c r="I255" s="84"/>
      <c r="J255" s="84"/>
      <c r="K255" s="84"/>
      <c r="N255" s="84"/>
      <c r="O255" s="84"/>
      <c r="P255" s="84"/>
      <c r="Q255" s="84"/>
      <c r="R255" s="84"/>
      <c r="S255" s="84"/>
    </row>
  </sheetData>
  <mergeCells count="8">
    <mergeCell ref="C7:D7"/>
    <mergeCell ref="E7:F7"/>
    <mergeCell ref="G7:H7"/>
    <mergeCell ref="I7:J7"/>
    <mergeCell ref="A2:I2"/>
    <mergeCell ref="A3:I3"/>
    <mergeCell ref="A4:I4"/>
    <mergeCell ref="A5:I5"/>
  </mergeCells>
  <phoneticPr fontId="9" type="noConversion"/>
  <pageMargins left="0.7" right="0.7" top="0.75" bottom="0.75" header="0.3" footer="0.3"/>
  <pageSetup paperSize="8" orientation="portrait" r:id="rId1"/>
  <headerFooter>
    <oddHeader>&amp;L&amp;"System Font,Regular"&amp;10&amp;K000000&amp;F&amp;R&amp;N</oddHeader>
    <oddFooter>&amp;C&amp;"Arial (Body)</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26"/>
  <sheetViews>
    <sheetView zoomScaleNormal="100" zoomScaleSheetLayoutView="143" zoomScalePageLayoutView="123" workbookViewId="0">
      <selection activeCell="D26" sqref="D26"/>
    </sheetView>
  </sheetViews>
  <sheetFormatPr defaultColWidth="11.42578125" defaultRowHeight="12.75"/>
  <cols>
    <col min="1" max="1" width="11.42578125" style="48"/>
    <col min="2" max="2" width="17.140625" style="48" customWidth="1"/>
    <col min="3" max="8" width="12.85546875" style="48" customWidth="1"/>
    <col min="9" max="10" width="11.42578125" style="48"/>
    <col min="11" max="11" width="13.7109375" style="48" bestFit="1" customWidth="1"/>
    <col min="12" max="16384" width="11.42578125" style="48"/>
  </cols>
  <sheetData>
    <row r="1" spans="2:20" ht="14.25">
      <c r="F1" s="61"/>
      <c r="N1" s="62"/>
      <c r="O1" s="62"/>
      <c r="P1" s="62"/>
      <c r="Q1" s="62"/>
      <c r="R1" s="62"/>
      <c r="S1" s="62"/>
      <c r="T1" s="62"/>
    </row>
    <row r="2" spans="2:20">
      <c r="B2" s="63"/>
      <c r="C2" s="64"/>
      <c r="D2" s="64"/>
      <c r="E2" s="64"/>
      <c r="F2" s="64"/>
      <c r="G2" s="64"/>
      <c r="H2" s="64"/>
      <c r="I2" s="64"/>
      <c r="J2" s="64"/>
      <c r="K2" s="64"/>
      <c r="N2" s="65"/>
      <c r="O2" s="65"/>
      <c r="P2" s="65"/>
      <c r="Q2" s="65"/>
      <c r="R2" s="65"/>
      <c r="S2" s="65"/>
      <c r="T2" s="65"/>
    </row>
    <row r="3" spans="2:20">
      <c r="B3" s="63"/>
      <c r="C3" s="66"/>
      <c r="D3" s="66"/>
      <c r="E3" s="66"/>
      <c r="F3" s="66"/>
      <c r="G3" s="66"/>
      <c r="H3" s="66"/>
      <c r="I3" s="66"/>
      <c r="J3" s="66"/>
      <c r="K3" s="66"/>
      <c r="N3" s="65"/>
      <c r="O3" s="65"/>
      <c r="P3" s="65"/>
      <c r="Q3" s="65"/>
      <c r="R3" s="65"/>
      <c r="S3" s="65"/>
      <c r="T3" s="65"/>
    </row>
    <row r="4" spans="2:20" ht="17.25">
      <c r="B4" s="89" t="s">
        <v>18</v>
      </c>
      <c r="C4" s="84"/>
      <c r="D4" s="84"/>
      <c r="E4" s="84"/>
      <c r="F4" s="84"/>
      <c r="G4" s="84"/>
      <c r="H4" s="84"/>
      <c r="N4" s="65"/>
      <c r="O4" s="65"/>
      <c r="P4" s="65"/>
      <c r="Q4" s="65"/>
      <c r="R4" s="65"/>
      <c r="S4" s="65"/>
      <c r="T4" s="65"/>
    </row>
    <row r="5" spans="2:20" ht="26.25" customHeight="1">
      <c r="B5" s="143" t="s">
        <v>19</v>
      </c>
      <c r="C5" s="141">
        <v>44166</v>
      </c>
      <c r="D5" s="142"/>
      <c r="E5" s="142">
        <f>EDATE(C5,-1)</f>
        <v>44136</v>
      </c>
      <c r="F5" s="142"/>
      <c r="G5" s="142">
        <f>EDATE(C5,-12)</f>
        <v>43800</v>
      </c>
      <c r="H5" s="145"/>
    </row>
    <row r="6" spans="2:20" ht="26.25" customHeight="1">
      <c r="B6" s="144"/>
      <c r="C6" s="85" t="s">
        <v>22</v>
      </c>
      <c r="D6" s="86" t="s">
        <v>23</v>
      </c>
      <c r="E6" s="87" t="s">
        <v>22</v>
      </c>
      <c r="F6" s="88" t="s">
        <v>24</v>
      </c>
      <c r="G6" s="87" t="s">
        <v>22</v>
      </c>
      <c r="H6" s="88" t="s">
        <v>24</v>
      </c>
    </row>
    <row r="7" spans="2:20" ht="26.25" customHeight="1">
      <c r="B7" s="133" t="s">
        <v>17</v>
      </c>
      <c r="C7" s="127">
        <f>VLOOKUP(C$5,'UK wholesale prices'!$B:$J,2,FALSE)</f>
        <v>1150</v>
      </c>
      <c r="D7" s="128">
        <f>VLOOKUP(C$5,'UK wholesale prices'!$B:$J,3,FALSE)</f>
        <v>440</v>
      </c>
      <c r="E7" s="127">
        <f>VLOOKUP(E$5,'UK wholesale prices'!$B:$J,2,FALSE)</f>
        <v>1370</v>
      </c>
      <c r="F7" s="129">
        <f>(C7-E7)/E7</f>
        <v>-0.16058394160583941</v>
      </c>
      <c r="G7" s="127">
        <f>VLOOKUP(G$5,'UK wholesale prices'!$B:$J,2,FALSE)</f>
        <v>1320</v>
      </c>
      <c r="H7" s="129">
        <f>(C7-G7)/G7</f>
        <v>-0.12878787878787878</v>
      </c>
    </row>
    <row r="8" spans="2:20" ht="26.25" customHeight="1">
      <c r="B8" s="134" t="s">
        <v>25</v>
      </c>
      <c r="C8" s="130">
        <f>VLOOKUP(C$5,'UK wholesale prices'!$B:$J,4,FALSE)</f>
        <v>3000</v>
      </c>
      <c r="D8" s="131">
        <f>VLOOKUP(C$5,'UK wholesale prices'!$B:$J,5,FALSE)</f>
        <v>225</v>
      </c>
      <c r="E8" s="130">
        <f>VLOOKUP(E$5,'UK wholesale prices'!$B:$J,4,FALSE)</f>
        <v>3050</v>
      </c>
      <c r="F8" s="136">
        <f>(C8-E8)/E8</f>
        <v>-1.6393442622950821E-2</v>
      </c>
      <c r="G8" s="130">
        <f>VLOOKUP(G$5,'UK wholesale prices'!$B:$J,4,FALSE)</f>
        <v>3070</v>
      </c>
      <c r="H8" s="132">
        <f>(C8-G8)/G8</f>
        <v>-2.2801302931596091E-2</v>
      </c>
    </row>
    <row r="9" spans="2:20" ht="26.25" customHeight="1">
      <c r="B9" s="133" t="s">
        <v>16</v>
      </c>
      <c r="C9" s="127">
        <f>VLOOKUP(C$5,'UK wholesale prices'!$B:$J,6,FALSE)</f>
        <v>1970</v>
      </c>
      <c r="D9" s="128">
        <f>VLOOKUP(C$5,'UK wholesale prices'!$B:$J,7,FALSE)</f>
        <v>110</v>
      </c>
      <c r="E9" s="127">
        <f>VLOOKUP(E$5,'UK wholesale prices'!$B:$J,6,FALSE)</f>
        <v>1960</v>
      </c>
      <c r="F9" s="129">
        <f>(C9-E9)/E9</f>
        <v>5.1020408163265302E-3</v>
      </c>
      <c r="G9" s="127">
        <f>VLOOKUP(G$5,'UK wholesale prices'!$B:$J,6,FALSE)</f>
        <v>2190</v>
      </c>
      <c r="H9" s="129">
        <f>(C9-G9)/G9</f>
        <v>-0.1004566210045662</v>
      </c>
    </row>
    <row r="10" spans="2:20" ht="26.25" customHeight="1">
      <c r="B10" s="134" t="s">
        <v>29</v>
      </c>
      <c r="C10" s="130">
        <f>VLOOKUP(C$5,'UK wholesale prices'!$B:$J,8,FALSE)</f>
        <v>2940</v>
      </c>
      <c r="D10" s="131">
        <f>VLOOKUP(C$5,'UK wholesale prices'!$B:$J,9,FALSE)</f>
        <v>100</v>
      </c>
      <c r="E10" s="130">
        <f>VLOOKUP(E$5,'UK wholesale prices'!$B:$J,8,FALSE)</f>
        <v>2920</v>
      </c>
      <c r="F10" s="132">
        <f>(C10-E10)/E10</f>
        <v>6.8493150684931503E-3</v>
      </c>
      <c r="G10" s="130">
        <f>VLOOKUP(G$5,'UK wholesale prices'!$B:$J,8,FALSE)</f>
        <v>2830</v>
      </c>
      <c r="H10" s="132">
        <f>(C10-G10)/G10</f>
        <v>3.8869257950530034E-2</v>
      </c>
    </row>
    <row r="11" spans="2:20" ht="15">
      <c r="B11" s="84" t="s">
        <v>26</v>
      </c>
      <c r="C11" s="84"/>
      <c r="D11" s="84"/>
      <c r="E11" s="84"/>
      <c r="F11" s="84"/>
      <c r="G11" s="84"/>
      <c r="H11" s="84"/>
    </row>
    <row r="12" spans="2:20" ht="15">
      <c r="B12" s="84"/>
      <c r="C12" s="84"/>
      <c r="D12" s="84"/>
      <c r="E12" s="84"/>
      <c r="F12" s="84"/>
      <c r="G12" s="84"/>
      <c r="H12" s="84"/>
    </row>
    <row r="14" spans="2:20">
      <c r="K14" s="60"/>
      <c r="L14" s="60"/>
      <c r="M14" s="60"/>
      <c r="N14" s="60"/>
    </row>
    <row r="15" spans="2:20">
      <c r="K15" s="60"/>
      <c r="L15" s="60"/>
      <c r="M15" s="60"/>
      <c r="N15" s="60"/>
    </row>
    <row r="17" spans="2:20">
      <c r="B17" s="68"/>
    </row>
    <row r="18" spans="2:20">
      <c r="B18" s="69"/>
      <c r="C18" s="68"/>
    </row>
    <row r="19" spans="2:20">
      <c r="B19" s="70"/>
      <c r="C19" s="68"/>
    </row>
    <row r="20" spans="2:20">
      <c r="B20" s="71"/>
      <c r="H20" s="72"/>
    </row>
    <row r="21" spans="2:20" ht="15.95" customHeight="1">
      <c r="B21" s="73"/>
      <c r="C21" s="73"/>
      <c r="D21" s="73"/>
      <c r="E21" s="73"/>
      <c r="F21" s="73"/>
      <c r="G21" s="73"/>
      <c r="H21" s="73"/>
      <c r="I21" s="73"/>
      <c r="J21" s="73"/>
      <c r="K21" s="73"/>
      <c r="L21" s="73"/>
    </row>
    <row r="22" spans="2:20" ht="15.95" customHeight="1">
      <c r="O22" s="60"/>
      <c r="P22" s="60"/>
      <c r="Q22" s="60"/>
      <c r="R22" s="60"/>
      <c r="S22" s="60"/>
      <c r="T22" s="60"/>
    </row>
    <row r="23" spans="2:20" ht="15.95" customHeight="1"/>
    <row r="25" spans="2:20" ht="15.95" customHeight="1"/>
    <row r="26" spans="2:20" s="60" customFormat="1">
      <c r="B26" s="48"/>
      <c r="C26" s="48"/>
      <c r="D26" s="48"/>
      <c r="E26" s="48"/>
      <c r="F26" s="48"/>
      <c r="G26" s="48"/>
      <c r="H26" s="48"/>
      <c r="I26" s="48"/>
      <c r="J26" s="48"/>
      <c r="K26" s="48"/>
      <c r="L26" s="48"/>
      <c r="O26" s="48"/>
      <c r="P26" s="48"/>
      <c r="Q26" s="48"/>
      <c r="R26" s="48"/>
      <c r="S26" s="48"/>
      <c r="T26" s="48"/>
    </row>
  </sheetData>
  <mergeCells count="4">
    <mergeCell ref="C5:D5"/>
    <mergeCell ref="B5:B6"/>
    <mergeCell ref="E5:F5"/>
    <mergeCell ref="G5:H5"/>
  </mergeCells>
  <dataValidations count="1">
    <dataValidation type="list" allowBlank="1" showInputMessage="1" showErrorMessage="1" sqref="D1">
      <formula1>Month</formula1>
    </dataValidation>
  </dataValidations>
  <pageMargins left="0.7" right="0.7" top="0.75" bottom="0.75" header="0.3" footer="0.3"/>
  <pageSetup paperSize="8" orientation="portrait" r:id="rId1"/>
  <headerFooter>
    <oddHeader>&amp;L&amp;"System Font,Regular"&amp;10&amp;K000000&amp;F&amp;R&amp;N</oddHeader>
    <oddFooter>&amp;C&amp;"Arial (Body)</oddFooter>
  </headerFooter>
  <ignoredErrors>
    <ignoredError sqref="F7:F10 D7:D10" formula="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90" zoomScaleNormal="90" workbookViewId="0">
      <selection activeCell="O44" sqref="O44"/>
    </sheetView>
  </sheetViews>
  <sheetFormatPr defaultRowHeight="12.75"/>
  <cols>
    <col min="1" max="16384" width="9.140625" style="48"/>
  </cols>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showGridLines="0" workbookViewId="0"/>
  </sheetViews>
  <sheetFormatPr defaultColWidth="11.42578125" defaultRowHeight="15"/>
  <cols>
    <col min="1" max="1" width="26" style="93" customWidth="1"/>
    <col min="2" max="11" width="12.7109375" style="93" customWidth="1"/>
    <col min="12" max="16384" width="11.42578125" style="93"/>
  </cols>
  <sheetData>
    <row r="1" spans="1:11" ht="15" customHeight="1" thickBot="1"/>
    <row r="2" spans="1:11" ht="15.75">
      <c r="A2" s="146" t="s">
        <v>28</v>
      </c>
      <c r="B2" s="147"/>
      <c r="C2" s="147"/>
      <c r="D2" s="147"/>
      <c r="E2" s="147"/>
      <c r="F2" s="147"/>
      <c r="G2" s="147"/>
      <c r="H2" s="147"/>
      <c r="I2" s="147"/>
      <c r="J2" s="147"/>
      <c r="K2" s="147"/>
    </row>
    <row r="3" spans="1:11" ht="15" customHeight="1">
      <c r="A3" s="94"/>
      <c r="B3" s="95"/>
      <c r="C3" s="95"/>
      <c r="D3" s="95"/>
      <c r="E3" s="95"/>
      <c r="F3" s="95"/>
      <c r="G3" s="95"/>
      <c r="H3" s="95"/>
      <c r="I3" s="95"/>
      <c r="J3" s="95"/>
      <c r="K3" s="95"/>
    </row>
    <row r="4" spans="1:11" s="90" customFormat="1" ht="15.75">
      <c r="A4" s="92" t="s">
        <v>34</v>
      </c>
      <c r="B4" s="92"/>
      <c r="C4" s="92"/>
      <c r="D4" s="92"/>
      <c r="E4" s="92"/>
      <c r="F4" s="92"/>
      <c r="G4" s="92"/>
      <c r="H4" s="92"/>
      <c r="I4" s="92"/>
      <c r="J4" s="91"/>
      <c r="K4" s="91"/>
    </row>
    <row r="5" spans="1:11" s="90" customFormat="1" ht="15.75">
      <c r="A5" s="92" t="s">
        <v>35</v>
      </c>
      <c r="B5" s="92"/>
      <c r="C5" s="92"/>
      <c r="D5" s="92"/>
      <c r="E5" s="92"/>
      <c r="F5" s="92"/>
      <c r="G5" s="92"/>
      <c r="H5" s="92"/>
      <c r="I5" s="92"/>
      <c r="J5" s="91"/>
      <c r="K5" s="91"/>
    </row>
    <row r="6" spans="1:11" s="90" customFormat="1" ht="36" customHeight="1">
      <c r="A6" s="150" t="s">
        <v>36</v>
      </c>
      <c r="B6" s="150"/>
      <c r="C6" s="150"/>
      <c r="D6" s="150"/>
      <c r="E6" s="150"/>
      <c r="F6" s="150"/>
      <c r="G6" s="150"/>
      <c r="H6" s="150"/>
      <c r="I6" s="150"/>
      <c r="J6" s="150"/>
      <c r="K6" s="150"/>
    </row>
    <row r="7" spans="1:11" s="90" customFormat="1" ht="15" customHeight="1" thickBot="1">
      <c r="A7" s="92"/>
      <c r="B7" s="92"/>
      <c r="C7" s="92"/>
      <c r="D7" s="92"/>
      <c r="E7" s="92"/>
      <c r="F7" s="92"/>
      <c r="G7" s="92"/>
      <c r="H7" s="92"/>
      <c r="I7" s="92"/>
      <c r="J7" s="91"/>
      <c r="K7" s="91"/>
    </row>
    <row r="8" spans="1:11" ht="15.75">
      <c r="A8" s="146" t="s">
        <v>27</v>
      </c>
      <c r="B8" s="146"/>
      <c r="C8" s="146"/>
      <c r="D8" s="146"/>
      <c r="E8" s="146"/>
      <c r="F8" s="146"/>
      <c r="G8" s="146"/>
      <c r="H8" s="146"/>
      <c r="I8" s="146"/>
      <c r="J8" s="146"/>
      <c r="K8" s="146"/>
    </row>
    <row r="9" spans="1:11" ht="15" customHeight="1">
      <c r="A9" s="94"/>
      <c r="B9" s="94"/>
      <c r="C9" s="94"/>
      <c r="D9" s="94"/>
      <c r="E9" s="94"/>
      <c r="F9" s="94"/>
      <c r="G9" s="94"/>
      <c r="H9" s="94"/>
      <c r="I9" s="94"/>
      <c r="J9" s="94"/>
      <c r="K9" s="94"/>
    </row>
    <row r="10" spans="1:11" s="96" customFormat="1" ht="16.149999999999999" customHeight="1">
      <c r="A10" s="148" t="s">
        <v>31</v>
      </c>
      <c r="B10" s="148"/>
      <c r="C10" s="148"/>
      <c r="D10" s="148"/>
      <c r="E10" s="148"/>
      <c r="F10" s="148"/>
      <c r="G10" s="148"/>
      <c r="H10" s="148"/>
      <c r="I10" s="148"/>
      <c r="J10" s="148"/>
      <c r="K10" s="148"/>
    </row>
    <row r="11" spans="1:11" s="96" customFormat="1" ht="15" customHeight="1">
      <c r="A11" s="97"/>
      <c r="B11" s="97"/>
      <c r="C11" s="97"/>
      <c r="D11" s="97"/>
      <c r="E11" s="97"/>
      <c r="F11" s="97"/>
      <c r="G11" s="97"/>
      <c r="H11" s="97"/>
      <c r="I11" s="97"/>
      <c r="J11" s="97"/>
      <c r="K11" s="97"/>
    </row>
    <row r="12" spans="1:11" s="96" customFormat="1" ht="13.15" customHeight="1">
      <c r="A12" s="148" t="s">
        <v>4</v>
      </c>
      <c r="B12" s="148"/>
      <c r="C12" s="148"/>
      <c r="D12" s="148"/>
      <c r="E12" s="148"/>
      <c r="F12" s="148"/>
      <c r="G12" s="148"/>
      <c r="H12" s="148"/>
      <c r="I12" s="148"/>
      <c r="J12" s="148"/>
      <c r="K12" s="148"/>
    </row>
    <row r="13" spans="1:11" s="96" customFormat="1" ht="13.15" customHeight="1">
      <c r="A13" s="148"/>
      <c r="B13" s="148"/>
      <c r="C13" s="148"/>
      <c r="D13" s="148"/>
      <c r="E13" s="148"/>
      <c r="F13" s="148"/>
      <c r="G13" s="148"/>
      <c r="H13" s="148"/>
      <c r="I13" s="148"/>
      <c r="J13" s="148"/>
      <c r="K13" s="148"/>
    </row>
    <row r="14" spans="1:11" s="96" customFormat="1" ht="13.15" customHeight="1">
      <c r="A14" s="148"/>
      <c r="B14" s="148"/>
      <c r="C14" s="148"/>
      <c r="D14" s="148"/>
      <c r="E14" s="148"/>
      <c r="F14" s="148"/>
      <c r="G14" s="148"/>
      <c r="H14" s="148"/>
      <c r="I14" s="148"/>
      <c r="J14" s="148"/>
      <c r="K14" s="148"/>
    </row>
    <row r="15" spans="1:11" s="96" customFormat="1" ht="13.15" customHeight="1">
      <c r="A15" s="148"/>
      <c r="B15" s="148"/>
      <c r="C15" s="148"/>
      <c r="D15" s="148"/>
      <c r="E15" s="148"/>
      <c r="F15" s="148"/>
      <c r="G15" s="148"/>
      <c r="H15" s="148"/>
      <c r="I15" s="148"/>
      <c r="J15" s="148"/>
      <c r="K15" s="148"/>
    </row>
    <row r="16" spans="1:11" s="96" customFormat="1">
      <c r="A16" s="148"/>
      <c r="B16" s="148"/>
      <c r="C16" s="148"/>
      <c r="D16" s="148"/>
      <c r="E16" s="148"/>
      <c r="F16" s="148"/>
      <c r="G16" s="148"/>
      <c r="H16" s="148"/>
      <c r="I16" s="148"/>
      <c r="J16" s="148"/>
      <c r="K16" s="148"/>
    </row>
    <row r="17" spans="1:11" s="96" customFormat="1">
      <c r="A17" s="98"/>
      <c r="B17" s="98"/>
      <c r="C17" s="98"/>
      <c r="D17" s="98"/>
      <c r="E17" s="98"/>
      <c r="F17" s="98"/>
      <c r="G17" s="98"/>
      <c r="H17" s="98"/>
      <c r="I17" s="98"/>
      <c r="J17" s="98"/>
      <c r="K17" s="98"/>
    </row>
    <row r="18" spans="1:11" s="96" customFormat="1" ht="16.899999999999999" customHeight="1">
      <c r="A18" s="148"/>
      <c r="B18" s="148"/>
      <c r="C18" s="148"/>
      <c r="D18" s="148"/>
      <c r="E18" s="148"/>
      <c r="F18" s="148"/>
      <c r="G18" s="148"/>
      <c r="H18" s="148"/>
      <c r="I18" s="148"/>
      <c r="J18" s="148"/>
      <c r="K18" s="148"/>
    </row>
    <row r="19" spans="1:11" s="96" customFormat="1" ht="15" customHeight="1">
      <c r="A19" s="151" t="s">
        <v>37</v>
      </c>
      <c r="B19" s="151"/>
      <c r="C19" s="151"/>
      <c r="D19" s="151"/>
      <c r="E19" s="151"/>
      <c r="F19" s="151"/>
      <c r="G19" s="151"/>
      <c r="H19" s="151"/>
      <c r="I19" s="151"/>
      <c r="J19" s="151"/>
      <c r="K19" s="151"/>
    </row>
    <row r="20" spans="1:11" ht="15" customHeight="1" thickBot="1">
      <c r="A20" s="99"/>
      <c r="B20" s="99"/>
      <c r="C20" s="99"/>
      <c r="D20" s="99"/>
      <c r="E20" s="99"/>
      <c r="F20" s="99"/>
      <c r="G20" s="99"/>
      <c r="H20" s="99"/>
      <c r="I20" s="99"/>
      <c r="J20" s="99"/>
      <c r="K20" s="99"/>
    </row>
    <row r="21" spans="1:11" ht="15.75">
      <c r="A21" s="146" t="s">
        <v>5</v>
      </c>
      <c r="B21" s="146"/>
      <c r="C21" s="146"/>
      <c r="D21" s="146"/>
      <c r="E21" s="146"/>
      <c r="F21" s="146"/>
      <c r="G21" s="146"/>
      <c r="H21" s="146"/>
      <c r="I21" s="146"/>
      <c r="J21" s="146"/>
      <c r="K21" s="146"/>
    </row>
    <row r="22" spans="1:11" ht="15" customHeight="1">
      <c r="A22" s="94"/>
      <c r="B22" s="94"/>
      <c r="C22" s="94"/>
      <c r="D22" s="94"/>
      <c r="E22" s="94"/>
      <c r="F22" s="94"/>
      <c r="G22" s="94"/>
      <c r="H22" s="94"/>
      <c r="I22" s="94"/>
      <c r="J22" s="94"/>
      <c r="K22" s="94"/>
    </row>
    <row r="23" spans="1:11">
      <c r="A23" s="152" t="s">
        <v>30</v>
      </c>
      <c r="B23" s="153" t="s">
        <v>6</v>
      </c>
      <c r="C23" s="154"/>
      <c r="D23" s="154"/>
      <c r="E23" s="154"/>
      <c r="F23" s="154"/>
      <c r="G23" s="154"/>
      <c r="H23" s="154"/>
      <c r="I23" s="154"/>
      <c r="J23" s="154"/>
      <c r="K23" s="154"/>
    </row>
    <row r="24" spans="1:11">
      <c r="A24" s="152"/>
      <c r="B24" s="154"/>
      <c r="C24" s="154"/>
      <c r="D24" s="154"/>
      <c r="E24" s="154"/>
      <c r="F24" s="154"/>
      <c r="G24" s="154"/>
      <c r="H24" s="154"/>
      <c r="I24" s="154"/>
      <c r="J24" s="154"/>
      <c r="K24" s="154"/>
    </row>
    <row r="25" spans="1:11">
      <c r="A25" s="99"/>
      <c r="B25" s="154"/>
      <c r="C25" s="154"/>
      <c r="D25" s="154"/>
      <c r="E25" s="154"/>
      <c r="F25" s="154"/>
      <c r="G25" s="154"/>
      <c r="H25" s="154"/>
      <c r="I25" s="154"/>
      <c r="J25" s="154"/>
      <c r="K25" s="154"/>
    </row>
    <row r="26" spans="1:11">
      <c r="B26" s="154"/>
      <c r="C26" s="154"/>
      <c r="D26" s="154"/>
      <c r="E26" s="154"/>
      <c r="F26" s="154"/>
      <c r="G26" s="154"/>
      <c r="H26" s="154"/>
      <c r="I26" s="154"/>
      <c r="J26" s="154"/>
      <c r="K26" s="154"/>
    </row>
    <row r="27" spans="1:11">
      <c r="B27" s="154"/>
      <c r="C27" s="154"/>
      <c r="D27" s="154"/>
      <c r="E27" s="154"/>
      <c r="F27" s="154"/>
      <c r="G27" s="154"/>
      <c r="H27" s="154"/>
      <c r="I27" s="154"/>
      <c r="J27" s="154"/>
      <c r="K27" s="154"/>
    </row>
    <row r="28" spans="1:11" ht="15.75">
      <c r="A28" s="100" t="s">
        <v>7</v>
      </c>
      <c r="B28" s="101" t="s">
        <v>8</v>
      </c>
      <c r="C28" s="101"/>
      <c r="D28" s="101"/>
      <c r="E28" s="101"/>
      <c r="F28" s="101"/>
      <c r="G28" s="101"/>
      <c r="H28" s="101"/>
      <c r="I28" s="101"/>
      <c r="J28" s="101"/>
      <c r="K28" s="101"/>
    </row>
    <row r="29" spans="1:11" ht="15.75">
      <c r="A29" s="102" t="s">
        <v>9</v>
      </c>
      <c r="B29" s="135" t="s">
        <v>11</v>
      </c>
      <c r="C29" s="103"/>
      <c r="D29" s="103"/>
      <c r="E29" s="103"/>
      <c r="F29" s="103"/>
      <c r="G29" s="103"/>
      <c r="H29" s="103"/>
      <c r="I29" s="103"/>
      <c r="J29" s="103"/>
      <c r="K29" s="103"/>
    </row>
    <row r="30" spans="1:11" ht="15.75">
      <c r="A30" s="102" t="s">
        <v>10</v>
      </c>
      <c r="B30" s="155" t="s">
        <v>12</v>
      </c>
      <c r="C30" s="155"/>
      <c r="D30" s="155"/>
      <c r="E30" s="155"/>
      <c r="F30" s="155"/>
      <c r="G30" s="155"/>
      <c r="H30" s="155"/>
      <c r="I30" s="155"/>
      <c r="J30" s="155"/>
      <c r="K30" s="155"/>
    </row>
    <row r="31" spans="1:11" ht="15" customHeight="1" thickBot="1">
      <c r="A31" s="104"/>
      <c r="B31" s="149"/>
      <c r="C31" s="149"/>
      <c r="D31" s="149"/>
      <c r="E31" s="149"/>
      <c r="F31" s="149"/>
      <c r="G31" s="149"/>
      <c r="H31" s="149"/>
      <c r="I31" s="149"/>
      <c r="J31" s="149"/>
      <c r="K31" s="149"/>
    </row>
    <row r="39" spans="1:11">
      <c r="A39" s="105"/>
      <c r="B39" s="105"/>
      <c r="C39" s="105"/>
      <c r="D39" s="105"/>
      <c r="E39" s="105"/>
      <c r="F39" s="105"/>
      <c r="G39" s="105"/>
      <c r="H39" s="105"/>
      <c r="I39" s="105"/>
      <c r="J39" s="105"/>
      <c r="K39" s="105"/>
    </row>
  </sheetData>
  <mergeCells count="12">
    <mergeCell ref="A2:K2"/>
    <mergeCell ref="A8:K8"/>
    <mergeCell ref="A10:K10"/>
    <mergeCell ref="A12:K16"/>
    <mergeCell ref="B31:K31"/>
    <mergeCell ref="A6:K6"/>
    <mergeCell ref="A18:K18"/>
    <mergeCell ref="A19:K19"/>
    <mergeCell ref="A21:K21"/>
    <mergeCell ref="A23:A24"/>
    <mergeCell ref="B23:K27"/>
    <mergeCell ref="B30:K30"/>
  </mergeCells>
  <hyperlinks>
    <hyperlink ref="B29" r:id="rId1"/>
    <hyperlink ref="B30:C30" r:id="rId2" display="ahdb.org.uk"/>
  </hyperlinks>
  <pageMargins left="0.7" right="0.7" top="0.75" bottom="0.75" header="0.3" footer="0.3"/>
  <pageSetup paperSize="9"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2"/>
  <sheetViews>
    <sheetView topLeftCell="I1" zoomScale="116" zoomScaleNormal="110" zoomScaleSheetLayoutView="143" zoomScalePageLayoutView="123" workbookViewId="0">
      <selection activeCell="J19" sqref="J19:O28"/>
    </sheetView>
  </sheetViews>
  <sheetFormatPr defaultColWidth="11.42578125" defaultRowHeight="12.75"/>
  <cols>
    <col min="1" max="1" width="11" style="8" customWidth="1"/>
    <col min="2" max="9" width="11.42578125" style="8"/>
    <col min="10" max="10" width="13.7109375" style="8" bestFit="1" customWidth="1"/>
    <col min="11" max="16384" width="11.42578125" style="8"/>
  </cols>
  <sheetData>
    <row r="1" spans="1:19" s="16" customFormat="1" ht="27" customHeight="1"/>
    <row r="2" spans="1:19" s="46" customFormat="1" ht="21" customHeight="1">
      <c r="A2" s="165" t="s">
        <v>13</v>
      </c>
      <c r="B2" s="165"/>
      <c r="C2" s="165"/>
      <c r="D2" s="165"/>
      <c r="E2" s="165"/>
      <c r="F2" s="165"/>
      <c r="G2" s="165"/>
      <c r="H2" s="165"/>
      <c r="I2" s="165"/>
      <c r="J2" s="165"/>
      <c r="K2" s="165"/>
    </row>
    <row r="3" spans="1:19" s="4" customFormat="1" ht="15.95" customHeight="1">
      <c r="A3" s="4" t="s">
        <v>14</v>
      </c>
      <c r="M3" s="45"/>
      <c r="N3" s="45"/>
      <c r="O3" s="45"/>
      <c r="P3" s="45"/>
      <c r="Q3" s="45"/>
      <c r="R3" s="45"/>
      <c r="S3" s="45"/>
    </row>
    <row r="4" spans="1:19" s="6" customFormat="1" ht="15.95" customHeight="1">
      <c r="A4" s="6">
        <v>43466</v>
      </c>
      <c r="B4" s="17"/>
      <c r="M4" s="45"/>
      <c r="N4" s="45"/>
      <c r="O4" s="45"/>
      <c r="P4" s="45"/>
      <c r="Q4" s="45"/>
      <c r="R4" s="45"/>
      <c r="S4" s="45"/>
    </row>
    <row r="5" spans="1:19" s="3" customFormat="1" ht="15.95" customHeight="1">
      <c r="M5" s="45"/>
      <c r="N5" s="45"/>
      <c r="O5" s="45"/>
      <c r="P5" s="45"/>
      <c r="Q5" s="45"/>
      <c r="R5" s="45"/>
      <c r="S5" s="45"/>
    </row>
    <row r="6" spans="1:19" ht="14.25">
      <c r="E6" s="47"/>
      <c r="M6" s="45"/>
      <c r="N6" s="45"/>
      <c r="O6" s="45"/>
      <c r="P6" s="45"/>
      <c r="Q6" s="45"/>
      <c r="R6" s="45"/>
      <c r="S6" s="45"/>
    </row>
    <row r="7" spans="1:19">
      <c r="A7" s="5"/>
      <c r="B7" s="14"/>
      <c r="C7" s="14"/>
      <c r="D7" s="14"/>
      <c r="E7" s="14"/>
      <c r="F7" s="14"/>
      <c r="G7" s="14"/>
      <c r="H7" s="14"/>
      <c r="I7" s="14"/>
      <c r="J7" s="14"/>
      <c r="M7" s="39"/>
      <c r="N7" s="39"/>
      <c r="O7" s="39"/>
      <c r="P7" s="39"/>
      <c r="Q7" s="39"/>
      <c r="R7" s="39"/>
      <c r="S7" s="39"/>
    </row>
    <row r="8" spans="1:19">
      <c r="A8" s="5"/>
      <c r="B8" s="7"/>
      <c r="C8" s="7"/>
      <c r="D8" s="7"/>
      <c r="E8" s="7"/>
      <c r="F8" s="7"/>
      <c r="G8" s="7"/>
      <c r="H8" s="7"/>
      <c r="I8" s="7"/>
      <c r="J8" s="7"/>
      <c r="M8" s="39"/>
      <c r="N8" s="39"/>
      <c r="O8" s="39"/>
      <c r="P8" s="39"/>
      <c r="Q8" s="39"/>
      <c r="R8" s="39"/>
      <c r="S8" s="39"/>
    </row>
    <row r="9" spans="1:19">
      <c r="A9" s="12" t="s">
        <v>3</v>
      </c>
      <c r="J9" s="67"/>
      <c r="K9" s="48"/>
      <c r="L9" s="48"/>
      <c r="M9" s="48"/>
      <c r="N9" s="48"/>
      <c r="O9" s="48"/>
      <c r="P9" s="48"/>
      <c r="Q9" s="39"/>
      <c r="R9" s="39"/>
      <c r="S9" s="39"/>
    </row>
    <row r="10" spans="1:19">
      <c r="A10" s="15"/>
      <c r="B10" s="18"/>
      <c r="C10" s="19"/>
      <c r="D10" s="20"/>
      <c r="E10" s="20"/>
      <c r="F10" s="21"/>
      <c r="J10" s="169"/>
      <c r="K10" s="171"/>
      <c r="L10" s="172"/>
      <c r="M10" s="52"/>
      <c r="N10" s="52"/>
      <c r="O10" s="52"/>
      <c r="P10" s="53"/>
    </row>
    <row r="11" spans="1:19">
      <c r="A11" s="15"/>
      <c r="B11" s="18"/>
      <c r="C11" s="22"/>
      <c r="D11" s="23"/>
      <c r="E11" s="22"/>
      <c r="F11" s="23"/>
      <c r="J11" s="170"/>
      <c r="K11" s="50"/>
      <c r="L11" s="51"/>
      <c r="M11" s="49"/>
      <c r="N11" s="23"/>
      <c r="O11" s="49"/>
      <c r="P11" s="23"/>
    </row>
    <row r="12" spans="1:19">
      <c r="A12" s="24"/>
      <c r="B12" s="25"/>
      <c r="C12" s="13"/>
      <c r="D12" s="13"/>
      <c r="E12" s="13"/>
      <c r="F12" s="13"/>
      <c r="J12" s="38"/>
      <c r="K12" s="54"/>
      <c r="L12" s="55"/>
      <c r="M12" s="54"/>
      <c r="N12" s="58"/>
      <c r="O12" s="54"/>
      <c r="P12" s="58"/>
    </row>
    <row r="13" spans="1:19">
      <c r="A13" s="38"/>
      <c r="B13" s="26"/>
      <c r="C13" s="10"/>
      <c r="D13" s="9"/>
      <c r="E13" s="9"/>
      <c r="F13" s="10"/>
      <c r="J13" s="37"/>
      <c r="K13" s="56"/>
      <c r="L13" s="57"/>
      <c r="M13" s="56"/>
      <c r="N13" s="59"/>
      <c r="O13" s="56"/>
      <c r="P13" s="59"/>
    </row>
    <row r="14" spans="1:19">
      <c r="A14" s="37"/>
      <c r="B14" s="27"/>
      <c r="C14" s="11"/>
      <c r="D14" s="11"/>
      <c r="E14" s="11"/>
      <c r="F14" s="11"/>
      <c r="J14" s="38"/>
      <c r="K14" s="54"/>
      <c r="L14" s="55"/>
      <c r="M14" s="54"/>
      <c r="N14" s="58"/>
      <c r="O14" s="54"/>
      <c r="P14" s="58"/>
    </row>
    <row r="15" spans="1:19">
      <c r="A15" s="38"/>
      <c r="B15" s="26"/>
      <c r="C15" s="10"/>
      <c r="D15" s="9"/>
      <c r="E15" s="9"/>
      <c r="F15" s="10"/>
      <c r="J15" s="37"/>
      <c r="K15" s="56"/>
      <c r="L15" s="57"/>
      <c r="M15" s="56"/>
      <c r="N15" s="59"/>
      <c r="O15" s="56"/>
      <c r="P15" s="59"/>
    </row>
    <row r="16" spans="1:19">
      <c r="A16" s="37"/>
      <c r="B16" s="27"/>
      <c r="C16" s="11"/>
      <c r="D16" s="11"/>
      <c r="E16" s="11"/>
      <c r="F16" s="11"/>
      <c r="J16" s="48"/>
      <c r="K16" s="48"/>
      <c r="L16" s="48"/>
      <c r="M16" s="48"/>
      <c r="N16" s="48"/>
      <c r="O16" s="48"/>
      <c r="P16" s="48"/>
    </row>
    <row r="17" spans="1:15">
      <c r="A17" s="166"/>
      <c r="B17" s="167"/>
      <c r="C17" s="22"/>
      <c r="D17" s="23"/>
      <c r="E17" s="22"/>
      <c r="F17" s="23"/>
    </row>
    <row r="18" spans="1:15">
      <c r="A18" s="28"/>
      <c r="B18" s="29"/>
      <c r="C18" s="10"/>
      <c r="D18" s="10"/>
      <c r="E18" s="10"/>
      <c r="F18" s="10"/>
    </row>
    <row r="19" spans="1:15" ht="15">
      <c r="A19" s="30"/>
      <c r="B19" s="31"/>
      <c r="C19" s="10"/>
      <c r="D19" s="10"/>
      <c r="E19" s="10"/>
      <c r="F19" s="10"/>
      <c r="J19" s="74"/>
      <c r="K19" s="75"/>
      <c r="L19" s="75"/>
      <c r="M19" s="75"/>
      <c r="N19" s="75"/>
      <c r="O19" s="75"/>
    </row>
    <row r="20" spans="1:15" ht="15">
      <c r="A20" s="36"/>
      <c r="B20" s="32"/>
      <c r="C20" s="11"/>
      <c r="D20" s="11"/>
      <c r="E20" s="11"/>
      <c r="F20" s="11"/>
      <c r="J20" s="173"/>
      <c r="K20" s="76"/>
      <c r="L20" s="175"/>
      <c r="M20" s="156"/>
      <c r="N20" s="157"/>
      <c r="O20" s="158"/>
    </row>
    <row r="21" spans="1:15" ht="15">
      <c r="A21" s="33"/>
      <c r="B21" s="34"/>
      <c r="C21" s="11"/>
      <c r="D21" s="11"/>
      <c r="E21" s="11"/>
      <c r="F21" s="11"/>
      <c r="J21" s="174"/>
      <c r="K21" s="77"/>
      <c r="L21" s="176"/>
      <c r="M21" s="77"/>
      <c r="N21" s="77"/>
      <c r="O21" s="77"/>
    </row>
    <row r="22" spans="1:15" ht="14.25">
      <c r="J22" s="78"/>
      <c r="K22" s="79"/>
      <c r="L22" s="78"/>
      <c r="M22" s="79"/>
      <c r="N22" s="79"/>
      <c r="O22" s="79"/>
    </row>
    <row r="23" spans="1:15" ht="14.25">
      <c r="J23" s="80"/>
      <c r="K23" s="81"/>
      <c r="L23" s="80"/>
      <c r="M23" s="81"/>
      <c r="N23" s="81"/>
      <c r="O23" s="81"/>
    </row>
    <row r="24" spans="1:15" ht="14.25">
      <c r="J24" s="78"/>
      <c r="K24" s="79"/>
      <c r="L24" s="78"/>
      <c r="M24" s="79"/>
      <c r="N24" s="79"/>
      <c r="O24" s="79"/>
    </row>
    <row r="25" spans="1:15" ht="14.25">
      <c r="J25" s="80"/>
      <c r="K25" s="81"/>
      <c r="L25" s="80"/>
      <c r="M25" s="81"/>
      <c r="N25" s="81"/>
      <c r="O25" s="81"/>
    </row>
    <row r="26" spans="1:15" ht="15">
      <c r="C26" s="35"/>
      <c r="D26" s="35"/>
      <c r="E26" s="35"/>
      <c r="F26" s="35"/>
      <c r="G26" s="35"/>
      <c r="J26" s="159"/>
      <c r="K26" s="160"/>
      <c r="L26" s="161"/>
      <c r="M26" s="82"/>
      <c r="N26" s="82"/>
      <c r="O26" s="82"/>
    </row>
    <row r="27" spans="1:15" ht="14.25">
      <c r="C27" s="35"/>
      <c r="D27" s="35"/>
      <c r="E27" s="35"/>
      <c r="F27" s="35"/>
      <c r="G27" s="35"/>
      <c r="J27" s="162"/>
      <c r="K27" s="163"/>
      <c r="L27" s="164"/>
      <c r="M27" s="83"/>
      <c r="N27" s="83"/>
      <c r="O27" s="83"/>
    </row>
    <row r="28" spans="1:15">
      <c r="J28" s="75"/>
      <c r="K28" s="75"/>
      <c r="L28" s="75"/>
      <c r="M28" s="75"/>
      <c r="N28" s="75"/>
      <c r="O28" s="75"/>
    </row>
    <row r="29" spans="1:15">
      <c r="A29" s="41"/>
      <c r="B29" s="41"/>
    </row>
    <row r="30" spans="1:15">
      <c r="A30" s="43"/>
      <c r="B30" s="41"/>
    </row>
    <row r="31" spans="1:15">
      <c r="A31" s="44"/>
      <c r="B31" s="41"/>
    </row>
    <row r="32" spans="1:15">
      <c r="A32" s="42"/>
      <c r="G32" s="1"/>
    </row>
    <row r="33" spans="1:19" ht="14.1" customHeight="1">
      <c r="A33" s="1"/>
      <c r="B33" s="1"/>
      <c r="C33" s="1"/>
      <c r="D33" s="1"/>
      <c r="E33" s="1"/>
      <c r="F33" s="1"/>
      <c r="G33" s="1"/>
      <c r="H33" s="1"/>
      <c r="I33" s="1"/>
      <c r="J33" s="1"/>
      <c r="K33" s="1"/>
    </row>
    <row r="34" spans="1:19">
      <c r="A34" s="168" t="s">
        <v>0</v>
      </c>
      <c r="B34" s="168"/>
      <c r="C34" s="168"/>
      <c r="D34" s="168"/>
      <c r="E34" s="168"/>
      <c r="F34" s="168"/>
      <c r="G34" s="168"/>
      <c r="H34" s="168"/>
      <c r="I34" s="168"/>
      <c r="J34" s="168"/>
      <c r="K34" s="168"/>
    </row>
    <row r="35" spans="1:19">
      <c r="A35" s="168" t="s">
        <v>1</v>
      </c>
      <c r="B35" s="168"/>
      <c r="C35" s="168"/>
      <c r="D35" s="168"/>
      <c r="E35" s="168"/>
      <c r="F35" s="168"/>
      <c r="G35" s="168"/>
      <c r="H35" s="168"/>
      <c r="I35" s="168"/>
      <c r="J35" s="168"/>
      <c r="K35" s="168"/>
    </row>
    <row r="36" spans="1:19">
      <c r="A36" s="168" t="s">
        <v>2</v>
      </c>
      <c r="B36" s="168"/>
      <c r="C36" s="168"/>
      <c r="D36" s="168"/>
      <c r="E36" s="168"/>
      <c r="F36" s="168"/>
      <c r="G36" s="168"/>
      <c r="H36" s="168"/>
      <c r="I36" s="168"/>
      <c r="J36" s="168"/>
      <c r="K36" s="168"/>
    </row>
    <row r="37" spans="1:19" ht="15.95" customHeight="1">
      <c r="A37" s="40"/>
      <c r="B37" s="40"/>
      <c r="C37" s="40"/>
      <c r="D37" s="40"/>
      <c r="E37" s="40"/>
      <c r="F37" s="40"/>
      <c r="G37" s="40"/>
      <c r="H37" s="40"/>
      <c r="I37" s="40"/>
      <c r="J37" s="40"/>
      <c r="K37" s="40"/>
    </row>
    <row r="38" spans="1:19" ht="15.95" customHeight="1">
      <c r="N38" s="2"/>
      <c r="O38" s="2"/>
      <c r="P38" s="2"/>
      <c r="Q38" s="2"/>
      <c r="R38" s="2"/>
      <c r="S38" s="2"/>
    </row>
    <row r="39" spans="1:19" ht="15.95" customHeight="1"/>
    <row r="41" spans="1:19" ht="15.95" customHeight="1"/>
    <row r="42" spans="1:19" s="2" customFormat="1">
      <c r="A42" s="8"/>
      <c r="B42" s="8"/>
      <c r="C42" s="8"/>
      <c r="D42" s="8"/>
      <c r="E42" s="8"/>
      <c r="F42" s="8"/>
      <c r="G42" s="8"/>
      <c r="H42" s="8"/>
      <c r="I42" s="8"/>
      <c r="J42" s="8"/>
      <c r="K42" s="8"/>
      <c r="N42" s="8"/>
      <c r="O42" s="8"/>
      <c r="P42" s="8"/>
      <c r="Q42" s="8"/>
      <c r="R42" s="8"/>
      <c r="S42" s="8"/>
    </row>
  </sheetData>
  <mergeCells count="12">
    <mergeCell ref="A34:K34"/>
    <mergeCell ref="A35:K35"/>
    <mergeCell ref="A36:K36"/>
    <mergeCell ref="J10:J11"/>
    <mergeCell ref="K10:L10"/>
    <mergeCell ref="J20:J21"/>
    <mergeCell ref="L20:L21"/>
    <mergeCell ref="M20:O20"/>
    <mergeCell ref="J26:L26"/>
    <mergeCell ref="J27:L27"/>
    <mergeCell ref="A2:K2"/>
    <mergeCell ref="A17:B17"/>
  </mergeCells>
  <dataValidations count="1">
    <dataValidation type="list" allowBlank="1" showInputMessage="1" showErrorMessage="1" sqref="C6">
      <formula1>Month</formula1>
    </dataValidation>
  </dataValidations>
  <pageMargins left="0.7" right="0.7" top="0.75" bottom="0.75" header="0.3" footer="0.3"/>
  <pageSetup paperSize="8" orientation="portrait" r:id="rId1"/>
  <headerFooter>
    <oddHeader>&amp;L&amp;"System Font,Regular"&amp;10&amp;K000000&amp;F&amp;R&amp;N</oddHeader>
    <oddFooter>&amp;C&amp;"Arial (Body)</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UK wholesale prices</vt:lpstr>
      <vt:lpstr>Table</vt:lpstr>
      <vt:lpstr>Chart</vt:lpstr>
      <vt:lpstr>Disclaimer and notes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Jennie Tanner</dc:creator>
  <cp:lastModifiedBy>Patty Clayton</cp:lastModifiedBy>
  <cp:lastPrinted>2019-04-09T12:54:47Z</cp:lastPrinted>
  <dcterms:created xsi:type="dcterms:W3CDTF">2019-04-08T11:54:46Z</dcterms:created>
  <dcterms:modified xsi:type="dcterms:W3CDTF">2020-12-22T11:41:47Z</dcterms:modified>
</cp:coreProperties>
</file>