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ktUB\Angebot\Qualitätsmanagement\02_PROJEKTE\"/>
    </mc:Choice>
  </mc:AlternateContent>
  <bookViews>
    <workbookView xWindow="0" yWindow="0" windowWidth="25200" windowHeight="11430" tabRatio="881"/>
  </bookViews>
  <sheets>
    <sheet name="Soll-Ist Zeiten" sheetId="2" r:id="rId1"/>
    <sheet name="Haltestelle" sheetId="3" r:id="rId2"/>
    <sheet name="Haltepunkt" sheetId="4" r:id="rId3"/>
    <sheet name="Passenger numbers Schema" sheetId="5" r:id="rId4"/>
    <sheet name="Reisende" sheetId="6" r:id="rId5"/>
    <sheet name="Haltestellen" sheetId="8" r:id="rId6"/>
    <sheet name="Linie" sheetId="9" r:id="rId7"/>
    <sheet name="Tagtyp" sheetId="7" r:id="rId8"/>
    <sheet name="Line-colours" sheetId="10" r:id="rId9"/>
    <sheet name="Shape file ptways_j17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0" l="1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J29" i="10"/>
  <c r="K29" i="10"/>
  <c r="L29" i="10"/>
  <c r="J30" i="10"/>
  <c r="K30" i="10"/>
  <c r="L30" i="10"/>
  <c r="J31" i="10"/>
  <c r="K31" i="10"/>
  <c r="L31" i="10"/>
  <c r="J32" i="10"/>
  <c r="K32" i="10"/>
  <c r="L32" i="10"/>
  <c r="J33" i="10"/>
  <c r="K33" i="10"/>
  <c r="L33" i="10"/>
  <c r="J34" i="10"/>
  <c r="K34" i="10"/>
  <c r="L34" i="10"/>
  <c r="J35" i="10"/>
  <c r="K35" i="10"/>
  <c r="L35" i="10"/>
  <c r="J36" i="10"/>
  <c r="K36" i="10"/>
  <c r="L36" i="10"/>
  <c r="J37" i="10"/>
  <c r="K37" i="10"/>
  <c r="L37" i="10"/>
  <c r="J38" i="10"/>
  <c r="K38" i="10"/>
  <c r="L38" i="10"/>
  <c r="J39" i="10"/>
  <c r="K39" i="10"/>
  <c r="L39" i="10"/>
  <c r="J40" i="10"/>
  <c r="K40" i="10"/>
  <c r="L40" i="10"/>
  <c r="J41" i="10"/>
  <c r="K41" i="10"/>
  <c r="L41" i="10"/>
  <c r="J42" i="10"/>
  <c r="K42" i="10"/>
  <c r="L42" i="10"/>
  <c r="J43" i="10"/>
  <c r="K43" i="10"/>
  <c r="L43" i="10"/>
  <c r="J44" i="10"/>
  <c r="K44" i="10"/>
  <c r="L44" i="10"/>
  <c r="J45" i="10"/>
  <c r="K45" i="10"/>
  <c r="L45" i="10"/>
  <c r="J46" i="10"/>
  <c r="K46" i="10"/>
  <c r="L46" i="10"/>
  <c r="J47" i="10"/>
  <c r="K47" i="10"/>
  <c r="L47" i="10"/>
  <c r="J48" i="10"/>
  <c r="K48" i="10"/>
  <c r="L48" i="10"/>
  <c r="J49" i="10"/>
  <c r="K49" i="10"/>
  <c r="L49" i="10"/>
  <c r="J50" i="10"/>
  <c r="K50" i="10"/>
  <c r="L50" i="10"/>
  <c r="J51" i="10"/>
  <c r="K51" i="10"/>
  <c r="L51" i="10"/>
  <c r="J52" i="10"/>
  <c r="K52" i="10"/>
  <c r="L52" i="10"/>
  <c r="J53" i="10"/>
  <c r="K53" i="10"/>
  <c r="L53" i="10"/>
  <c r="J54" i="10"/>
  <c r="K54" i="10"/>
  <c r="L54" i="10"/>
  <c r="J55" i="10"/>
  <c r="K55" i="10"/>
  <c r="L55" i="10"/>
  <c r="J56" i="10"/>
  <c r="K56" i="10"/>
  <c r="L56" i="10"/>
  <c r="J57" i="10"/>
  <c r="K57" i="10"/>
  <c r="L57" i="10"/>
  <c r="J58" i="10"/>
  <c r="K58" i="10"/>
  <c r="L58" i="10"/>
  <c r="J59" i="10"/>
  <c r="K59" i="10"/>
  <c r="L59" i="10"/>
  <c r="J60" i="10"/>
  <c r="K60" i="10"/>
  <c r="L60" i="10"/>
  <c r="J61" i="10"/>
  <c r="K61" i="10"/>
  <c r="L61" i="10"/>
  <c r="J62" i="10"/>
  <c r="K62" i="10"/>
  <c r="L62" i="10"/>
  <c r="J63" i="10"/>
  <c r="K63" i="10"/>
  <c r="L63" i="10"/>
  <c r="J64" i="10"/>
  <c r="K64" i="10"/>
  <c r="L64" i="10"/>
  <c r="J65" i="10"/>
  <c r="K65" i="10"/>
  <c r="L65" i="10"/>
  <c r="J66" i="10"/>
  <c r="K66" i="10"/>
  <c r="L66" i="10"/>
  <c r="J67" i="10"/>
  <c r="K67" i="10"/>
  <c r="L67" i="10"/>
  <c r="J68" i="10"/>
  <c r="K68" i="10"/>
  <c r="L68" i="10"/>
  <c r="J69" i="10"/>
  <c r="K69" i="10"/>
  <c r="L69" i="10"/>
  <c r="J70" i="10"/>
  <c r="K70" i="10"/>
  <c r="L70" i="10"/>
  <c r="J71" i="10"/>
  <c r="K71" i="10"/>
  <c r="L71" i="10"/>
  <c r="J72" i="10"/>
  <c r="K72" i="10"/>
  <c r="L72" i="10"/>
  <c r="J73" i="10"/>
  <c r="K73" i="10"/>
  <c r="L73" i="10"/>
  <c r="J74" i="10"/>
  <c r="K74" i="10"/>
  <c r="L74" i="10"/>
  <c r="J75" i="10"/>
  <c r="K75" i="10"/>
  <c r="L75" i="10"/>
  <c r="J76" i="10"/>
  <c r="K76" i="10"/>
  <c r="L76" i="10"/>
  <c r="J77" i="10"/>
  <c r="K77" i="10"/>
  <c r="L77" i="10"/>
  <c r="J78" i="10"/>
  <c r="K78" i="10"/>
  <c r="L78" i="10"/>
  <c r="J79" i="10"/>
  <c r="K79" i="10"/>
  <c r="L79" i="10"/>
  <c r="J80" i="10"/>
  <c r="K80" i="10"/>
  <c r="L80" i="10"/>
  <c r="J81" i="10"/>
  <c r="K81" i="10"/>
  <c r="L81" i="10"/>
  <c r="J82" i="10"/>
  <c r="K82" i="10"/>
  <c r="L82" i="10"/>
  <c r="J83" i="10"/>
  <c r="K83" i="10"/>
  <c r="L83" i="10"/>
  <c r="J84" i="10"/>
  <c r="K84" i="10"/>
  <c r="L84" i="10"/>
  <c r="J85" i="10"/>
  <c r="K85" i="10"/>
  <c r="L85" i="10"/>
  <c r="J86" i="10"/>
  <c r="K86" i="10"/>
  <c r="L86" i="10"/>
  <c r="J87" i="10"/>
  <c r="K87" i="10"/>
  <c r="L87" i="10"/>
  <c r="J88" i="10"/>
  <c r="K88" i="10"/>
  <c r="L88" i="10"/>
  <c r="J89" i="10"/>
  <c r="K89" i="10"/>
  <c r="L89" i="10"/>
  <c r="J90" i="10"/>
  <c r="K90" i="10"/>
  <c r="L90" i="10"/>
  <c r="J91" i="10"/>
  <c r="K91" i="10"/>
  <c r="L91" i="10"/>
  <c r="J92" i="10"/>
  <c r="K92" i="10"/>
  <c r="L92" i="10"/>
  <c r="J93" i="10"/>
  <c r="K93" i="10"/>
  <c r="L93" i="10"/>
  <c r="J94" i="10"/>
  <c r="K94" i="10"/>
  <c r="L94" i="10"/>
  <c r="J95" i="10"/>
  <c r="K95" i="10"/>
  <c r="L95" i="10"/>
  <c r="J96" i="10"/>
  <c r="K96" i="10"/>
  <c r="L96" i="10"/>
  <c r="J97" i="10"/>
  <c r="K97" i="10"/>
  <c r="L97" i="10"/>
  <c r="J98" i="10"/>
  <c r="K98" i="10"/>
  <c r="L98" i="10"/>
  <c r="J99" i="10"/>
  <c r="K99" i="10"/>
  <c r="L99" i="10"/>
  <c r="J100" i="10"/>
  <c r="K100" i="10"/>
  <c r="L100" i="10"/>
  <c r="J101" i="10"/>
  <c r="K101" i="10"/>
  <c r="L101" i="10"/>
  <c r="J102" i="10"/>
  <c r="K102" i="10"/>
  <c r="L102" i="10"/>
  <c r="J103" i="10"/>
  <c r="K103" i="10"/>
  <c r="L103" i="10"/>
  <c r="J104" i="10"/>
  <c r="K104" i="10"/>
  <c r="L104" i="10"/>
  <c r="J105" i="10"/>
  <c r="K105" i="10"/>
  <c r="L105" i="10"/>
  <c r="J106" i="10"/>
  <c r="K106" i="10"/>
  <c r="L106" i="10"/>
  <c r="J107" i="10"/>
  <c r="K107" i="10"/>
  <c r="L107" i="10"/>
  <c r="J108" i="10"/>
  <c r="K108" i="10"/>
  <c r="L108" i="10"/>
  <c r="J109" i="10"/>
  <c r="K109" i="10"/>
  <c r="L109" i="10"/>
  <c r="J110" i="10"/>
  <c r="K110" i="10"/>
  <c r="L110" i="10"/>
  <c r="J111" i="10"/>
  <c r="K111" i="10"/>
  <c r="L111" i="10"/>
  <c r="J112" i="10"/>
  <c r="K112" i="10"/>
  <c r="L112" i="10"/>
  <c r="J113" i="10"/>
  <c r="K113" i="10"/>
  <c r="L113" i="10"/>
  <c r="J114" i="10"/>
  <c r="K114" i="10"/>
  <c r="L114" i="10"/>
  <c r="J115" i="10"/>
  <c r="K115" i="10"/>
  <c r="L115" i="10"/>
  <c r="J116" i="10"/>
  <c r="K116" i="10"/>
  <c r="L116" i="10"/>
  <c r="J117" i="10"/>
  <c r="K117" i="10"/>
  <c r="L117" i="10"/>
  <c r="J118" i="10"/>
  <c r="K118" i="10"/>
  <c r="L118" i="10"/>
  <c r="J119" i="10"/>
  <c r="K119" i="10"/>
  <c r="L119" i="10"/>
  <c r="J120" i="10"/>
  <c r="K120" i="10"/>
  <c r="L120" i="10"/>
  <c r="J121" i="10"/>
  <c r="K121" i="10"/>
  <c r="L121" i="10"/>
  <c r="J122" i="10"/>
  <c r="K122" i="10"/>
  <c r="L122" i="10"/>
  <c r="J123" i="10"/>
  <c r="K123" i="10"/>
  <c r="L123" i="10"/>
  <c r="J124" i="10"/>
  <c r="K124" i="10"/>
  <c r="L124" i="10"/>
  <c r="J125" i="10"/>
  <c r="K125" i="10"/>
  <c r="L125" i="10"/>
  <c r="J126" i="10"/>
  <c r="K126" i="10"/>
  <c r="L126" i="10"/>
  <c r="J127" i="10"/>
  <c r="K127" i="10"/>
  <c r="L127" i="10"/>
  <c r="J128" i="10"/>
  <c r="K128" i="10"/>
  <c r="L128" i="10"/>
  <c r="J129" i="10"/>
  <c r="K129" i="10"/>
  <c r="L129" i="10"/>
  <c r="J130" i="10"/>
  <c r="K130" i="10"/>
  <c r="L130" i="10"/>
  <c r="J131" i="10"/>
  <c r="K131" i="10"/>
  <c r="L131" i="10"/>
  <c r="J132" i="10"/>
  <c r="K132" i="10"/>
  <c r="L132" i="10"/>
  <c r="J133" i="10"/>
  <c r="K133" i="10"/>
  <c r="L133" i="10"/>
  <c r="J134" i="10"/>
  <c r="K134" i="10"/>
  <c r="L134" i="10"/>
  <c r="J135" i="10"/>
  <c r="K135" i="10"/>
  <c r="L135" i="10"/>
  <c r="J136" i="10"/>
  <c r="K136" i="10"/>
  <c r="L136" i="10"/>
  <c r="J137" i="10"/>
  <c r="K137" i="10"/>
  <c r="L137" i="10"/>
  <c r="J138" i="10"/>
  <c r="K138" i="10"/>
  <c r="L138" i="10"/>
  <c r="J139" i="10"/>
  <c r="K139" i="10"/>
  <c r="L139" i="10"/>
  <c r="J140" i="10"/>
  <c r="K140" i="10"/>
  <c r="L140" i="10"/>
  <c r="J141" i="10"/>
  <c r="K141" i="10"/>
  <c r="L141" i="10"/>
  <c r="J142" i="10"/>
  <c r="K142" i="10"/>
  <c r="L142" i="10"/>
  <c r="J143" i="10"/>
  <c r="K143" i="10"/>
  <c r="L143" i="10"/>
  <c r="J144" i="10"/>
  <c r="K144" i="10"/>
  <c r="L144" i="10"/>
  <c r="J145" i="10"/>
  <c r="K145" i="10"/>
  <c r="L145" i="10"/>
  <c r="J146" i="10"/>
  <c r="K146" i="10"/>
  <c r="L146" i="10"/>
  <c r="J147" i="10"/>
  <c r="K147" i="10"/>
  <c r="L147" i="10"/>
  <c r="J148" i="10"/>
  <c r="K148" i="10"/>
  <c r="L148" i="10"/>
  <c r="J149" i="10"/>
  <c r="K149" i="10"/>
  <c r="L149" i="10"/>
  <c r="J150" i="10"/>
  <c r="K150" i="10"/>
  <c r="L150" i="10"/>
  <c r="J151" i="10"/>
  <c r="K151" i="10"/>
  <c r="L151" i="10"/>
  <c r="J152" i="10"/>
  <c r="K152" i="10"/>
  <c r="L152" i="10"/>
  <c r="J153" i="10"/>
  <c r="K153" i="10"/>
  <c r="L153" i="10"/>
  <c r="J154" i="10"/>
  <c r="K154" i="10"/>
  <c r="L154" i="10"/>
  <c r="J155" i="10"/>
  <c r="K155" i="10"/>
  <c r="L155" i="10"/>
  <c r="J156" i="10"/>
  <c r="K156" i="10"/>
  <c r="L156" i="10"/>
  <c r="J157" i="10"/>
  <c r="K157" i="10"/>
  <c r="L157" i="10"/>
  <c r="J158" i="10"/>
  <c r="K158" i="10"/>
  <c r="L158" i="10"/>
  <c r="J159" i="10"/>
  <c r="K159" i="10"/>
  <c r="L159" i="10"/>
  <c r="J160" i="10"/>
  <c r="K160" i="10"/>
  <c r="L160" i="10"/>
  <c r="J161" i="10"/>
  <c r="K161" i="10"/>
  <c r="L161" i="10"/>
  <c r="J162" i="10"/>
  <c r="K162" i="10"/>
  <c r="L162" i="10"/>
  <c r="J163" i="10"/>
  <c r="K163" i="10"/>
  <c r="L163" i="10"/>
  <c r="J164" i="10"/>
  <c r="K164" i="10"/>
  <c r="L164" i="10"/>
  <c r="J165" i="10"/>
  <c r="K165" i="10"/>
  <c r="L165" i="10"/>
  <c r="J166" i="10"/>
  <c r="K166" i="10"/>
  <c r="L166" i="10"/>
  <c r="J167" i="10"/>
  <c r="K167" i="10"/>
  <c r="L167" i="10"/>
  <c r="J168" i="10"/>
  <c r="K168" i="10"/>
  <c r="L168" i="10"/>
  <c r="J169" i="10"/>
  <c r="K169" i="10"/>
  <c r="L169" i="10"/>
  <c r="J170" i="10"/>
  <c r="K170" i="10"/>
  <c r="L170" i="10"/>
  <c r="J171" i="10"/>
  <c r="K171" i="10"/>
  <c r="L171" i="10"/>
  <c r="J172" i="10"/>
  <c r="K172" i="10"/>
  <c r="L172" i="10"/>
  <c r="J173" i="10"/>
  <c r="K173" i="10"/>
  <c r="L173" i="10"/>
  <c r="J174" i="10"/>
  <c r="K174" i="10"/>
  <c r="L174" i="10"/>
  <c r="J175" i="10"/>
  <c r="K175" i="10"/>
  <c r="L175" i="10"/>
  <c r="J176" i="10"/>
  <c r="K176" i="10"/>
  <c r="L176" i="10"/>
  <c r="J177" i="10"/>
  <c r="K177" i="10"/>
  <c r="L177" i="10"/>
  <c r="J178" i="10"/>
  <c r="K178" i="10"/>
  <c r="L178" i="10"/>
  <c r="J179" i="10"/>
  <c r="K179" i="10"/>
  <c r="L179" i="10"/>
  <c r="J180" i="10"/>
  <c r="K180" i="10"/>
  <c r="L180" i="10"/>
  <c r="J181" i="10"/>
  <c r="K181" i="10"/>
  <c r="L181" i="10"/>
  <c r="J182" i="10"/>
  <c r="K182" i="10"/>
  <c r="L182" i="10"/>
  <c r="J183" i="10"/>
  <c r="K183" i="10"/>
  <c r="L183" i="10"/>
  <c r="J184" i="10"/>
  <c r="K184" i="10"/>
  <c r="L184" i="10"/>
  <c r="J185" i="10"/>
  <c r="K185" i="10"/>
  <c r="L185" i="10"/>
  <c r="J186" i="10"/>
  <c r="K186" i="10"/>
  <c r="L186" i="10"/>
  <c r="J187" i="10"/>
  <c r="K187" i="10"/>
  <c r="L187" i="10"/>
  <c r="J188" i="10"/>
  <c r="K188" i="10"/>
  <c r="L188" i="10"/>
  <c r="J189" i="10"/>
  <c r="K189" i="10"/>
  <c r="L189" i="10"/>
  <c r="J190" i="10"/>
  <c r="K190" i="10"/>
  <c r="L190" i="10"/>
  <c r="J191" i="10"/>
  <c r="K191" i="10"/>
  <c r="L191" i="10"/>
  <c r="J192" i="10"/>
  <c r="K192" i="10"/>
  <c r="L192" i="10"/>
  <c r="J193" i="10"/>
  <c r="K193" i="10"/>
  <c r="L193" i="10"/>
  <c r="J194" i="10"/>
  <c r="K194" i="10"/>
  <c r="L194" i="10"/>
  <c r="J195" i="10"/>
  <c r="K195" i="10"/>
  <c r="L195" i="10"/>
  <c r="J196" i="10"/>
  <c r="K196" i="10"/>
  <c r="L196" i="10"/>
  <c r="J197" i="10"/>
  <c r="K197" i="10"/>
  <c r="L197" i="10"/>
  <c r="J198" i="10"/>
  <c r="K198" i="10"/>
  <c r="L198" i="10"/>
  <c r="J199" i="10"/>
  <c r="K199" i="10"/>
  <c r="L199" i="10"/>
  <c r="J200" i="10"/>
  <c r="K200" i="10"/>
  <c r="L200" i="10"/>
  <c r="J201" i="10"/>
  <c r="K201" i="10"/>
  <c r="L201" i="10"/>
  <c r="J202" i="10"/>
  <c r="K202" i="10"/>
  <c r="L202" i="10"/>
  <c r="J203" i="10"/>
  <c r="K203" i="10"/>
  <c r="L203" i="10"/>
  <c r="J204" i="10"/>
  <c r="K204" i="10"/>
  <c r="L204" i="10"/>
  <c r="J205" i="10"/>
  <c r="K205" i="10"/>
  <c r="L205" i="10"/>
  <c r="J206" i="10"/>
  <c r="K206" i="10"/>
  <c r="L206" i="10"/>
  <c r="J207" i="10"/>
  <c r="K207" i="10"/>
  <c r="L207" i="10"/>
  <c r="J208" i="10"/>
  <c r="K208" i="10"/>
  <c r="L208" i="10"/>
  <c r="J209" i="10"/>
  <c r="K209" i="10"/>
  <c r="L209" i="10"/>
  <c r="J210" i="10"/>
  <c r="K210" i="10"/>
  <c r="L210" i="10"/>
  <c r="J211" i="10"/>
  <c r="K211" i="10"/>
  <c r="L211" i="10"/>
  <c r="J212" i="10"/>
  <c r="K212" i="10"/>
  <c r="L212" i="10"/>
  <c r="J213" i="10"/>
  <c r="K213" i="10"/>
  <c r="L213" i="10"/>
  <c r="J214" i="10"/>
  <c r="K214" i="10"/>
  <c r="L214" i="10"/>
  <c r="J215" i="10"/>
  <c r="K215" i="10"/>
  <c r="L215" i="10"/>
  <c r="J216" i="10"/>
  <c r="K216" i="10"/>
  <c r="L216" i="10"/>
  <c r="J217" i="10"/>
  <c r="K217" i="10"/>
  <c r="L217" i="10"/>
  <c r="J218" i="10"/>
  <c r="K218" i="10"/>
  <c r="L218" i="10"/>
  <c r="J219" i="10"/>
  <c r="K219" i="10"/>
  <c r="L219" i="10"/>
  <c r="J220" i="10"/>
  <c r="K220" i="10"/>
  <c r="L220" i="10"/>
  <c r="J221" i="10"/>
  <c r="K221" i="10"/>
  <c r="L221" i="10"/>
  <c r="J222" i="10"/>
  <c r="K222" i="10"/>
  <c r="L222" i="10"/>
  <c r="J223" i="10"/>
  <c r="K223" i="10"/>
  <c r="L223" i="10"/>
  <c r="J224" i="10"/>
  <c r="K224" i="10"/>
  <c r="L224" i="10"/>
  <c r="J225" i="10"/>
  <c r="K225" i="10"/>
  <c r="L225" i="10"/>
  <c r="J226" i="10"/>
  <c r="K226" i="10"/>
  <c r="L226" i="10"/>
  <c r="J227" i="10"/>
  <c r="K227" i="10"/>
  <c r="L227" i="10"/>
  <c r="J228" i="10"/>
  <c r="K228" i="10"/>
  <c r="L228" i="10"/>
  <c r="J229" i="10"/>
  <c r="K229" i="10"/>
  <c r="L229" i="10"/>
  <c r="J230" i="10"/>
  <c r="K230" i="10"/>
  <c r="L230" i="10"/>
  <c r="J231" i="10"/>
  <c r="K231" i="10"/>
  <c r="L231" i="10"/>
  <c r="J232" i="10"/>
  <c r="K232" i="10"/>
  <c r="L232" i="10"/>
  <c r="J233" i="10"/>
  <c r="K233" i="10"/>
  <c r="L233" i="10"/>
  <c r="J234" i="10"/>
  <c r="K234" i="10"/>
  <c r="L234" i="10"/>
  <c r="J235" i="10"/>
  <c r="K235" i="10"/>
  <c r="L235" i="10"/>
  <c r="J236" i="10"/>
  <c r="K236" i="10"/>
  <c r="L236" i="10"/>
  <c r="J237" i="10"/>
  <c r="K237" i="10"/>
  <c r="L237" i="10"/>
  <c r="J238" i="10"/>
  <c r="K238" i="10"/>
  <c r="L238" i="10"/>
  <c r="J239" i="10"/>
  <c r="K239" i="10"/>
  <c r="L239" i="10"/>
  <c r="J240" i="10"/>
  <c r="K240" i="10"/>
  <c r="L240" i="10"/>
  <c r="J241" i="10"/>
  <c r="K241" i="10"/>
  <c r="L241" i="10"/>
  <c r="J242" i="10"/>
  <c r="K242" i="10"/>
  <c r="L242" i="10"/>
  <c r="J243" i="10"/>
  <c r="K243" i="10"/>
  <c r="L243" i="10"/>
  <c r="J244" i="10"/>
  <c r="K244" i="10"/>
  <c r="L244" i="10"/>
  <c r="J245" i="10"/>
  <c r="K245" i="10"/>
  <c r="L245" i="10"/>
  <c r="J246" i="10"/>
  <c r="K246" i="10"/>
  <c r="L246" i="10"/>
  <c r="J247" i="10"/>
  <c r="K247" i="10"/>
  <c r="L247" i="10"/>
  <c r="J248" i="10"/>
  <c r="K248" i="10"/>
  <c r="L248" i="10"/>
  <c r="J249" i="10"/>
  <c r="K249" i="10"/>
  <c r="L249" i="10"/>
  <c r="J250" i="10"/>
  <c r="K250" i="10"/>
  <c r="L250" i="10"/>
  <c r="J251" i="10"/>
  <c r="K251" i="10"/>
  <c r="L251" i="10"/>
  <c r="J252" i="10"/>
  <c r="K252" i="10"/>
  <c r="L252" i="10"/>
  <c r="J253" i="10"/>
  <c r="K253" i="10"/>
  <c r="L253" i="10"/>
  <c r="J254" i="10"/>
  <c r="K254" i="10"/>
  <c r="L254" i="10"/>
  <c r="J255" i="10"/>
  <c r="K255" i="10"/>
  <c r="L255" i="10"/>
  <c r="J256" i="10"/>
  <c r="K256" i="10"/>
  <c r="L256" i="10"/>
  <c r="J257" i="10"/>
  <c r="K257" i="10"/>
  <c r="L257" i="10"/>
  <c r="J258" i="10"/>
  <c r="K258" i="10"/>
  <c r="L258" i="10"/>
  <c r="J259" i="10"/>
  <c r="K259" i="10"/>
  <c r="L259" i="10"/>
  <c r="J260" i="10"/>
  <c r="K260" i="10"/>
  <c r="L260" i="10"/>
  <c r="J261" i="10"/>
  <c r="K261" i="10"/>
  <c r="L261" i="10"/>
  <c r="J262" i="10"/>
  <c r="K262" i="10"/>
  <c r="L262" i="10"/>
  <c r="J263" i="10"/>
  <c r="K263" i="10"/>
  <c r="L263" i="10"/>
  <c r="J264" i="10"/>
  <c r="K264" i="10"/>
  <c r="L264" i="10"/>
  <c r="J265" i="10"/>
  <c r="K265" i="10"/>
  <c r="L265" i="10"/>
  <c r="J266" i="10"/>
  <c r="K266" i="10"/>
  <c r="L266" i="10"/>
  <c r="J267" i="10"/>
  <c r="K267" i="10"/>
  <c r="L267" i="10"/>
  <c r="J268" i="10"/>
  <c r="K268" i="10"/>
  <c r="L268" i="10"/>
  <c r="J269" i="10"/>
  <c r="K269" i="10"/>
  <c r="L269" i="10"/>
  <c r="J270" i="10"/>
  <c r="K270" i="10"/>
  <c r="L270" i="10"/>
  <c r="J271" i="10"/>
  <c r="K271" i="10"/>
  <c r="L271" i="10"/>
  <c r="J272" i="10"/>
  <c r="K272" i="10"/>
  <c r="L272" i="10"/>
  <c r="J273" i="10"/>
  <c r="K273" i="10"/>
  <c r="L273" i="10"/>
  <c r="J274" i="10"/>
  <c r="K274" i="10"/>
  <c r="L274" i="10"/>
  <c r="J275" i="10"/>
  <c r="K275" i="10"/>
  <c r="L275" i="10"/>
  <c r="J276" i="10"/>
  <c r="K276" i="10"/>
  <c r="L276" i="10"/>
  <c r="J277" i="10"/>
  <c r="K277" i="10"/>
  <c r="L277" i="10"/>
  <c r="J278" i="10"/>
  <c r="K278" i="10"/>
  <c r="L278" i="10"/>
  <c r="J279" i="10"/>
  <c r="K279" i="10"/>
  <c r="L279" i="10"/>
  <c r="J280" i="10"/>
  <c r="K280" i="10"/>
  <c r="L280" i="10"/>
  <c r="J281" i="10"/>
  <c r="K281" i="10"/>
  <c r="L281" i="10"/>
  <c r="J282" i="10"/>
  <c r="K282" i="10"/>
  <c r="L282" i="10"/>
  <c r="J283" i="10"/>
  <c r="K283" i="10"/>
  <c r="L283" i="10"/>
  <c r="J284" i="10"/>
  <c r="K284" i="10"/>
  <c r="L284" i="10"/>
  <c r="J285" i="10"/>
  <c r="K285" i="10"/>
  <c r="L285" i="10"/>
  <c r="J286" i="10"/>
  <c r="K286" i="10"/>
  <c r="L286" i="10"/>
  <c r="J287" i="10"/>
  <c r="K287" i="10"/>
  <c r="L287" i="10"/>
  <c r="J288" i="10"/>
  <c r="K288" i="10"/>
  <c r="L288" i="10"/>
  <c r="J289" i="10"/>
  <c r="K289" i="10"/>
  <c r="L289" i="10"/>
  <c r="J290" i="10"/>
  <c r="K290" i="10"/>
  <c r="L290" i="10"/>
  <c r="J291" i="10"/>
  <c r="K291" i="10"/>
  <c r="L291" i="10"/>
  <c r="J292" i="10"/>
  <c r="K292" i="10"/>
  <c r="L292" i="10"/>
  <c r="J293" i="10"/>
  <c r="K293" i="10"/>
  <c r="L293" i="10"/>
  <c r="J294" i="10"/>
  <c r="K294" i="10"/>
  <c r="L294" i="10"/>
  <c r="J295" i="10"/>
  <c r="K295" i="10"/>
  <c r="L295" i="10"/>
  <c r="J296" i="10"/>
  <c r="K296" i="10"/>
  <c r="L296" i="10"/>
  <c r="J297" i="10"/>
  <c r="K297" i="10"/>
  <c r="L297" i="10"/>
  <c r="J298" i="10"/>
  <c r="K298" i="10"/>
  <c r="L298" i="10"/>
  <c r="J299" i="10"/>
  <c r="K299" i="10"/>
  <c r="L299" i="10"/>
  <c r="J300" i="10"/>
  <c r="K300" i="10"/>
  <c r="L300" i="10"/>
  <c r="J301" i="10"/>
  <c r="K301" i="10"/>
  <c r="L301" i="10"/>
  <c r="J302" i="10"/>
  <c r="K302" i="10"/>
  <c r="L302" i="10"/>
  <c r="J303" i="10"/>
  <c r="K303" i="10"/>
  <c r="L303" i="10"/>
  <c r="J304" i="10"/>
  <c r="K304" i="10"/>
  <c r="L304" i="10"/>
  <c r="J305" i="10"/>
  <c r="K305" i="10"/>
  <c r="L305" i="10"/>
  <c r="J306" i="10"/>
  <c r="K306" i="10"/>
  <c r="L306" i="10"/>
  <c r="J307" i="10"/>
  <c r="K307" i="10"/>
  <c r="L307" i="10"/>
  <c r="J308" i="10"/>
  <c r="K308" i="10"/>
  <c r="L308" i="10"/>
  <c r="J309" i="10"/>
  <c r="K309" i="10"/>
  <c r="L309" i="10"/>
  <c r="J310" i="10"/>
  <c r="K310" i="10"/>
  <c r="L310" i="10"/>
  <c r="J311" i="10"/>
  <c r="K311" i="10"/>
  <c r="L311" i="10"/>
  <c r="J312" i="10"/>
  <c r="K312" i="10"/>
  <c r="L312" i="10"/>
  <c r="J313" i="10"/>
  <c r="K313" i="10"/>
  <c r="L313" i="10"/>
  <c r="J314" i="10"/>
  <c r="K314" i="10"/>
  <c r="L314" i="10"/>
  <c r="J315" i="10"/>
  <c r="K315" i="10"/>
  <c r="L315" i="10"/>
  <c r="J316" i="10"/>
  <c r="K316" i="10"/>
  <c r="L316" i="10"/>
  <c r="J317" i="10"/>
  <c r="K317" i="10"/>
  <c r="L317" i="10"/>
  <c r="J318" i="10"/>
  <c r="K318" i="10"/>
  <c r="L318" i="10"/>
  <c r="J319" i="10"/>
  <c r="K319" i="10"/>
  <c r="L319" i="10"/>
  <c r="J320" i="10"/>
  <c r="K320" i="10"/>
  <c r="L320" i="10"/>
  <c r="J321" i="10"/>
  <c r="K321" i="10"/>
  <c r="L321" i="10"/>
  <c r="J322" i="10"/>
  <c r="K322" i="10"/>
  <c r="L322" i="10"/>
  <c r="J323" i="10"/>
  <c r="K323" i="10"/>
  <c r="L323" i="10"/>
  <c r="J324" i="10"/>
  <c r="K324" i="10"/>
  <c r="L324" i="10"/>
  <c r="J325" i="10"/>
  <c r="K325" i="10"/>
  <c r="L325" i="10"/>
  <c r="J326" i="10"/>
  <c r="K326" i="10"/>
  <c r="L326" i="10"/>
  <c r="J327" i="10"/>
  <c r="K327" i="10"/>
  <c r="L327" i="10"/>
  <c r="J328" i="10"/>
  <c r="K328" i="10"/>
  <c r="L328" i="10"/>
  <c r="J329" i="10"/>
  <c r="K329" i="10"/>
  <c r="L329" i="10"/>
  <c r="J330" i="10"/>
  <c r="K330" i="10"/>
  <c r="L330" i="10"/>
  <c r="J331" i="10"/>
  <c r="K331" i="10"/>
  <c r="L331" i="10"/>
  <c r="J332" i="10"/>
  <c r="K332" i="10"/>
  <c r="L332" i="10"/>
  <c r="J333" i="10"/>
  <c r="K333" i="10"/>
  <c r="L333" i="10"/>
  <c r="J334" i="10"/>
  <c r="K334" i="10"/>
  <c r="L334" i="10"/>
  <c r="J335" i="10"/>
  <c r="K335" i="10"/>
  <c r="L335" i="10"/>
  <c r="J336" i="10"/>
  <c r="K336" i="10"/>
  <c r="L336" i="10"/>
  <c r="J337" i="10"/>
  <c r="K337" i="10"/>
  <c r="L337" i="10"/>
  <c r="J338" i="10"/>
  <c r="K338" i="10"/>
  <c r="L338" i="10"/>
  <c r="J339" i="10"/>
  <c r="K339" i="10"/>
  <c r="L339" i="10"/>
  <c r="J340" i="10"/>
  <c r="K340" i="10"/>
  <c r="L340" i="10"/>
  <c r="J341" i="10"/>
  <c r="K341" i="10"/>
  <c r="L341" i="10"/>
  <c r="J342" i="10"/>
  <c r="K342" i="10"/>
  <c r="L342" i="10"/>
  <c r="J343" i="10"/>
  <c r="K343" i="10"/>
  <c r="L343" i="10"/>
  <c r="J344" i="10"/>
  <c r="K344" i="10"/>
  <c r="L344" i="10"/>
  <c r="J345" i="10"/>
  <c r="K345" i="10"/>
  <c r="L345" i="10"/>
  <c r="J346" i="10"/>
  <c r="K346" i="10"/>
  <c r="L346" i="10"/>
  <c r="J347" i="10"/>
  <c r="K347" i="10"/>
  <c r="L347" i="10"/>
  <c r="J348" i="10"/>
  <c r="K348" i="10"/>
  <c r="L348" i="10"/>
  <c r="J349" i="10"/>
  <c r="K349" i="10"/>
  <c r="L349" i="10"/>
  <c r="J350" i="10"/>
  <c r="K350" i="10"/>
  <c r="L350" i="10"/>
  <c r="J351" i="10"/>
  <c r="K351" i="10"/>
  <c r="L351" i="10"/>
  <c r="J352" i="10"/>
  <c r="K352" i="10"/>
  <c r="L352" i="10"/>
  <c r="J353" i="10"/>
  <c r="K353" i="10"/>
  <c r="L353" i="10"/>
  <c r="J354" i="10"/>
  <c r="K354" i="10"/>
  <c r="L354" i="10"/>
  <c r="L6" i="10"/>
  <c r="K6" i="10"/>
  <c r="J6" i="10"/>
  <c r="L5" i="10"/>
  <c r="K5" i="10"/>
  <c r="J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26" i="10"/>
</calcChain>
</file>

<file path=xl/sharedStrings.xml><?xml version="1.0" encoding="utf-8"?>
<sst xmlns="http://schemas.openxmlformats.org/spreadsheetml/2006/main" count="1552" uniqueCount="767">
  <si>
    <t>linie</t>
  </si>
  <si>
    <t>richtung</t>
  </si>
  <si>
    <t>betriebsdatum</t>
  </si>
  <si>
    <t>fahrzeug</t>
  </si>
  <si>
    <t>kurs</t>
  </si>
  <si>
    <t>seq_von</t>
  </si>
  <si>
    <t>halt_diva_von</t>
  </si>
  <si>
    <t>halt_punkt_diva_von</t>
  </si>
  <si>
    <t>halt_kurz_von1</t>
  </si>
  <si>
    <t>datum_von</t>
  </si>
  <si>
    <t>soll_an_von</t>
  </si>
  <si>
    <t>ist_an_von</t>
  </si>
  <si>
    <t>soll_ab_von</t>
  </si>
  <si>
    <t>ist_ab_von</t>
  </si>
  <si>
    <t>seq_nach</t>
  </si>
  <si>
    <t>halt_diva_nach</t>
  </si>
  <si>
    <t>halt_punkt_diva_nach</t>
  </si>
  <si>
    <t>halt_kurz_nach1</t>
  </si>
  <si>
    <t>datum_nach</t>
  </si>
  <si>
    <t>soll_an_nach</t>
  </si>
  <si>
    <t>ist_an_nach1</t>
  </si>
  <si>
    <t>soll_ab_nach</t>
  </si>
  <si>
    <t>ist_ab_nach</t>
  </si>
  <si>
    <t>fahrt_id</t>
  </si>
  <si>
    <t>fahrweg_id</t>
  </si>
  <si>
    <t>fw_no</t>
  </si>
  <si>
    <t>fw_typ</t>
  </si>
  <si>
    <t>fw_kurz</t>
  </si>
  <si>
    <t>fw_lang</t>
  </si>
  <si>
    <t>umlauf_von</t>
  </si>
  <si>
    <t>halt_id_von</t>
  </si>
  <si>
    <t>halt_id_nach</t>
  </si>
  <si>
    <t>halt_punkt_id_von</t>
  </si>
  <si>
    <t>halt_punkt_id_nach</t>
  </si>
  <si>
    <t>BDIE</t>
  </si>
  <si>
    <t>BirmBhf</t>
  </si>
  <si>
    <t>BELL</t>
  </si>
  <si>
    <t>FELD</t>
  </si>
  <si>
    <t>KRES</t>
  </si>
  <si>
    <t>HOES</t>
  </si>
  <si>
    <t>BKIL</t>
  </si>
  <si>
    <t>WILD</t>
  </si>
  <si>
    <t>ALBP</t>
  </si>
  <si>
    <t>LOCH</t>
  </si>
  <si>
    <t>KALK</t>
  </si>
  <si>
    <t>ZYPR</t>
  </si>
  <si>
    <t>BTIE</t>
  </si>
  <si>
    <t>GAL2</t>
  </si>
  <si>
    <t>FARB</t>
  </si>
  <si>
    <t>OPER</t>
  </si>
  <si>
    <t>STAU</t>
  </si>
  <si>
    <t>BERL</t>
  </si>
  <si>
    <t>BOLD</t>
  </si>
  <si>
    <t>FROE</t>
  </si>
  <si>
    <t>VORB</t>
  </si>
  <si>
    <t>RIEW</t>
  </si>
  <si>
    <t>LIND</t>
  </si>
  <si>
    <t>DBAL</t>
  </si>
  <si>
    <t>BACH</t>
  </si>
  <si>
    <t>GRIM</t>
  </si>
  <si>
    <t>KAPP</t>
  </si>
  <si>
    <t>BADL01</t>
  </si>
  <si>
    <t>KROA01</t>
  </si>
  <si>
    <t>GOLP</t>
  </si>
  <si>
    <t>FREI</t>
  </si>
  <si>
    <t>TIAK01</t>
  </si>
  <si>
    <t>UNTR07</t>
  </si>
  <si>
    <t>FRAF07</t>
  </si>
  <si>
    <t>FLUG07</t>
  </si>
  <si>
    <t>PARA</t>
  </si>
  <si>
    <t>BEZI</t>
  </si>
  <si>
    <t>BURK</t>
  </si>
  <si>
    <t>BOES</t>
  </si>
  <si>
    <t>LETG</t>
  </si>
  <si>
    <t>SIHS</t>
  </si>
  <si>
    <t>TRIE</t>
  </si>
  <si>
    <t>KILB</t>
  </si>
  <si>
    <t>SCHA</t>
  </si>
  <si>
    <t>FARB - BTIE</t>
  </si>
  <si>
    <t>HOFA01</t>
  </si>
  <si>
    <t>AHOR</t>
  </si>
  <si>
    <t>HALL</t>
  </si>
  <si>
    <t>ABAD01</t>
  </si>
  <si>
    <t>EWEG</t>
  </si>
  <si>
    <t>ADMO</t>
  </si>
  <si>
    <t>BGER</t>
  </si>
  <si>
    <t>MPOS</t>
  </si>
  <si>
    <t>FMAT</t>
  </si>
  <si>
    <t>Identifier record</t>
  </si>
  <si>
    <t>key fields to table haltestellen.csv</t>
  </si>
  <si>
    <t>key fields to table haltepunkte.csv</t>
  </si>
  <si>
    <t>Key field to shape file stops</t>
  </si>
  <si>
    <t>Key field to shape file stoppingpoints</t>
  </si>
  <si>
    <t>Schedueld times in seconds after midnight</t>
  </si>
  <si>
    <t>Information to "to stop"</t>
  </si>
  <si>
    <t>Information to "from stop"</t>
  </si>
  <si>
    <t>halt_id</t>
  </si>
  <si>
    <t>halt_diva</t>
  </si>
  <si>
    <t>halt_kurz</t>
  </si>
  <si>
    <t>halt_lang</t>
  </si>
  <si>
    <t>halt_ist_aktiv</t>
  </si>
  <si>
    <t>BirmSte</t>
  </si>
  <si>
    <t>Birmensdorf ZH, Sternen/WSL</t>
  </si>
  <si>
    <t>True</t>
  </si>
  <si>
    <t>WalBiSt</t>
  </si>
  <si>
    <t>Waldegg, Birmensdorferstrasse</t>
  </si>
  <si>
    <t>Zürich Flughafen, Fracht</t>
  </si>
  <si>
    <t>Zürich Flughafen, Bahnhof</t>
  </si>
  <si>
    <t>TZEN01</t>
  </si>
  <si>
    <t>Thalwil, Zentrum</t>
  </si>
  <si>
    <t>Zürich, Goldbrunnenplatz</t>
  </si>
  <si>
    <t>UitiDrf</t>
  </si>
  <si>
    <t>Uitikon, Dorf</t>
  </si>
  <si>
    <t>Glattbrugg, Unterriet</t>
  </si>
  <si>
    <t>Birmensdorf ZH, Bahnhof</t>
  </si>
  <si>
    <t>Kilchberg ZH, Kirche</t>
  </si>
  <si>
    <t>Kilchberg ZH, Hallenbad</t>
  </si>
  <si>
    <t>WalPost</t>
  </si>
  <si>
    <t>Waldegg, Post</t>
  </si>
  <si>
    <t>FELD01</t>
  </si>
  <si>
    <t>Thalwil, Feldstrasse</t>
  </si>
  <si>
    <t>THSH01</t>
  </si>
  <si>
    <t>Thalwil, Schützenhaus</t>
  </si>
  <si>
    <t>Zürich, Schaufelbergerstrasse</t>
  </si>
  <si>
    <t>GLAG07</t>
  </si>
  <si>
    <t>Glattbrugg, Zentrum</t>
  </si>
  <si>
    <t>MEHO</t>
  </si>
  <si>
    <t>Dübendorf, Meiershofstrasse</t>
  </si>
  <si>
    <t>Kilchberg ZH, Bahnhof</t>
  </si>
  <si>
    <t>Zürich, Triemli</t>
  </si>
  <si>
    <t>MUBA01</t>
  </si>
  <si>
    <t>Thalwil, Mühlebachplatz</t>
  </si>
  <si>
    <t>Dietikon, Bahnhof</t>
  </si>
  <si>
    <t>Adliswil, Ahornweg</t>
  </si>
  <si>
    <t>Adliswil, Hofackerstrasse</t>
  </si>
  <si>
    <t>Adliswil, Bahnhof</t>
  </si>
  <si>
    <t>Adliswil, Krone</t>
  </si>
  <si>
    <t>Bergdietikon, Rietwies</t>
  </si>
  <si>
    <t>Bergdietikon, Baltenschwil</t>
  </si>
  <si>
    <t>Adliswil, Tiefacker</t>
  </si>
  <si>
    <t>Adliswil, Moos</t>
  </si>
  <si>
    <t>Adliswil, Eichenweg</t>
  </si>
  <si>
    <t>Adliswil, Badstrasse</t>
  </si>
  <si>
    <t>Bergdietikon, Bergli</t>
  </si>
  <si>
    <t>Bergdietikon, Bernold</t>
  </si>
  <si>
    <t>RIST</t>
  </si>
  <si>
    <t>Birmensdorf ZH, Ristet</t>
  </si>
  <si>
    <t>Benglen, Gerlisbrunnen</t>
  </si>
  <si>
    <t>Binz bei Maur, Fridlimatt</t>
  </si>
  <si>
    <t>Binz bei Maur, Post</t>
  </si>
  <si>
    <t>ZOLL</t>
  </si>
  <si>
    <t>Aesch bei Maur, Zollingerheim</t>
  </si>
  <si>
    <t>Bergdietikon, Garage 2 LIBU</t>
  </si>
  <si>
    <t>BBAU</t>
  </si>
  <si>
    <t>Binz bei Maur, Bautacher</t>
  </si>
  <si>
    <t>BLAN</t>
  </si>
  <si>
    <t>Benglen, Langwis</t>
  </si>
  <si>
    <t>key field to table Fahrzeiten_SOLL_IST_dddd_dddd.csv</t>
  </si>
  <si>
    <t>halt_punkt_id</t>
  </si>
  <si>
    <t>halt_punkt_diva</t>
  </si>
  <si>
    <t>GPS_Latitude</t>
  </si>
  <si>
    <t>GPS_Longitude</t>
  </si>
  <si>
    <t>GPS_Bearing</t>
  </si>
  <si>
    <t>halt_punkt_ist_aktiv</t>
  </si>
  <si>
    <t>47,360017</t>
  </si>
  <si>
    <t>8,456337</t>
  </si>
  <si>
    <t>47,360153</t>
  </si>
  <si>
    <t>8,456180</t>
  </si>
  <si>
    <t>False</t>
  </si>
  <si>
    <t>47,368125</t>
  </si>
  <si>
    <t>8,463072</t>
  </si>
  <si>
    <t>47,368433</t>
  </si>
  <si>
    <t>8,463819</t>
  </si>
  <si>
    <t>47,452401</t>
  </si>
  <si>
    <t>8,571871</t>
  </si>
  <si>
    <t>47,452586</t>
  </si>
  <si>
    <t>8,572158</t>
  </si>
  <si>
    <t>47,452018</t>
  </si>
  <si>
    <t>8,571423</t>
  </si>
  <si>
    <t>47,452160</t>
  </si>
  <si>
    <t>8,570723</t>
  </si>
  <si>
    <t>47,451956</t>
  </si>
  <si>
    <t>8,571329</t>
  </si>
  <si>
    <t>47,450402</t>
  </si>
  <si>
    <t>8,563724</t>
  </si>
  <si>
    <t>47,450591</t>
  </si>
  <si>
    <t>8,563741</t>
  </si>
  <si>
    <t>47,449842</t>
  </si>
  <si>
    <t>8,563787</t>
  </si>
  <si>
    <t>47,450465</t>
  </si>
  <si>
    <t>8,563712</t>
  </si>
  <si>
    <t>47,450367</t>
  </si>
  <si>
    <t>8,563684</t>
  </si>
  <si>
    <t>47,450276</t>
  </si>
  <si>
    <t>8,563721</t>
  </si>
  <si>
    <t>47,449718</t>
  </si>
  <si>
    <t>8,563829</t>
  </si>
  <si>
    <t>47,449772</t>
  </si>
  <si>
    <t>8,563804</t>
  </si>
  <si>
    <t>Key field to Haltestelle.csv</t>
  </si>
  <si>
    <t>Key field to table Fahrzeiten_SOLL_IST_dddd_dddd.csv</t>
  </si>
  <si>
    <t>Fields to use für localisation (incl. direction in wich the bus stands at a Busstop)</t>
  </si>
  <si>
    <r>
      <t>+</t>
    </r>
    <r>
      <rPr>
        <b/>
        <sz val="9"/>
        <color theme="1"/>
        <rFont val="Arial"/>
        <family val="2"/>
      </rPr>
      <t>halt_diva</t>
    </r>
    <r>
      <rPr>
        <sz val="9"/>
        <color theme="1"/>
        <rFont val="Arial"/>
        <family val="2"/>
      </rPr>
      <t xml:space="preserve"> from 
table Haltestelle</t>
    </r>
  </si>
  <si>
    <t>Tagtyp_Id</t>
  </si>
  <si>
    <t>Linien_Id</t>
  </si>
  <si>
    <t>Linienname</t>
  </si>
  <si>
    <t>Plan_Fahrt_Id</t>
  </si>
  <si>
    <t>Richtung</t>
  </si>
  <si>
    <t>Sequenz</t>
  </si>
  <si>
    <t>Haltestellen_Id</t>
  </si>
  <si>
    <t>Nach_Hst_Id</t>
  </si>
  <si>
    <t>FZ_AB</t>
  </si>
  <si>
    <t>Anzahl_Messungen</t>
  </si>
  <si>
    <t>Einsteiger</t>
  </si>
  <si>
    <t>Aussteiger</t>
  </si>
  <si>
    <t>Besetzung</t>
  </si>
  <si>
    <t>Distanz</t>
  </si>
  <si>
    <t>Tage_DTV</t>
  </si>
  <si>
    <t>Tage_DWV</t>
  </si>
  <si>
    <t>Tage_SA</t>
  </si>
  <si>
    <t>Tage_SO</t>
  </si>
  <si>
    <t>Nachtnetz</t>
  </si>
  <si>
    <t>Tage_SA_N</t>
  </si>
  <si>
    <t>Tage_SO_N</t>
  </si>
  <si>
    <t>ID_Abschnitt</t>
  </si>
  <si>
    <t>Key fields to shape file stoppingpoints</t>
  </si>
  <si>
    <t>next stop</t>
  </si>
  <si>
    <t>Key field to table Tagtyp</t>
  </si>
  <si>
    <t>Key fieldto table Haltestellen</t>
  </si>
  <si>
    <t>Key field to table Linie</t>
  </si>
  <si>
    <t>Internal used line number</t>
  </si>
  <si>
    <t>Internal Stop ID; DIVA 
Stop ID in table Haltestellen)</t>
  </si>
  <si>
    <t>Direction</t>
  </si>
  <si>
    <t>sequenz of the stop</t>
  </si>
  <si>
    <t>Trip ID</t>
  </si>
  <si>
    <t>ID of the next stop</t>
  </si>
  <si>
    <t>Departure Time</t>
  </si>
  <si>
    <t>Number of trips that have been counted</t>
  </si>
  <si>
    <t>Average number of passengers 
bording this trip at this station</t>
  </si>
  <si>
    <t>Average number of passengers 
getting off at this station</t>
  </si>
  <si>
    <t>Average number of passengers 
travelling to the next stop</t>
  </si>
  <si>
    <t>Distance in meters</t>
  </si>
  <si>
    <t>Numbers of days to respect for calculating 
traffic of the hole year
DTV: ADT average daily traffic (year/365)</t>
  </si>
  <si>
    <t>Numbers of days to respect for calculating 
traffic of the hole year on working days
DWV: AWT average weekday traffic (year/251)</t>
  </si>
  <si>
    <t>Numbers of days to respect for calculating 
traffic of the hole year on saturdays
average saturday (year/52)</t>
  </si>
  <si>
    <t>Numbers of days to respect for calculating 
traffic of the hole year on sundays and holidays
average sunday (year/62)</t>
  </si>
  <si>
    <t>Night service (only fri/sat and sat/sun)</t>
  </si>
  <si>
    <t>Numbers of days to respect for calculating 
traffic of the hole year nights fri/sat
average  (year/52)</t>
  </si>
  <si>
    <t>Numbers of days to respect for calculating 
traffic of the hole year nights sat/sun
average  (year/52)</t>
  </si>
  <si>
    <t>from stop ID *10000+to stop ID</t>
  </si>
  <si>
    <t>Haltestellennummer</t>
  </si>
  <si>
    <t>Haltestellenkurzname</t>
  </si>
  <si>
    <t>Haltestellenlangname</t>
  </si>
  <si>
    <t>BENG</t>
  </si>
  <si>
    <t>Benglen</t>
  </si>
  <si>
    <t>Bergdietikon, VorbÃ¼hl</t>
  </si>
  <si>
    <t>BIRMBHF</t>
  </si>
  <si>
    <t>BIRMSTE</t>
  </si>
  <si>
    <t>VSYS</t>
  </si>
  <si>
    <t>Linienname_Fahrgastauskunft</t>
  </si>
  <si>
    <t>T</t>
  </si>
  <si>
    <t>B</t>
  </si>
  <si>
    <t>TR</t>
  </si>
  <si>
    <t>BL</t>
  </si>
  <si>
    <t>Internal line number
(publisched number in Table Linie)</t>
  </si>
  <si>
    <t>Internal Line ID</t>
  </si>
  <si>
    <t>schedule to wich this trip belongs to</t>
  </si>
  <si>
    <t>Line type: 
T: Tramway; B, BL, BG, BP, BZ: Bus; TR: Trolleybus; SB: funicular</t>
  </si>
  <si>
    <t xml:space="preserve">published line number </t>
  </si>
  <si>
    <t>Tagtypname</t>
  </si>
  <si>
    <t>Bemerkung</t>
  </si>
  <si>
    <t>&lt;Unbenutzt&gt;</t>
  </si>
  <si>
    <t>14-A-15</t>
  </si>
  <si>
    <t>Montag bis Donnerstag, Jahresfahrplan 2015</t>
  </si>
  <si>
    <t>14-B-15</t>
  </si>
  <si>
    <t>Montag bis Donnerstag, Fahrplananpassungen Linien 4 ab 04.05.2015</t>
  </si>
  <si>
    <t>15-A-15</t>
  </si>
  <si>
    <t>Montag bis Freitag, Jahresfahrplan 2015</t>
  </si>
  <si>
    <t>15-B-15</t>
  </si>
  <si>
    <t>Montag bis Freitag, Fahrplananpassung wegen Baustelle auf Linien 912, 916 ab 13.04.2015 bis 23.10.2015</t>
  </si>
  <si>
    <t>55-A-15</t>
  </si>
  <si>
    <t>Freitag, Jahresfahrplan 2015</t>
  </si>
  <si>
    <t>55-B-15</t>
  </si>
  <si>
    <t>Freitag, Fahrplananpassungen Linie 4 ab 08.05.2015 und Linien Nachtnetz ab 17.04.2015 bis 30.10.2015</t>
  </si>
  <si>
    <t>66-A-15</t>
  </si>
  <si>
    <t>Samstag, Jahresfahrplan 2015</t>
  </si>
  <si>
    <t>66-B-15</t>
  </si>
  <si>
    <t>Freitag, Fahrplananpassungen Linie 4 ab 09.05.2015,  Linien 912, 916 ab 18.04.2015 bis 24.10.2015 und Linien Nachtnetz ab 18.04.2015 bis 31.10.2015</t>
  </si>
  <si>
    <t>77-A-15</t>
  </si>
  <si>
    <t>Sonntag, Jahresfahrplan 2015</t>
  </si>
  <si>
    <t>77-B-15</t>
  </si>
  <si>
    <t>Sonntag, Fahrplananpassungen Linie 11 ab 10.05.2015 und Linie 912 ab 12.04.2015 bis 25.10.2015</t>
  </si>
  <si>
    <t>99-A-15</t>
  </si>
  <si>
    <t>Montag bis Freitag Ferienfahrplan, Linien 32 und 80 ab 13.07.2015 bis 14.08.2015</t>
  </si>
  <si>
    <t>route_id</t>
  </si>
  <si>
    <t>agency_id</t>
  </si>
  <si>
    <t>route_short_name</t>
  </si>
  <si>
    <t>route_long_name</t>
  </si>
  <si>
    <t>route_type</t>
  </si>
  <si>
    <t>route_color</t>
  </si>
  <si>
    <t>route_text_color</t>
  </si>
  <si>
    <t>21-101-P-j17-1</t>
  </si>
  <si>
    <t>FFFFFF</t>
  </si>
  <si>
    <t>1-10-P-j17-1</t>
  </si>
  <si>
    <t>E12472</t>
  </si>
  <si>
    <t>21-110-P-j17-1</t>
  </si>
  <si>
    <t>1C4A87</t>
  </si>
  <si>
    <t>1-11-P-j17-1</t>
  </si>
  <si>
    <t>00892F</t>
  </si>
  <si>
    <t>21-111-P-j17-1</t>
  </si>
  <si>
    <t>E73089</t>
  </si>
  <si>
    <t>1-12-P-j17-1</t>
  </si>
  <si>
    <t>92D6E3</t>
  </si>
  <si>
    <t>21-112-P-j17-1</t>
  </si>
  <si>
    <t>835F38</t>
  </si>
  <si>
    <t>51-121-P-j17-1</t>
  </si>
  <si>
    <t>51-122-P-j17-1</t>
  </si>
  <si>
    <t>51-123-P-j17-1</t>
  </si>
  <si>
    <t>51-125-P-j17-1</t>
  </si>
  <si>
    <t>51-126-P-j17-1</t>
  </si>
  <si>
    <t>51-127-P-j17-1</t>
  </si>
  <si>
    <t>51-128-P-j17-1</t>
  </si>
  <si>
    <t>51-129-P-j17-1</t>
  </si>
  <si>
    <t>1-13-P-j17-1</t>
  </si>
  <si>
    <t>FFCC00</t>
  </si>
  <si>
    <t>51-131-P-j17-1</t>
  </si>
  <si>
    <t>51-132-P-j17-1</t>
  </si>
  <si>
    <t>51-133-P-j17-1</t>
  </si>
  <si>
    <t>51-134-P-j17-1</t>
  </si>
  <si>
    <t>51-136-P-j17-1</t>
  </si>
  <si>
    <t>51-137-P-j17-1</t>
  </si>
  <si>
    <t>1-14-P-j17-1</t>
  </si>
  <si>
    <t>008DC5</t>
  </si>
  <si>
    <t>21-114-P-j17-1</t>
  </si>
  <si>
    <t>F7E229</t>
  </si>
  <si>
    <t>51-140-P-j17-1</t>
  </si>
  <si>
    <t>51-142-P-j17-1</t>
  </si>
  <si>
    <t>51-145-P-j17-1</t>
  </si>
  <si>
    <t>1-15-P-j17-1</t>
  </si>
  <si>
    <t>E20A16</t>
  </si>
  <si>
    <t>61-150-P-j17-1</t>
  </si>
  <si>
    <t>51-151-P-j17-1</t>
  </si>
  <si>
    <t>51-152-P-j17-1</t>
  </si>
  <si>
    <t>51-153-P-j17-1</t>
  </si>
  <si>
    <t>61-155-P-j17-1</t>
  </si>
  <si>
    <t>51-156-P-j17-1</t>
  </si>
  <si>
    <t>61-160-P-j17-1</t>
  </si>
  <si>
    <t>6-161-P-j17-1</t>
  </si>
  <si>
    <t>11-162-P-j17-1</t>
  </si>
  <si>
    <t>11-163-P-j17-1</t>
  </si>
  <si>
    <t>6-165-P-j17-1</t>
  </si>
  <si>
    <t>1-17-P-j17-1</t>
  </si>
  <si>
    <t>8E224D</t>
  </si>
  <si>
    <t>51-170-P-j17-1</t>
  </si>
  <si>
    <t>54-175-P-j17-1</t>
  </si>
  <si>
    <t>54-176-P-j17-1</t>
  </si>
  <si>
    <t>6-184-P-j17-1</t>
  </si>
  <si>
    <t>6-185-P-j17-1</t>
  </si>
  <si>
    <t>54-188-P-j17-1</t>
  </si>
  <si>
    <t>54-189-P-j17-1</t>
  </si>
  <si>
    <t>1-2-P-j17-1</t>
  </si>
  <si>
    <t>21-102-P-j17-1</t>
  </si>
  <si>
    <t>E30513</t>
  </si>
  <si>
    <t>61-200-P-j17-1</t>
  </si>
  <si>
    <t>61-201-P-j17-1</t>
  </si>
  <si>
    <t>61-205-P-j17-1</t>
  </si>
  <si>
    <t>61-210-P-j17-1</t>
  </si>
  <si>
    <t>61-212-P-j17-1</t>
  </si>
  <si>
    <t>61-213-P-j17-1</t>
  </si>
  <si>
    <t>61-215-P-j17-1</t>
  </si>
  <si>
    <t>61-220-P-j17-1</t>
  </si>
  <si>
    <t>61-221-P-j17-1</t>
  </si>
  <si>
    <t>61-223-P-j17-1</t>
  </si>
  <si>
    <t>61-225-P-j17-1</t>
  </si>
  <si>
    <t>61-227-P-j17-1</t>
  </si>
  <si>
    <t>61-228-P-j17-1</t>
  </si>
  <si>
    <t>61-229-P-j17-1</t>
  </si>
  <si>
    <t>15-23-P-j17-1</t>
  </si>
  <si>
    <t>61-230-P-j17-1</t>
  </si>
  <si>
    <t>61-232-P-j17-1</t>
  </si>
  <si>
    <t>61-235-P-j17-1</t>
  </si>
  <si>
    <t>15-24-P-j17-1</t>
  </si>
  <si>
    <t>61-240-P-j17-1</t>
  </si>
  <si>
    <t>61-245-P-j17-1</t>
  </si>
  <si>
    <t>1-25-P-j17-1</t>
  </si>
  <si>
    <t>61-280-P-j17-1</t>
  </si>
  <si>
    <t>21-461-P-j17-1</t>
  </si>
  <si>
    <t>2E</t>
  </si>
  <si>
    <t>6851A2</t>
  </si>
  <si>
    <t>1-3-P-j17-1</t>
  </si>
  <si>
    <t>21-103-P-j17-1</t>
  </si>
  <si>
    <t>12A537</t>
  </si>
  <si>
    <t>7-301-P-j17-1</t>
  </si>
  <si>
    <t>8AB51F</t>
  </si>
  <si>
    <t>7-302-P-j17-1</t>
  </si>
  <si>
    <t>7-303-P-j17-1</t>
  </si>
  <si>
    <t>11296F</t>
  </si>
  <si>
    <t>7-304-P-j17-1</t>
  </si>
  <si>
    <t>7-305-P-j17-1</t>
  </si>
  <si>
    <t>7-306-P-j17-1</t>
  </si>
  <si>
    <t>6-307-P-j17-1</t>
  </si>
  <si>
    <t>CA7D3C</t>
  </si>
  <si>
    <t>7-308-P-j17-1</t>
  </si>
  <si>
    <t>7-309-P-j17-1</t>
  </si>
  <si>
    <t>2-31-P-j17-1</t>
  </si>
  <si>
    <t>A5A2C6</t>
  </si>
  <si>
    <t>7-311-P-j17-1</t>
  </si>
  <si>
    <t>FF5D55</t>
  </si>
  <si>
    <t>7-314-P-j17-1</t>
  </si>
  <si>
    <t>2-32-P-j17-1</t>
  </si>
  <si>
    <t>CCB2D1</t>
  </si>
  <si>
    <t>7-325-P-j17-1</t>
  </si>
  <si>
    <t>2-33-P-j17-1</t>
  </si>
  <si>
    <t>DAD69C</t>
  </si>
  <si>
    <t>2-34-P-j17-1</t>
  </si>
  <si>
    <t>4-35-P-j17-1</t>
  </si>
  <si>
    <t>3-37-P-j17-1</t>
  </si>
  <si>
    <t>31-382-P-j17-1</t>
  </si>
  <si>
    <t>31-385-P-j17-1</t>
  </si>
  <si>
    <t>4-38-P-j17-1</t>
  </si>
  <si>
    <t>4-39-P-j17-1</t>
  </si>
  <si>
    <t>1-4-P-j17-1</t>
  </si>
  <si>
    <t>21-104-P-j17-1</t>
  </si>
  <si>
    <t>FBB900</t>
  </si>
  <si>
    <t>4-40-P-j17-1</t>
  </si>
  <si>
    <t>31-449-P-j17-1</t>
  </si>
  <si>
    <t>31-450-P-j17-1</t>
  </si>
  <si>
    <t>31-451-P-j17-1</t>
  </si>
  <si>
    <t>31-452-P-j17-1</t>
  </si>
  <si>
    <t>31-453-P-j17-1</t>
  </si>
  <si>
    <t>31-455-P-j17-1</t>
  </si>
  <si>
    <t>31-456-P-j17-1</t>
  </si>
  <si>
    <t>2-46-P-j17-1</t>
  </si>
  <si>
    <t>C1D59F</t>
  </si>
  <si>
    <t>31-485-P-j17-1</t>
  </si>
  <si>
    <t>31-491-P-j17-1</t>
  </si>
  <si>
    <t>1-5-P-j17-1</t>
  </si>
  <si>
    <t>21-105-P-j17-1</t>
  </si>
  <si>
    <t>0069B4</t>
  </si>
  <si>
    <t>61-501-P-j17-1</t>
  </si>
  <si>
    <t>61-503-P-j17-1</t>
  </si>
  <si>
    <t>61-504-P-j17-1</t>
  </si>
  <si>
    <t>61-510-P-j17-1</t>
  </si>
  <si>
    <t>61-515-P-j17-1</t>
  </si>
  <si>
    <t>61-520-P-j17-1</t>
  </si>
  <si>
    <t>61-521-P-j17-1</t>
  </si>
  <si>
    <t>61-522-P-j17-1</t>
  </si>
  <si>
    <t>61-523-P-j17-1</t>
  </si>
  <si>
    <t>61-524-P-j17-1</t>
  </si>
  <si>
    <t>61-525-P-j17-1</t>
  </si>
  <si>
    <t>61-530-P-j17-1</t>
  </si>
  <si>
    <t>61-531-P-j17-1</t>
  </si>
  <si>
    <t>61-533-P-j17-1</t>
  </si>
  <si>
    <t>533-P</t>
  </si>
  <si>
    <t>61-534-P-j17-1</t>
  </si>
  <si>
    <t>61-535-P-j17-1</t>
  </si>
  <si>
    <t>61-540-P-j17-1</t>
  </si>
  <si>
    <t>61-542-P-j17-1</t>
  </si>
  <si>
    <t>61-543-P-j17-1</t>
  </si>
  <si>
    <t>61-545-P-j17-1</t>
  </si>
  <si>
    <t>61-546-P-j17-1</t>
  </si>
  <si>
    <t>61-555-P-j17-1</t>
  </si>
  <si>
    <t>17-560-P-j17-1</t>
  </si>
  <si>
    <t>31-593-P-j17-1</t>
  </si>
  <si>
    <t>1-6-P-j17-1</t>
  </si>
  <si>
    <t>61-605-P-j17-1</t>
  </si>
  <si>
    <t>3-61-P-j17-1</t>
  </si>
  <si>
    <t>21-610-P-j17-1</t>
  </si>
  <si>
    <t>21-611-P-j17-1</t>
  </si>
  <si>
    <t>61-612-P-j17-1</t>
  </si>
  <si>
    <t>61-615-P-j17-1</t>
  </si>
  <si>
    <t>3-62-P-j17-1</t>
  </si>
  <si>
    <t>CAC0B6</t>
  </si>
  <si>
    <t>61-620-P-j17-1</t>
  </si>
  <si>
    <t>61-621-P-j17-1</t>
  </si>
  <si>
    <t>61-630-P-j17-1</t>
  </si>
  <si>
    <t>61-634-P-j17-1</t>
  </si>
  <si>
    <t>4-64-P-j17-1</t>
  </si>
  <si>
    <t>31-640-P-j17-1</t>
  </si>
  <si>
    <t>31-650-P-j17-1</t>
  </si>
  <si>
    <t>31-652-P-j17-1</t>
  </si>
  <si>
    <t>31-655-P-j17-1</t>
  </si>
  <si>
    <t>31-656-P-j17-1</t>
  </si>
  <si>
    <t>31-658-P-j17-1</t>
  </si>
  <si>
    <t>31-659-P-j17-1</t>
  </si>
  <si>
    <t>3-66-P-j17-1</t>
  </si>
  <si>
    <t>21-660-P-j17-1</t>
  </si>
  <si>
    <t>31-662-P-j17-1</t>
  </si>
  <si>
    <t>61-665-P-j17-1</t>
  </si>
  <si>
    <t>21-667-P-j17-1</t>
  </si>
  <si>
    <t>3-67-P-j17-1</t>
  </si>
  <si>
    <t>61-670-P-j17-1</t>
  </si>
  <si>
    <t>21-674-P-j17-1</t>
  </si>
  <si>
    <t>61-675-P-j17-1</t>
  </si>
  <si>
    <t>61-676-P-j17-1</t>
  </si>
  <si>
    <t>61-677-P-j17-1</t>
  </si>
  <si>
    <t>61-680-P-j17-1</t>
  </si>
  <si>
    <t>3-69-P-j17-1</t>
  </si>
  <si>
    <t>1-7-P-j17-1</t>
  </si>
  <si>
    <t>21-107-P-j17-1</t>
  </si>
  <si>
    <t>3-70-P-j17-1</t>
  </si>
  <si>
    <t>8-701-P-j17-1</t>
  </si>
  <si>
    <t>8-703-P-j17-1</t>
  </si>
  <si>
    <t>8-704-P-j17-1</t>
  </si>
  <si>
    <t>8-705-P-j17-1</t>
  </si>
  <si>
    <t>2-72-P-j17-1</t>
  </si>
  <si>
    <t>C6A693</t>
  </si>
  <si>
    <t>31-720-P-j17-1</t>
  </si>
  <si>
    <t>31-721-P-j17-1</t>
  </si>
  <si>
    <t>31-725-P-j17-1</t>
  </si>
  <si>
    <t>31-726-P-j17-1</t>
  </si>
  <si>
    <t>31-727-P-j17-1</t>
  </si>
  <si>
    <t>4-73-P-j17-1</t>
  </si>
  <si>
    <t>31-731-P-j17-1</t>
  </si>
  <si>
    <t>31-732-P-j17-1</t>
  </si>
  <si>
    <t>31-733-P-j17-1</t>
  </si>
  <si>
    <t>31-734-P-j17-1</t>
  </si>
  <si>
    <t>31-735-P-j17-1</t>
  </si>
  <si>
    <t>31-736-P-j17-1</t>
  </si>
  <si>
    <t>31-737-P-j17-1</t>
  </si>
  <si>
    <t>31-742-P-j17-1</t>
  </si>
  <si>
    <t>6-743-P-j17-1</t>
  </si>
  <si>
    <t>6-744-P-j17-1</t>
  </si>
  <si>
    <t>31-748-P-j17-1</t>
  </si>
  <si>
    <t>31-749-P-j17-1</t>
  </si>
  <si>
    <t>3-75-P-j17-1</t>
  </si>
  <si>
    <t>6-751-P-j17-1</t>
  </si>
  <si>
    <t>31-752-P-j17-1</t>
  </si>
  <si>
    <t>31-754-P-j17-1</t>
  </si>
  <si>
    <t>31-759-P-j17-1</t>
  </si>
  <si>
    <t>3-76-P-j17-1</t>
  </si>
  <si>
    <t>31-760-P-j17-1</t>
  </si>
  <si>
    <t>31-761-P-j17-1</t>
  </si>
  <si>
    <t>31-762-P-j17-1</t>
  </si>
  <si>
    <t>31-765-P-j17-1</t>
  </si>
  <si>
    <t>31-766-P-j17-1</t>
  </si>
  <si>
    <t>31-768-P-j17-1</t>
  </si>
  <si>
    <t>3-77-P-j17-1</t>
  </si>
  <si>
    <t>31-771-P-j17-1</t>
  </si>
  <si>
    <t>31-772-P-j17-1</t>
  </si>
  <si>
    <t>3-78-P-j17-1</t>
  </si>
  <si>
    <t>31-781-P-j17-1</t>
  </si>
  <si>
    <t>31-787-P-j17-1</t>
  </si>
  <si>
    <t>4-79-P-j17-1</t>
  </si>
  <si>
    <t>31-796-P-j17-1</t>
  </si>
  <si>
    <t>1-8-P-j17-1</t>
  </si>
  <si>
    <t>3-80-P-j17-1</t>
  </si>
  <si>
    <t>CBCFB3</t>
  </si>
  <si>
    <t>61-805-P-j17-1</t>
  </si>
  <si>
    <t>61-806-P-j17-1</t>
  </si>
  <si>
    <t>61-807-P-j17-1</t>
  </si>
  <si>
    <t>61-809-P-j17-1</t>
  </si>
  <si>
    <t>41-811-P-j17-1</t>
  </si>
  <si>
    <t>41-812-P-j17-1</t>
  </si>
  <si>
    <t>41-813-P-j17-1</t>
  </si>
  <si>
    <t>41-816-P-j17-1</t>
  </si>
  <si>
    <t>41-817-P-j17-1</t>
  </si>
  <si>
    <t>61-825-P-j17-1</t>
  </si>
  <si>
    <t>61-827-P-j17-1</t>
  </si>
  <si>
    <t>3-83-P-j17-1</t>
  </si>
  <si>
    <t>61-830-P-j17-1</t>
  </si>
  <si>
    <t>61-831-P-j17-1</t>
  </si>
  <si>
    <t>61-832-P-j17-1</t>
  </si>
  <si>
    <t>61-833-P-j17-1</t>
  </si>
  <si>
    <t>61-834-P-j17-1</t>
  </si>
  <si>
    <t>61-835-P-j17-1</t>
  </si>
  <si>
    <t>61-837-P-j17-1</t>
  </si>
  <si>
    <t>41-842-P-j17-1</t>
  </si>
  <si>
    <t>41-845-P-j17-1</t>
  </si>
  <si>
    <t>41-850-P-j17-1</t>
  </si>
  <si>
    <t>41-851-P-j17-1</t>
  </si>
  <si>
    <t>41-852-P-j17-1</t>
  </si>
  <si>
    <t>41-853-P-j17-1</t>
  </si>
  <si>
    <t>41-854-P-j17-1</t>
  </si>
  <si>
    <t>41-856-P-j17-1</t>
  </si>
  <si>
    <t>41-857-P-j17-1</t>
  </si>
  <si>
    <t>41-858-P-j17-1</t>
  </si>
  <si>
    <t>41-862-P-j17-1</t>
  </si>
  <si>
    <t>41-867-P-j17-1</t>
  </si>
  <si>
    <t>41-869-P-j17-1</t>
  </si>
  <si>
    <t>41-870-P-j17-1</t>
  </si>
  <si>
    <t>41-871-P-j17-1</t>
  </si>
  <si>
    <t>41-875-P-j17-1</t>
  </si>
  <si>
    <t>41-879-P-j17-1</t>
  </si>
  <si>
    <t>41-880-P-j17-1</t>
  </si>
  <si>
    <t>41-882-P-j17-1</t>
  </si>
  <si>
    <t>41-883-P-j17-1</t>
  </si>
  <si>
    <t>41-884-P-j17-1</t>
  </si>
  <si>
    <t>41-885-P-j17-1</t>
  </si>
  <si>
    <t>41-888-P-j17-1</t>
  </si>
  <si>
    <t>3-89-P-j17-1</t>
  </si>
  <si>
    <t>43-893-P-j17-1</t>
  </si>
  <si>
    <t>1-9-P-j17-1</t>
  </si>
  <si>
    <t>21-109-P-j17-1</t>
  </si>
  <si>
    <t>E77B05</t>
  </si>
  <si>
    <t>10-91-P-j17-1</t>
  </si>
  <si>
    <t>10-910-P-j17-1</t>
  </si>
  <si>
    <t>10-912-P-j17-1</t>
  </si>
  <si>
    <t>10-916-P-j17-1</t>
  </si>
  <si>
    <t>10-917-P-j17-1</t>
  </si>
  <si>
    <t>10-918-P-j17-1</t>
  </si>
  <si>
    <t>10-919-P-j17-1</t>
  </si>
  <si>
    <t>41-921-P-j17-1</t>
  </si>
  <si>
    <t>41-922-P-j17-1</t>
  </si>
  <si>
    <t>41-923-P-j17-1</t>
  </si>
  <si>
    <t>41-925-P-j17-1</t>
  </si>
  <si>
    <t>41-931-P-j17-1</t>
  </si>
  <si>
    <t>41-932-P-j17-1</t>
  </si>
  <si>
    <t>3-94-P-j17-1</t>
  </si>
  <si>
    <t>A9A39B</t>
  </si>
  <si>
    <t>41-940-P-j17-1</t>
  </si>
  <si>
    <t>41-941-P-j17-1</t>
  </si>
  <si>
    <t>41-950-P-j17-1</t>
  </si>
  <si>
    <t>41-951-P-j17-1</t>
  </si>
  <si>
    <t>41-952-P-j17-1</t>
  </si>
  <si>
    <t>41-955-P-j17-1</t>
  </si>
  <si>
    <t>41-961-P-j17-1</t>
  </si>
  <si>
    <t>41-962-P-j17-1</t>
  </si>
  <si>
    <t>41-970-P-j17-1</t>
  </si>
  <si>
    <t>41-972-P-j17-1</t>
  </si>
  <si>
    <t>41-973-P-j17-1</t>
  </si>
  <si>
    <t>41-974-P-j17-1</t>
  </si>
  <si>
    <t>42-991-P-j17-1</t>
  </si>
  <si>
    <t>E30052</t>
  </si>
  <si>
    <t>42-992-P-j17-1</t>
  </si>
  <si>
    <t>42-993-P-j17-1</t>
  </si>
  <si>
    <t>42-994-P-j17-1</t>
  </si>
  <si>
    <t>42-995-P-j17-1</t>
  </si>
  <si>
    <t>3-22-P-j17-1</t>
  </si>
  <si>
    <t>E</t>
  </si>
  <si>
    <t>61-711-P-j17-1</t>
  </si>
  <si>
    <t>61-710-P-j17-1</t>
  </si>
  <si>
    <t>61-712-P-j17-1</t>
  </si>
  <si>
    <t>61-713-P-j17-1</t>
  </si>
  <si>
    <t>53-26-P-j17-1</t>
  </si>
  <si>
    <t>LAF</t>
  </si>
  <si>
    <t>5-391-P-j17-1</t>
  </si>
  <si>
    <t>N1</t>
  </si>
  <si>
    <t>FFF200</t>
  </si>
  <si>
    <t>5-341-P-j17-1</t>
  </si>
  <si>
    <t>N11</t>
  </si>
  <si>
    <t>5-342-P-j17-1</t>
  </si>
  <si>
    <t>N12</t>
  </si>
  <si>
    <t>5-343-P-j17-1</t>
  </si>
  <si>
    <t>N13</t>
  </si>
  <si>
    <t>5-344-P-j17-1</t>
  </si>
  <si>
    <t>N14</t>
  </si>
  <si>
    <t>5-345-P-j17-1</t>
  </si>
  <si>
    <t>N15</t>
  </si>
  <si>
    <t>5-346-P-j17-1</t>
  </si>
  <si>
    <t>N16</t>
  </si>
  <si>
    <t>5-347-P-j17-1</t>
  </si>
  <si>
    <t>N17</t>
  </si>
  <si>
    <t>5-348-P-j17-1</t>
  </si>
  <si>
    <t>N18</t>
  </si>
  <si>
    <t>5-349-P-j17-1</t>
  </si>
  <si>
    <t>N19</t>
  </si>
  <si>
    <t>5-392-P-j17-1</t>
  </si>
  <si>
    <t>N2</t>
  </si>
  <si>
    <t>61-373-P-j17-1</t>
  </si>
  <si>
    <t>N22</t>
  </si>
  <si>
    <t>61-374-P-j17-1</t>
  </si>
  <si>
    <t>N23</t>
  </si>
  <si>
    <t>61-375-P-j17-1</t>
  </si>
  <si>
    <t>N24</t>
  </si>
  <si>
    <t>61-376-P-j17-1</t>
  </si>
  <si>
    <t>N26</t>
  </si>
  <si>
    <t>51-377-P-j17-1</t>
  </si>
  <si>
    <t>N27</t>
  </si>
  <si>
    <t>5-352-P-j17-1</t>
  </si>
  <si>
    <t>N30</t>
  </si>
  <si>
    <t>5-394-P-j17-1</t>
  </si>
  <si>
    <t>N4</t>
  </si>
  <si>
    <t>31-353-P-j17-1</t>
  </si>
  <si>
    <t>N45</t>
  </si>
  <si>
    <t>5-395-P-j17-1</t>
  </si>
  <si>
    <t>N5</t>
  </si>
  <si>
    <t>61-354-P-j17-1</t>
  </si>
  <si>
    <t>N51</t>
  </si>
  <si>
    <t>61-355-P-j17-1</t>
  </si>
  <si>
    <t>N52</t>
  </si>
  <si>
    <t>61-356-P-j17-1</t>
  </si>
  <si>
    <t>N53</t>
  </si>
  <si>
    <t>61-379-P-j17-1</t>
  </si>
  <si>
    <t>N54</t>
  </si>
  <si>
    <t>23-339-P-j17-1</t>
  </si>
  <si>
    <t>N59</t>
  </si>
  <si>
    <t>5-396-P-j17-1</t>
  </si>
  <si>
    <t>N6</t>
  </si>
  <si>
    <t>61-400-P-j17-1</t>
  </si>
  <si>
    <t>N60</t>
  </si>
  <si>
    <t>23-357-P-j17-1</t>
  </si>
  <si>
    <t>N61</t>
  </si>
  <si>
    <t>31-370-P-j17-1</t>
  </si>
  <si>
    <t>N62</t>
  </si>
  <si>
    <t>61-351-P-j17-1</t>
  </si>
  <si>
    <t>N63</t>
  </si>
  <si>
    <t>61-359-P-j17-1</t>
  </si>
  <si>
    <t>N64</t>
  </si>
  <si>
    <t>23-360-P-j17-1</t>
  </si>
  <si>
    <t>N65</t>
  </si>
  <si>
    <t>23-361-P-j17-1</t>
  </si>
  <si>
    <t>N66</t>
  </si>
  <si>
    <t>23-362-P-j17-1</t>
  </si>
  <si>
    <t>N67</t>
  </si>
  <si>
    <t>61-363-P-j17-1</t>
  </si>
  <si>
    <t>N68</t>
  </si>
  <si>
    <t>61-378-P-j17-1</t>
  </si>
  <si>
    <t>N69</t>
  </si>
  <si>
    <t>5-397-P-j17-1</t>
  </si>
  <si>
    <t>N7</t>
  </si>
  <si>
    <t>31-364-P-j17-1</t>
  </si>
  <si>
    <t>N72</t>
  </si>
  <si>
    <t>31-365-P-j17-1</t>
  </si>
  <si>
    <t>N78</t>
  </si>
  <si>
    <t>5-398-P-j17-1</t>
  </si>
  <si>
    <t>N8</t>
  </si>
  <si>
    <t>41-366-P-j17-1</t>
  </si>
  <si>
    <t>N81</t>
  </si>
  <si>
    <t>41-367-P-j17-1</t>
  </si>
  <si>
    <t>N86</t>
  </si>
  <si>
    <t>41-368-P-j17-1</t>
  </si>
  <si>
    <t>N87</t>
  </si>
  <si>
    <t>41-369-P-j17-1</t>
  </si>
  <si>
    <t>N88</t>
  </si>
  <si>
    <t>41-371-P-j17-1</t>
  </si>
  <si>
    <t>N92</t>
  </si>
  <si>
    <t>41-372-P-j17-1</t>
  </si>
  <si>
    <t>N95</t>
  </si>
  <si>
    <t>12-418-P-j17-1</t>
  </si>
  <si>
    <t>S18</t>
  </si>
  <si>
    <t>EB3C2E</t>
  </si>
  <si>
    <t>12-417-P-j17-1</t>
  </si>
  <si>
    <t>12-419-P-j17-1</t>
  </si>
  <si>
    <t>SN18</t>
  </si>
  <si>
    <t>000000</t>
  </si>
  <si>
    <t>734522</t>
  </si>
  <si>
    <t>007889</t>
  </si>
  <si>
    <t>default</t>
  </si>
  <si>
    <t>A1C3E8</t>
  </si>
  <si>
    <t>R</t>
  </si>
  <si>
    <t>G</t>
  </si>
  <si>
    <t>Linie_NR_DIVA</t>
  </si>
  <si>
    <t>coment on wich ocasion
 this schedule was used in 2015</t>
  </si>
  <si>
    <t>Schedule ID</t>
  </si>
  <si>
    <t>Schedule Name</t>
  </si>
  <si>
    <t>Key field to table Reisende</t>
  </si>
  <si>
    <t>FromstopID</t>
  </si>
  <si>
    <t>Fromstoppi</t>
  </si>
  <si>
    <t>TostopID</t>
  </si>
  <si>
    <t>Tostopping</t>
  </si>
  <si>
    <t>Key fields that can be used to join Soll-Ist data to the shape file</t>
  </si>
  <si>
    <t>Field in  Soll-Ist data</t>
  </si>
  <si>
    <t xml:space="preserve">Prior to make the join some duplicates in the shape file should be eliminated. </t>
  </si>
  <si>
    <t>Passenger numbers (Fahrgastzahlen 2015)</t>
  </si>
  <si>
    <t>Passenger numbers (Reisende)</t>
  </si>
  <si>
    <t>Passenger numbers (Haltestellen - stops)</t>
  </si>
  <si>
    <t>Passenger numbers (Linie - line)</t>
  </si>
  <si>
    <t>Passenger numbers (Tagtyp - schedule type)</t>
  </si>
  <si>
    <t>GTFS (routes with colours for the lines)</t>
  </si>
  <si>
    <t>Line layer as shape file</t>
  </si>
  <si>
    <t>Real arrival and departure times in seconds after mindnight</t>
  </si>
  <si>
    <t>This attributes are persistent over all  data sets (Soll- Ist data)</t>
  </si>
  <si>
    <t>Scheduled an real time arrival and departure times (main table)</t>
  </si>
  <si>
    <t>Scheduled an real time arrival and departure times (Haltestellen - stops)</t>
  </si>
  <si>
    <t>Scheduled an real time arrival and departure times (Haltepunkte - stopping points)</t>
  </si>
  <si>
    <t>LineDIVA (by extracting the value of the 3th to 5th caracter)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</si>
</sst>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444444"/>
      <name val="Arial"/>
      <family val="2"/>
    </font>
    <font>
      <b/>
      <sz val="2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6B5C"/>
        <bgColor indexed="64"/>
      </patternFill>
    </fill>
    <fill>
      <patternFill patternType="solid">
        <fgColor rgb="FFFCB2AA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textRotation="90"/>
    </xf>
    <xf numFmtId="0" fontId="0" fillId="0" borderId="0" xfId="0" applyAlignment="1">
      <alignment vertical="top" textRotation="90"/>
    </xf>
    <xf numFmtId="0" fontId="0" fillId="4" borderId="0" xfId="0" applyFill="1" applyAlignment="1">
      <alignment textRotation="90"/>
    </xf>
    <xf numFmtId="14" fontId="0" fillId="4" borderId="0" xfId="0" applyNumberFormat="1" applyFill="1"/>
    <xf numFmtId="0" fontId="0" fillId="4" borderId="0" xfId="0" applyFill="1"/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 applyAlignment="1">
      <alignment textRotation="90"/>
    </xf>
    <xf numFmtId="0" fontId="0" fillId="6" borderId="0" xfId="0" applyFill="1"/>
    <xf numFmtId="0" fontId="0" fillId="8" borderId="0" xfId="0" applyFill="1" applyAlignment="1">
      <alignment textRotation="90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textRotation="90"/>
    </xf>
    <xf numFmtId="0" fontId="0" fillId="10" borderId="0" xfId="0" applyFill="1"/>
    <xf numFmtId="0" fontId="0" fillId="11" borderId="0" xfId="0" applyFill="1" applyAlignment="1">
      <alignment textRotation="90"/>
    </xf>
    <xf numFmtId="14" fontId="0" fillId="11" borderId="0" xfId="0" applyNumberFormat="1" applyFill="1"/>
    <xf numFmtId="0" fontId="0" fillId="12" borderId="0" xfId="0" applyFill="1" applyAlignment="1">
      <alignment textRotation="90"/>
    </xf>
    <xf numFmtId="0" fontId="0" fillId="12" borderId="0" xfId="0" applyFill="1"/>
    <xf numFmtId="0" fontId="0" fillId="13" borderId="0" xfId="0" applyFill="1" applyAlignment="1">
      <alignment textRotation="90"/>
    </xf>
    <xf numFmtId="0" fontId="0" fillId="13" borderId="0" xfId="0" applyFill="1"/>
    <xf numFmtId="0" fontId="0" fillId="13" borderId="0" xfId="0" applyFill="1" applyAlignment="1">
      <alignment vertical="top"/>
    </xf>
    <xf numFmtId="0" fontId="0" fillId="4" borderId="0" xfId="0" applyFill="1" applyAlignment="1"/>
    <xf numFmtId="0" fontId="0" fillId="12" borderId="0" xfId="0" applyFill="1" applyAlignment="1">
      <alignment vertical="top"/>
    </xf>
    <xf numFmtId="0" fontId="0" fillId="14" borderId="0" xfId="0" applyFill="1"/>
    <xf numFmtId="0" fontId="0" fillId="0" borderId="0" xfId="0" applyFill="1" applyAlignment="1">
      <alignment vertical="top"/>
    </xf>
    <xf numFmtId="0" fontId="0" fillId="1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16" borderId="0" xfId="0" applyFill="1" applyAlignment="1">
      <alignment vertical="top"/>
    </xf>
    <xf numFmtId="0" fontId="0" fillId="14" borderId="0" xfId="0" applyFill="1" applyAlignment="1">
      <alignment vertical="top"/>
    </xf>
    <xf numFmtId="0" fontId="2" fillId="12" borderId="0" xfId="0" quotePrefix="1" applyFont="1" applyFill="1" applyAlignment="1">
      <alignment wrapText="1"/>
    </xf>
    <xf numFmtId="0" fontId="4" fillId="0" borderId="0" xfId="0" applyFont="1"/>
    <xf numFmtId="21" fontId="0" fillId="0" borderId="0" xfId="0" applyNumberFormat="1"/>
    <xf numFmtId="0" fontId="0" fillId="14" borderId="0" xfId="0" applyFill="1" applyAlignment="1">
      <alignment textRotation="90"/>
    </xf>
    <xf numFmtId="0" fontId="0" fillId="0" borderId="0" xfId="0" applyAlignment="1">
      <alignment textRotation="90" wrapText="1"/>
    </xf>
    <xf numFmtId="0" fontId="2" fillId="0" borderId="0" xfId="0" applyFont="1" applyAlignment="1">
      <alignment textRotation="90" wrapText="1"/>
    </xf>
    <xf numFmtId="0" fontId="2" fillId="4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0" fontId="2" fillId="6" borderId="0" xfId="0" applyFont="1" applyFill="1" applyAlignment="1">
      <alignment textRotation="90" wrapText="1"/>
    </xf>
    <xf numFmtId="0" fontId="0" fillId="0" borderId="0" xfId="0" applyFill="1" applyAlignment="1"/>
    <xf numFmtId="0" fontId="2" fillId="14" borderId="0" xfId="0" applyFont="1" applyFill="1" applyAlignment="1">
      <alignment textRotation="90"/>
    </xf>
    <xf numFmtId="0" fontId="2" fillId="10" borderId="0" xfId="0" applyFont="1" applyFill="1" applyAlignment="1">
      <alignment textRotation="90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textRotation="90" wrapText="1"/>
    </xf>
    <xf numFmtId="0" fontId="0" fillId="0" borderId="0" xfId="0" applyAlignment="1">
      <alignment horizontal="left" textRotation="90"/>
    </xf>
    <xf numFmtId="0" fontId="0" fillId="4" borderId="0" xfId="0" applyFill="1" applyAlignment="1">
      <alignment horizontal="left" textRotation="90"/>
    </xf>
    <xf numFmtId="49" fontId="0" fillId="0" borderId="0" xfId="0" applyNumberFormat="1" applyAlignment="1">
      <alignment horizontal="left" textRotation="90"/>
    </xf>
    <xf numFmtId="0" fontId="0" fillId="12" borderId="0" xfId="0" applyFill="1" applyAlignment="1">
      <alignment horizontal="left" textRotation="90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horizontal="left" textRotation="90"/>
    </xf>
    <xf numFmtId="0" fontId="0" fillId="7" borderId="0" xfId="0" applyFill="1" applyAlignment="1">
      <alignment horizontal="left" textRotation="90"/>
    </xf>
    <xf numFmtId="0" fontId="0" fillId="17" borderId="0" xfId="0" applyFill="1" applyAlignment="1">
      <alignment horizontal="left" textRotation="90"/>
    </xf>
    <xf numFmtId="0" fontId="5" fillId="0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B2AA"/>
      <color rgb="FFFA6B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180974</xdr:rowOff>
    </xdr:from>
    <xdr:to>
      <xdr:col>10</xdr:col>
      <xdr:colOff>133350</xdr:colOff>
      <xdr:row>35</xdr:row>
      <xdr:rowOff>75682</xdr:rowOff>
    </xdr:to>
    <xdr:pic>
      <xdr:nvPicPr>
        <xdr:cNvPr id="2" name="Grafik 1" descr="Datenbanksche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04874"/>
          <a:ext cx="7677150" cy="550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36"/>
  <sheetViews>
    <sheetView tabSelected="1" zoomScale="70" zoomScaleNormal="70" workbookViewId="0">
      <selection activeCell="A20" sqref="A20"/>
    </sheetView>
  </sheetViews>
  <sheetFormatPr baseColWidth="10" defaultRowHeight="14.25" x14ac:dyDescent="0.2"/>
  <cols>
    <col min="1" max="1" width="42.125" style="1" customWidth="1"/>
    <col min="2" max="3" width="4" style="1" customWidth="1"/>
    <col min="4" max="4" width="12" style="1" customWidth="1"/>
    <col min="5" max="5" width="7.25" style="1" customWidth="1"/>
    <col min="6" max="7" width="5.25" style="1" customWidth="1"/>
    <col min="8" max="8" width="5.625" style="1" customWidth="1"/>
    <col min="9" max="9" width="3.75" style="1" customWidth="1"/>
    <col min="10" max="10" width="7.125" style="1" customWidth="1"/>
    <col min="11" max="11" width="11.25" style="1" customWidth="1"/>
    <col min="12" max="15" width="6.625" style="1" customWidth="1"/>
    <col min="16" max="16" width="5" style="1" customWidth="1"/>
    <col min="17" max="17" width="5.25" style="1" customWidth="1"/>
    <col min="18" max="18" width="3.875" style="1" customWidth="1"/>
    <col min="19" max="19" width="6.625" style="1" customWidth="1"/>
    <col min="20" max="20" width="11.25" style="1" customWidth="1"/>
    <col min="21" max="24" width="6.5" style="1" customWidth="1"/>
    <col min="25" max="25" width="8.875" style="1" customWidth="1"/>
    <col min="26" max="26" width="7.125" style="1" customWidth="1"/>
    <col min="27" max="29" width="2.75" style="1" customWidth="1"/>
    <col min="30" max="30" width="11.625" style="1" customWidth="1"/>
    <col min="31" max="35" width="7.5" style="1" customWidth="1"/>
    <col min="36" max="16384" width="11" style="1"/>
  </cols>
  <sheetData>
    <row r="1" spans="1:35" ht="26.25" x14ac:dyDescent="0.2">
      <c r="A1" s="51" t="s">
        <v>763</v>
      </c>
    </row>
    <row r="2" spans="1:35" x14ac:dyDescent="0.2">
      <c r="A2" s="22" t="s">
        <v>762</v>
      </c>
      <c r="B2" s="22"/>
      <c r="C2" s="22"/>
      <c r="E2" s="22"/>
      <c r="F2" s="22"/>
      <c r="H2" s="22"/>
      <c r="I2" s="22"/>
      <c r="J2" s="22"/>
      <c r="Q2" s="22"/>
      <c r="R2" s="22"/>
      <c r="S2" s="22"/>
      <c r="AD2" s="22"/>
      <c r="AF2" s="22"/>
      <c r="AG2" s="22"/>
      <c r="AH2" s="22"/>
      <c r="AI2" s="22"/>
    </row>
    <row r="3" spans="1:35" x14ac:dyDescent="0.2">
      <c r="A3" s="30" t="s">
        <v>94</v>
      </c>
      <c r="P3" s="30"/>
      <c r="Q3" s="30"/>
      <c r="R3" s="30"/>
      <c r="S3" s="30"/>
      <c r="T3" s="30"/>
      <c r="U3" s="30"/>
      <c r="V3" s="30"/>
      <c r="W3" s="30"/>
      <c r="X3" s="30"/>
    </row>
    <row r="4" spans="1:35" x14ac:dyDescent="0.2">
      <c r="A4" s="27" t="s">
        <v>95</v>
      </c>
      <c r="G4" s="27"/>
      <c r="H4" s="27"/>
      <c r="I4" s="27"/>
      <c r="J4" s="27"/>
      <c r="K4" s="27"/>
      <c r="L4" s="27"/>
      <c r="M4" s="27"/>
      <c r="N4" s="27"/>
      <c r="O4" s="27"/>
    </row>
    <row r="5" spans="1:35" x14ac:dyDescent="0.2">
      <c r="A5" s="12" t="s">
        <v>761</v>
      </c>
      <c r="M5" s="12"/>
      <c r="O5" s="12"/>
      <c r="V5" s="12"/>
      <c r="X5" s="12"/>
    </row>
    <row r="6" spans="1:35" x14ac:dyDescent="0.2">
      <c r="A6" s="15" t="s">
        <v>93</v>
      </c>
      <c r="L6" s="15"/>
      <c r="N6" s="15"/>
      <c r="U6" s="15"/>
      <c r="W6" s="15"/>
    </row>
    <row r="7" spans="1:35" x14ac:dyDescent="0.2">
      <c r="A7" s="8" t="s">
        <v>225</v>
      </c>
      <c r="B7" s="8"/>
      <c r="H7" s="8"/>
      <c r="I7" s="8"/>
      <c r="Q7" s="8"/>
      <c r="R7" s="8"/>
    </row>
    <row r="8" spans="1:35" x14ac:dyDescent="0.2">
      <c r="A8" s="24" t="s">
        <v>91</v>
      </c>
      <c r="H8" s="24"/>
      <c r="Q8" s="24"/>
    </row>
    <row r="9" spans="1:35" x14ac:dyDescent="0.2">
      <c r="A9" s="21" t="s">
        <v>90</v>
      </c>
      <c r="AH9" s="21"/>
      <c r="AI9" s="21"/>
    </row>
    <row r="10" spans="1:35" x14ac:dyDescent="0.2">
      <c r="A10" s="10" t="s">
        <v>89</v>
      </c>
      <c r="B10" s="13"/>
      <c r="AF10" s="10"/>
      <c r="AG10" s="10"/>
    </row>
    <row r="11" spans="1:35" x14ac:dyDescent="0.2">
      <c r="A11" s="23" t="s">
        <v>88</v>
      </c>
      <c r="D11" s="4"/>
      <c r="G11" s="4"/>
      <c r="Y11" s="4"/>
    </row>
    <row r="12" spans="1:35" s="3" customFormat="1" ht="111" x14ac:dyDescent="0.2">
      <c r="B12" s="2" t="s">
        <v>0</v>
      </c>
      <c r="C12" s="2" t="s">
        <v>1</v>
      </c>
      <c r="D12" s="4" t="s">
        <v>2</v>
      </c>
      <c r="E12" s="2" t="s">
        <v>3</v>
      </c>
      <c r="F12" s="2" t="s">
        <v>4</v>
      </c>
      <c r="G12" s="4" t="s">
        <v>5</v>
      </c>
      <c r="H12" s="18" t="s">
        <v>6</v>
      </c>
      <c r="I12" s="7" t="s">
        <v>7</v>
      </c>
      <c r="J12" s="2" t="s">
        <v>8</v>
      </c>
      <c r="K12" s="16" t="s">
        <v>9</v>
      </c>
      <c r="L12" s="14" t="s">
        <v>10</v>
      </c>
      <c r="M12" s="11" t="s">
        <v>11</v>
      </c>
      <c r="N12" s="14" t="s">
        <v>12</v>
      </c>
      <c r="O12" s="11" t="s">
        <v>13</v>
      </c>
      <c r="P12" s="2" t="s">
        <v>14</v>
      </c>
      <c r="Q12" s="18" t="s">
        <v>15</v>
      </c>
      <c r="R12" s="7" t="s">
        <v>16</v>
      </c>
      <c r="S12" s="2" t="s">
        <v>17</v>
      </c>
      <c r="T12" s="16" t="s">
        <v>18</v>
      </c>
      <c r="U12" s="14" t="s">
        <v>19</v>
      </c>
      <c r="V12" s="11" t="s">
        <v>20</v>
      </c>
      <c r="W12" s="14" t="s">
        <v>21</v>
      </c>
      <c r="X12" s="11" t="s">
        <v>22</v>
      </c>
      <c r="Y12" s="4" t="s">
        <v>23</v>
      </c>
      <c r="Z12" s="2" t="s">
        <v>24</v>
      </c>
      <c r="AA12" s="2" t="s">
        <v>25</v>
      </c>
      <c r="AB12" s="2" t="s">
        <v>26</v>
      </c>
      <c r="AC12" s="2" t="s">
        <v>27</v>
      </c>
      <c r="AD12" s="2" t="s">
        <v>28</v>
      </c>
      <c r="AE12" s="2" t="s">
        <v>29</v>
      </c>
      <c r="AF12" s="9" t="s">
        <v>30</v>
      </c>
      <c r="AG12" s="9" t="s">
        <v>31</v>
      </c>
      <c r="AH12" s="20" t="s">
        <v>32</v>
      </c>
      <c r="AI12" s="20" t="s">
        <v>33</v>
      </c>
    </row>
    <row r="13" spans="1:35" x14ac:dyDescent="0.2">
      <c r="B13">
        <v>2</v>
      </c>
      <c r="C13">
        <v>1</v>
      </c>
      <c r="D13" s="5">
        <v>42480</v>
      </c>
      <c r="E13">
        <v>2072</v>
      </c>
      <c r="F13">
        <v>4</v>
      </c>
      <c r="G13" s="6">
        <v>1</v>
      </c>
      <c r="H13" s="19">
        <v>821</v>
      </c>
      <c r="I13" s="8">
        <v>0</v>
      </c>
      <c r="J13" t="s">
        <v>48</v>
      </c>
      <c r="K13" s="17">
        <v>42480</v>
      </c>
      <c r="L13" s="15">
        <v>19290</v>
      </c>
      <c r="M13" s="12">
        <v>19300</v>
      </c>
      <c r="N13" s="15">
        <v>19290</v>
      </c>
      <c r="O13" s="12">
        <v>19300</v>
      </c>
      <c r="P13">
        <v>2</v>
      </c>
      <c r="Q13" s="19">
        <v>137</v>
      </c>
      <c r="R13" s="8">
        <v>0</v>
      </c>
      <c r="S13" t="s">
        <v>58</v>
      </c>
      <c r="T13" s="17">
        <v>42480</v>
      </c>
      <c r="U13" s="15">
        <v>19332</v>
      </c>
      <c r="V13" s="12">
        <v>19346</v>
      </c>
      <c r="W13" s="15">
        <v>19344</v>
      </c>
      <c r="X13" s="12">
        <v>19355</v>
      </c>
      <c r="Y13" s="6">
        <v>44319</v>
      </c>
      <c r="Z13">
        <v>28601</v>
      </c>
      <c r="AA13">
        <v>1</v>
      </c>
      <c r="AB13">
        <v>1</v>
      </c>
      <c r="AC13">
        <v>1</v>
      </c>
      <c r="AD13" t="s">
        <v>78</v>
      </c>
      <c r="AE13">
        <v>113308</v>
      </c>
      <c r="AF13" s="10">
        <v>1310</v>
      </c>
      <c r="AG13" s="10">
        <v>2818</v>
      </c>
      <c r="AH13" s="21">
        <v>10578</v>
      </c>
      <c r="AI13" s="21">
        <v>10539</v>
      </c>
    </row>
    <row r="14" spans="1:35" x14ac:dyDescent="0.2">
      <c r="B14">
        <v>2</v>
      </c>
      <c r="C14">
        <v>1</v>
      </c>
      <c r="D14" s="5">
        <v>42480</v>
      </c>
      <c r="E14">
        <v>2072</v>
      </c>
      <c r="F14">
        <v>4</v>
      </c>
      <c r="G14" s="6">
        <v>2</v>
      </c>
      <c r="H14" s="19">
        <v>137</v>
      </c>
      <c r="I14" s="8">
        <v>0</v>
      </c>
      <c r="J14" t="s">
        <v>58</v>
      </c>
      <c r="K14" s="17">
        <v>42480</v>
      </c>
      <c r="L14" s="15">
        <v>19332</v>
      </c>
      <c r="M14" s="12">
        <v>19346</v>
      </c>
      <c r="N14" s="15">
        <v>19344</v>
      </c>
      <c r="O14" s="12">
        <v>19355</v>
      </c>
      <c r="P14">
        <v>3</v>
      </c>
      <c r="Q14" s="19">
        <v>1570</v>
      </c>
      <c r="R14" s="8">
        <v>0</v>
      </c>
      <c r="S14" t="s">
        <v>56</v>
      </c>
      <c r="T14" s="17">
        <v>42480</v>
      </c>
      <c r="U14" s="15">
        <v>19386</v>
      </c>
      <c r="V14" s="12">
        <v>19399</v>
      </c>
      <c r="W14" s="15">
        <v>19404</v>
      </c>
      <c r="X14" s="12">
        <v>19421</v>
      </c>
      <c r="Y14" s="6">
        <v>44319</v>
      </c>
      <c r="Z14">
        <v>28601</v>
      </c>
      <c r="AA14">
        <v>1</v>
      </c>
      <c r="AB14">
        <v>1</v>
      </c>
      <c r="AC14">
        <v>1</v>
      </c>
      <c r="AD14" t="s">
        <v>78</v>
      </c>
      <c r="AE14">
        <v>113308</v>
      </c>
      <c r="AF14" s="10">
        <v>2818</v>
      </c>
      <c r="AG14" s="10">
        <v>2535</v>
      </c>
      <c r="AH14" s="21">
        <v>10539</v>
      </c>
      <c r="AI14" s="21">
        <v>10537</v>
      </c>
    </row>
    <row r="15" spans="1:35" x14ac:dyDescent="0.2">
      <c r="B15">
        <v>2</v>
      </c>
      <c r="C15">
        <v>1</v>
      </c>
      <c r="D15" s="5">
        <v>42480</v>
      </c>
      <c r="E15">
        <v>2072</v>
      </c>
      <c r="F15">
        <v>4</v>
      </c>
      <c r="G15" s="6">
        <v>3</v>
      </c>
      <c r="H15" s="19">
        <v>1570</v>
      </c>
      <c r="I15" s="8">
        <v>0</v>
      </c>
      <c r="J15" t="s">
        <v>56</v>
      </c>
      <c r="K15" s="17">
        <v>42480</v>
      </c>
      <c r="L15" s="15">
        <v>19386</v>
      </c>
      <c r="M15" s="12">
        <v>19399</v>
      </c>
      <c r="N15" s="15">
        <v>19404</v>
      </c>
      <c r="O15" s="12">
        <v>19421</v>
      </c>
      <c r="P15">
        <v>4</v>
      </c>
      <c r="Q15" s="19">
        <v>1026</v>
      </c>
      <c r="R15" s="8">
        <v>0</v>
      </c>
      <c r="S15" t="s">
        <v>59</v>
      </c>
      <c r="T15" s="17">
        <v>42480</v>
      </c>
      <c r="U15" s="15">
        <v>19452</v>
      </c>
      <c r="V15" s="12">
        <v>19477</v>
      </c>
      <c r="W15" s="15">
        <v>19464</v>
      </c>
      <c r="X15" s="12">
        <v>19491</v>
      </c>
      <c r="Y15" s="6">
        <v>44319</v>
      </c>
      <c r="Z15">
        <v>28601</v>
      </c>
      <c r="AA15">
        <v>1</v>
      </c>
      <c r="AB15">
        <v>1</v>
      </c>
      <c r="AC15">
        <v>1</v>
      </c>
      <c r="AD15" t="s">
        <v>78</v>
      </c>
      <c r="AE15">
        <v>113308</v>
      </c>
      <c r="AF15" s="10">
        <v>2535</v>
      </c>
      <c r="AG15" s="10">
        <v>2770</v>
      </c>
      <c r="AH15" s="21">
        <v>10537</v>
      </c>
      <c r="AI15" s="21">
        <v>10571</v>
      </c>
    </row>
    <row r="16" spans="1:35" x14ac:dyDescent="0.2">
      <c r="B16">
        <v>2</v>
      </c>
      <c r="C16">
        <v>1</v>
      </c>
      <c r="D16" s="5">
        <v>42480</v>
      </c>
      <c r="E16">
        <v>2072</v>
      </c>
      <c r="F16">
        <v>4</v>
      </c>
      <c r="G16" s="6">
        <v>4</v>
      </c>
      <c r="H16" s="19">
        <v>1026</v>
      </c>
      <c r="I16" s="8">
        <v>0</v>
      </c>
      <c r="J16" t="s">
        <v>59</v>
      </c>
      <c r="K16" s="17">
        <v>42480</v>
      </c>
      <c r="L16" s="15">
        <v>19452</v>
      </c>
      <c r="M16" s="12">
        <v>19477</v>
      </c>
      <c r="N16" s="15">
        <v>19464</v>
      </c>
      <c r="O16" s="12">
        <v>19491</v>
      </c>
      <c r="P16">
        <v>5</v>
      </c>
      <c r="Q16" s="19">
        <v>1364</v>
      </c>
      <c r="R16" s="8">
        <v>0</v>
      </c>
      <c r="S16" t="s">
        <v>60</v>
      </c>
      <c r="T16" s="17">
        <v>42480</v>
      </c>
      <c r="U16" s="15">
        <v>19536</v>
      </c>
      <c r="V16" s="12">
        <v>19569</v>
      </c>
      <c r="W16" s="15">
        <v>19548</v>
      </c>
      <c r="X16" s="12">
        <v>19578</v>
      </c>
      <c r="Y16" s="6">
        <v>44319</v>
      </c>
      <c r="Z16">
        <v>28601</v>
      </c>
      <c r="AA16">
        <v>1</v>
      </c>
      <c r="AB16">
        <v>1</v>
      </c>
      <c r="AC16">
        <v>1</v>
      </c>
      <c r="AD16" t="s">
        <v>78</v>
      </c>
      <c r="AE16">
        <v>113308</v>
      </c>
      <c r="AF16" s="10">
        <v>2770</v>
      </c>
      <c r="AG16" s="10">
        <v>2244</v>
      </c>
      <c r="AH16" s="21">
        <v>10571</v>
      </c>
      <c r="AI16" s="21">
        <v>10576</v>
      </c>
    </row>
    <row r="17" spans="2:35" x14ac:dyDescent="0.2">
      <c r="B17">
        <v>2</v>
      </c>
      <c r="C17">
        <v>1</v>
      </c>
      <c r="D17" s="5">
        <v>42480</v>
      </c>
      <c r="E17">
        <v>2072</v>
      </c>
      <c r="F17">
        <v>4</v>
      </c>
      <c r="G17" s="6">
        <v>5</v>
      </c>
      <c r="H17" s="19">
        <v>1364</v>
      </c>
      <c r="I17" s="8">
        <v>0</v>
      </c>
      <c r="J17" t="s">
        <v>60</v>
      </c>
      <c r="K17" s="17">
        <v>42480</v>
      </c>
      <c r="L17" s="15">
        <v>19536</v>
      </c>
      <c r="M17" s="12">
        <v>19569</v>
      </c>
      <c r="N17" s="15">
        <v>19548</v>
      </c>
      <c r="O17" s="12">
        <v>19578</v>
      </c>
      <c r="P17">
        <v>6</v>
      </c>
      <c r="Q17" s="19">
        <v>883</v>
      </c>
      <c r="R17" s="8">
        <v>0</v>
      </c>
      <c r="S17" t="s">
        <v>64</v>
      </c>
      <c r="T17" s="17">
        <v>42480</v>
      </c>
      <c r="U17" s="15">
        <v>19608</v>
      </c>
      <c r="V17" s="12">
        <v>19636</v>
      </c>
      <c r="W17" s="15">
        <v>19626</v>
      </c>
      <c r="X17" s="12">
        <v>19649</v>
      </c>
      <c r="Y17" s="6">
        <v>44319</v>
      </c>
      <c r="Z17">
        <v>28601</v>
      </c>
      <c r="AA17">
        <v>1</v>
      </c>
      <c r="AB17">
        <v>1</v>
      </c>
      <c r="AC17">
        <v>1</v>
      </c>
      <c r="AD17" t="s">
        <v>78</v>
      </c>
      <c r="AE17">
        <v>113308</v>
      </c>
      <c r="AF17" s="10">
        <v>2244</v>
      </c>
      <c r="AG17" s="10">
        <v>2253</v>
      </c>
      <c r="AH17" s="21">
        <v>10576</v>
      </c>
      <c r="AI17" s="21">
        <v>5122</v>
      </c>
    </row>
    <row r="18" spans="2:35" x14ac:dyDescent="0.2">
      <c r="B18">
        <v>2</v>
      </c>
      <c r="C18">
        <v>1</v>
      </c>
      <c r="D18" s="5">
        <v>42480</v>
      </c>
      <c r="E18">
        <v>2072</v>
      </c>
      <c r="F18">
        <v>4</v>
      </c>
      <c r="G18" s="6">
        <v>6</v>
      </c>
      <c r="H18" s="19">
        <v>883</v>
      </c>
      <c r="I18" s="8">
        <v>0</v>
      </c>
      <c r="J18" t="s">
        <v>64</v>
      </c>
      <c r="K18" s="17">
        <v>42480</v>
      </c>
      <c r="L18" s="15">
        <v>19608</v>
      </c>
      <c r="M18" s="12">
        <v>19636</v>
      </c>
      <c r="N18" s="15">
        <v>19626</v>
      </c>
      <c r="O18" s="12">
        <v>19649</v>
      </c>
      <c r="P18">
        <v>7</v>
      </c>
      <c r="Q18" s="19">
        <v>1548</v>
      </c>
      <c r="R18" s="8">
        <v>0</v>
      </c>
      <c r="S18" t="s">
        <v>73</v>
      </c>
      <c r="T18" s="17">
        <v>42480</v>
      </c>
      <c r="U18" s="15">
        <v>19674</v>
      </c>
      <c r="V18" s="12">
        <v>19699</v>
      </c>
      <c r="W18" s="15">
        <v>19686</v>
      </c>
      <c r="X18" s="12">
        <v>19709</v>
      </c>
      <c r="Y18" s="6">
        <v>44319</v>
      </c>
      <c r="Z18">
        <v>28601</v>
      </c>
      <c r="AA18">
        <v>1</v>
      </c>
      <c r="AB18">
        <v>1</v>
      </c>
      <c r="AC18">
        <v>1</v>
      </c>
      <c r="AD18" t="s">
        <v>78</v>
      </c>
      <c r="AE18">
        <v>113308</v>
      </c>
      <c r="AF18" s="10">
        <v>2253</v>
      </c>
      <c r="AG18" s="10">
        <v>2245</v>
      </c>
      <c r="AH18" s="21">
        <v>5122</v>
      </c>
      <c r="AI18" s="21">
        <v>10550</v>
      </c>
    </row>
    <row r="19" spans="2:35" x14ac:dyDescent="0.2">
      <c r="B19">
        <v>2</v>
      </c>
      <c r="C19">
        <v>1</v>
      </c>
      <c r="D19" s="5">
        <v>42480</v>
      </c>
      <c r="E19">
        <v>2072</v>
      </c>
      <c r="F19">
        <v>4</v>
      </c>
      <c r="G19" s="6">
        <v>7</v>
      </c>
      <c r="H19" s="19">
        <v>1548</v>
      </c>
      <c r="I19" s="8">
        <v>0</v>
      </c>
      <c r="J19" t="s">
        <v>73</v>
      </c>
      <c r="K19" s="17">
        <v>42480</v>
      </c>
      <c r="L19" s="15">
        <v>19674</v>
      </c>
      <c r="M19" s="12">
        <v>19699</v>
      </c>
      <c r="N19" s="15">
        <v>19686</v>
      </c>
      <c r="O19" s="12">
        <v>19709</v>
      </c>
      <c r="P19">
        <v>8</v>
      </c>
      <c r="Q19" s="19">
        <v>48</v>
      </c>
      <c r="R19" s="8">
        <v>0</v>
      </c>
      <c r="S19" t="s">
        <v>42</v>
      </c>
      <c r="T19" s="17">
        <v>42480</v>
      </c>
      <c r="U19" s="15">
        <v>19758</v>
      </c>
      <c r="V19" s="12">
        <v>19782</v>
      </c>
      <c r="W19" s="15">
        <v>19782</v>
      </c>
      <c r="X19" s="12">
        <v>19797</v>
      </c>
      <c r="Y19" s="6">
        <v>44319</v>
      </c>
      <c r="Z19">
        <v>28601</v>
      </c>
      <c r="AA19">
        <v>1</v>
      </c>
      <c r="AB19">
        <v>1</v>
      </c>
      <c r="AC19">
        <v>1</v>
      </c>
      <c r="AD19" t="s">
        <v>78</v>
      </c>
      <c r="AE19">
        <v>113308</v>
      </c>
      <c r="AF19" s="10">
        <v>2245</v>
      </c>
      <c r="AG19" s="10">
        <v>1535</v>
      </c>
      <c r="AH19" s="21">
        <v>10550</v>
      </c>
      <c r="AI19" s="21">
        <v>10573</v>
      </c>
    </row>
    <row r="20" spans="2:35" x14ac:dyDescent="0.2">
      <c r="B20">
        <v>2</v>
      </c>
      <c r="C20">
        <v>1</v>
      </c>
      <c r="D20" s="5">
        <v>42480</v>
      </c>
      <c r="E20">
        <v>2072</v>
      </c>
      <c r="F20">
        <v>4</v>
      </c>
      <c r="G20" s="6">
        <v>8</v>
      </c>
      <c r="H20" s="19">
        <v>48</v>
      </c>
      <c r="I20" s="8">
        <v>0</v>
      </c>
      <c r="J20" t="s">
        <v>42</v>
      </c>
      <c r="K20" s="17">
        <v>42480</v>
      </c>
      <c r="L20" s="15">
        <v>19758</v>
      </c>
      <c r="M20" s="12">
        <v>19782</v>
      </c>
      <c r="N20" s="15">
        <v>19782</v>
      </c>
      <c r="O20" s="12">
        <v>19797</v>
      </c>
      <c r="P20">
        <v>9</v>
      </c>
      <c r="Q20" s="19">
        <v>3019</v>
      </c>
      <c r="R20" s="8">
        <v>0</v>
      </c>
      <c r="S20" t="s">
        <v>45</v>
      </c>
      <c r="T20" s="17">
        <v>42480</v>
      </c>
      <c r="U20" s="15">
        <v>19836</v>
      </c>
      <c r="V20" s="12">
        <v>19847</v>
      </c>
      <c r="W20" s="15">
        <v>19848</v>
      </c>
      <c r="X20" s="12">
        <v>19859</v>
      </c>
      <c r="Y20" s="6">
        <v>44319</v>
      </c>
      <c r="Z20">
        <v>28601</v>
      </c>
      <c r="AA20">
        <v>1</v>
      </c>
      <c r="AB20">
        <v>1</v>
      </c>
      <c r="AC20">
        <v>1</v>
      </c>
      <c r="AD20" t="s">
        <v>78</v>
      </c>
      <c r="AE20">
        <v>113308</v>
      </c>
      <c r="AF20" s="10">
        <v>1535</v>
      </c>
      <c r="AG20" s="10">
        <v>2250</v>
      </c>
      <c r="AH20" s="21">
        <v>10573</v>
      </c>
      <c r="AI20" s="21">
        <v>10570</v>
      </c>
    </row>
    <row r="21" spans="2:35" x14ac:dyDescent="0.2">
      <c r="B21">
        <v>2</v>
      </c>
      <c r="C21">
        <v>1</v>
      </c>
      <c r="D21" s="5">
        <v>42480</v>
      </c>
      <c r="E21">
        <v>2072</v>
      </c>
      <c r="F21">
        <v>4</v>
      </c>
      <c r="G21" s="6">
        <v>9</v>
      </c>
      <c r="H21" s="19">
        <v>3019</v>
      </c>
      <c r="I21" s="8">
        <v>0</v>
      </c>
      <c r="J21" t="s">
        <v>45</v>
      </c>
      <c r="K21" s="17">
        <v>42480</v>
      </c>
      <c r="L21" s="15">
        <v>19836</v>
      </c>
      <c r="M21" s="12">
        <v>19847</v>
      </c>
      <c r="N21" s="15">
        <v>19848</v>
      </c>
      <c r="O21" s="12">
        <v>19859</v>
      </c>
      <c r="P21">
        <v>10</v>
      </c>
      <c r="Q21" s="19">
        <v>1579</v>
      </c>
      <c r="R21" s="8">
        <v>0</v>
      </c>
      <c r="S21" t="s">
        <v>43</v>
      </c>
      <c r="T21" s="17">
        <v>42480</v>
      </c>
      <c r="U21" s="15">
        <v>19890</v>
      </c>
      <c r="V21" s="12">
        <v>19907</v>
      </c>
      <c r="W21" s="15">
        <v>19908</v>
      </c>
      <c r="X21" s="12">
        <v>19917</v>
      </c>
      <c r="Y21" s="6">
        <v>44319</v>
      </c>
      <c r="Z21">
        <v>28601</v>
      </c>
      <c r="AA21">
        <v>1</v>
      </c>
      <c r="AB21">
        <v>1</v>
      </c>
      <c r="AC21">
        <v>1</v>
      </c>
      <c r="AD21" t="s">
        <v>78</v>
      </c>
      <c r="AE21">
        <v>113308</v>
      </c>
      <c r="AF21" s="10">
        <v>2250</v>
      </c>
      <c r="AG21" s="10">
        <v>2248</v>
      </c>
      <c r="AH21" s="21">
        <v>10570</v>
      </c>
      <c r="AI21" s="21">
        <v>10559</v>
      </c>
    </row>
    <row r="22" spans="2:35" x14ac:dyDescent="0.2">
      <c r="B22">
        <v>2</v>
      </c>
      <c r="C22">
        <v>1</v>
      </c>
      <c r="D22" s="5">
        <v>42480</v>
      </c>
      <c r="E22">
        <v>2072</v>
      </c>
      <c r="F22">
        <v>4</v>
      </c>
      <c r="G22" s="6">
        <v>10</v>
      </c>
      <c r="H22" s="19">
        <v>1579</v>
      </c>
      <c r="I22" s="8">
        <v>0</v>
      </c>
      <c r="J22" t="s">
        <v>43</v>
      </c>
      <c r="K22" s="17">
        <v>42480</v>
      </c>
      <c r="L22" s="15">
        <v>19890</v>
      </c>
      <c r="M22" s="12">
        <v>19907</v>
      </c>
      <c r="N22" s="15">
        <v>19908</v>
      </c>
      <c r="O22" s="12">
        <v>19917</v>
      </c>
      <c r="P22">
        <v>11</v>
      </c>
      <c r="Q22" s="19">
        <v>1357</v>
      </c>
      <c r="R22" s="8">
        <v>0</v>
      </c>
      <c r="S22" t="s">
        <v>44</v>
      </c>
      <c r="T22" s="17">
        <v>42480</v>
      </c>
      <c r="U22" s="15">
        <v>19974</v>
      </c>
      <c r="V22" s="12">
        <v>20009</v>
      </c>
      <c r="W22" s="15">
        <v>19992</v>
      </c>
      <c r="X22" s="12">
        <v>20021</v>
      </c>
      <c r="Y22" s="6">
        <v>44319</v>
      </c>
      <c r="Z22">
        <v>28601</v>
      </c>
      <c r="AA22">
        <v>1</v>
      </c>
      <c r="AB22">
        <v>1</v>
      </c>
      <c r="AC22">
        <v>1</v>
      </c>
      <c r="AD22" t="s">
        <v>78</v>
      </c>
      <c r="AE22">
        <v>113308</v>
      </c>
      <c r="AF22" s="10">
        <v>2248</v>
      </c>
      <c r="AG22" s="10">
        <v>1906</v>
      </c>
      <c r="AH22" s="21">
        <v>10559</v>
      </c>
      <c r="AI22" s="21">
        <v>10760</v>
      </c>
    </row>
    <row r="23" spans="2:35" x14ac:dyDescent="0.2">
      <c r="B23">
        <v>2</v>
      </c>
      <c r="C23">
        <v>1</v>
      </c>
      <c r="D23" s="5">
        <v>42480</v>
      </c>
      <c r="E23">
        <v>2072</v>
      </c>
      <c r="F23">
        <v>4</v>
      </c>
      <c r="G23" s="6">
        <v>11</v>
      </c>
      <c r="H23" s="19">
        <v>1357</v>
      </c>
      <c r="I23" s="8">
        <v>0</v>
      </c>
      <c r="J23" t="s">
        <v>44</v>
      </c>
      <c r="K23" s="17">
        <v>42480</v>
      </c>
      <c r="L23" s="15">
        <v>19974</v>
      </c>
      <c r="M23" s="12">
        <v>20009</v>
      </c>
      <c r="N23" s="15">
        <v>19992</v>
      </c>
      <c r="O23" s="12">
        <v>20021</v>
      </c>
      <c r="P23">
        <v>12</v>
      </c>
      <c r="Q23" s="19">
        <v>478</v>
      </c>
      <c r="R23" s="8">
        <v>0</v>
      </c>
      <c r="S23" t="s">
        <v>70</v>
      </c>
      <c r="T23" s="17">
        <v>42480</v>
      </c>
      <c r="U23" s="15">
        <v>20058</v>
      </c>
      <c r="V23" s="12">
        <v>20084</v>
      </c>
      <c r="W23" s="15">
        <v>20070</v>
      </c>
      <c r="X23" s="12">
        <v>20093</v>
      </c>
      <c r="Y23" s="6">
        <v>44319</v>
      </c>
      <c r="Z23">
        <v>28601</v>
      </c>
      <c r="AA23">
        <v>1</v>
      </c>
      <c r="AB23">
        <v>1</v>
      </c>
      <c r="AC23">
        <v>1</v>
      </c>
      <c r="AD23" t="s">
        <v>78</v>
      </c>
      <c r="AE23">
        <v>113308</v>
      </c>
      <c r="AF23" s="10">
        <v>1906</v>
      </c>
      <c r="AG23" s="10">
        <v>1306</v>
      </c>
      <c r="AH23" s="21">
        <v>10760</v>
      </c>
      <c r="AI23" s="21">
        <v>10551</v>
      </c>
    </row>
    <row r="24" spans="2:35" x14ac:dyDescent="0.2">
      <c r="B24">
        <v>2</v>
      </c>
      <c r="C24">
        <v>1</v>
      </c>
      <c r="D24" s="5">
        <v>42480</v>
      </c>
      <c r="E24">
        <v>2072</v>
      </c>
      <c r="F24">
        <v>4</v>
      </c>
      <c r="G24" s="6">
        <v>12</v>
      </c>
      <c r="H24" s="19">
        <v>478</v>
      </c>
      <c r="I24" s="8">
        <v>0</v>
      </c>
      <c r="J24" t="s">
        <v>70</v>
      </c>
      <c r="K24" s="17">
        <v>42480</v>
      </c>
      <c r="L24" s="15">
        <v>20058</v>
      </c>
      <c r="M24" s="12">
        <v>20084</v>
      </c>
      <c r="N24" s="15">
        <v>20070</v>
      </c>
      <c r="O24" s="12">
        <v>20093</v>
      </c>
      <c r="P24">
        <v>13</v>
      </c>
      <c r="Q24" s="19">
        <v>2556</v>
      </c>
      <c r="R24" s="8">
        <v>0</v>
      </c>
      <c r="S24" t="s">
        <v>50</v>
      </c>
      <c r="T24" s="17">
        <v>42480</v>
      </c>
      <c r="U24" s="15">
        <v>20148</v>
      </c>
      <c r="V24" s="12">
        <v>20228</v>
      </c>
      <c r="W24" s="15">
        <v>20238</v>
      </c>
      <c r="X24" s="12">
        <v>20244</v>
      </c>
      <c r="Y24" s="6">
        <v>44319</v>
      </c>
      <c r="Z24">
        <v>28601</v>
      </c>
      <c r="AA24">
        <v>1</v>
      </c>
      <c r="AB24">
        <v>1</v>
      </c>
      <c r="AC24">
        <v>1</v>
      </c>
      <c r="AD24" t="s">
        <v>78</v>
      </c>
      <c r="AE24">
        <v>113308</v>
      </c>
      <c r="AF24" s="10">
        <v>1306</v>
      </c>
      <c r="AG24" s="10">
        <v>1502</v>
      </c>
      <c r="AH24" s="21">
        <v>10551</v>
      </c>
      <c r="AI24" s="21">
        <v>10622</v>
      </c>
    </row>
    <row r="25" spans="2:35" x14ac:dyDescent="0.2">
      <c r="B25">
        <v>2</v>
      </c>
      <c r="C25">
        <v>1</v>
      </c>
      <c r="D25" s="5">
        <v>42480</v>
      </c>
      <c r="E25">
        <v>2072</v>
      </c>
      <c r="F25">
        <v>4</v>
      </c>
      <c r="G25" s="6">
        <v>13</v>
      </c>
      <c r="H25" s="19">
        <v>2556</v>
      </c>
      <c r="I25" s="8">
        <v>0</v>
      </c>
      <c r="J25" t="s">
        <v>50</v>
      </c>
      <c r="K25" s="17">
        <v>42480</v>
      </c>
      <c r="L25" s="15">
        <v>20148</v>
      </c>
      <c r="M25" s="12">
        <v>20228</v>
      </c>
      <c r="N25" s="15">
        <v>20238</v>
      </c>
      <c r="O25" s="12">
        <v>20244</v>
      </c>
      <c r="P25">
        <v>14</v>
      </c>
      <c r="Q25" s="19">
        <v>2396</v>
      </c>
      <c r="R25" s="8">
        <v>0</v>
      </c>
      <c r="S25" t="s">
        <v>74</v>
      </c>
      <c r="T25" s="17">
        <v>42480</v>
      </c>
      <c r="U25" s="15">
        <v>20316</v>
      </c>
      <c r="V25" s="12">
        <v>20383</v>
      </c>
      <c r="W25" s="15">
        <v>20328</v>
      </c>
      <c r="X25" s="12">
        <v>20393</v>
      </c>
      <c r="Y25" s="6">
        <v>44319</v>
      </c>
      <c r="Z25">
        <v>28601</v>
      </c>
      <c r="AA25">
        <v>1</v>
      </c>
      <c r="AB25">
        <v>1</v>
      </c>
      <c r="AC25">
        <v>1</v>
      </c>
      <c r="AD25" t="s">
        <v>78</v>
      </c>
      <c r="AE25">
        <v>113308</v>
      </c>
      <c r="AF25" s="10">
        <v>1502</v>
      </c>
      <c r="AG25" s="10">
        <v>2657</v>
      </c>
      <c r="AH25" s="21">
        <v>10622</v>
      </c>
      <c r="AI25" s="21">
        <v>10574</v>
      </c>
    </row>
    <row r="26" spans="2:35" x14ac:dyDescent="0.2">
      <c r="B26">
        <v>2</v>
      </c>
      <c r="C26">
        <v>1</v>
      </c>
      <c r="D26" s="5">
        <v>42480</v>
      </c>
      <c r="E26">
        <v>2072</v>
      </c>
      <c r="F26">
        <v>4</v>
      </c>
      <c r="G26" s="6">
        <v>14</v>
      </c>
      <c r="H26" s="19">
        <v>2396</v>
      </c>
      <c r="I26" s="8">
        <v>0</v>
      </c>
      <c r="J26" t="s">
        <v>74</v>
      </c>
      <c r="K26" s="17">
        <v>42480</v>
      </c>
      <c r="L26" s="15">
        <v>20316</v>
      </c>
      <c r="M26" s="12">
        <v>20383</v>
      </c>
      <c r="N26" s="15">
        <v>20328</v>
      </c>
      <c r="O26" s="12">
        <v>20393</v>
      </c>
      <c r="P26">
        <v>15</v>
      </c>
      <c r="Q26" s="19">
        <v>1861</v>
      </c>
      <c r="R26" s="8">
        <v>0</v>
      </c>
      <c r="S26" t="s">
        <v>69</v>
      </c>
      <c r="T26" s="17">
        <v>42480</v>
      </c>
      <c r="U26" s="15">
        <v>20400</v>
      </c>
      <c r="V26" s="12">
        <v>20476</v>
      </c>
      <c r="W26" s="15">
        <v>20418</v>
      </c>
      <c r="X26" s="12">
        <v>20489</v>
      </c>
      <c r="Y26" s="6">
        <v>44319</v>
      </c>
      <c r="Z26">
        <v>28601</v>
      </c>
      <c r="AA26">
        <v>1</v>
      </c>
      <c r="AB26">
        <v>1</v>
      </c>
      <c r="AC26">
        <v>1</v>
      </c>
      <c r="AD26" t="s">
        <v>78</v>
      </c>
      <c r="AE26">
        <v>113308</v>
      </c>
      <c r="AF26" s="10">
        <v>2657</v>
      </c>
      <c r="AG26" s="10">
        <v>1528</v>
      </c>
      <c r="AH26" s="21">
        <v>10574</v>
      </c>
      <c r="AI26" s="21">
        <v>10618</v>
      </c>
    </row>
    <row r="27" spans="2:35" x14ac:dyDescent="0.2">
      <c r="B27">
        <v>2</v>
      </c>
      <c r="C27">
        <v>1</v>
      </c>
      <c r="D27" s="5">
        <v>42480</v>
      </c>
      <c r="E27">
        <v>2072</v>
      </c>
      <c r="F27">
        <v>4</v>
      </c>
      <c r="G27" s="6">
        <v>15</v>
      </c>
      <c r="H27" s="19">
        <v>1861</v>
      </c>
      <c r="I27" s="8">
        <v>0</v>
      </c>
      <c r="J27" t="s">
        <v>69</v>
      </c>
      <c r="K27" s="17">
        <v>42480</v>
      </c>
      <c r="L27" s="15">
        <v>20400</v>
      </c>
      <c r="M27" s="12">
        <v>20476</v>
      </c>
      <c r="N27" s="15">
        <v>20418</v>
      </c>
      <c r="O27" s="12">
        <v>20489</v>
      </c>
      <c r="P27">
        <v>16</v>
      </c>
      <c r="Q27" s="19">
        <v>601</v>
      </c>
      <c r="R27" s="8">
        <v>0</v>
      </c>
      <c r="S27" t="s">
        <v>72</v>
      </c>
      <c r="T27" s="17">
        <v>42480</v>
      </c>
      <c r="U27" s="15">
        <v>20460</v>
      </c>
      <c r="V27" s="12">
        <v>20538</v>
      </c>
      <c r="W27" s="15">
        <v>20472</v>
      </c>
      <c r="X27" s="12">
        <v>20548</v>
      </c>
      <c r="Y27" s="6">
        <v>44319</v>
      </c>
      <c r="Z27">
        <v>28601</v>
      </c>
      <c r="AA27">
        <v>1</v>
      </c>
      <c r="AB27">
        <v>1</v>
      </c>
      <c r="AC27">
        <v>1</v>
      </c>
      <c r="AD27" t="s">
        <v>78</v>
      </c>
      <c r="AE27">
        <v>113308</v>
      </c>
      <c r="AF27" s="10">
        <v>1528</v>
      </c>
      <c r="AG27" s="10">
        <v>2228</v>
      </c>
      <c r="AH27" s="21">
        <v>10618</v>
      </c>
      <c r="AI27" s="21">
        <v>11156</v>
      </c>
    </row>
    <row r="28" spans="2:35" x14ac:dyDescent="0.2">
      <c r="B28">
        <v>2</v>
      </c>
      <c r="C28">
        <v>1</v>
      </c>
      <c r="D28" s="5">
        <v>42480</v>
      </c>
      <c r="E28">
        <v>2072</v>
      </c>
      <c r="F28">
        <v>4</v>
      </c>
      <c r="G28" s="6">
        <v>16</v>
      </c>
      <c r="H28" s="19">
        <v>601</v>
      </c>
      <c r="I28" s="8">
        <v>0</v>
      </c>
      <c r="J28" t="s">
        <v>72</v>
      </c>
      <c r="K28" s="17">
        <v>42480</v>
      </c>
      <c r="L28" s="15">
        <v>20460</v>
      </c>
      <c r="M28" s="12">
        <v>20538</v>
      </c>
      <c r="N28" s="15">
        <v>20472</v>
      </c>
      <c r="O28" s="12">
        <v>20548</v>
      </c>
      <c r="P28">
        <v>17</v>
      </c>
      <c r="Q28" s="19">
        <v>615</v>
      </c>
      <c r="R28" s="8">
        <v>0</v>
      </c>
      <c r="S28" t="s">
        <v>71</v>
      </c>
      <c r="T28" s="17">
        <v>42480</v>
      </c>
      <c r="U28" s="15">
        <v>20550</v>
      </c>
      <c r="V28" s="12">
        <v>20614</v>
      </c>
      <c r="W28" s="15">
        <v>20568</v>
      </c>
      <c r="X28" s="12">
        <v>20623</v>
      </c>
      <c r="Y28" s="6">
        <v>44319</v>
      </c>
      <c r="Z28">
        <v>28601</v>
      </c>
      <c r="AA28">
        <v>1</v>
      </c>
      <c r="AB28">
        <v>1</v>
      </c>
      <c r="AC28">
        <v>1</v>
      </c>
      <c r="AD28" t="s">
        <v>78</v>
      </c>
      <c r="AE28">
        <v>113308</v>
      </c>
      <c r="AF28" s="10">
        <v>2228</v>
      </c>
      <c r="AG28" s="10">
        <v>2590</v>
      </c>
      <c r="AH28" s="21">
        <v>11156</v>
      </c>
      <c r="AI28" s="21">
        <v>10557</v>
      </c>
    </row>
    <row r="29" spans="2:35" x14ac:dyDescent="0.2">
      <c r="B29">
        <v>2</v>
      </c>
      <c r="C29">
        <v>1</v>
      </c>
      <c r="D29" s="5">
        <v>42480</v>
      </c>
      <c r="E29">
        <v>2072</v>
      </c>
      <c r="F29">
        <v>4</v>
      </c>
      <c r="G29" s="6">
        <v>17</v>
      </c>
      <c r="H29" s="19">
        <v>615</v>
      </c>
      <c r="I29" s="8">
        <v>0</v>
      </c>
      <c r="J29" t="s">
        <v>71</v>
      </c>
      <c r="K29" s="17">
        <v>42480</v>
      </c>
      <c r="L29" s="15">
        <v>20550</v>
      </c>
      <c r="M29" s="12">
        <v>20614</v>
      </c>
      <c r="N29" s="15">
        <v>20568</v>
      </c>
      <c r="O29" s="12">
        <v>20623</v>
      </c>
      <c r="P29">
        <v>18</v>
      </c>
      <c r="Q29" s="19">
        <v>440</v>
      </c>
      <c r="R29" s="8">
        <v>0</v>
      </c>
      <c r="S29" t="s">
        <v>36</v>
      </c>
      <c r="T29" s="17">
        <v>42480</v>
      </c>
      <c r="U29" s="15">
        <v>20646</v>
      </c>
      <c r="V29" s="12">
        <v>20687</v>
      </c>
      <c r="W29" s="15">
        <v>20676</v>
      </c>
      <c r="X29" s="12">
        <v>20699</v>
      </c>
      <c r="Y29" s="6">
        <v>44319</v>
      </c>
      <c r="Z29">
        <v>28601</v>
      </c>
      <c r="AA29">
        <v>1</v>
      </c>
      <c r="AB29">
        <v>1</v>
      </c>
      <c r="AC29">
        <v>1</v>
      </c>
      <c r="AD29" t="s">
        <v>78</v>
      </c>
      <c r="AE29">
        <v>113308</v>
      </c>
      <c r="AF29" s="10">
        <v>2590</v>
      </c>
      <c r="AG29" s="10">
        <v>1565</v>
      </c>
      <c r="AH29" s="21">
        <v>10557</v>
      </c>
      <c r="AI29" s="21">
        <v>10536</v>
      </c>
    </row>
    <row r="30" spans="2:35" x14ac:dyDescent="0.2">
      <c r="B30">
        <v>2</v>
      </c>
      <c r="C30">
        <v>1</v>
      </c>
      <c r="D30" s="5">
        <v>42480</v>
      </c>
      <c r="E30">
        <v>2072</v>
      </c>
      <c r="F30">
        <v>4</v>
      </c>
      <c r="G30" s="6">
        <v>18</v>
      </c>
      <c r="H30" s="19">
        <v>440</v>
      </c>
      <c r="I30" s="8">
        <v>0</v>
      </c>
      <c r="J30" t="s">
        <v>36</v>
      </c>
      <c r="K30" s="17">
        <v>42480</v>
      </c>
      <c r="L30" s="15">
        <v>20646</v>
      </c>
      <c r="M30" s="12">
        <v>20687</v>
      </c>
      <c r="N30" s="15">
        <v>20676</v>
      </c>
      <c r="O30" s="12">
        <v>20699</v>
      </c>
      <c r="P30">
        <v>19</v>
      </c>
      <c r="Q30" s="19">
        <v>1845</v>
      </c>
      <c r="R30" s="8">
        <v>0</v>
      </c>
      <c r="S30" t="s">
        <v>49</v>
      </c>
      <c r="T30" s="17">
        <v>42480</v>
      </c>
      <c r="U30" s="15">
        <v>20748</v>
      </c>
      <c r="V30" s="12">
        <v>20764</v>
      </c>
      <c r="W30" s="15">
        <v>20766</v>
      </c>
      <c r="X30" s="12">
        <v>20776</v>
      </c>
      <c r="Y30" s="6">
        <v>44319</v>
      </c>
      <c r="Z30">
        <v>28601</v>
      </c>
      <c r="AA30">
        <v>1</v>
      </c>
      <c r="AB30">
        <v>1</v>
      </c>
      <c r="AC30">
        <v>1</v>
      </c>
      <c r="AD30" t="s">
        <v>78</v>
      </c>
      <c r="AE30">
        <v>113308</v>
      </c>
      <c r="AF30" s="10">
        <v>1565</v>
      </c>
      <c r="AG30" s="10">
        <v>2104</v>
      </c>
      <c r="AH30" s="21">
        <v>10536</v>
      </c>
      <c r="AI30" s="21">
        <v>10538</v>
      </c>
    </row>
    <row r="31" spans="2:35" x14ac:dyDescent="0.2">
      <c r="B31">
        <v>2</v>
      </c>
      <c r="C31">
        <v>1</v>
      </c>
      <c r="D31" s="5">
        <v>42480</v>
      </c>
      <c r="E31">
        <v>2072</v>
      </c>
      <c r="F31">
        <v>4</v>
      </c>
      <c r="G31" s="6">
        <v>19</v>
      </c>
      <c r="H31" s="19">
        <v>1845</v>
      </c>
      <c r="I31" s="8">
        <v>0</v>
      </c>
      <c r="J31" t="s">
        <v>49</v>
      </c>
      <c r="K31" s="17">
        <v>42480</v>
      </c>
      <c r="L31" s="15">
        <v>20748</v>
      </c>
      <c r="M31" s="12">
        <v>20764</v>
      </c>
      <c r="N31" s="15">
        <v>20766</v>
      </c>
      <c r="O31" s="12">
        <v>20776</v>
      </c>
      <c r="P31">
        <v>20</v>
      </c>
      <c r="Q31" s="19">
        <v>1456</v>
      </c>
      <c r="R31" s="8">
        <v>0</v>
      </c>
      <c r="S31" t="s">
        <v>38</v>
      </c>
      <c r="T31" s="17">
        <v>42480</v>
      </c>
      <c r="U31" s="15">
        <v>20814</v>
      </c>
      <c r="V31" s="12">
        <v>20822</v>
      </c>
      <c r="W31" s="15">
        <v>20826</v>
      </c>
      <c r="X31" s="12">
        <v>20828</v>
      </c>
      <c r="Y31" s="6">
        <v>44319</v>
      </c>
      <c r="Z31">
        <v>28601</v>
      </c>
      <c r="AA31">
        <v>1</v>
      </c>
      <c r="AB31">
        <v>1</v>
      </c>
      <c r="AC31">
        <v>1</v>
      </c>
      <c r="AD31" t="s">
        <v>78</v>
      </c>
      <c r="AE31">
        <v>113308</v>
      </c>
      <c r="AF31" s="10">
        <v>2104</v>
      </c>
      <c r="AG31" s="10">
        <v>2612</v>
      </c>
      <c r="AH31" s="21">
        <v>10538</v>
      </c>
      <c r="AI31" s="21">
        <v>10577</v>
      </c>
    </row>
    <row r="32" spans="2:35" x14ac:dyDescent="0.2">
      <c r="B32">
        <v>2</v>
      </c>
      <c r="C32">
        <v>1</v>
      </c>
      <c r="D32" s="5">
        <v>42480</v>
      </c>
      <c r="E32">
        <v>2072</v>
      </c>
      <c r="F32">
        <v>4</v>
      </c>
      <c r="G32" s="6">
        <v>20</v>
      </c>
      <c r="H32" s="19">
        <v>1456</v>
      </c>
      <c r="I32" s="8">
        <v>0</v>
      </c>
      <c r="J32" t="s">
        <v>38</v>
      </c>
      <c r="K32" s="17">
        <v>42480</v>
      </c>
      <c r="L32" s="15">
        <v>20814</v>
      </c>
      <c r="M32" s="12">
        <v>20822</v>
      </c>
      <c r="N32" s="15">
        <v>20826</v>
      </c>
      <c r="O32" s="12">
        <v>20828</v>
      </c>
      <c r="P32">
        <v>21</v>
      </c>
      <c r="Q32" s="19">
        <v>832</v>
      </c>
      <c r="R32" s="8">
        <v>0</v>
      </c>
      <c r="S32" t="s">
        <v>37</v>
      </c>
      <c r="T32" s="17">
        <v>42480</v>
      </c>
      <c r="U32" s="15">
        <v>20886</v>
      </c>
      <c r="V32" s="12">
        <v>20895</v>
      </c>
      <c r="W32" s="15">
        <v>20898</v>
      </c>
      <c r="X32" s="12">
        <v>20904</v>
      </c>
      <c r="Y32" s="6">
        <v>44319</v>
      </c>
      <c r="Z32">
        <v>28601</v>
      </c>
      <c r="AA32">
        <v>1</v>
      </c>
      <c r="AB32">
        <v>1</v>
      </c>
      <c r="AC32">
        <v>1</v>
      </c>
      <c r="AD32" t="s">
        <v>78</v>
      </c>
      <c r="AE32">
        <v>113308</v>
      </c>
      <c r="AF32" s="10">
        <v>2612</v>
      </c>
      <c r="AG32" s="10">
        <v>2689</v>
      </c>
      <c r="AH32" s="21">
        <v>10577</v>
      </c>
      <c r="AI32" s="21">
        <v>10560</v>
      </c>
    </row>
    <row r="33" spans="2:35" x14ac:dyDescent="0.2">
      <c r="B33">
        <v>2</v>
      </c>
      <c r="C33">
        <v>1</v>
      </c>
      <c r="D33" s="5">
        <v>42480</v>
      </c>
      <c r="E33">
        <v>2072</v>
      </c>
      <c r="F33">
        <v>4</v>
      </c>
      <c r="G33" s="6">
        <v>21</v>
      </c>
      <c r="H33" s="19">
        <v>832</v>
      </c>
      <c r="I33" s="8">
        <v>0</v>
      </c>
      <c r="J33" t="s">
        <v>37</v>
      </c>
      <c r="K33" s="17">
        <v>42480</v>
      </c>
      <c r="L33" s="15">
        <v>20886</v>
      </c>
      <c r="M33" s="12">
        <v>20895</v>
      </c>
      <c r="N33" s="15">
        <v>20898</v>
      </c>
      <c r="O33" s="12">
        <v>20904</v>
      </c>
      <c r="P33">
        <v>22</v>
      </c>
      <c r="Q33" s="19">
        <v>1286</v>
      </c>
      <c r="R33" s="8">
        <v>0</v>
      </c>
      <c r="S33" t="s">
        <v>39</v>
      </c>
      <c r="T33" s="17">
        <v>42480</v>
      </c>
      <c r="U33" s="15">
        <v>20946</v>
      </c>
      <c r="V33" s="12">
        <v>20952</v>
      </c>
      <c r="W33" s="15">
        <v>20958</v>
      </c>
      <c r="X33" s="12">
        <v>20960</v>
      </c>
      <c r="Y33" s="6">
        <v>44319</v>
      </c>
      <c r="Z33">
        <v>28601</v>
      </c>
      <c r="AA33">
        <v>1</v>
      </c>
      <c r="AB33">
        <v>1</v>
      </c>
      <c r="AC33">
        <v>1</v>
      </c>
      <c r="AD33" t="s">
        <v>78</v>
      </c>
      <c r="AE33">
        <v>113308</v>
      </c>
      <c r="AF33" s="10">
        <v>2689</v>
      </c>
      <c r="AG33" s="10">
        <v>2615</v>
      </c>
      <c r="AH33" s="21">
        <v>10560</v>
      </c>
      <c r="AI33" s="21">
        <v>5964</v>
      </c>
    </row>
    <row r="34" spans="2:35" x14ac:dyDescent="0.2">
      <c r="B34">
        <v>2</v>
      </c>
      <c r="C34">
        <v>1</v>
      </c>
      <c r="D34" s="5">
        <v>42480</v>
      </c>
      <c r="E34">
        <v>2072</v>
      </c>
      <c r="F34">
        <v>4</v>
      </c>
      <c r="G34" s="6">
        <v>22</v>
      </c>
      <c r="H34" s="19">
        <v>1286</v>
      </c>
      <c r="I34" s="8">
        <v>0</v>
      </c>
      <c r="J34" t="s">
        <v>39</v>
      </c>
      <c r="K34" s="17">
        <v>42480</v>
      </c>
      <c r="L34" s="15">
        <v>20946</v>
      </c>
      <c r="M34" s="12">
        <v>20952</v>
      </c>
      <c r="N34" s="15">
        <v>20958</v>
      </c>
      <c r="O34" s="12">
        <v>20960</v>
      </c>
      <c r="P34">
        <v>23</v>
      </c>
      <c r="Q34" s="19">
        <v>917</v>
      </c>
      <c r="R34" s="8">
        <v>0</v>
      </c>
      <c r="S34" t="s">
        <v>53</v>
      </c>
      <c r="T34" s="17">
        <v>42480</v>
      </c>
      <c r="U34" s="15">
        <v>21012</v>
      </c>
      <c r="V34" s="12">
        <v>21018</v>
      </c>
      <c r="W34" s="15">
        <v>21024</v>
      </c>
      <c r="X34" s="12">
        <v>21030</v>
      </c>
      <c r="Y34" s="6">
        <v>44319</v>
      </c>
      <c r="Z34">
        <v>28601</v>
      </c>
      <c r="AA34">
        <v>1</v>
      </c>
      <c r="AB34">
        <v>1</v>
      </c>
      <c r="AC34">
        <v>1</v>
      </c>
      <c r="AD34" t="s">
        <v>78</v>
      </c>
      <c r="AE34">
        <v>113308</v>
      </c>
      <c r="AF34" s="10">
        <v>2615</v>
      </c>
      <c r="AG34" s="10">
        <v>2680</v>
      </c>
      <c r="AH34" s="21">
        <v>5964</v>
      </c>
      <c r="AI34" s="21">
        <v>10545</v>
      </c>
    </row>
    <row r="35" spans="2:35" x14ac:dyDescent="0.2">
      <c r="B35">
        <v>2</v>
      </c>
      <c r="C35">
        <v>1</v>
      </c>
      <c r="D35" s="5">
        <v>42480</v>
      </c>
      <c r="E35">
        <v>2072</v>
      </c>
      <c r="F35">
        <v>4</v>
      </c>
      <c r="G35" s="6">
        <v>23</v>
      </c>
      <c r="H35" s="19">
        <v>917</v>
      </c>
      <c r="I35" s="8">
        <v>0</v>
      </c>
      <c r="J35" t="s">
        <v>53</v>
      </c>
      <c r="K35" s="17">
        <v>42480</v>
      </c>
      <c r="L35" s="15">
        <v>21012</v>
      </c>
      <c r="M35" s="12">
        <v>21018</v>
      </c>
      <c r="N35" s="15">
        <v>21024</v>
      </c>
      <c r="O35" s="12">
        <v>21030</v>
      </c>
      <c r="P35">
        <v>24</v>
      </c>
      <c r="Q35" s="19">
        <v>2907</v>
      </c>
      <c r="R35" s="8">
        <v>0</v>
      </c>
      <c r="S35" t="s">
        <v>41</v>
      </c>
      <c r="T35" s="17">
        <v>42480</v>
      </c>
      <c r="U35" s="15">
        <v>21066</v>
      </c>
      <c r="V35" s="12">
        <v>21072</v>
      </c>
      <c r="W35" s="15">
        <v>21078</v>
      </c>
      <c r="X35" s="12">
        <v>21088</v>
      </c>
      <c r="Y35" s="6">
        <v>44319</v>
      </c>
      <c r="Z35">
        <v>28601</v>
      </c>
      <c r="AA35">
        <v>1</v>
      </c>
      <c r="AB35">
        <v>1</v>
      </c>
      <c r="AC35">
        <v>1</v>
      </c>
      <c r="AD35" t="s">
        <v>78</v>
      </c>
      <c r="AE35">
        <v>113308</v>
      </c>
      <c r="AF35" s="10">
        <v>2680</v>
      </c>
      <c r="AG35" s="10">
        <v>2651</v>
      </c>
      <c r="AH35" s="21">
        <v>10545</v>
      </c>
      <c r="AI35" s="21">
        <v>10566</v>
      </c>
    </row>
    <row r="36" spans="2:35" x14ac:dyDescent="0.2">
      <c r="B36">
        <v>2</v>
      </c>
      <c r="C36">
        <v>1</v>
      </c>
      <c r="D36" s="5">
        <v>42480</v>
      </c>
      <c r="E36">
        <v>2072</v>
      </c>
      <c r="F36">
        <v>4</v>
      </c>
      <c r="G36" s="6">
        <v>24</v>
      </c>
      <c r="H36" s="19">
        <v>2907</v>
      </c>
      <c r="I36" s="8">
        <v>0</v>
      </c>
      <c r="J36" t="s">
        <v>41</v>
      </c>
      <c r="K36" s="17">
        <v>42480</v>
      </c>
      <c r="L36" s="15">
        <v>21066</v>
      </c>
      <c r="M36" s="12">
        <v>21072</v>
      </c>
      <c r="N36" s="15">
        <v>21078</v>
      </c>
      <c r="O36" s="12">
        <v>21088</v>
      </c>
      <c r="P36">
        <v>25</v>
      </c>
      <c r="Q36" s="19">
        <v>3041</v>
      </c>
      <c r="R36" s="8">
        <v>0</v>
      </c>
      <c r="S36" t="s">
        <v>46</v>
      </c>
      <c r="T36" s="17">
        <v>42480</v>
      </c>
      <c r="U36" s="15">
        <v>21150</v>
      </c>
      <c r="V36" s="12">
        <v>21167</v>
      </c>
      <c r="W36" s="15">
        <v>21150</v>
      </c>
      <c r="X36" s="12">
        <v>21627</v>
      </c>
      <c r="Y36" s="6">
        <v>44319</v>
      </c>
      <c r="Z36">
        <v>28601</v>
      </c>
      <c r="AA36">
        <v>1</v>
      </c>
      <c r="AB36">
        <v>1</v>
      </c>
      <c r="AC36">
        <v>1</v>
      </c>
      <c r="AD36" t="s">
        <v>78</v>
      </c>
      <c r="AE36">
        <v>113308</v>
      </c>
      <c r="AF36" s="10">
        <v>2651</v>
      </c>
      <c r="AG36" s="10">
        <v>2788</v>
      </c>
      <c r="AH36" s="21">
        <v>10566</v>
      </c>
      <c r="AI36" s="21">
        <v>10730</v>
      </c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4" sqref="B14"/>
    </sheetView>
  </sheetViews>
  <sheetFormatPr baseColWidth="10" defaultRowHeight="14.25" x14ac:dyDescent="0.2"/>
  <cols>
    <col min="1" max="1" width="11" style="1"/>
    <col min="2" max="2" width="65.75" style="1" customWidth="1"/>
    <col min="3" max="3" width="18.5" style="1" customWidth="1"/>
    <col min="4" max="16384" width="11" style="1"/>
  </cols>
  <sheetData>
    <row r="1" spans="1:3" ht="26.25" x14ac:dyDescent="0.2">
      <c r="A1" s="51" t="s">
        <v>760</v>
      </c>
    </row>
    <row r="2" spans="1:3" ht="17.25" customHeight="1" x14ac:dyDescent="0.2">
      <c r="A2" s="51"/>
      <c r="B2" s="28" t="s">
        <v>753</v>
      </c>
    </row>
    <row r="3" spans="1:3" s="26" customFormat="1" ht="26.25" x14ac:dyDescent="0.2">
      <c r="A3" s="55"/>
    </row>
    <row r="4" spans="1:3" ht="15" x14ac:dyDescent="0.2">
      <c r="B4" s="50" t="s">
        <v>751</v>
      </c>
      <c r="C4" s="50" t="s">
        <v>752</v>
      </c>
    </row>
    <row r="5" spans="1:3" x14ac:dyDescent="0.2">
      <c r="B5" s="1" t="s">
        <v>747</v>
      </c>
      <c r="C5" s="1" t="s">
        <v>6</v>
      </c>
    </row>
    <row r="6" spans="1:3" x14ac:dyDescent="0.2">
      <c r="B6" s="1" t="s">
        <v>748</v>
      </c>
      <c r="C6" s="1" t="s">
        <v>7</v>
      </c>
    </row>
    <row r="7" spans="1:3" x14ac:dyDescent="0.2">
      <c r="B7" s="1" t="s">
        <v>749</v>
      </c>
      <c r="C7" s="1" t="s">
        <v>15</v>
      </c>
    </row>
    <row r="8" spans="1:3" x14ac:dyDescent="0.2">
      <c r="B8" s="1" t="s">
        <v>750</v>
      </c>
      <c r="C8" s="1" t="s">
        <v>16</v>
      </c>
    </row>
    <row r="9" spans="1:3" x14ac:dyDescent="0.2">
      <c r="B9" s="1" t="s">
        <v>766</v>
      </c>
      <c r="C9" s="1" t="s">
        <v>0</v>
      </c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25"/>
  <sheetViews>
    <sheetView workbookViewId="0">
      <selection activeCell="A2" sqref="A2"/>
    </sheetView>
  </sheetViews>
  <sheetFormatPr baseColWidth="10" defaultRowHeight="14.25" x14ac:dyDescent="0.2"/>
  <cols>
    <col min="1" max="1" width="50.25" style="1" customWidth="1"/>
    <col min="3" max="4" width="11" style="1"/>
    <col min="5" max="5" width="33.125" style="1" customWidth="1"/>
    <col min="6" max="16384" width="11" style="1"/>
  </cols>
  <sheetData>
    <row r="1" spans="1:6" ht="26.25" x14ac:dyDescent="0.2">
      <c r="A1" s="51" t="s">
        <v>764</v>
      </c>
    </row>
    <row r="2" spans="1:6" x14ac:dyDescent="0.2">
      <c r="A2" s="19" t="s">
        <v>91</v>
      </c>
      <c r="C2" s="19"/>
    </row>
    <row r="3" spans="1:6" x14ac:dyDescent="0.2">
      <c r="A3" s="10" t="s">
        <v>157</v>
      </c>
      <c r="B3" s="10"/>
    </row>
    <row r="4" spans="1:6" x14ac:dyDescent="0.2">
      <c r="A4" s="23" t="s">
        <v>88</v>
      </c>
      <c r="B4" s="23"/>
    </row>
    <row r="5" spans="1:6" x14ac:dyDescent="0.2">
      <c r="B5" s="23" t="s">
        <v>96</v>
      </c>
      <c r="C5" s="19" t="s">
        <v>97</v>
      </c>
      <c r="D5" s="1" t="s">
        <v>98</v>
      </c>
      <c r="E5" s="1" t="s">
        <v>99</v>
      </c>
      <c r="F5" s="1" t="s">
        <v>100</v>
      </c>
    </row>
    <row r="6" spans="1:6" x14ac:dyDescent="0.2">
      <c r="B6" s="23">
        <v>143</v>
      </c>
      <c r="C6" s="19">
        <v>2570</v>
      </c>
      <c r="D6" s="1" t="s">
        <v>101</v>
      </c>
      <c r="E6" s="1" t="s">
        <v>102</v>
      </c>
      <c r="F6" s="1" t="s">
        <v>103</v>
      </c>
    </row>
    <row r="7" spans="1:6" x14ac:dyDescent="0.2">
      <c r="B7" s="23">
        <v>309</v>
      </c>
      <c r="C7" s="19">
        <v>3356</v>
      </c>
      <c r="D7" s="1" t="s">
        <v>104</v>
      </c>
      <c r="E7" s="1" t="s">
        <v>105</v>
      </c>
      <c r="F7" s="1" t="s">
        <v>103</v>
      </c>
    </row>
    <row r="8" spans="1:6" x14ac:dyDescent="0.2">
      <c r="B8" s="23">
        <v>373</v>
      </c>
      <c r="C8" s="19">
        <v>6232</v>
      </c>
      <c r="D8" s="1" t="s">
        <v>67</v>
      </c>
      <c r="E8" s="1" t="s">
        <v>106</v>
      </c>
      <c r="F8" s="1" t="s">
        <v>103</v>
      </c>
    </row>
    <row r="9" spans="1:6" x14ac:dyDescent="0.2">
      <c r="B9" s="23">
        <v>588</v>
      </c>
      <c r="C9" s="19">
        <v>3027</v>
      </c>
      <c r="D9" s="1" t="s">
        <v>68</v>
      </c>
      <c r="E9" s="1" t="s">
        <v>107</v>
      </c>
      <c r="F9" s="1" t="s">
        <v>103</v>
      </c>
    </row>
    <row r="10" spans="1:6" x14ac:dyDescent="0.2">
      <c r="B10" s="23">
        <v>623</v>
      </c>
      <c r="C10" s="19">
        <v>2989</v>
      </c>
      <c r="D10" s="1" t="s">
        <v>108</v>
      </c>
      <c r="E10" s="1" t="s">
        <v>109</v>
      </c>
      <c r="F10" s="1" t="s">
        <v>103</v>
      </c>
    </row>
    <row r="11" spans="1:6" x14ac:dyDescent="0.2">
      <c r="B11" s="23">
        <v>701</v>
      </c>
      <c r="C11" s="19">
        <v>1012</v>
      </c>
      <c r="D11" s="1" t="s">
        <v>63</v>
      </c>
      <c r="E11" s="1" t="s">
        <v>110</v>
      </c>
      <c r="F11" s="1" t="s">
        <v>103</v>
      </c>
    </row>
    <row r="12" spans="1:6" x14ac:dyDescent="0.2">
      <c r="B12" s="23">
        <v>729</v>
      </c>
      <c r="C12" s="19">
        <v>687</v>
      </c>
      <c r="D12" s="1" t="s">
        <v>111</v>
      </c>
      <c r="E12" s="1" t="s">
        <v>112</v>
      </c>
      <c r="F12" s="1" t="s">
        <v>103</v>
      </c>
    </row>
    <row r="13" spans="1:6" x14ac:dyDescent="0.2">
      <c r="B13" s="23">
        <v>751</v>
      </c>
      <c r="C13" s="19">
        <v>2758</v>
      </c>
      <c r="D13" s="1" t="s">
        <v>66</v>
      </c>
      <c r="E13" s="1" t="s">
        <v>113</v>
      </c>
      <c r="F13" s="1" t="s">
        <v>103</v>
      </c>
    </row>
    <row r="14" spans="1:6" x14ac:dyDescent="0.2">
      <c r="B14" s="23">
        <v>809</v>
      </c>
      <c r="C14" s="19">
        <v>501</v>
      </c>
      <c r="D14" s="1" t="s">
        <v>35</v>
      </c>
      <c r="E14" s="1" t="s">
        <v>114</v>
      </c>
      <c r="F14" s="1" t="s">
        <v>103</v>
      </c>
    </row>
    <row r="15" spans="1:6" x14ac:dyDescent="0.2">
      <c r="B15" s="23">
        <v>832</v>
      </c>
      <c r="C15" s="19">
        <v>1401</v>
      </c>
      <c r="D15" s="1" t="s">
        <v>76</v>
      </c>
      <c r="E15" s="1" t="s">
        <v>115</v>
      </c>
      <c r="F15" s="1" t="s">
        <v>103</v>
      </c>
    </row>
    <row r="16" spans="1:6" x14ac:dyDescent="0.2">
      <c r="B16" s="23">
        <v>833</v>
      </c>
      <c r="C16" s="19">
        <v>3254</v>
      </c>
      <c r="D16" s="1" t="s">
        <v>81</v>
      </c>
      <c r="E16" s="1" t="s">
        <v>116</v>
      </c>
      <c r="F16" s="1" t="s">
        <v>103</v>
      </c>
    </row>
    <row r="17" spans="2:6" x14ac:dyDescent="0.2">
      <c r="B17" s="23">
        <v>891</v>
      </c>
      <c r="C17" s="19">
        <v>1991</v>
      </c>
      <c r="D17" s="1" t="s">
        <v>117</v>
      </c>
      <c r="E17" s="1" t="s">
        <v>118</v>
      </c>
      <c r="F17" s="1" t="s">
        <v>103</v>
      </c>
    </row>
    <row r="18" spans="2:6" x14ac:dyDescent="0.2">
      <c r="B18" s="23">
        <v>914</v>
      </c>
      <c r="C18" s="19">
        <v>2412</v>
      </c>
      <c r="D18" s="1" t="s">
        <v>119</v>
      </c>
      <c r="E18" s="1" t="s">
        <v>120</v>
      </c>
      <c r="F18" s="1" t="s">
        <v>103</v>
      </c>
    </row>
    <row r="19" spans="2:6" x14ac:dyDescent="0.2">
      <c r="B19" s="23">
        <v>1005</v>
      </c>
      <c r="C19" s="19">
        <v>2333</v>
      </c>
      <c r="D19" s="1" t="s">
        <v>121</v>
      </c>
      <c r="E19" s="1" t="s">
        <v>122</v>
      </c>
      <c r="F19" s="1" t="s">
        <v>103</v>
      </c>
    </row>
    <row r="20" spans="2:6" x14ac:dyDescent="0.2">
      <c r="B20" s="23">
        <v>1010</v>
      </c>
      <c r="C20" s="19">
        <v>2160</v>
      </c>
      <c r="D20" s="1" t="s">
        <v>77</v>
      </c>
      <c r="E20" s="1" t="s">
        <v>123</v>
      </c>
      <c r="F20" s="1" t="s">
        <v>103</v>
      </c>
    </row>
    <row r="21" spans="2:6" x14ac:dyDescent="0.2">
      <c r="B21" s="23">
        <v>1067</v>
      </c>
      <c r="C21" s="19">
        <v>992</v>
      </c>
      <c r="D21" s="1" t="s">
        <v>124</v>
      </c>
      <c r="E21" s="1" t="s">
        <v>125</v>
      </c>
      <c r="F21" s="1" t="s">
        <v>103</v>
      </c>
    </row>
    <row r="22" spans="2:6" x14ac:dyDescent="0.2">
      <c r="B22" s="23">
        <v>1114</v>
      </c>
      <c r="C22" s="19">
        <v>1627</v>
      </c>
      <c r="D22" s="1" t="s">
        <v>126</v>
      </c>
      <c r="E22" s="1" t="s">
        <v>127</v>
      </c>
      <c r="F22" s="1" t="s">
        <v>103</v>
      </c>
    </row>
    <row r="23" spans="2:6" x14ac:dyDescent="0.2">
      <c r="B23" s="23">
        <v>1259</v>
      </c>
      <c r="C23" s="19">
        <v>1391</v>
      </c>
      <c r="D23" s="1" t="s">
        <v>40</v>
      </c>
      <c r="E23" s="1" t="s">
        <v>128</v>
      </c>
      <c r="F23" s="1" t="s">
        <v>103</v>
      </c>
    </row>
    <row r="24" spans="2:6" x14ac:dyDescent="0.2">
      <c r="B24" s="23">
        <v>1270</v>
      </c>
      <c r="C24" s="19">
        <v>2680</v>
      </c>
      <c r="D24" s="1" t="s">
        <v>75</v>
      </c>
      <c r="E24" s="1" t="s">
        <v>129</v>
      </c>
      <c r="F24" s="1" t="s">
        <v>103</v>
      </c>
    </row>
    <row r="25" spans="2:6" x14ac:dyDescent="0.2">
      <c r="B25" s="23">
        <v>1300</v>
      </c>
      <c r="C25" s="19">
        <v>1684</v>
      </c>
      <c r="D25" s="1" t="s">
        <v>130</v>
      </c>
      <c r="E25" s="1" t="s">
        <v>131</v>
      </c>
      <c r="F25" s="1" t="s">
        <v>103</v>
      </c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24"/>
  <sheetViews>
    <sheetView workbookViewId="0">
      <selection activeCell="A17" sqref="A17"/>
    </sheetView>
  </sheetViews>
  <sheetFormatPr baseColWidth="10" defaultRowHeight="14.25" x14ac:dyDescent="0.2"/>
  <cols>
    <col min="1" max="1" width="70.875" style="1" customWidth="1"/>
    <col min="2" max="2" width="13.375" style="1" customWidth="1"/>
    <col min="3" max="3" width="18.625" style="1" customWidth="1"/>
    <col min="4" max="4" width="17.625" style="1" customWidth="1"/>
    <col min="5" max="5" width="17.5" style="1" customWidth="1"/>
    <col min="6" max="6" width="18.5" style="1" customWidth="1"/>
    <col min="7" max="7" width="14.875" style="1" customWidth="1"/>
    <col min="8" max="8" width="17.125" style="1" customWidth="1"/>
    <col min="9" max="16384" width="11" style="1"/>
  </cols>
  <sheetData>
    <row r="1" spans="1:8" ht="26.25" x14ac:dyDescent="0.2">
      <c r="A1" s="51" t="s">
        <v>765</v>
      </c>
      <c r="B1"/>
    </row>
    <row r="2" spans="1:8" ht="27.75" customHeight="1" x14ac:dyDescent="0.2">
      <c r="A2" s="19" t="s">
        <v>92</v>
      </c>
      <c r="C2" s="19"/>
      <c r="D2" s="32" t="s">
        <v>202</v>
      </c>
    </row>
    <row r="3" spans="1:8" x14ac:dyDescent="0.2">
      <c r="A3" s="29" t="s">
        <v>201</v>
      </c>
      <c r="E3" s="29"/>
      <c r="F3" s="29"/>
      <c r="G3" s="29"/>
    </row>
    <row r="4" spans="1:8" x14ac:dyDescent="0.2">
      <c r="A4" s="10" t="s">
        <v>199</v>
      </c>
      <c r="D4" s="10"/>
    </row>
    <row r="5" spans="1:8" x14ac:dyDescent="0.2">
      <c r="A5" s="21" t="s">
        <v>200</v>
      </c>
      <c r="B5" s="21"/>
    </row>
    <row r="6" spans="1:8" x14ac:dyDescent="0.2">
      <c r="A6" s="23" t="s">
        <v>88</v>
      </c>
      <c r="B6" s="23"/>
    </row>
    <row r="7" spans="1:8" x14ac:dyDescent="0.2">
      <c r="B7" s="23" t="s">
        <v>158</v>
      </c>
      <c r="C7" s="1" t="s">
        <v>159</v>
      </c>
      <c r="D7" s="1" t="s">
        <v>96</v>
      </c>
      <c r="E7" s="29" t="s">
        <v>160</v>
      </c>
      <c r="F7" s="29" t="s">
        <v>161</v>
      </c>
      <c r="G7" s="29" t="s">
        <v>162</v>
      </c>
      <c r="H7" s="1" t="s">
        <v>163</v>
      </c>
    </row>
    <row r="8" spans="1:8" x14ac:dyDescent="0.2">
      <c r="B8" s="23">
        <v>303</v>
      </c>
      <c r="C8" s="1">
        <v>51</v>
      </c>
      <c r="D8" s="1">
        <v>143</v>
      </c>
      <c r="E8" s="29" t="s">
        <v>164</v>
      </c>
      <c r="F8" s="29" t="s">
        <v>165</v>
      </c>
      <c r="G8" s="29">
        <v>85</v>
      </c>
      <c r="H8" s="1" t="s">
        <v>103</v>
      </c>
    </row>
    <row r="9" spans="1:8" x14ac:dyDescent="0.2">
      <c r="B9" s="23">
        <v>304</v>
      </c>
      <c r="C9" s="1">
        <v>50</v>
      </c>
      <c r="D9" s="1">
        <v>143</v>
      </c>
      <c r="E9" s="29" t="s">
        <v>166</v>
      </c>
      <c r="F9" s="29" t="s">
        <v>167</v>
      </c>
      <c r="G9" s="29">
        <v>270</v>
      </c>
      <c r="H9" s="1" t="s">
        <v>168</v>
      </c>
    </row>
    <row r="10" spans="1:8" x14ac:dyDescent="0.2">
      <c r="B10" s="23">
        <v>686</v>
      </c>
      <c r="C10" s="1">
        <v>50</v>
      </c>
      <c r="D10" s="1">
        <v>309</v>
      </c>
      <c r="E10" s="29" t="s">
        <v>169</v>
      </c>
      <c r="F10" s="29" t="s">
        <v>170</v>
      </c>
      <c r="G10" s="29">
        <v>212</v>
      </c>
      <c r="H10" s="1" t="s">
        <v>168</v>
      </c>
    </row>
    <row r="11" spans="1:8" x14ac:dyDescent="0.2">
      <c r="B11" s="23">
        <v>687</v>
      </c>
      <c r="C11" s="1">
        <v>51</v>
      </c>
      <c r="D11" s="1">
        <v>309</v>
      </c>
      <c r="E11" s="29" t="s">
        <v>171</v>
      </c>
      <c r="F11" s="29" t="s">
        <v>172</v>
      </c>
      <c r="G11" s="29">
        <v>19</v>
      </c>
      <c r="H11" s="1" t="s">
        <v>103</v>
      </c>
    </row>
    <row r="12" spans="1:8" x14ac:dyDescent="0.2">
      <c r="B12" s="23">
        <v>823</v>
      </c>
      <c r="C12" s="1">
        <v>51</v>
      </c>
      <c r="D12" s="1">
        <v>373</v>
      </c>
      <c r="E12" s="29" t="s">
        <v>173</v>
      </c>
      <c r="F12" s="29" t="s">
        <v>174</v>
      </c>
      <c r="G12" s="29">
        <v>208</v>
      </c>
      <c r="H12" s="1" t="s">
        <v>168</v>
      </c>
    </row>
    <row r="13" spans="1:8" x14ac:dyDescent="0.2">
      <c r="B13" s="23">
        <v>824</v>
      </c>
      <c r="C13" s="1">
        <v>50</v>
      </c>
      <c r="D13" s="1">
        <v>373</v>
      </c>
      <c r="E13" s="29" t="s">
        <v>175</v>
      </c>
      <c r="F13" s="29" t="s">
        <v>176</v>
      </c>
      <c r="G13" s="29">
        <v>29</v>
      </c>
      <c r="H13" s="1" t="s">
        <v>168</v>
      </c>
    </row>
    <row r="14" spans="1:8" x14ac:dyDescent="0.2">
      <c r="B14" s="23">
        <v>825</v>
      </c>
      <c r="C14" s="1">
        <v>1</v>
      </c>
      <c r="D14" s="1">
        <v>373</v>
      </c>
      <c r="E14" s="29" t="s">
        <v>177</v>
      </c>
      <c r="F14" s="29" t="s">
        <v>178</v>
      </c>
      <c r="G14" s="29">
        <v>92</v>
      </c>
      <c r="H14" s="1" t="s">
        <v>168</v>
      </c>
    </row>
    <row r="15" spans="1:8" x14ac:dyDescent="0.2">
      <c r="B15" s="23">
        <v>826</v>
      </c>
      <c r="C15" s="1">
        <v>0</v>
      </c>
      <c r="D15" s="1">
        <v>373</v>
      </c>
      <c r="E15" s="29" t="s">
        <v>179</v>
      </c>
      <c r="F15" s="29" t="s">
        <v>180</v>
      </c>
      <c r="G15" s="29">
        <v>275</v>
      </c>
      <c r="H15" s="1" t="s">
        <v>168</v>
      </c>
    </row>
    <row r="16" spans="1:8" x14ac:dyDescent="0.2">
      <c r="B16" s="23">
        <v>827</v>
      </c>
      <c r="C16" s="1">
        <v>3</v>
      </c>
      <c r="D16" s="1">
        <v>373</v>
      </c>
      <c r="E16" s="29" t="s">
        <v>181</v>
      </c>
      <c r="F16" s="29" t="s">
        <v>182</v>
      </c>
      <c r="G16" s="29">
        <v>96</v>
      </c>
      <c r="H16" s="1" t="s">
        <v>168</v>
      </c>
    </row>
    <row r="17" spans="2:8" x14ac:dyDescent="0.2">
      <c r="B17" s="23">
        <v>1290</v>
      </c>
      <c r="C17" s="1">
        <v>56</v>
      </c>
      <c r="D17" s="1">
        <v>588</v>
      </c>
      <c r="E17" s="29" t="s">
        <v>183</v>
      </c>
      <c r="F17" s="29" t="s">
        <v>184</v>
      </c>
      <c r="G17" s="29">
        <v>297</v>
      </c>
      <c r="H17" s="1" t="s">
        <v>103</v>
      </c>
    </row>
    <row r="18" spans="2:8" x14ac:dyDescent="0.2">
      <c r="B18" s="23">
        <v>1291</v>
      </c>
      <c r="C18" s="1">
        <v>53</v>
      </c>
      <c r="D18" s="1">
        <v>588</v>
      </c>
      <c r="E18" s="29" t="s">
        <v>185</v>
      </c>
      <c r="F18" s="29" t="s">
        <v>186</v>
      </c>
      <c r="G18" s="29">
        <v>262</v>
      </c>
      <c r="H18" s="1" t="s">
        <v>103</v>
      </c>
    </row>
    <row r="19" spans="2:8" x14ac:dyDescent="0.2">
      <c r="B19" s="23">
        <v>1292</v>
      </c>
      <c r="C19" s="1">
        <v>63</v>
      </c>
      <c r="D19" s="1">
        <v>588</v>
      </c>
      <c r="E19" s="29" t="s">
        <v>187</v>
      </c>
      <c r="F19" s="29" t="s">
        <v>188</v>
      </c>
      <c r="G19" s="29">
        <v>279</v>
      </c>
      <c r="H19" s="1" t="s">
        <v>168</v>
      </c>
    </row>
    <row r="20" spans="2:8" x14ac:dyDescent="0.2">
      <c r="B20" s="23">
        <v>1293</v>
      </c>
      <c r="C20" s="1">
        <v>55</v>
      </c>
      <c r="D20" s="1">
        <v>588</v>
      </c>
      <c r="E20" s="29" t="s">
        <v>189</v>
      </c>
      <c r="F20" s="29" t="s">
        <v>190</v>
      </c>
      <c r="G20" s="29">
        <v>260</v>
      </c>
      <c r="H20" s="1" t="s">
        <v>103</v>
      </c>
    </row>
    <row r="21" spans="2:8" x14ac:dyDescent="0.2">
      <c r="B21" s="23">
        <v>1294</v>
      </c>
      <c r="C21" s="1">
        <v>57</v>
      </c>
      <c r="D21" s="1">
        <v>588</v>
      </c>
      <c r="E21" s="29" t="s">
        <v>191</v>
      </c>
      <c r="F21" s="29" t="s">
        <v>192</v>
      </c>
      <c r="G21" s="29">
        <v>298</v>
      </c>
      <c r="H21" s="1" t="s">
        <v>103</v>
      </c>
    </row>
    <row r="22" spans="2:8" x14ac:dyDescent="0.2">
      <c r="B22" s="23">
        <v>1295</v>
      </c>
      <c r="C22" s="1">
        <v>58</v>
      </c>
      <c r="D22" s="1">
        <v>588</v>
      </c>
      <c r="E22" s="29" t="s">
        <v>193</v>
      </c>
      <c r="F22" s="29" t="s">
        <v>194</v>
      </c>
      <c r="G22" s="29">
        <v>285</v>
      </c>
      <c r="H22" s="1" t="s">
        <v>103</v>
      </c>
    </row>
    <row r="23" spans="2:8" x14ac:dyDescent="0.2">
      <c r="B23" s="23">
        <v>1296</v>
      </c>
      <c r="C23" s="1">
        <v>66</v>
      </c>
      <c r="D23" s="1">
        <v>588</v>
      </c>
      <c r="E23" s="29" t="s">
        <v>195</v>
      </c>
      <c r="F23" s="29" t="s">
        <v>196</v>
      </c>
      <c r="G23" s="29">
        <v>209</v>
      </c>
      <c r="H23" s="1" t="s">
        <v>103</v>
      </c>
    </row>
    <row r="24" spans="2:8" x14ac:dyDescent="0.2">
      <c r="B24" s="23">
        <v>1297</v>
      </c>
      <c r="C24" s="1">
        <v>65</v>
      </c>
      <c r="D24" s="1">
        <v>588</v>
      </c>
      <c r="E24" s="29" t="s">
        <v>197</v>
      </c>
      <c r="F24" s="29" t="s">
        <v>198</v>
      </c>
      <c r="G24" s="29">
        <v>220</v>
      </c>
      <c r="H24" s="1" t="s">
        <v>103</v>
      </c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" sqref="C3"/>
    </sheetView>
  </sheetViews>
  <sheetFormatPr baseColWidth="10" defaultRowHeight="14.25" x14ac:dyDescent="0.2"/>
  <cols>
    <col min="1" max="16384" width="11" style="1"/>
  </cols>
  <sheetData>
    <row r="1" spans="1:2" ht="26.25" x14ac:dyDescent="0.2">
      <c r="A1" s="51" t="s">
        <v>754</v>
      </c>
    </row>
    <row r="6" spans="1:2" x14ac:dyDescent="0.2">
      <c r="B6" s="33"/>
    </row>
  </sheetData>
  <pageMargins left="0.70866141732283472" right="0.70866141732283472" top="0.39370078740157483" bottom="0.39370078740157483" header="0.39370078740157483" footer="0.27559055118110237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W32"/>
  <sheetViews>
    <sheetView topLeftCell="A2" workbookViewId="0"/>
  </sheetViews>
  <sheetFormatPr baseColWidth="10" defaultRowHeight="14.25" x14ac:dyDescent="0.2"/>
  <cols>
    <col min="1" max="1" width="28.625" style="1" customWidth="1"/>
    <col min="2" max="3" width="3.625" style="1" customWidth="1"/>
    <col min="4" max="4" width="5.5" style="1" customWidth="1"/>
    <col min="5" max="5" width="6.125" style="1" customWidth="1"/>
    <col min="6" max="7" width="3.625" style="1" customWidth="1"/>
    <col min="8" max="8" width="5.875" style="1" customWidth="1"/>
    <col min="9" max="9" width="8" style="1" customWidth="1"/>
    <col min="10" max="10" width="11" style="1"/>
    <col min="11" max="11" width="3.625" style="1" customWidth="1"/>
    <col min="12" max="14" width="5.125" style="1" customWidth="1"/>
    <col min="15" max="15" width="5.625" style="1" customWidth="1"/>
    <col min="16" max="16" width="7.25" style="1" customWidth="1"/>
    <col min="17" max="22" width="8" style="1" customWidth="1"/>
    <col min="23" max="16384" width="11" style="1"/>
  </cols>
  <sheetData>
    <row r="1" spans="1:23" customFormat="1" ht="26.25" x14ac:dyDescent="0.2">
      <c r="A1" s="51" t="s">
        <v>755</v>
      </c>
      <c r="I1" s="34"/>
    </row>
    <row r="2" spans="1:23" customFormat="1" x14ac:dyDescent="0.2">
      <c r="A2" s="25" t="s">
        <v>229</v>
      </c>
      <c r="C2" s="25"/>
      <c r="I2" s="34"/>
    </row>
    <row r="3" spans="1:23" customFormat="1" x14ac:dyDescent="0.2">
      <c r="A3" s="15" t="s">
        <v>227</v>
      </c>
      <c r="B3" s="15"/>
      <c r="I3" s="34"/>
    </row>
    <row r="4" spans="1:23" customFormat="1" x14ac:dyDescent="0.2">
      <c r="A4" s="10" t="s">
        <v>228</v>
      </c>
      <c r="H4" s="10"/>
      <c r="I4" s="10" t="s">
        <v>226</v>
      </c>
    </row>
    <row r="5" spans="1:23" customFormat="1" x14ac:dyDescent="0.2">
      <c r="A5" s="23" t="s">
        <v>88</v>
      </c>
      <c r="E5" s="23"/>
      <c r="G5" s="23"/>
      <c r="I5" s="34"/>
    </row>
    <row r="6" spans="1:23" ht="195.75" customHeight="1" x14ac:dyDescent="0.2">
      <c r="B6" s="43" t="s">
        <v>266</v>
      </c>
      <c r="C6" s="42" t="s">
        <v>265</v>
      </c>
      <c r="D6" s="37" t="s">
        <v>264</v>
      </c>
      <c r="E6" s="38" t="s">
        <v>234</v>
      </c>
      <c r="F6" s="39" t="s">
        <v>232</v>
      </c>
      <c r="G6" s="38" t="s">
        <v>233</v>
      </c>
      <c r="H6" s="40" t="s">
        <v>231</v>
      </c>
      <c r="I6" s="39" t="s">
        <v>235</v>
      </c>
      <c r="J6" s="39" t="s">
        <v>236</v>
      </c>
      <c r="K6" s="39" t="s">
        <v>237</v>
      </c>
      <c r="L6" s="37" t="s">
        <v>238</v>
      </c>
      <c r="M6" s="37" t="s">
        <v>239</v>
      </c>
      <c r="N6" s="37" t="s">
        <v>240</v>
      </c>
      <c r="O6" s="39" t="s">
        <v>241</v>
      </c>
      <c r="P6" s="37" t="s">
        <v>242</v>
      </c>
      <c r="Q6" s="37" t="s">
        <v>243</v>
      </c>
      <c r="R6" s="37" t="s">
        <v>244</v>
      </c>
      <c r="S6" s="37" t="s">
        <v>245</v>
      </c>
      <c r="T6" s="39" t="s">
        <v>246</v>
      </c>
      <c r="U6" s="37" t="s">
        <v>247</v>
      </c>
      <c r="V6" s="37" t="s">
        <v>248</v>
      </c>
      <c r="W6" s="39" t="s">
        <v>249</v>
      </c>
    </row>
    <row r="7" spans="1:23" ht="109.5" customHeight="1" x14ac:dyDescent="0.2">
      <c r="B7" s="14" t="s">
        <v>203</v>
      </c>
      <c r="C7" s="35" t="s">
        <v>204</v>
      </c>
      <c r="D7" s="2" t="s">
        <v>205</v>
      </c>
      <c r="E7" s="4" t="s">
        <v>206</v>
      </c>
      <c r="F7" s="2" t="s">
        <v>207</v>
      </c>
      <c r="G7" s="4" t="s">
        <v>208</v>
      </c>
      <c r="H7" s="9" t="s">
        <v>209</v>
      </c>
      <c r="I7" s="2" t="s">
        <v>210</v>
      </c>
      <c r="J7" s="2" t="s">
        <v>211</v>
      </c>
      <c r="K7" s="2" t="s">
        <v>212</v>
      </c>
      <c r="L7" s="2" t="s">
        <v>213</v>
      </c>
      <c r="M7" s="2" t="s">
        <v>214</v>
      </c>
      <c r="N7" s="2" t="s">
        <v>215</v>
      </c>
      <c r="O7" s="2" t="s">
        <v>216</v>
      </c>
      <c r="P7" s="2" t="s">
        <v>217</v>
      </c>
      <c r="Q7" s="2" t="s">
        <v>218</v>
      </c>
      <c r="R7" s="2" t="s">
        <v>219</v>
      </c>
      <c r="S7" s="2" t="s">
        <v>220</v>
      </c>
      <c r="T7" s="2" t="s">
        <v>221</v>
      </c>
      <c r="U7" s="2" t="s">
        <v>222</v>
      </c>
      <c r="V7" s="2" t="s">
        <v>223</v>
      </c>
      <c r="W7" s="2" t="s">
        <v>224</v>
      </c>
    </row>
    <row r="8" spans="1:23" x14ac:dyDescent="0.2">
      <c r="B8" s="15">
        <v>6</v>
      </c>
      <c r="C8" s="25">
        <v>31</v>
      </c>
      <c r="D8">
        <v>2</v>
      </c>
      <c r="E8" s="23">
        <v>18439</v>
      </c>
      <c r="F8">
        <v>2</v>
      </c>
      <c r="G8" s="23">
        <v>1</v>
      </c>
      <c r="H8" s="10">
        <v>228</v>
      </c>
      <c r="I8">
        <v>227</v>
      </c>
      <c r="J8" s="34">
        <v>0.22013888888888888</v>
      </c>
      <c r="K8">
        <v>28</v>
      </c>
      <c r="L8">
        <v>1.57</v>
      </c>
      <c r="M8">
        <v>0</v>
      </c>
      <c r="N8">
        <v>1.57</v>
      </c>
      <c r="O8">
        <v>370</v>
      </c>
      <c r="P8">
        <v>203</v>
      </c>
      <c r="Q8">
        <v>203</v>
      </c>
      <c r="R8">
        <v>0</v>
      </c>
      <c r="S8">
        <v>0</v>
      </c>
      <c r="T8">
        <v>0</v>
      </c>
      <c r="U8">
        <v>0</v>
      </c>
      <c r="V8">
        <v>0</v>
      </c>
      <c r="W8">
        <v>22800227</v>
      </c>
    </row>
    <row r="9" spans="1:23" x14ac:dyDescent="0.2">
      <c r="B9" s="15">
        <v>6</v>
      </c>
      <c r="C9" s="25">
        <v>31</v>
      </c>
      <c r="D9">
        <v>2</v>
      </c>
      <c r="E9" s="23">
        <v>18439</v>
      </c>
      <c r="F9">
        <v>2</v>
      </c>
      <c r="G9" s="23">
        <v>2</v>
      </c>
      <c r="H9" s="10">
        <v>227</v>
      </c>
      <c r="I9">
        <v>226</v>
      </c>
      <c r="J9" s="34">
        <v>0.22111111111111112</v>
      </c>
      <c r="K9">
        <v>28</v>
      </c>
      <c r="L9">
        <v>0.82</v>
      </c>
      <c r="M9">
        <v>0</v>
      </c>
      <c r="N9">
        <v>2.39</v>
      </c>
      <c r="O9">
        <v>269</v>
      </c>
      <c r="P9">
        <v>203</v>
      </c>
      <c r="Q9">
        <v>203</v>
      </c>
      <c r="R9">
        <v>0</v>
      </c>
      <c r="S9">
        <v>0</v>
      </c>
      <c r="T9">
        <v>0</v>
      </c>
      <c r="U9">
        <v>0</v>
      </c>
      <c r="V9">
        <v>0</v>
      </c>
      <c r="W9">
        <v>22700226</v>
      </c>
    </row>
    <row r="10" spans="1:23" x14ac:dyDescent="0.2">
      <c r="B10" s="15">
        <v>6</v>
      </c>
      <c r="C10" s="25">
        <v>31</v>
      </c>
      <c r="D10">
        <v>2</v>
      </c>
      <c r="E10" s="23">
        <v>18439</v>
      </c>
      <c r="F10">
        <v>2</v>
      </c>
      <c r="G10" s="23">
        <v>3</v>
      </c>
      <c r="H10" s="10">
        <v>226</v>
      </c>
      <c r="I10">
        <v>225</v>
      </c>
      <c r="J10" s="34">
        <v>0.22180555555555556</v>
      </c>
      <c r="K10">
        <v>28</v>
      </c>
      <c r="L10">
        <v>3.25</v>
      </c>
      <c r="M10">
        <v>0</v>
      </c>
      <c r="N10">
        <v>5.64</v>
      </c>
      <c r="O10">
        <v>366</v>
      </c>
      <c r="P10">
        <v>203</v>
      </c>
      <c r="Q10">
        <v>203</v>
      </c>
      <c r="R10">
        <v>0</v>
      </c>
      <c r="S10">
        <v>0</v>
      </c>
      <c r="T10">
        <v>0</v>
      </c>
      <c r="U10">
        <v>0</v>
      </c>
      <c r="V10">
        <v>0</v>
      </c>
      <c r="W10">
        <v>22600225</v>
      </c>
    </row>
    <row r="11" spans="1:23" x14ac:dyDescent="0.2">
      <c r="B11" s="15">
        <v>6</v>
      </c>
      <c r="C11" s="25">
        <v>31</v>
      </c>
      <c r="D11">
        <v>2</v>
      </c>
      <c r="E11" s="23">
        <v>18439</v>
      </c>
      <c r="F11">
        <v>2</v>
      </c>
      <c r="G11" s="23">
        <v>4</v>
      </c>
      <c r="H11" s="10">
        <v>225</v>
      </c>
      <c r="I11">
        <v>311</v>
      </c>
      <c r="J11" s="34">
        <v>0.22256944444444446</v>
      </c>
      <c r="K11">
        <v>28</v>
      </c>
      <c r="L11">
        <v>1.85</v>
      </c>
      <c r="M11">
        <v>0.03</v>
      </c>
      <c r="N11">
        <v>7.46</v>
      </c>
      <c r="O11">
        <v>274</v>
      </c>
      <c r="P11">
        <v>203</v>
      </c>
      <c r="Q11">
        <v>203</v>
      </c>
      <c r="R11">
        <v>0</v>
      </c>
      <c r="S11">
        <v>0</v>
      </c>
      <c r="T11">
        <v>0</v>
      </c>
      <c r="U11">
        <v>0</v>
      </c>
      <c r="V11">
        <v>0</v>
      </c>
      <c r="W11">
        <v>22500311</v>
      </c>
    </row>
    <row r="12" spans="1:23" x14ac:dyDescent="0.2">
      <c r="B12" s="15">
        <v>6</v>
      </c>
      <c r="C12" s="25">
        <v>31</v>
      </c>
      <c r="D12">
        <v>2</v>
      </c>
      <c r="E12" s="23">
        <v>18439</v>
      </c>
      <c r="F12">
        <v>2</v>
      </c>
      <c r="G12" s="23">
        <v>5</v>
      </c>
      <c r="H12" s="10">
        <v>311</v>
      </c>
      <c r="I12">
        <v>310</v>
      </c>
      <c r="J12" s="34">
        <v>0.22333333333333336</v>
      </c>
      <c r="K12">
        <v>28</v>
      </c>
      <c r="L12">
        <v>0.56999999999999995</v>
      </c>
      <c r="M12">
        <v>0</v>
      </c>
      <c r="N12">
        <v>8.0299999999999994</v>
      </c>
      <c r="O12">
        <v>351</v>
      </c>
      <c r="P12">
        <v>203</v>
      </c>
      <c r="Q12">
        <v>203</v>
      </c>
      <c r="R12">
        <v>0</v>
      </c>
      <c r="S12">
        <v>0</v>
      </c>
      <c r="T12">
        <v>0</v>
      </c>
      <c r="U12">
        <v>0</v>
      </c>
      <c r="V12">
        <v>0</v>
      </c>
      <c r="W12">
        <v>31100310</v>
      </c>
    </row>
    <row r="13" spans="1:23" x14ac:dyDescent="0.2">
      <c r="B13" s="15">
        <v>6</v>
      </c>
      <c r="C13" s="25">
        <v>31</v>
      </c>
      <c r="D13">
        <v>2</v>
      </c>
      <c r="E13" s="23">
        <v>18439</v>
      </c>
      <c r="F13">
        <v>2</v>
      </c>
      <c r="G13" s="23">
        <v>6</v>
      </c>
      <c r="H13" s="10">
        <v>310</v>
      </c>
      <c r="I13">
        <v>309</v>
      </c>
      <c r="J13" s="34">
        <v>0.2240277777777778</v>
      </c>
      <c r="K13">
        <v>28</v>
      </c>
      <c r="L13">
        <v>0.46</v>
      </c>
      <c r="M13">
        <v>0</v>
      </c>
      <c r="N13">
        <v>8.5</v>
      </c>
      <c r="O13">
        <v>356</v>
      </c>
      <c r="P13">
        <v>203</v>
      </c>
      <c r="Q13">
        <v>203</v>
      </c>
      <c r="R13">
        <v>0</v>
      </c>
      <c r="S13">
        <v>0</v>
      </c>
      <c r="T13">
        <v>0</v>
      </c>
      <c r="U13">
        <v>0</v>
      </c>
      <c r="V13">
        <v>0</v>
      </c>
      <c r="W13">
        <v>31000309</v>
      </c>
    </row>
    <row r="14" spans="1:23" x14ac:dyDescent="0.2">
      <c r="B14" s="15">
        <v>6</v>
      </c>
      <c r="C14" s="25">
        <v>31</v>
      </c>
      <c r="D14">
        <v>2</v>
      </c>
      <c r="E14" s="23">
        <v>18439</v>
      </c>
      <c r="F14">
        <v>2</v>
      </c>
      <c r="G14" s="23">
        <v>7</v>
      </c>
      <c r="H14" s="10">
        <v>309</v>
      </c>
      <c r="I14">
        <v>51</v>
      </c>
      <c r="J14" s="34">
        <v>0.22500000000000001</v>
      </c>
      <c r="K14">
        <v>28</v>
      </c>
      <c r="L14">
        <v>0.21</v>
      </c>
      <c r="M14">
        <v>1.78</v>
      </c>
      <c r="N14">
        <v>6.92</v>
      </c>
      <c r="O14">
        <v>263</v>
      </c>
      <c r="P14">
        <v>203</v>
      </c>
      <c r="Q14">
        <v>203</v>
      </c>
      <c r="R14">
        <v>0</v>
      </c>
      <c r="S14">
        <v>0</v>
      </c>
      <c r="T14">
        <v>0</v>
      </c>
      <c r="U14">
        <v>0</v>
      </c>
      <c r="V14">
        <v>0</v>
      </c>
      <c r="W14">
        <v>30900051</v>
      </c>
    </row>
    <row r="15" spans="1:23" x14ac:dyDescent="0.2">
      <c r="B15" s="15">
        <v>6</v>
      </c>
      <c r="C15" s="25">
        <v>31</v>
      </c>
      <c r="D15">
        <v>2</v>
      </c>
      <c r="E15" s="23">
        <v>18439</v>
      </c>
      <c r="F15">
        <v>2</v>
      </c>
      <c r="G15" s="23">
        <v>8</v>
      </c>
      <c r="H15" s="10">
        <v>51</v>
      </c>
      <c r="I15">
        <v>115</v>
      </c>
      <c r="J15" s="34">
        <v>0.22652777777777777</v>
      </c>
      <c r="K15">
        <v>28</v>
      </c>
      <c r="L15">
        <v>0.32</v>
      </c>
      <c r="M15">
        <v>0.53</v>
      </c>
      <c r="N15">
        <v>6.71</v>
      </c>
      <c r="O15">
        <v>314</v>
      </c>
      <c r="P15">
        <v>203</v>
      </c>
      <c r="Q15">
        <v>203</v>
      </c>
      <c r="R15">
        <v>0</v>
      </c>
      <c r="S15">
        <v>0</v>
      </c>
      <c r="T15">
        <v>0</v>
      </c>
      <c r="U15">
        <v>0</v>
      </c>
      <c r="V15">
        <v>0</v>
      </c>
      <c r="W15">
        <v>5100115</v>
      </c>
    </row>
    <row r="16" spans="1:23" x14ac:dyDescent="0.2">
      <c r="B16" s="15">
        <v>6</v>
      </c>
      <c r="C16" s="25">
        <v>31</v>
      </c>
      <c r="D16">
        <v>2</v>
      </c>
      <c r="E16" s="23">
        <v>18439</v>
      </c>
      <c r="F16">
        <v>2</v>
      </c>
      <c r="G16" s="23">
        <v>9</v>
      </c>
      <c r="H16" s="10">
        <v>115</v>
      </c>
      <c r="I16">
        <v>294</v>
      </c>
      <c r="J16" s="34">
        <v>0.22784722222222223</v>
      </c>
      <c r="K16">
        <v>28</v>
      </c>
      <c r="L16">
        <v>0</v>
      </c>
      <c r="M16">
        <v>7.0000000000000007E-2</v>
      </c>
      <c r="N16">
        <v>6.64</v>
      </c>
      <c r="O16">
        <v>247</v>
      </c>
      <c r="P16">
        <v>203</v>
      </c>
      <c r="Q16">
        <v>203</v>
      </c>
      <c r="R16">
        <v>0</v>
      </c>
      <c r="S16">
        <v>0</v>
      </c>
      <c r="T16">
        <v>0</v>
      </c>
      <c r="U16">
        <v>0</v>
      </c>
      <c r="V16">
        <v>0</v>
      </c>
      <c r="W16">
        <v>11500294</v>
      </c>
    </row>
    <row r="17" spans="2:23" x14ac:dyDescent="0.2">
      <c r="B17" s="15">
        <v>6</v>
      </c>
      <c r="C17" s="25">
        <v>31</v>
      </c>
      <c r="D17">
        <v>2</v>
      </c>
      <c r="E17" s="23">
        <v>18439</v>
      </c>
      <c r="F17">
        <v>2</v>
      </c>
      <c r="G17" s="23">
        <v>10</v>
      </c>
      <c r="H17" s="10">
        <v>294</v>
      </c>
      <c r="I17">
        <v>269</v>
      </c>
      <c r="J17" s="34">
        <v>0.2286111111111111</v>
      </c>
      <c r="K17">
        <v>28</v>
      </c>
      <c r="L17">
        <v>0</v>
      </c>
      <c r="M17">
        <v>0.46</v>
      </c>
      <c r="N17">
        <v>6.17</v>
      </c>
      <c r="O17">
        <v>188</v>
      </c>
      <c r="P17">
        <v>203</v>
      </c>
      <c r="Q17">
        <v>203</v>
      </c>
      <c r="R17">
        <v>0</v>
      </c>
      <c r="S17">
        <v>0</v>
      </c>
      <c r="T17">
        <v>0</v>
      </c>
      <c r="U17">
        <v>0</v>
      </c>
      <c r="V17">
        <v>0</v>
      </c>
      <c r="W17">
        <v>29400269</v>
      </c>
    </row>
    <row r="18" spans="2:23" x14ac:dyDescent="0.2">
      <c r="B18" s="15">
        <v>6</v>
      </c>
      <c r="C18" s="25">
        <v>31</v>
      </c>
      <c r="D18">
        <v>2</v>
      </c>
      <c r="E18" s="23">
        <v>18439</v>
      </c>
      <c r="F18">
        <v>2</v>
      </c>
      <c r="G18" s="23">
        <v>11</v>
      </c>
      <c r="H18" s="10">
        <v>269</v>
      </c>
      <c r="I18">
        <v>295</v>
      </c>
      <c r="J18" s="34">
        <v>0.22951388888888888</v>
      </c>
      <c r="K18">
        <v>28</v>
      </c>
      <c r="L18">
        <v>0.67</v>
      </c>
      <c r="M18">
        <v>4</v>
      </c>
      <c r="N18">
        <v>2.85</v>
      </c>
      <c r="O18">
        <v>456</v>
      </c>
      <c r="P18">
        <v>203</v>
      </c>
      <c r="Q18">
        <v>203</v>
      </c>
      <c r="R18">
        <v>0</v>
      </c>
      <c r="S18">
        <v>0</v>
      </c>
      <c r="T18">
        <v>0</v>
      </c>
      <c r="U18">
        <v>0</v>
      </c>
      <c r="V18">
        <v>0</v>
      </c>
      <c r="W18">
        <v>26900295</v>
      </c>
    </row>
    <row r="19" spans="2:23" x14ac:dyDescent="0.2">
      <c r="B19" s="15">
        <v>6</v>
      </c>
      <c r="C19" s="25">
        <v>31</v>
      </c>
      <c r="D19">
        <v>2</v>
      </c>
      <c r="E19" s="23">
        <v>18439</v>
      </c>
      <c r="F19">
        <v>2</v>
      </c>
      <c r="G19" s="23">
        <v>12</v>
      </c>
      <c r="H19" s="10">
        <v>295</v>
      </c>
      <c r="I19">
        <v>46</v>
      </c>
      <c r="J19" s="34">
        <v>0.23055555555555554</v>
      </c>
      <c r="K19">
        <v>28</v>
      </c>
      <c r="L19">
        <v>0.28000000000000003</v>
      </c>
      <c r="M19">
        <v>0.21</v>
      </c>
      <c r="N19">
        <v>2.92</v>
      </c>
      <c r="O19">
        <v>444</v>
      </c>
      <c r="P19">
        <v>203</v>
      </c>
      <c r="Q19">
        <v>203</v>
      </c>
      <c r="R19">
        <v>0</v>
      </c>
      <c r="S19">
        <v>0</v>
      </c>
      <c r="T19">
        <v>0</v>
      </c>
      <c r="U19">
        <v>0</v>
      </c>
      <c r="V19">
        <v>0</v>
      </c>
      <c r="W19">
        <v>29500046</v>
      </c>
    </row>
    <row r="20" spans="2:23" x14ac:dyDescent="0.2">
      <c r="B20" s="15">
        <v>6</v>
      </c>
      <c r="C20" s="25">
        <v>31</v>
      </c>
      <c r="D20">
        <v>2</v>
      </c>
      <c r="E20" s="23">
        <v>18439</v>
      </c>
      <c r="F20">
        <v>2</v>
      </c>
      <c r="G20" s="23">
        <v>13</v>
      </c>
      <c r="H20" s="10">
        <v>46</v>
      </c>
      <c r="I20">
        <v>318</v>
      </c>
      <c r="J20" s="34">
        <v>0.23229166666666667</v>
      </c>
      <c r="K20">
        <v>28</v>
      </c>
      <c r="L20">
        <v>6.1</v>
      </c>
      <c r="M20">
        <v>0.67</v>
      </c>
      <c r="N20">
        <v>8.35</v>
      </c>
      <c r="O20">
        <v>312</v>
      </c>
      <c r="P20">
        <v>203</v>
      </c>
      <c r="Q20">
        <v>203</v>
      </c>
      <c r="R20">
        <v>0</v>
      </c>
      <c r="S20">
        <v>0</v>
      </c>
      <c r="T20">
        <v>0</v>
      </c>
      <c r="U20">
        <v>0</v>
      </c>
      <c r="V20">
        <v>0</v>
      </c>
      <c r="W20">
        <v>4600318</v>
      </c>
    </row>
    <row r="21" spans="2:23" x14ac:dyDescent="0.2">
      <c r="B21" s="15">
        <v>6</v>
      </c>
      <c r="C21" s="25">
        <v>31</v>
      </c>
      <c r="D21">
        <v>2</v>
      </c>
      <c r="E21" s="23">
        <v>18439</v>
      </c>
      <c r="F21">
        <v>2</v>
      </c>
      <c r="G21" s="23">
        <v>14</v>
      </c>
      <c r="H21" s="10">
        <v>318</v>
      </c>
      <c r="I21">
        <v>320</v>
      </c>
      <c r="J21" s="34">
        <v>0.23333333333333331</v>
      </c>
      <c r="K21">
        <v>28</v>
      </c>
      <c r="L21">
        <v>0.35</v>
      </c>
      <c r="M21">
        <v>0.03</v>
      </c>
      <c r="N21">
        <v>8.67</v>
      </c>
      <c r="O21">
        <v>362</v>
      </c>
      <c r="P21">
        <v>203</v>
      </c>
      <c r="Q21">
        <v>203</v>
      </c>
      <c r="R21">
        <v>0</v>
      </c>
      <c r="S21">
        <v>0</v>
      </c>
      <c r="T21">
        <v>0</v>
      </c>
      <c r="U21">
        <v>0</v>
      </c>
      <c r="V21">
        <v>0</v>
      </c>
      <c r="W21">
        <v>31800320</v>
      </c>
    </row>
    <row r="22" spans="2:23" x14ac:dyDescent="0.2">
      <c r="B22" s="15">
        <v>6</v>
      </c>
      <c r="C22" s="25">
        <v>31</v>
      </c>
      <c r="D22">
        <v>2</v>
      </c>
      <c r="E22" s="23">
        <v>18439</v>
      </c>
      <c r="F22">
        <v>2</v>
      </c>
      <c r="G22" s="23">
        <v>15</v>
      </c>
      <c r="H22" s="10">
        <v>320</v>
      </c>
      <c r="I22">
        <v>321</v>
      </c>
      <c r="J22" s="34">
        <v>0.23409722222222221</v>
      </c>
      <c r="K22">
        <v>28</v>
      </c>
      <c r="L22">
        <v>2.17</v>
      </c>
      <c r="M22">
        <v>1.53</v>
      </c>
      <c r="N22">
        <v>9.32</v>
      </c>
      <c r="O22">
        <v>290</v>
      </c>
      <c r="P22">
        <v>203</v>
      </c>
      <c r="Q22">
        <v>203</v>
      </c>
      <c r="R22">
        <v>0</v>
      </c>
      <c r="S22">
        <v>0</v>
      </c>
      <c r="T22">
        <v>0</v>
      </c>
      <c r="U22">
        <v>0</v>
      </c>
      <c r="V22">
        <v>0</v>
      </c>
      <c r="W22">
        <v>32000321</v>
      </c>
    </row>
    <row r="23" spans="2:23" x14ac:dyDescent="0.2">
      <c r="B23" s="15">
        <v>6</v>
      </c>
      <c r="C23" s="25">
        <v>31</v>
      </c>
      <c r="D23">
        <v>2</v>
      </c>
      <c r="E23" s="23">
        <v>18439</v>
      </c>
      <c r="F23">
        <v>2</v>
      </c>
      <c r="G23" s="23">
        <v>16</v>
      </c>
      <c r="H23" s="10">
        <v>321</v>
      </c>
      <c r="I23">
        <v>322</v>
      </c>
      <c r="J23" s="34">
        <v>0.23493055555555556</v>
      </c>
      <c r="K23">
        <v>28</v>
      </c>
      <c r="L23">
        <v>1.46</v>
      </c>
      <c r="M23">
        <v>0.28000000000000003</v>
      </c>
      <c r="N23">
        <v>10.5</v>
      </c>
      <c r="O23">
        <v>310</v>
      </c>
      <c r="P23">
        <v>203</v>
      </c>
      <c r="Q23">
        <v>203</v>
      </c>
      <c r="R23">
        <v>0</v>
      </c>
      <c r="S23">
        <v>0</v>
      </c>
      <c r="T23">
        <v>0</v>
      </c>
      <c r="U23">
        <v>0</v>
      </c>
      <c r="V23">
        <v>0</v>
      </c>
      <c r="W23">
        <v>32100322</v>
      </c>
    </row>
    <row r="24" spans="2:23" x14ac:dyDescent="0.2">
      <c r="B24" s="15">
        <v>6</v>
      </c>
      <c r="C24" s="25">
        <v>31</v>
      </c>
      <c r="D24">
        <v>2</v>
      </c>
      <c r="E24" s="23">
        <v>18439</v>
      </c>
      <c r="F24">
        <v>2</v>
      </c>
      <c r="G24" s="23">
        <v>17</v>
      </c>
      <c r="H24" s="10">
        <v>322</v>
      </c>
      <c r="I24">
        <v>212</v>
      </c>
      <c r="J24" s="34">
        <v>0.235625</v>
      </c>
      <c r="K24">
        <v>28</v>
      </c>
      <c r="L24">
        <v>1.03</v>
      </c>
      <c r="M24">
        <v>0.78</v>
      </c>
      <c r="N24">
        <v>10.75</v>
      </c>
      <c r="O24">
        <v>322</v>
      </c>
      <c r="P24">
        <v>203</v>
      </c>
      <c r="Q24">
        <v>203</v>
      </c>
      <c r="R24">
        <v>0</v>
      </c>
      <c r="S24">
        <v>0</v>
      </c>
      <c r="T24">
        <v>0</v>
      </c>
      <c r="U24">
        <v>0</v>
      </c>
      <c r="V24">
        <v>0</v>
      </c>
      <c r="W24">
        <v>32200212</v>
      </c>
    </row>
    <row r="25" spans="2:23" x14ac:dyDescent="0.2">
      <c r="B25" s="15">
        <v>6</v>
      </c>
      <c r="C25" s="25">
        <v>31</v>
      </c>
      <c r="D25">
        <v>2</v>
      </c>
      <c r="E25" s="23">
        <v>18439</v>
      </c>
      <c r="F25">
        <v>2</v>
      </c>
      <c r="G25" s="23">
        <v>18</v>
      </c>
      <c r="H25" s="10">
        <v>212</v>
      </c>
      <c r="I25">
        <v>383</v>
      </c>
      <c r="J25" s="34">
        <v>0.23673611111111112</v>
      </c>
      <c r="K25">
        <v>28</v>
      </c>
      <c r="L25">
        <v>4.42</v>
      </c>
      <c r="M25">
        <v>1.89</v>
      </c>
      <c r="N25">
        <v>13.28</v>
      </c>
      <c r="O25">
        <v>591</v>
      </c>
      <c r="P25">
        <v>203</v>
      </c>
      <c r="Q25">
        <v>203</v>
      </c>
      <c r="R25">
        <v>0</v>
      </c>
      <c r="S25">
        <v>0</v>
      </c>
      <c r="T25">
        <v>0</v>
      </c>
      <c r="U25">
        <v>0</v>
      </c>
      <c r="V25">
        <v>0</v>
      </c>
      <c r="W25">
        <v>21200383</v>
      </c>
    </row>
    <row r="26" spans="2:23" x14ac:dyDescent="0.2">
      <c r="B26" s="15">
        <v>6</v>
      </c>
      <c r="C26" s="25">
        <v>31</v>
      </c>
      <c r="D26">
        <v>2</v>
      </c>
      <c r="E26" s="23">
        <v>18439</v>
      </c>
      <c r="F26">
        <v>2</v>
      </c>
      <c r="G26" s="23">
        <v>19</v>
      </c>
      <c r="H26" s="10">
        <v>383</v>
      </c>
      <c r="I26">
        <v>384</v>
      </c>
      <c r="J26" s="34">
        <v>0.23763888888888887</v>
      </c>
      <c r="K26">
        <v>28</v>
      </c>
      <c r="L26">
        <v>0.85</v>
      </c>
      <c r="M26">
        <v>0.78</v>
      </c>
      <c r="N26">
        <v>13.35</v>
      </c>
      <c r="O26">
        <v>380</v>
      </c>
      <c r="P26">
        <v>203</v>
      </c>
      <c r="Q26">
        <v>203</v>
      </c>
      <c r="R26">
        <v>0</v>
      </c>
      <c r="S26">
        <v>0</v>
      </c>
      <c r="T26">
        <v>0</v>
      </c>
      <c r="U26">
        <v>0</v>
      </c>
      <c r="V26">
        <v>0</v>
      </c>
      <c r="W26">
        <v>38300384</v>
      </c>
    </row>
    <row r="27" spans="2:23" x14ac:dyDescent="0.2">
      <c r="B27" s="15">
        <v>6</v>
      </c>
      <c r="C27" s="25">
        <v>31</v>
      </c>
      <c r="D27">
        <v>2</v>
      </c>
      <c r="E27" s="23">
        <v>18439</v>
      </c>
      <c r="F27">
        <v>2</v>
      </c>
      <c r="G27" s="23">
        <v>20</v>
      </c>
      <c r="H27" s="10">
        <v>384</v>
      </c>
      <c r="I27">
        <v>385</v>
      </c>
      <c r="J27" s="34">
        <v>0.23840277777777777</v>
      </c>
      <c r="K27">
        <v>28</v>
      </c>
      <c r="L27">
        <v>2</v>
      </c>
      <c r="M27">
        <v>2.6</v>
      </c>
      <c r="N27">
        <v>12.75</v>
      </c>
      <c r="O27">
        <v>436</v>
      </c>
      <c r="P27">
        <v>203</v>
      </c>
      <c r="Q27">
        <v>203</v>
      </c>
      <c r="R27">
        <v>0</v>
      </c>
      <c r="S27">
        <v>0</v>
      </c>
      <c r="T27">
        <v>0</v>
      </c>
      <c r="U27">
        <v>0</v>
      </c>
      <c r="V27">
        <v>0</v>
      </c>
      <c r="W27">
        <v>38400385</v>
      </c>
    </row>
    <row r="28" spans="2:23" x14ac:dyDescent="0.2">
      <c r="B28" s="15">
        <v>6</v>
      </c>
      <c r="C28" s="25">
        <v>31</v>
      </c>
      <c r="D28">
        <v>2</v>
      </c>
      <c r="E28" s="23">
        <v>18439</v>
      </c>
      <c r="F28">
        <v>2</v>
      </c>
      <c r="G28" s="23">
        <v>21</v>
      </c>
      <c r="H28" s="10">
        <v>385</v>
      </c>
      <c r="I28">
        <v>386</v>
      </c>
      <c r="J28" s="34">
        <v>0.23916666666666667</v>
      </c>
      <c r="K28">
        <v>28</v>
      </c>
      <c r="L28">
        <v>0.17</v>
      </c>
      <c r="M28">
        <v>5.78</v>
      </c>
      <c r="N28">
        <v>7.14</v>
      </c>
      <c r="O28">
        <v>424</v>
      </c>
      <c r="P28">
        <v>203</v>
      </c>
      <c r="Q28">
        <v>203</v>
      </c>
      <c r="R28">
        <v>0</v>
      </c>
      <c r="S28">
        <v>0</v>
      </c>
      <c r="T28">
        <v>0</v>
      </c>
      <c r="U28">
        <v>0</v>
      </c>
      <c r="V28">
        <v>0</v>
      </c>
      <c r="W28">
        <v>38500386</v>
      </c>
    </row>
    <row r="29" spans="2:23" x14ac:dyDescent="0.2">
      <c r="B29" s="15">
        <v>6</v>
      </c>
      <c r="C29" s="25">
        <v>31</v>
      </c>
      <c r="D29">
        <v>2</v>
      </c>
      <c r="E29" s="23">
        <v>18439</v>
      </c>
      <c r="F29">
        <v>2</v>
      </c>
      <c r="G29" s="23">
        <v>22</v>
      </c>
      <c r="H29" s="10">
        <v>386</v>
      </c>
      <c r="I29">
        <v>296</v>
      </c>
      <c r="J29" s="34">
        <v>0.2401388888888889</v>
      </c>
      <c r="K29">
        <v>28</v>
      </c>
      <c r="L29">
        <v>0.35</v>
      </c>
      <c r="M29">
        <v>2.25</v>
      </c>
      <c r="N29">
        <v>5.25</v>
      </c>
      <c r="O29">
        <v>316</v>
      </c>
      <c r="P29">
        <v>203</v>
      </c>
      <c r="Q29">
        <v>203</v>
      </c>
      <c r="R29">
        <v>0</v>
      </c>
      <c r="S29">
        <v>0</v>
      </c>
      <c r="T29">
        <v>0</v>
      </c>
      <c r="U29">
        <v>0</v>
      </c>
      <c r="V29">
        <v>0</v>
      </c>
      <c r="W29">
        <v>38600296</v>
      </c>
    </row>
    <row r="30" spans="2:23" x14ac:dyDescent="0.2">
      <c r="B30" s="15">
        <v>6</v>
      </c>
      <c r="C30" s="25">
        <v>31</v>
      </c>
      <c r="D30">
        <v>2</v>
      </c>
      <c r="E30" s="23">
        <v>18439</v>
      </c>
      <c r="F30">
        <v>2</v>
      </c>
      <c r="G30" s="23">
        <v>23</v>
      </c>
      <c r="H30" s="10">
        <v>296</v>
      </c>
      <c r="I30">
        <v>387</v>
      </c>
      <c r="J30" s="34">
        <v>0.24097222222222223</v>
      </c>
      <c r="K30">
        <v>28</v>
      </c>
      <c r="L30">
        <v>2.1</v>
      </c>
      <c r="M30">
        <v>2.57</v>
      </c>
      <c r="N30">
        <v>4.78</v>
      </c>
      <c r="O30">
        <v>285</v>
      </c>
      <c r="P30">
        <v>203</v>
      </c>
      <c r="Q30">
        <v>203</v>
      </c>
      <c r="R30">
        <v>0</v>
      </c>
      <c r="S30">
        <v>0</v>
      </c>
      <c r="T30">
        <v>0</v>
      </c>
      <c r="U30">
        <v>0</v>
      </c>
      <c r="V30">
        <v>0</v>
      </c>
      <c r="W30">
        <v>29600387</v>
      </c>
    </row>
    <row r="31" spans="2:23" x14ac:dyDescent="0.2">
      <c r="B31" s="15">
        <v>6</v>
      </c>
      <c r="C31" s="25">
        <v>31</v>
      </c>
      <c r="D31">
        <v>2</v>
      </c>
      <c r="E31" s="23">
        <v>18439</v>
      </c>
      <c r="F31">
        <v>2</v>
      </c>
      <c r="G31" s="23">
        <v>24</v>
      </c>
      <c r="H31" s="10">
        <v>387</v>
      </c>
      <c r="I31">
        <v>242</v>
      </c>
      <c r="J31" s="34">
        <v>0.24152777777777779</v>
      </c>
      <c r="K31">
        <v>28</v>
      </c>
      <c r="L31">
        <v>0.46</v>
      </c>
      <c r="M31">
        <v>0.14000000000000001</v>
      </c>
      <c r="N31">
        <v>5.0999999999999996</v>
      </c>
      <c r="O31">
        <v>377</v>
      </c>
      <c r="P31">
        <v>203</v>
      </c>
      <c r="Q31">
        <v>203</v>
      </c>
      <c r="R31">
        <v>0</v>
      </c>
      <c r="S31">
        <v>0</v>
      </c>
      <c r="T31">
        <v>0</v>
      </c>
      <c r="U31">
        <v>0</v>
      </c>
      <c r="V31">
        <v>0</v>
      </c>
      <c r="W31">
        <v>38700242</v>
      </c>
    </row>
    <row r="32" spans="2:23" x14ac:dyDescent="0.2">
      <c r="B32" s="15">
        <v>6</v>
      </c>
      <c r="C32" s="25">
        <v>31</v>
      </c>
      <c r="D32">
        <v>2</v>
      </c>
      <c r="E32" s="23">
        <v>18439</v>
      </c>
      <c r="F32">
        <v>2</v>
      </c>
      <c r="G32" s="23">
        <v>25</v>
      </c>
      <c r="H32" s="10">
        <v>242</v>
      </c>
      <c r="I32"/>
      <c r="J32" s="34">
        <v>0.24215277777777777</v>
      </c>
      <c r="K32">
        <v>28</v>
      </c>
      <c r="L32">
        <v>0</v>
      </c>
      <c r="M32">
        <v>5.0999999999999996</v>
      </c>
      <c r="N32"/>
      <c r="O32"/>
      <c r="P32">
        <v>203</v>
      </c>
      <c r="Q32">
        <v>203</v>
      </c>
      <c r="R32">
        <v>0</v>
      </c>
      <c r="S32">
        <v>0</v>
      </c>
      <c r="T32">
        <v>0</v>
      </c>
      <c r="U32">
        <v>0</v>
      </c>
      <c r="V32">
        <v>0</v>
      </c>
      <c r="W32">
        <v>24200000</v>
      </c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34"/>
  <sheetViews>
    <sheetView workbookViewId="0"/>
  </sheetViews>
  <sheetFormatPr baseColWidth="10" defaultRowHeight="14.25" x14ac:dyDescent="0.2"/>
  <cols>
    <col min="1" max="1" width="26.75" style="1" customWidth="1"/>
    <col min="2" max="2" width="16.25" style="1" customWidth="1"/>
    <col min="3" max="3" width="19.875" style="1" customWidth="1"/>
    <col min="4" max="4" width="19.25" style="1" customWidth="1"/>
    <col min="5" max="5" width="30.125" style="1" customWidth="1"/>
    <col min="6" max="16384" width="11" style="1"/>
  </cols>
  <sheetData>
    <row r="1" spans="1:6" ht="26.25" x14ac:dyDescent="0.2">
      <c r="A1" s="51" t="s">
        <v>756</v>
      </c>
    </row>
    <row r="6" spans="1:6" x14ac:dyDescent="0.2">
      <c r="A6" s="31" t="s">
        <v>91</v>
      </c>
      <c r="C6" s="31"/>
    </row>
    <row r="7" spans="1:6" x14ac:dyDescent="0.2">
      <c r="A7" s="10" t="s">
        <v>228</v>
      </c>
    </row>
    <row r="8" spans="1:6" x14ac:dyDescent="0.2">
      <c r="A8" s="23" t="s">
        <v>88</v>
      </c>
      <c r="B8" s="23"/>
    </row>
    <row r="9" spans="1:6" x14ac:dyDescent="0.2">
      <c r="B9" s="23" t="s">
        <v>209</v>
      </c>
      <c r="C9" s="25" t="s">
        <v>250</v>
      </c>
      <c r="D9" t="s">
        <v>251</v>
      </c>
      <c r="E9" t="s">
        <v>252</v>
      </c>
      <c r="F9"/>
    </row>
    <row r="10" spans="1:6" x14ac:dyDescent="0.2">
      <c r="B10" s="23">
        <v>92</v>
      </c>
      <c r="C10" s="25">
        <v>6594</v>
      </c>
      <c r="D10" t="s">
        <v>80</v>
      </c>
      <c r="E10" t="s">
        <v>133</v>
      </c>
      <c r="F10"/>
    </row>
    <row r="11" spans="1:6" x14ac:dyDescent="0.2">
      <c r="B11" s="23">
        <v>90</v>
      </c>
      <c r="C11" s="25">
        <v>148</v>
      </c>
      <c r="D11" t="s">
        <v>82</v>
      </c>
      <c r="E11" t="s">
        <v>142</v>
      </c>
      <c r="F11"/>
    </row>
    <row r="12" spans="1:6" x14ac:dyDescent="0.2">
      <c r="B12" s="23">
        <v>586</v>
      </c>
      <c r="C12" s="25">
        <v>28</v>
      </c>
      <c r="D12" t="s">
        <v>61</v>
      </c>
      <c r="E12" t="s">
        <v>135</v>
      </c>
      <c r="F12"/>
    </row>
    <row r="13" spans="1:6" x14ac:dyDescent="0.2">
      <c r="B13" s="23">
        <v>93</v>
      </c>
      <c r="C13" s="25">
        <v>6593</v>
      </c>
      <c r="D13" t="s">
        <v>83</v>
      </c>
      <c r="E13" t="s">
        <v>141</v>
      </c>
      <c r="F13"/>
    </row>
    <row r="14" spans="1:6" x14ac:dyDescent="0.2">
      <c r="B14" s="23">
        <v>91</v>
      </c>
      <c r="C14" s="25">
        <v>1227</v>
      </c>
      <c r="D14" t="s">
        <v>79</v>
      </c>
      <c r="E14" t="s">
        <v>134</v>
      </c>
      <c r="F14"/>
    </row>
    <row r="15" spans="1:6" x14ac:dyDescent="0.2">
      <c r="B15" s="23">
        <v>89</v>
      </c>
      <c r="C15" s="25">
        <v>1462</v>
      </c>
      <c r="D15" t="s">
        <v>62</v>
      </c>
      <c r="E15" t="s">
        <v>136</v>
      </c>
      <c r="F15"/>
    </row>
    <row r="16" spans="1:6" x14ac:dyDescent="0.2">
      <c r="B16" s="23">
        <v>584</v>
      </c>
      <c r="C16" s="25">
        <v>6592</v>
      </c>
      <c r="D16" t="s">
        <v>84</v>
      </c>
      <c r="E16" t="s">
        <v>140</v>
      </c>
      <c r="F16"/>
    </row>
    <row r="17" spans="2:6" x14ac:dyDescent="0.2">
      <c r="B17" s="23">
        <v>88</v>
      </c>
      <c r="C17" s="25">
        <v>2660</v>
      </c>
      <c r="D17" t="s">
        <v>65</v>
      </c>
      <c r="E17" t="s">
        <v>139</v>
      </c>
      <c r="F17"/>
    </row>
    <row r="18" spans="2:6" x14ac:dyDescent="0.2">
      <c r="B18" s="23">
        <v>508</v>
      </c>
      <c r="C18" s="25">
        <v>6599</v>
      </c>
      <c r="D18" t="s">
        <v>150</v>
      </c>
      <c r="E18" t="s">
        <v>151</v>
      </c>
      <c r="F18"/>
    </row>
    <row r="19" spans="2:6" x14ac:dyDescent="0.2">
      <c r="B19" s="23">
        <v>530</v>
      </c>
      <c r="C19" s="25">
        <v>445</v>
      </c>
      <c r="D19" t="s">
        <v>253</v>
      </c>
      <c r="E19" t="s">
        <v>254</v>
      </c>
      <c r="F19"/>
    </row>
    <row r="20" spans="2:6" x14ac:dyDescent="0.2">
      <c r="B20" s="23">
        <v>529</v>
      </c>
      <c r="C20" s="25">
        <v>446</v>
      </c>
      <c r="D20" t="s">
        <v>85</v>
      </c>
      <c r="E20" t="s">
        <v>147</v>
      </c>
      <c r="F20"/>
    </row>
    <row r="21" spans="2:6" x14ac:dyDescent="0.2">
      <c r="B21" s="23">
        <v>502</v>
      </c>
      <c r="C21" s="25">
        <v>6778</v>
      </c>
      <c r="D21" t="s">
        <v>155</v>
      </c>
      <c r="E21" t="s">
        <v>156</v>
      </c>
      <c r="F21"/>
    </row>
    <row r="22" spans="2:6" x14ac:dyDescent="0.2">
      <c r="B22" s="23">
        <v>695</v>
      </c>
      <c r="C22" s="25">
        <v>425</v>
      </c>
      <c r="D22" t="s">
        <v>57</v>
      </c>
      <c r="E22" t="s">
        <v>138</v>
      </c>
      <c r="F22"/>
    </row>
    <row r="23" spans="2:6" x14ac:dyDescent="0.2">
      <c r="B23" s="23">
        <v>697</v>
      </c>
      <c r="C23" s="25">
        <v>457</v>
      </c>
      <c r="D23" t="s">
        <v>51</v>
      </c>
      <c r="E23" t="s">
        <v>143</v>
      </c>
      <c r="F23"/>
    </row>
    <row r="24" spans="2:6" x14ac:dyDescent="0.2">
      <c r="B24" s="23">
        <v>698</v>
      </c>
      <c r="C24" s="25">
        <v>466</v>
      </c>
      <c r="D24" t="s">
        <v>52</v>
      </c>
      <c r="E24" t="s">
        <v>144</v>
      </c>
      <c r="F24"/>
    </row>
    <row r="25" spans="2:6" x14ac:dyDescent="0.2">
      <c r="B25" s="23">
        <v>473</v>
      </c>
      <c r="C25" s="25">
        <v>6855</v>
      </c>
      <c r="D25" t="s">
        <v>47</v>
      </c>
      <c r="E25" t="s">
        <v>152</v>
      </c>
      <c r="F25"/>
    </row>
    <row r="26" spans="2:6" x14ac:dyDescent="0.2">
      <c r="B26" s="23">
        <v>696</v>
      </c>
      <c r="C26" s="25">
        <v>2085</v>
      </c>
      <c r="D26" t="s">
        <v>55</v>
      </c>
      <c r="E26" t="s">
        <v>137</v>
      </c>
      <c r="F26"/>
    </row>
    <row r="27" spans="2:6" x14ac:dyDescent="0.2">
      <c r="B27" s="23">
        <v>699</v>
      </c>
      <c r="C27" s="25">
        <v>2789</v>
      </c>
      <c r="D27" t="s">
        <v>54</v>
      </c>
      <c r="E27" t="s">
        <v>255</v>
      </c>
      <c r="F27"/>
    </row>
    <row r="28" spans="2:6" x14ac:dyDescent="0.2">
      <c r="B28" s="23">
        <v>503</v>
      </c>
      <c r="C28" s="25">
        <v>6779</v>
      </c>
      <c r="D28" t="s">
        <v>153</v>
      </c>
      <c r="E28" t="s">
        <v>154</v>
      </c>
      <c r="F28"/>
    </row>
    <row r="29" spans="2:6" x14ac:dyDescent="0.2">
      <c r="B29" s="23">
        <v>566</v>
      </c>
      <c r="C29" s="25">
        <v>3467</v>
      </c>
      <c r="D29" t="s">
        <v>87</v>
      </c>
      <c r="E29" t="s">
        <v>148</v>
      </c>
      <c r="F29"/>
    </row>
    <row r="30" spans="2:6" x14ac:dyDescent="0.2">
      <c r="B30" s="23">
        <v>565</v>
      </c>
      <c r="C30" s="25">
        <v>490</v>
      </c>
      <c r="D30" t="s">
        <v>86</v>
      </c>
      <c r="E30" t="s">
        <v>149</v>
      </c>
      <c r="F30"/>
    </row>
    <row r="31" spans="2:6" x14ac:dyDescent="0.2">
      <c r="B31" s="23">
        <v>488</v>
      </c>
      <c r="C31" s="25">
        <v>501</v>
      </c>
      <c r="D31" t="s">
        <v>256</v>
      </c>
      <c r="E31" t="s">
        <v>114</v>
      </c>
      <c r="F31"/>
    </row>
    <row r="32" spans="2:6" x14ac:dyDescent="0.2">
      <c r="B32" s="23">
        <v>487</v>
      </c>
      <c r="C32" s="25">
        <v>6744</v>
      </c>
      <c r="D32" t="s">
        <v>145</v>
      </c>
      <c r="E32" t="s">
        <v>146</v>
      </c>
      <c r="F32"/>
    </row>
    <row r="33" spans="2:6" x14ac:dyDescent="0.2">
      <c r="B33" s="23">
        <v>621</v>
      </c>
      <c r="C33" s="25">
        <v>2570</v>
      </c>
      <c r="D33" t="s">
        <v>257</v>
      </c>
      <c r="E33" t="s">
        <v>102</v>
      </c>
      <c r="F33"/>
    </row>
    <row r="34" spans="2:6" x14ac:dyDescent="0.2">
      <c r="B34" s="23">
        <v>381</v>
      </c>
      <c r="C34" s="25">
        <v>657</v>
      </c>
      <c r="D34" t="s">
        <v>34</v>
      </c>
      <c r="E34" t="s">
        <v>132</v>
      </c>
      <c r="F34"/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7"/>
  <sheetViews>
    <sheetView workbookViewId="0">
      <selection activeCell="E5" sqref="E5"/>
    </sheetView>
  </sheetViews>
  <sheetFormatPr baseColWidth="10" defaultRowHeight="14.25" x14ac:dyDescent="0.2"/>
  <cols>
    <col min="1" max="1" width="29.625" style="1" customWidth="1"/>
    <col min="2" max="2" width="4.125" style="1" customWidth="1"/>
    <col min="3" max="16384" width="11" style="1"/>
  </cols>
  <sheetData>
    <row r="1" spans="1:5" ht="26.25" x14ac:dyDescent="0.2">
      <c r="A1" s="51" t="s">
        <v>757</v>
      </c>
    </row>
    <row r="3" spans="1:5" x14ac:dyDescent="0.2">
      <c r="A3" s="23" t="s">
        <v>88</v>
      </c>
      <c r="B3" s="23"/>
    </row>
    <row r="4" spans="1:5" ht="202.5" customHeight="1" x14ac:dyDescent="0.2">
      <c r="A4" s="41"/>
      <c r="B4" s="4" t="s">
        <v>265</v>
      </c>
      <c r="C4" s="2" t="s">
        <v>230</v>
      </c>
      <c r="D4" s="36" t="s">
        <v>267</v>
      </c>
      <c r="E4" s="2" t="s">
        <v>268</v>
      </c>
    </row>
    <row r="5" spans="1:5" ht="180.75" customHeight="1" x14ac:dyDescent="0.2">
      <c r="B5" s="4" t="s">
        <v>204</v>
      </c>
      <c r="C5" s="2" t="s">
        <v>205</v>
      </c>
      <c r="D5" s="2" t="s">
        <v>258</v>
      </c>
      <c r="E5" s="2" t="s">
        <v>259</v>
      </c>
    </row>
    <row r="6" spans="1:5" x14ac:dyDescent="0.2">
      <c r="B6" s="23">
        <v>10</v>
      </c>
      <c r="C6">
        <v>5</v>
      </c>
      <c r="D6" t="s">
        <v>260</v>
      </c>
      <c r="E6">
        <v>5</v>
      </c>
    </row>
    <row r="7" spans="1:5" x14ac:dyDescent="0.2">
      <c r="B7" s="23">
        <v>11</v>
      </c>
      <c r="C7">
        <v>75</v>
      </c>
      <c r="D7" t="s">
        <v>261</v>
      </c>
      <c r="E7">
        <v>75</v>
      </c>
    </row>
    <row r="8" spans="1:5" x14ac:dyDescent="0.2">
      <c r="B8" s="23">
        <v>12</v>
      </c>
      <c r="C8">
        <v>62</v>
      </c>
      <c r="D8" t="s">
        <v>261</v>
      </c>
      <c r="E8">
        <v>62</v>
      </c>
    </row>
    <row r="9" spans="1:5" x14ac:dyDescent="0.2">
      <c r="B9" s="23">
        <v>13</v>
      </c>
      <c r="C9">
        <v>63</v>
      </c>
      <c r="D9" t="s">
        <v>261</v>
      </c>
      <c r="E9">
        <v>63</v>
      </c>
    </row>
    <row r="10" spans="1:5" x14ac:dyDescent="0.2">
      <c r="B10" s="23">
        <v>14</v>
      </c>
      <c r="C10">
        <v>61</v>
      </c>
      <c r="D10" t="s">
        <v>261</v>
      </c>
      <c r="E10">
        <v>61</v>
      </c>
    </row>
    <row r="11" spans="1:5" x14ac:dyDescent="0.2">
      <c r="B11" s="23">
        <v>15</v>
      </c>
      <c r="C11">
        <v>33</v>
      </c>
      <c r="D11" t="s">
        <v>262</v>
      </c>
      <c r="E11">
        <v>33</v>
      </c>
    </row>
    <row r="12" spans="1:5" x14ac:dyDescent="0.2">
      <c r="B12" s="23">
        <v>16</v>
      </c>
      <c r="C12">
        <v>31</v>
      </c>
      <c r="D12" t="s">
        <v>262</v>
      </c>
      <c r="E12">
        <v>31</v>
      </c>
    </row>
    <row r="13" spans="1:5" x14ac:dyDescent="0.2">
      <c r="B13" s="23">
        <v>17</v>
      </c>
      <c r="C13">
        <v>15</v>
      </c>
      <c r="D13" t="s">
        <v>260</v>
      </c>
      <c r="E13">
        <v>15</v>
      </c>
    </row>
    <row r="14" spans="1:5" x14ac:dyDescent="0.2">
      <c r="B14" s="23">
        <v>18</v>
      </c>
      <c r="C14">
        <v>13</v>
      </c>
      <c r="D14" t="s">
        <v>260</v>
      </c>
      <c r="E14">
        <v>13</v>
      </c>
    </row>
    <row r="15" spans="1:5" x14ac:dyDescent="0.2">
      <c r="B15" s="23">
        <v>19</v>
      </c>
      <c r="C15">
        <v>14</v>
      </c>
      <c r="D15" t="s">
        <v>260</v>
      </c>
      <c r="E15">
        <v>14</v>
      </c>
    </row>
    <row r="16" spans="1:5" x14ac:dyDescent="0.2">
      <c r="B16" s="23">
        <v>20</v>
      </c>
      <c r="C16">
        <v>9</v>
      </c>
      <c r="D16" t="s">
        <v>260</v>
      </c>
      <c r="E16">
        <v>9</v>
      </c>
    </row>
    <row r="17" spans="2:5" x14ac:dyDescent="0.2">
      <c r="B17" s="23">
        <v>21</v>
      </c>
      <c r="C17">
        <v>35</v>
      </c>
      <c r="D17" t="s">
        <v>261</v>
      </c>
      <c r="E17">
        <v>35</v>
      </c>
    </row>
    <row r="18" spans="2:5" x14ac:dyDescent="0.2">
      <c r="B18" s="23">
        <v>22</v>
      </c>
      <c r="C18">
        <v>78</v>
      </c>
      <c r="D18" t="s">
        <v>261</v>
      </c>
      <c r="E18">
        <v>78</v>
      </c>
    </row>
    <row r="19" spans="2:5" x14ac:dyDescent="0.2">
      <c r="B19" s="23">
        <v>23</v>
      </c>
      <c r="C19">
        <v>4</v>
      </c>
      <c r="D19" t="s">
        <v>260</v>
      </c>
      <c r="E19">
        <v>4</v>
      </c>
    </row>
    <row r="20" spans="2:5" x14ac:dyDescent="0.2">
      <c r="B20" s="23">
        <v>24</v>
      </c>
      <c r="C20">
        <v>3</v>
      </c>
      <c r="D20" t="s">
        <v>260</v>
      </c>
      <c r="E20">
        <v>3</v>
      </c>
    </row>
    <row r="21" spans="2:5" x14ac:dyDescent="0.2">
      <c r="B21" s="23">
        <v>25</v>
      </c>
      <c r="C21">
        <v>8</v>
      </c>
      <c r="D21" t="s">
        <v>260</v>
      </c>
      <c r="E21">
        <v>8</v>
      </c>
    </row>
    <row r="22" spans="2:5" x14ac:dyDescent="0.2">
      <c r="B22" s="23">
        <v>26</v>
      </c>
      <c r="C22">
        <v>32</v>
      </c>
      <c r="D22" t="s">
        <v>262</v>
      </c>
      <c r="E22">
        <v>32</v>
      </c>
    </row>
    <row r="23" spans="2:5" x14ac:dyDescent="0.2">
      <c r="B23" s="23">
        <v>27</v>
      </c>
      <c r="C23">
        <v>7</v>
      </c>
      <c r="D23" t="s">
        <v>260</v>
      </c>
      <c r="E23">
        <v>7</v>
      </c>
    </row>
    <row r="24" spans="2:5" x14ac:dyDescent="0.2">
      <c r="B24" s="23">
        <v>28</v>
      </c>
      <c r="C24">
        <v>6</v>
      </c>
      <c r="D24" t="s">
        <v>260</v>
      </c>
      <c r="E24">
        <v>6</v>
      </c>
    </row>
    <row r="25" spans="2:5" x14ac:dyDescent="0.2">
      <c r="B25" s="23">
        <v>29</v>
      </c>
      <c r="C25">
        <v>304</v>
      </c>
      <c r="D25" t="s">
        <v>263</v>
      </c>
      <c r="E25">
        <v>304</v>
      </c>
    </row>
    <row r="26" spans="2:5" x14ac:dyDescent="0.2">
      <c r="B26" s="23">
        <v>30</v>
      </c>
      <c r="C26">
        <v>308</v>
      </c>
      <c r="D26" t="s">
        <v>263</v>
      </c>
      <c r="E26">
        <v>308</v>
      </c>
    </row>
    <row r="27" spans="2:5" x14ac:dyDescent="0.2">
      <c r="B27"/>
      <c r="C27"/>
      <c r="D27"/>
      <c r="E27"/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9"/>
  <sheetViews>
    <sheetView workbookViewId="0">
      <selection activeCell="C9" sqref="C9"/>
    </sheetView>
  </sheetViews>
  <sheetFormatPr baseColWidth="10" defaultRowHeight="14.25" x14ac:dyDescent="0.2"/>
  <cols>
    <col min="1" max="1" width="24.875" style="1" customWidth="1"/>
    <col min="2" max="3" width="11" style="1"/>
    <col min="4" max="4" width="124.875" style="1" customWidth="1"/>
    <col min="5" max="16384" width="11" style="1"/>
  </cols>
  <sheetData>
    <row r="1" spans="1:4" ht="26.25" x14ac:dyDescent="0.2">
      <c r="A1" s="51" t="s">
        <v>758</v>
      </c>
    </row>
    <row r="3" spans="1:4" x14ac:dyDescent="0.2">
      <c r="A3" s="15" t="s">
        <v>746</v>
      </c>
      <c r="B3" s="15"/>
    </row>
    <row r="4" spans="1:4" x14ac:dyDescent="0.2">
      <c r="A4" s="23" t="s">
        <v>88</v>
      </c>
      <c r="B4" s="23"/>
    </row>
    <row r="5" spans="1:4" ht="164.25" customHeight="1" x14ac:dyDescent="0.2">
      <c r="A5" s="41"/>
      <c r="B5" s="4" t="s">
        <v>744</v>
      </c>
      <c r="C5" s="2" t="s">
        <v>745</v>
      </c>
      <c r="D5" s="45" t="s">
        <v>743</v>
      </c>
    </row>
    <row r="6" spans="1:4" ht="78" customHeight="1" x14ac:dyDescent="0.2">
      <c r="B6" s="4" t="s">
        <v>203</v>
      </c>
      <c r="C6" s="2" t="s">
        <v>269</v>
      </c>
      <c r="D6" s="46" t="s">
        <v>270</v>
      </c>
    </row>
    <row r="7" spans="1:4" x14ac:dyDescent="0.2">
      <c r="B7" s="23">
        <v>2</v>
      </c>
      <c r="C7" t="s">
        <v>271</v>
      </c>
      <c r="D7"/>
    </row>
    <row r="8" spans="1:4" x14ac:dyDescent="0.2">
      <c r="B8" s="23">
        <v>6</v>
      </c>
      <c r="C8" t="s">
        <v>272</v>
      </c>
      <c r="D8" t="s">
        <v>273</v>
      </c>
    </row>
    <row r="9" spans="1:4" x14ac:dyDescent="0.2">
      <c r="B9" s="23">
        <v>11</v>
      </c>
      <c r="C9" t="s">
        <v>274</v>
      </c>
      <c r="D9" t="s">
        <v>275</v>
      </c>
    </row>
    <row r="10" spans="1:4" x14ac:dyDescent="0.2">
      <c r="B10" s="23">
        <v>5</v>
      </c>
      <c r="C10" t="s">
        <v>276</v>
      </c>
      <c r="D10" t="s">
        <v>277</v>
      </c>
    </row>
    <row r="11" spans="1:4" x14ac:dyDescent="0.2">
      <c r="B11" s="23">
        <v>12</v>
      </c>
      <c r="C11" t="s">
        <v>278</v>
      </c>
      <c r="D11" t="s">
        <v>279</v>
      </c>
    </row>
    <row r="12" spans="1:4" x14ac:dyDescent="0.2">
      <c r="B12" s="23">
        <v>4</v>
      </c>
      <c r="C12" t="s">
        <v>280</v>
      </c>
      <c r="D12" t="s">
        <v>281</v>
      </c>
    </row>
    <row r="13" spans="1:4" x14ac:dyDescent="0.2">
      <c r="B13" s="23">
        <v>10</v>
      </c>
      <c r="C13" t="s">
        <v>282</v>
      </c>
      <c r="D13" t="s">
        <v>283</v>
      </c>
    </row>
    <row r="14" spans="1:4" x14ac:dyDescent="0.2">
      <c r="B14" s="23">
        <v>3</v>
      </c>
      <c r="C14" t="s">
        <v>284</v>
      </c>
      <c r="D14" t="s">
        <v>285</v>
      </c>
    </row>
    <row r="15" spans="1:4" x14ac:dyDescent="0.2">
      <c r="B15" s="23">
        <v>9</v>
      </c>
      <c r="C15" t="s">
        <v>286</v>
      </c>
      <c r="D15" t="s">
        <v>287</v>
      </c>
    </row>
    <row r="16" spans="1:4" x14ac:dyDescent="0.2">
      <c r="B16" s="23">
        <v>7</v>
      </c>
      <c r="C16" t="s">
        <v>288</v>
      </c>
      <c r="D16" t="s">
        <v>289</v>
      </c>
    </row>
    <row r="17" spans="2:4" x14ac:dyDescent="0.2">
      <c r="B17" s="23">
        <v>8</v>
      </c>
      <c r="C17" t="s">
        <v>290</v>
      </c>
      <c r="D17" t="s">
        <v>291</v>
      </c>
    </row>
    <row r="18" spans="2:4" x14ac:dyDescent="0.2">
      <c r="B18" s="23">
        <v>13</v>
      </c>
      <c r="C18" t="s">
        <v>292</v>
      </c>
      <c r="D18" t="s">
        <v>293</v>
      </c>
    </row>
    <row r="19" spans="2:4" x14ac:dyDescent="0.2">
      <c r="B19" s="41"/>
    </row>
  </sheetData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354"/>
  <sheetViews>
    <sheetView workbookViewId="0"/>
  </sheetViews>
  <sheetFormatPr baseColWidth="10" defaultRowHeight="14.25" x14ac:dyDescent="0.2"/>
  <cols>
    <col min="1" max="1" width="11" style="1" customWidth="1"/>
    <col min="2" max="2" width="29.125" style="1" customWidth="1"/>
    <col min="3" max="3" width="11" style="1"/>
    <col min="4" max="4" width="13.125" style="1" customWidth="1"/>
    <col min="5" max="6" width="11" style="1"/>
    <col min="7" max="7" width="12.25" style="44" customWidth="1"/>
    <col min="8" max="8" width="16.125" style="44" customWidth="1"/>
    <col min="9" max="9" width="14.125" style="1" customWidth="1"/>
    <col min="10" max="12" width="6.25" style="1" customWidth="1"/>
    <col min="13" max="16384" width="11" style="1"/>
  </cols>
  <sheetData>
    <row r="1" spans="1:12" ht="26.25" x14ac:dyDescent="0.2">
      <c r="A1" s="51" t="s">
        <v>759</v>
      </c>
    </row>
    <row r="3" spans="1:12" x14ac:dyDescent="0.2">
      <c r="A3" s="23"/>
      <c r="B3" s="23"/>
    </row>
    <row r="4" spans="1:12" ht="131.25" customHeight="1" x14ac:dyDescent="0.2">
      <c r="A4" s="41"/>
      <c r="B4" s="47" t="s">
        <v>294</v>
      </c>
      <c r="C4" s="46" t="s">
        <v>295</v>
      </c>
      <c r="D4" s="46" t="s">
        <v>296</v>
      </c>
      <c r="E4" s="46" t="s">
        <v>297</v>
      </c>
      <c r="F4" s="46" t="s">
        <v>298</v>
      </c>
      <c r="G4" s="48" t="s">
        <v>299</v>
      </c>
      <c r="H4" s="48" t="s">
        <v>300</v>
      </c>
      <c r="I4" s="49" t="s">
        <v>742</v>
      </c>
      <c r="J4" s="52" t="s">
        <v>740</v>
      </c>
      <c r="K4" s="53" t="s">
        <v>741</v>
      </c>
      <c r="L4" s="54" t="s">
        <v>261</v>
      </c>
    </row>
    <row r="5" spans="1:12" x14ac:dyDescent="0.2">
      <c r="B5" s="23" t="s">
        <v>738</v>
      </c>
      <c r="G5" s="44" t="s">
        <v>739</v>
      </c>
      <c r="H5" s="44" t="s">
        <v>302</v>
      </c>
      <c r="I5" s="24"/>
      <c r="J5" s="1">
        <f>HEX2DEC(MID(G5,1,2))</f>
        <v>161</v>
      </c>
      <c r="K5" s="1">
        <f>HEX2DEC(MID(G5,3,2))</f>
        <v>195</v>
      </c>
      <c r="L5" s="1">
        <f>HEX2DEC(MID(G5,5,2))</f>
        <v>232</v>
      </c>
    </row>
    <row r="6" spans="1:12" x14ac:dyDescent="0.2">
      <c r="B6" s="23" t="s">
        <v>596</v>
      </c>
      <c r="D6" s="1">
        <v>910</v>
      </c>
      <c r="F6" s="1">
        <v>3</v>
      </c>
      <c r="G6" s="44" t="s">
        <v>302</v>
      </c>
      <c r="H6" s="44" t="s">
        <v>735</v>
      </c>
      <c r="I6" s="24">
        <f t="shared" ref="I6:I69" si="0">VALUE(IF(MID(B6,2,1)&lt;&gt;"-",IF(LEN(B6)=14,MID(B6,4,3),IF(LEN(B6)=13,MID(B6,4,2),MID(B6,4,1))),IF(LEN(B6)=13,MID(B6,3,3),IF(LEN(B6)=12,MID(B6,3,2),MID(B6,3,1)))))</f>
        <v>910</v>
      </c>
      <c r="J6" s="1">
        <f>IF(G6="FFFFFF",J$5,HEX2DEC(MID(G6,1,2)))</f>
        <v>161</v>
      </c>
      <c r="K6" s="1">
        <f>IF(G6="FFFFFF",K$5,HEX2DEC(MID(G6,3,2)))</f>
        <v>195</v>
      </c>
      <c r="L6" s="1">
        <f>IF(G6="FFFFFF",L$5,HEX2DEC(MID(G6,5,2)))</f>
        <v>232</v>
      </c>
    </row>
    <row r="7" spans="1:12" x14ac:dyDescent="0.2">
      <c r="B7" s="23" t="s">
        <v>597</v>
      </c>
      <c r="D7" s="1">
        <v>912</v>
      </c>
      <c r="F7" s="1">
        <v>3</v>
      </c>
      <c r="G7" s="44" t="s">
        <v>302</v>
      </c>
      <c r="H7" s="44" t="s">
        <v>735</v>
      </c>
      <c r="I7" s="24">
        <f t="shared" si="0"/>
        <v>912</v>
      </c>
      <c r="J7" s="1">
        <f t="shared" ref="J7:J70" si="1">IF(G7="FFFFFF",J$5,HEX2DEC(MID(G7,1,2)))</f>
        <v>161</v>
      </c>
      <c r="K7" s="1">
        <f t="shared" ref="K7:K70" si="2">IF(G7="FFFFFF",K$5,HEX2DEC(MID(G7,3,2)))</f>
        <v>195</v>
      </c>
      <c r="L7" s="1">
        <f t="shared" ref="L7:L70" si="3">IF(G7="FFFFFF",L$5,HEX2DEC(MID(G7,5,2)))</f>
        <v>232</v>
      </c>
    </row>
    <row r="8" spans="1:12" x14ac:dyDescent="0.2">
      <c r="B8" s="23" t="s">
        <v>598</v>
      </c>
      <c r="D8" s="1">
        <v>916</v>
      </c>
      <c r="F8" s="1">
        <v>3</v>
      </c>
      <c r="G8" s="44" t="s">
        <v>302</v>
      </c>
      <c r="H8" s="44" t="s">
        <v>735</v>
      </c>
      <c r="I8" s="24">
        <f t="shared" si="0"/>
        <v>916</v>
      </c>
      <c r="J8" s="1">
        <f t="shared" si="1"/>
        <v>161</v>
      </c>
      <c r="K8" s="1">
        <f t="shared" si="2"/>
        <v>195</v>
      </c>
      <c r="L8" s="1">
        <f t="shared" si="3"/>
        <v>232</v>
      </c>
    </row>
    <row r="9" spans="1:12" x14ac:dyDescent="0.2">
      <c r="B9" s="23" t="s">
        <v>599</v>
      </c>
      <c r="D9" s="1">
        <v>917</v>
      </c>
      <c r="F9" s="1">
        <v>3</v>
      </c>
      <c r="G9" s="44" t="s">
        <v>302</v>
      </c>
      <c r="H9" s="44" t="s">
        <v>735</v>
      </c>
      <c r="I9" s="24">
        <f t="shared" si="0"/>
        <v>917</v>
      </c>
      <c r="J9" s="1">
        <f t="shared" si="1"/>
        <v>161</v>
      </c>
      <c r="K9" s="1">
        <f t="shared" si="2"/>
        <v>195</v>
      </c>
      <c r="L9" s="1">
        <f t="shared" si="3"/>
        <v>232</v>
      </c>
    </row>
    <row r="10" spans="1:12" x14ac:dyDescent="0.2">
      <c r="B10" s="23" t="s">
        <v>600</v>
      </c>
      <c r="D10" s="1">
        <v>918</v>
      </c>
      <c r="F10" s="1">
        <v>3</v>
      </c>
      <c r="G10" s="44" t="s">
        <v>302</v>
      </c>
      <c r="H10" s="44" t="s">
        <v>735</v>
      </c>
      <c r="I10" s="24">
        <f t="shared" si="0"/>
        <v>918</v>
      </c>
      <c r="J10" s="1">
        <f t="shared" si="1"/>
        <v>161</v>
      </c>
      <c r="K10" s="1">
        <f t="shared" si="2"/>
        <v>195</v>
      </c>
      <c r="L10" s="1">
        <f t="shared" si="3"/>
        <v>232</v>
      </c>
    </row>
    <row r="11" spans="1:12" x14ac:dyDescent="0.2">
      <c r="B11" s="23" t="s">
        <v>601</v>
      </c>
      <c r="D11" s="1">
        <v>919</v>
      </c>
      <c r="F11" s="1">
        <v>3</v>
      </c>
      <c r="G11" s="44" t="s">
        <v>302</v>
      </c>
      <c r="H11" s="44" t="s">
        <v>735</v>
      </c>
      <c r="I11" s="24">
        <f t="shared" si="0"/>
        <v>919</v>
      </c>
      <c r="J11" s="1">
        <f t="shared" si="1"/>
        <v>161</v>
      </c>
      <c r="K11" s="1">
        <f t="shared" si="2"/>
        <v>195</v>
      </c>
      <c r="L11" s="1">
        <f t="shared" si="3"/>
        <v>232</v>
      </c>
    </row>
    <row r="12" spans="1:12" x14ac:dyDescent="0.2">
      <c r="B12" s="23" t="s">
        <v>595</v>
      </c>
      <c r="D12" s="1">
        <v>91</v>
      </c>
      <c r="F12" s="1">
        <v>3</v>
      </c>
      <c r="G12" s="44" t="s">
        <v>302</v>
      </c>
      <c r="H12" s="44" t="s">
        <v>735</v>
      </c>
      <c r="I12" s="24">
        <f t="shared" si="0"/>
        <v>91</v>
      </c>
      <c r="J12" s="1">
        <f t="shared" si="1"/>
        <v>161</v>
      </c>
      <c r="K12" s="1">
        <f t="shared" si="2"/>
        <v>195</v>
      </c>
      <c r="L12" s="1">
        <f t="shared" si="3"/>
        <v>232</v>
      </c>
    </row>
    <row r="13" spans="1:12" x14ac:dyDescent="0.2">
      <c r="B13" s="23" t="s">
        <v>303</v>
      </c>
      <c r="D13" s="1">
        <v>10</v>
      </c>
      <c r="F13" s="1">
        <v>0</v>
      </c>
      <c r="G13" s="44" t="s">
        <v>304</v>
      </c>
      <c r="H13" s="44" t="s">
        <v>302</v>
      </c>
      <c r="I13" s="24">
        <f t="shared" si="0"/>
        <v>10</v>
      </c>
      <c r="J13" s="1">
        <f t="shared" si="1"/>
        <v>225</v>
      </c>
      <c r="K13" s="1">
        <f t="shared" si="2"/>
        <v>36</v>
      </c>
      <c r="L13" s="1">
        <f t="shared" si="3"/>
        <v>114</v>
      </c>
    </row>
    <row r="14" spans="1:12" x14ac:dyDescent="0.2">
      <c r="B14" s="23" t="s">
        <v>348</v>
      </c>
      <c r="D14" s="1">
        <v>162</v>
      </c>
      <c r="F14" s="1">
        <v>3</v>
      </c>
      <c r="G14" s="44" t="s">
        <v>302</v>
      </c>
      <c r="H14" s="44" t="s">
        <v>735</v>
      </c>
      <c r="I14" s="24">
        <f t="shared" si="0"/>
        <v>162</v>
      </c>
      <c r="J14" s="1">
        <f t="shared" si="1"/>
        <v>161</v>
      </c>
      <c r="K14" s="1">
        <f t="shared" si="2"/>
        <v>195</v>
      </c>
      <c r="L14" s="1">
        <f t="shared" si="3"/>
        <v>232</v>
      </c>
    </row>
    <row r="15" spans="1:12" x14ac:dyDescent="0.2">
      <c r="B15" s="23" t="s">
        <v>349</v>
      </c>
      <c r="D15" s="1">
        <v>163</v>
      </c>
      <c r="F15" s="1">
        <v>3</v>
      </c>
      <c r="G15" s="44" t="s">
        <v>302</v>
      </c>
      <c r="H15" s="44" t="s">
        <v>735</v>
      </c>
      <c r="I15" s="24">
        <f t="shared" si="0"/>
        <v>163</v>
      </c>
      <c r="J15" s="1">
        <f t="shared" si="1"/>
        <v>161</v>
      </c>
      <c r="K15" s="1">
        <f t="shared" si="2"/>
        <v>195</v>
      </c>
      <c r="L15" s="1">
        <f t="shared" si="3"/>
        <v>232</v>
      </c>
    </row>
    <row r="16" spans="1:12" x14ac:dyDescent="0.2">
      <c r="B16" s="23" t="s">
        <v>307</v>
      </c>
      <c r="D16" s="1">
        <v>11</v>
      </c>
      <c r="F16" s="1">
        <v>0</v>
      </c>
      <c r="G16" s="44" t="s">
        <v>308</v>
      </c>
      <c r="H16" s="44" t="s">
        <v>302</v>
      </c>
      <c r="I16" s="24">
        <f t="shared" si="0"/>
        <v>11</v>
      </c>
      <c r="J16" s="1">
        <f t="shared" si="1"/>
        <v>0</v>
      </c>
      <c r="K16" s="1">
        <f t="shared" si="2"/>
        <v>137</v>
      </c>
      <c r="L16" s="1">
        <f t="shared" si="3"/>
        <v>47</v>
      </c>
    </row>
    <row r="17" spans="2:12" x14ac:dyDescent="0.2">
      <c r="B17" s="23" t="s">
        <v>311</v>
      </c>
      <c r="D17" s="1">
        <v>12</v>
      </c>
      <c r="F17" s="1">
        <v>0</v>
      </c>
      <c r="G17" s="44" t="s">
        <v>312</v>
      </c>
      <c r="H17" s="44" t="s">
        <v>735</v>
      </c>
      <c r="I17" s="24">
        <f t="shared" si="0"/>
        <v>12</v>
      </c>
      <c r="J17" s="1">
        <f t="shared" si="1"/>
        <v>146</v>
      </c>
      <c r="K17" s="1">
        <f t="shared" si="2"/>
        <v>214</v>
      </c>
      <c r="L17" s="1">
        <f t="shared" si="3"/>
        <v>227</v>
      </c>
    </row>
    <row r="18" spans="2:12" x14ac:dyDescent="0.2">
      <c r="B18" s="23" t="s">
        <v>323</v>
      </c>
      <c r="D18" s="1">
        <v>13</v>
      </c>
      <c r="F18" s="1">
        <v>0</v>
      </c>
      <c r="G18" s="44" t="s">
        <v>324</v>
      </c>
      <c r="H18" s="44" t="s">
        <v>735</v>
      </c>
      <c r="I18" s="24">
        <f t="shared" si="0"/>
        <v>13</v>
      </c>
      <c r="J18" s="1">
        <f t="shared" si="1"/>
        <v>255</v>
      </c>
      <c r="K18" s="1">
        <f t="shared" si="2"/>
        <v>204</v>
      </c>
      <c r="L18" s="1">
        <f t="shared" si="3"/>
        <v>0</v>
      </c>
    </row>
    <row r="19" spans="2:12" x14ac:dyDescent="0.2">
      <c r="B19" s="23" t="s">
        <v>331</v>
      </c>
      <c r="D19" s="1">
        <v>14</v>
      </c>
      <c r="F19" s="1">
        <v>0</v>
      </c>
      <c r="G19" s="44" t="s">
        <v>332</v>
      </c>
      <c r="H19" s="44" t="s">
        <v>302</v>
      </c>
      <c r="I19" s="24">
        <f t="shared" si="0"/>
        <v>14</v>
      </c>
      <c r="J19" s="1">
        <f t="shared" si="1"/>
        <v>0</v>
      </c>
      <c r="K19" s="1">
        <f t="shared" si="2"/>
        <v>141</v>
      </c>
      <c r="L19" s="1">
        <f t="shared" si="3"/>
        <v>197</v>
      </c>
    </row>
    <row r="20" spans="2:12" x14ac:dyDescent="0.2">
      <c r="B20" s="23" t="s">
        <v>338</v>
      </c>
      <c r="D20" s="1">
        <v>15</v>
      </c>
      <c r="F20" s="1">
        <v>0</v>
      </c>
      <c r="G20" s="44" t="s">
        <v>339</v>
      </c>
      <c r="H20" s="44" t="s">
        <v>302</v>
      </c>
      <c r="I20" s="24">
        <f t="shared" si="0"/>
        <v>15</v>
      </c>
      <c r="J20" s="1">
        <f t="shared" si="1"/>
        <v>226</v>
      </c>
      <c r="K20" s="1">
        <f t="shared" si="2"/>
        <v>10</v>
      </c>
      <c r="L20" s="1">
        <f t="shared" si="3"/>
        <v>22</v>
      </c>
    </row>
    <row r="21" spans="2:12" x14ac:dyDescent="0.2">
      <c r="B21" s="23" t="s">
        <v>351</v>
      </c>
      <c r="D21" s="1">
        <v>17</v>
      </c>
      <c r="F21" s="1">
        <v>0</v>
      </c>
      <c r="G21" s="44" t="s">
        <v>352</v>
      </c>
      <c r="H21" s="44" t="s">
        <v>302</v>
      </c>
      <c r="I21" s="24">
        <f t="shared" si="0"/>
        <v>17</v>
      </c>
      <c r="J21" s="1">
        <f t="shared" si="1"/>
        <v>142</v>
      </c>
      <c r="K21" s="1">
        <f t="shared" si="2"/>
        <v>34</v>
      </c>
      <c r="L21" s="1">
        <f t="shared" si="3"/>
        <v>77</v>
      </c>
    </row>
    <row r="22" spans="2:12" x14ac:dyDescent="0.2">
      <c r="B22" s="23" t="s">
        <v>732</v>
      </c>
      <c r="D22" s="1" t="s">
        <v>730</v>
      </c>
      <c r="F22" s="1">
        <v>2</v>
      </c>
      <c r="G22" s="44" t="s">
        <v>731</v>
      </c>
      <c r="H22" s="44" t="s">
        <v>302</v>
      </c>
      <c r="I22" s="24">
        <f t="shared" si="0"/>
        <v>417</v>
      </c>
      <c r="J22" s="1">
        <f t="shared" si="1"/>
        <v>235</v>
      </c>
      <c r="K22" s="1">
        <f t="shared" si="2"/>
        <v>60</v>
      </c>
      <c r="L22" s="1">
        <f t="shared" si="3"/>
        <v>46</v>
      </c>
    </row>
    <row r="23" spans="2:12" x14ac:dyDescent="0.2">
      <c r="B23" s="23" t="s">
        <v>729</v>
      </c>
      <c r="D23" s="1" t="s">
        <v>730</v>
      </c>
      <c r="F23" s="1">
        <v>2</v>
      </c>
      <c r="G23" s="44" t="s">
        <v>731</v>
      </c>
      <c r="H23" s="44" t="s">
        <v>302</v>
      </c>
      <c r="I23" s="24">
        <f t="shared" si="0"/>
        <v>418</v>
      </c>
      <c r="J23" s="1">
        <f t="shared" si="1"/>
        <v>235</v>
      </c>
      <c r="K23" s="1">
        <f t="shared" si="2"/>
        <v>60</v>
      </c>
      <c r="L23" s="1">
        <f t="shared" si="3"/>
        <v>46</v>
      </c>
    </row>
    <row r="24" spans="2:12" x14ac:dyDescent="0.2">
      <c r="B24" s="23" t="s">
        <v>733</v>
      </c>
      <c r="D24" s="1" t="s">
        <v>734</v>
      </c>
      <c r="F24" s="1">
        <v>3</v>
      </c>
      <c r="G24" s="44" t="s">
        <v>731</v>
      </c>
      <c r="H24" s="44" t="s">
        <v>302</v>
      </c>
      <c r="I24" s="24">
        <f t="shared" si="0"/>
        <v>419</v>
      </c>
      <c r="J24" s="1">
        <f t="shared" si="1"/>
        <v>235</v>
      </c>
      <c r="K24" s="1">
        <f t="shared" si="2"/>
        <v>60</v>
      </c>
      <c r="L24" s="1">
        <f t="shared" si="3"/>
        <v>46</v>
      </c>
    </row>
    <row r="25" spans="2:12" x14ac:dyDescent="0.2">
      <c r="B25" s="23" t="s">
        <v>384</v>
      </c>
      <c r="D25" s="1">
        <v>25</v>
      </c>
      <c r="F25" s="1">
        <v>7</v>
      </c>
      <c r="G25" s="44" t="s">
        <v>302</v>
      </c>
      <c r="H25" s="44" t="s">
        <v>735</v>
      </c>
      <c r="I25" s="24">
        <f t="shared" si="0"/>
        <v>25</v>
      </c>
      <c r="J25" s="1">
        <f t="shared" si="1"/>
        <v>161</v>
      </c>
      <c r="K25" s="1">
        <f t="shared" si="2"/>
        <v>195</v>
      </c>
      <c r="L25" s="1">
        <f t="shared" si="3"/>
        <v>232</v>
      </c>
    </row>
    <row r="26" spans="2:12" x14ac:dyDescent="0.2">
      <c r="B26" s="23" t="s">
        <v>360</v>
      </c>
      <c r="D26" s="1">
        <v>2</v>
      </c>
      <c r="F26" s="1">
        <v>0</v>
      </c>
      <c r="G26" s="44" t="s">
        <v>339</v>
      </c>
      <c r="H26" s="44" t="s">
        <v>302</v>
      </c>
      <c r="I26" s="24">
        <f t="shared" si="0"/>
        <v>2</v>
      </c>
      <c r="J26" s="1">
        <f t="shared" si="1"/>
        <v>226</v>
      </c>
      <c r="K26" s="1">
        <f t="shared" si="2"/>
        <v>10</v>
      </c>
      <c r="L26" s="1">
        <f t="shared" si="3"/>
        <v>22</v>
      </c>
    </row>
    <row r="27" spans="2:12" x14ac:dyDescent="0.2">
      <c r="B27" s="23" t="s">
        <v>389</v>
      </c>
      <c r="D27" s="1">
        <v>3</v>
      </c>
      <c r="F27" s="1">
        <v>0</v>
      </c>
      <c r="G27" s="44" t="s">
        <v>308</v>
      </c>
      <c r="H27" s="44" t="s">
        <v>302</v>
      </c>
      <c r="I27" s="24">
        <f t="shared" si="0"/>
        <v>3</v>
      </c>
      <c r="J27" s="1">
        <f t="shared" si="1"/>
        <v>0</v>
      </c>
      <c r="K27" s="1">
        <f t="shared" si="2"/>
        <v>137</v>
      </c>
      <c r="L27" s="1">
        <f t="shared" si="3"/>
        <v>47</v>
      </c>
    </row>
    <row r="28" spans="2:12" x14ac:dyDescent="0.2">
      <c r="B28" s="23" t="s">
        <v>421</v>
      </c>
      <c r="D28" s="1">
        <v>4</v>
      </c>
      <c r="F28" s="1">
        <v>0</v>
      </c>
      <c r="G28" s="44" t="s">
        <v>396</v>
      </c>
      <c r="H28" s="44" t="s">
        <v>302</v>
      </c>
      <c r="I28" s="24">
        <f t="shared" si="0"/>
        <v>4</v>
      </c>
      <c r="J28" s="1">
        <f t="shared" si="1"/>
        <v>17</v>
      </c>
      <c r="K28" s="1">
        <f t="shared" si="2"/>
        <v>41</v>
      </c>
      <c r="L28" s="1">
        <f t="shared" si="3"/>
        <v>111</v>
      </c>
    </row>
    <row r="29" spans="2:12" x14ac:dyDescent="0.2">
      <c r="B29" s="23" t="s">
        <v>377</v>
      </c>
      <c r="D29" s="1">
        <v>23</v>
      </c>
      <c r="F29" s="1">
        <v>7</v>
      </c>
      <c r="G29" s="44" t="s">
        <v>302</v>
      </c>
      <c r="H29" s="44" t="s">
        <v>735</v>
      </c>
      <c r="I29" s="24">
        <f t="shared" si="0"/>
        <v>23</v>
      </c>
      <c r="J29" s="1">
        <f t="shared" si="1"/>
        <v>161</v>
      </c>
      <c r="K29" s="1">
        <f t="shared" si="2"/>
        <v>195</v>
      </c>
      <c r="L29" s="1">
        <f t="shared" si="3"/>
        <v>232</v>
      </c>
    </row>
    <row r="30" spans="2:12" x14ac:dyDescent="0.2">
      <c r="B30" s="23" t="s">
        <v>381</v>
      </c>
      <c r="D30" s="1">
        <v>24</v>
      </c>
      <c r="F30" s="1">
        <v>7</v>
      </c>
      <c r="G30" s="44" t="s">
        <v>302</v>
      </c>
      <c r="H30" s="44" t="s">
        <v>735</v>
      </c>
      <c r="I30" s="24">
        <f t="shared" si="0"/>
        <v>24</v>
      </c>
      <c r="J30" s="1">
        <f t="shared" si="1"/>
        <v>161</v>
      </c>
      <c r="K30" s="1">
        <f t="shared" si="2"/>
        <v>195</v>
      </c>
      <c r="L30" s="1">
        <f t="shared" si="3"/>
        <v>232</v>
      </c>
    </row>
    <row r="31" spans="2:12" x14ac:dyDescent="0.2">
      <c r="B31" s="23" t="s">
        <v>436</v>
      </c>
      <c r="D31" s="1">
        <v>5</v>
      </c>
      <c r="F31" s="1">
        <v>0</v>
      </c>
      <c r="G31" s="44" t="s">
        <v>736</v>
      </c>
      <c r="H31" s="44" t="s">
        <v>302</v>
      </c>
      <c r="I31" s="24">
        <f t="shared" si="0"/>
        <v>5</v>
      </c>
      <c r="J31" s="1">
        <f t="shared" si="1"/>
        <v>115</v>
      </c>
      <c r="K31" s="1">
        <f t="shared" si="2"/>
        <v>69</v>
      </c>
      <c r="L31" s="1">
        <f t="shared" si="3"/>
        <v>34</v>
      </c>
    </row>
    <row r="32" spans="2:12" x14ac:dyDescent="0.2">
      <c r="B32" s="23" t="s">
        <v>464</v>
      </c>
      <c r="D32" s="1">
        <v>6</v>
      </c>
      <c r="F32" s="1">
        <v>0</v>
      </c>
      <c r="G32" s="44" t="s">
        <v>401</v>
      </c>
      <c r="H32" s="44" t="s">
        <v>302</v>
      </c>
      <c r="I32" s="24">
        <f t="shared" si="0"/>
        <v>6</v>
      </c>
      <c r="J32" s="1">
        <f t="shared" si="1"/>
        <v>202</v>
      </c>
      <c r="K32" s="1">
        <f t="shared" si="2"/>
        <v>125</v>
      </c>
      <c r="L32" s="1">
        <f t="shared" si="3"/>
        <v>60</v>
      </c>
    </row>
    <row r="33" spans="2:12" x14ac:dyDescent="0.2">
      <c r="B33" s="23" t="s">
        <v>462</v>
      </c>
      <c r="D33" s="1">
        <v>560</v>
      </c>
      <c r="F33" s="1">
        <v>4</v>
      </c>
      <c r="G33" s="44" t="s">
        <v>302</v>
      </c>
      <c r="H33" s="44" t="s">
        <v>735</v>
      </c>
      <c r="I33" s="24">
        <f t="shared" si="0"/>
        <v>560</v>
      </c>
      <c r="J33" s="1">
        <f t="shared" si="1"/>
        <v>161</v>
      </c>
      <c r="K33" s="1">
        <f t="shared" si="2"/>
        <v>195</v>
      </c>
      <c r="L33" s="1">
        <f t="shared" si="3"/>
        <v>232</v>
      </c>
    </row>
    <row r="34" spans="2:12" x14ac:dyDescent="0.2">
      <c r="B34" s="23" t="s">
        <v>498</v>
      </c>
      <c r="D34" s="1">
        <v>7</v>
      </c>
      <c r="F34" s="1">
        <v>0</v>
      </c>
      <c r="G34" s="44" t="s">
        <v>735</v>
      </c>
      <c r="H34" s="44" t="s">
        <v>302</v>
      </c>
      <c r="I34" s="24">
        <f t="shared" si="0"/>
        <v>7</v>
      </c>
      <c r="J34" s="1">
        <f t="shared" si="1"/>
        <v>0</v>
      </c>
      <c r="K34" s="1">
        <f t="shared" si="2"/>
        <v>0</v>
      </c>
      <c r="L34" s="1">
        <f t="shared" si="3"/>
        <v>0</v>
      </c>
    </row>
    <row r="35" spans="2:12" x14ac:dyDescent="0.2">
      <c r="B35" s="23" t="s">
        <v>545</v>
      </c>
      <c r="D35" s="1">
        <v>8</v>
      </c>
      <c r="F35" s="1">
        <v>0</v>
      </c>
      <c r="G35" s="44" t="s">
        <v>393</v>
      </c>
      <c r="H35" s="44" t="s">
        <v>735</v>
      </c>
      <c r="I35" s="24">
        <f t="shared" si="0"/>
        <v>8</v>
      </c>
      <c r="J35" s="1">
        <f t="shared" si="1"/>
        <v>138</v>
      </c>
      <c r="K35" s="1">
        <f t="shared" si="2"/>
        <v>181</v>
      </c>
      <c r="L35" s="1">
        <f t="shared" si="3"/>
        <v>31</v>
      </c>
    </row>
    <row r="36" spans="2:12" x14ac:dyDescent="0.2">
      <c r="B36" s="23" t="s">
        <v>592</v>
      </c>
      <c r="D36" s="1">
        <v>9</v>
      </c>
      <c r="F36" s="1">
        <v>0</v>
      </c>
      <c r="G36" s="44" t="s">
        <v>396</v>
      </c>
      <c r="H36" s="44" t="s">
        <v>302</v>
      </c>
      <c r="I36" s="24">
        <f t="shared" si="0"/>
        <v>9</v>
      </c>
      <c r="J36" s="1">
        <f t="shared" si="1"/>
        <v>17</v>
      </c>
      <c r="K36" s="1">
        <f t="shared" si="2"/>
        <v>41</v>
      </c>
      <c r="L36" s="1">
        <f t="shared" si="3"/>
        <v>111</v>
      </c>
    </row>
    <row r="37" spans="2:12" x14ac:dyDescent="0.2">
      <c r="B37" s="23" t="s">
        <v>301</v>
      </c>
      <c r="D37" s="1">
        <v>1</v>
      </c>
      <c r="F37" s="1">
        <v>3</v>
      </c>
      <c r="G37" s="44" t="s">
        <v>735</v>
      </c>
      <c r="H37" s="44" t="s">
        <v>302</v>
      </c>
      <c r="I37" s="24">
        <f t="shared" si="0"/>
        <v>101</v>
      </c>
      <c r="J37" s="1">
        <f t="shared" si="1"/>
        <v>0</v>
      </c>
      <c r="K37" s="1">
        <f t="shared" si="2"/>
        <v>0</v>
      </c>
      <c r="L37" s="1">
        <f t="shared" si="3"/>
        <v>0</v>
      </c>
    </row>
    <row r="38" spans="2:12" x14ac:dyDescent="0.2">
      <c r="B38" s="23" t="s">
        <v>361</v>
      </c>
      <c r="D38" s="1">
        <v>2</v>
      </c>
      <c r="F38" s="1">
        <v>3</v>
      </c>
      <c r="G38" s="44" t="s">
        <v>362</v>
      </c>
      <c r="H38" s="44" t="s">
        <v>302</v>
      </c>
      <c r="I38" s="24">
        <f t="shared" si="0"/>
        <v>102</v>
      </c>
      <c r="J38" s="1">
        <f t="shared" si="1"/>
        <v>227</v>
      </c>
      <c r="K38" s="1">
        <f t="shared" si="2"/>
        <v>5</v>
      </c>
      <c r="L38" s="1">
        <f t="shared" si="3"/>
        <v>19</v>
      </c>
    </row>
    <row r="39" spans="2:12" x14ac:dyDescent="0.2">
      <c r="B39" s="23" t="s">
        <v>390</v>
      </c>
      <c r="D39" s="1">
        <v>3</v>
      </c>
      <c r="F39" s="1">
        <v>3</v>
      </c>
      <c r="G39" s="44" t="s">
        <v>391</v>
      </c>
      <c r="H39" s="44" t="s">
        <v>302</v>
      </c>
      <c r="I39" s="24">
        <f t="shared" si="0"/>
        <v>103</v>
      </c>
      <c r="J39" s="1">
        <f t="shared" si="1"/>
        <v>18</v>
      </c>
      <c r="K39" s="1">
        <f t="shared" si="2"/>
        <v>165</v>
      </c>
      <c r="L39" s="1">
        <f t="shared" si="3"/>
        <v>55</v>
      </c>
    </row>
    <row r="40" spans="2:12" x14ac:dyDescent="0.2">
      <c r="B40" s="23" t="s">
        <v>422</v>
      </c>
      <c r="D40" s="1">
        <v>4</v>
      </c>
      <c r="F40" s="1">
        <v>3</v>
      </c>
      <c r="G40" s="44" t="s">
        <v>423</v>
      </c>
      <c r="H40" s="44" t="s">
        <v>735</v>
      </c>
      <c r="I40" s="24">
        <f t="shared" si="0"/>
        <v>104</v>
      </c>
      <c r="J40" s="1">
        <f t="shared" si="1"/>
        <v>251</v>
      </c>
      <c r="K40" s="1">
        <f t="shared" si="2"/>
        <v>185</v>
      </c>
      <c r="L40" s="1">
        <f t="shared" si="3"/>
        <v>0</v>
      </c>
    </row>
    <row r="41" spans="2:12" x14ac:dyDescent="0.2">
      <c r="B41" s="23" t="s">
        <v>437</v>
      </c>
      <c r="D41" s="1">
        <v>5</v>
      </c>
      <c r="F41" s="1">
        <v>3</v>
      </c>
      <c r="G41" s="44" t="s">
        <v>438</v>
      </c>
      <c r="H41" s="44" t="s">
        <v>302</v>
      </c>
      <c r="I41" s="24">
        <f t="shared" si="0"/>
        <v>105</v>
      </c>
      <c r="J41" s="1">
        <f t="shared" si="1"/>
        <v>0</v>
      </c>
      <c r="K41" s="1">
        <f t="shared" si="2"/>
        <v>105</v>
      </c>
      <c r="L41" s="1">
        <f t="shared" si="3"/>
        <v>180</v>
      </c>
    </row>
    <row r="42" spans="2:12" x14ac:dyDescent="0.2">
      <c r="B42" s="23" t="s">
        <v>499</v>
      </c>
      <c r="D42" s="1">
        <v>7</v>
      </c>
      <c r="F42" s="1">
        <v>3</v>
      </c>
      <c r="G42" s="44" t="s">
        <v>737</v>
      </c>
      <c r="H42" s="44" t="s">
        <v>302</v>
      </c>
      <c r="I42" s="24">
        <f t="shared" si="0"/>
        <v>107</v>
      </c>
      <c r="J42" s="1">
        <f t="shared" si="1"/>
        <v>0</v>
      </c>
      <c r="K42" s="1">
        <f t="shared" si="2"/>
        <v>120</v>
      </c>
      <c r="L42" s="1">
        <f t="shared" si="3"/>
        <v>137</v>
      </c>
    </row>
    <row r="43" spans="2:12" x14ac:dyDescent="0.2">
      <c r="B43" s="23" t="s">
        <v>593</v>
      </c>
      <c r="D43" s="1">
        <v>9</v>
      </c>
      <c r="F43" s="1">
        <v>3</v>
      </c>
      <c r="G43" s="44" t="s">
        <v>594</v>
      </c>
      <c r="H43" s="44" t="s">
        <v>735</v>
      </c>
      <c r="I43" s="24">
        <f t="shared" si="0"/>
        <v>109</v>
      </c>
      <c r="J43" s="1">
        <f t="shared" si="1"/>
        <v>231</v>
      </c>
      <c r="K43" s="1">
        <f t="shared" si="2"/>
        <v>123</v>
      </c>
      <c r="L43" s="1">
        <f t="shared" si="3"/>
        <v>5</v>
      </c>
    </row>
    <row r="44" spans="2:12" x14ac:dyDescent="0.2">
      <c r="B44" s="23" t="s">
        <v>305</v>
      </c>
      <c r="D44" s="1">
        <v>10</v>
      </c>
      <c r="F44" s="1">
        <v>3</v>
      </c>
      <c r="G44" s="44" t="s">
        <v>306</v>
      </c>
      <c r="H44" s="44" t="s">
        <v>302</v>
      </c>
      <c r="I44" s="24">
        <f t="shared" si="0"/>
        <v>110</v>
      </c>
      <c r="J44" s="1">
        <f t="shared" si="1"/>
        <v>28</v>
      </c>
      <c r="K44" s="1">
        <f t="shared" si="2"/>
        <v>74</v>
      </c>
      <c r="L44" s="1">
        <f t="shared" si="3"/>
        <v>135</v>
      </c>
    </row>
    <row r="45" spans="2:12" x14ac:dyDescent="0.2">
      <c r="B45" s="23" t="s">
        <v>309</v>
      </c>
      <c r="D45" s="1">
        <v>11</v>
      </c>
      <c r="F45" s="1">
        <v>3</v>
      </c>
      <c r="G45" s="44" t="s">
        <v>310</v>
      </c>
      <c r="H45" s="44" t="s">
        <v>302</v>
      </c>
      <c r="I45" s="24">
        <f t="shared" si="0"/>
        <v>111</v>
      </c>
      <c r="J45" s="1">
        <f t="shared" si="1"/>
        <v>231</v>
      </c>
      <c r="K45" s="1">
        <f t="shared" si="2"/>
        <v>48</v>
      </c>
      <c r="L45" s="1">
        <f t="shared" si="3"/>
        <v>137</v>
      </c>
    </row>
    <row r="46" spans="2:12" x14ac:dyDescent="0.2">
      <c r="B46" s="23" t="s">
        <v>313</v>
      </c>
      <c r="D46" s="1">
        <v>12</v>
      </c>
      <c r="F46" s="1">
        <v>3</v>
      </c>
      <c r="G46" s="44" t="s">
        <v>314</v>
      </c>
      <c r="H46" s="44" t="s">
        <v>302</v>
      </c>
      <c r="I46" s="24">
        <f t="shared" si="0"/>
        <v>112</v>
      </c>
      <c r="J46" s="1">
        <f t="shared" si="1"/>
        <v>131</v>
      </c>
      <c r="K46" s="1">
        <f t="shared" si="2"/>
        <v>95</v>
      </c>
      <c r="L46" s="1">
        <f t="shared" si="3"/>
        <v>56</v>
      </c>
    </row>
    <row r="47" spans="2:12" x14ac:dyDescent="0.2">
      <c r="B47" s="23" t="s">
        <v>333</v>
      </c>
      <c r="D47" s="1">
        <v>14</v>
      </c>
      <c r="F47" s="1">
        <v>3</v>
      </c>
      <c r="G47" s="44" t="s">
        <v>334</v>
      </c>
      <c r="H47" s="44" t="s">
        <v>735</v>
      </c>
      <c r="I47" s="24">
        <f t="shared" si="0"/>
        <v>114</v>
      </c>
      <c r="J47" s="1">
        <f t="shared" si="1"/>
        <v>247</v>
      </c>
      <c r="K47" s="1">
        <f t="shared" si="2"/>
        <v>226</v>
      </c>
      <c r="L47" s="1">
        <f t="shared" si="3"/>
        <v>41</v>
      </c>
    </row>
    <row r="48" spans="2:12" x14ac:dyDescent="0.2">
      <c r="B48" s="23" t="s">
        <v>386</v>
      </c>
      <c r="D48" s="1" t="s">
        <v>387</v>
      </c>
      <c r="F48" s="1">
        <v>3</v>
      </c>
      <c r="G48" s="44" t="s">
        <v>388</v>
      </c>
      <c r="H48" s="44" t="s">
        <v>302</v>
      </c>
      <c r="I48" s="24">
        <f t="shared" si="0"/>
        <v>461</v>
      </c>
      <c r="J48" s="1">
        <f t="shared" si="1"/>
        <v>104</v>
      </c>
      <c r="K48" s="1">
        <f t="shared" si="2"/>
        <v>81</v>
      </c>
      <c r="L48" s="1">
        <f t="shared" si="3"/>
        <v>162</v>
      </c>
    </row>
    <row r="49" spans="2:12" x14ac:dyDescent="0.2">
      <c r="B49" s="23" t="s">
        <v>467</v>
      </c>
      <c r="D49" s="1">
        <v>610</v>
      </c>
      <c r="F49" s="1">
        <v>3</v>
      </c>
      <c r="G49" s="44" t="s">
        <v>302</v>
      </c>
      <c r="H49" s="44" t="s">
        <v>735</v>
      </c>
      <c r="I49" s="24">
        <f t="shared" si="0"/>
        <v>610</v>
      </c>
      <c r="J49" s="1">
        <f t="shared" si="1"/>
        <v>161</v>
      </c>
      <c r="K49" s="1">
        <f t="shared" si="2"/>
        <v>195</v>
      </c>
      <c r="L49" s="1">
        <f t="shared" si="3"/>
        <v>232</v>
      </c>
    </row>
    <row r="50" spans="2:12" x14ac:dyDescent="0.2">
      <c r="B50" s="23" t="s">
        <v>468</v>
      </c>
      <c r="D50" s="1">
        <v>611</v>
      </c>
      <c r="F50" s="1">
        <v>3</v>
      </c>
      <c r="G50" s="44" t="s">
        <v>302</v>
      </c>
      <c r="H50" s="44" t="s">
        <v>735</v>
      </c>
      <c r="I50" s="24">
        <f t="shared" si="0"/>
        <v>611</v>
      </c>
      <c r="J50" s="1">
        <f t="shared" si="1"/>
        <v>161</v>
      </c>
      <c r="K50" s="1">
        <f t="shared" si="2"/>
        <v>195</v>
      </c>
      <c r="L50" s="1">
        <f t="shared" si="3"/>
        <v>232</v>
      </c>
    </row>
    <row r="51" spans="2:12" x14ac:dyDescent="0.2">
      <c r="B51" s="23" t="s">
        <v>486</v>
      </c>
      <c r="D51" s="1">
        <v>660</v>
      </c>
      <c r="F51" s="1">
        <v>3</v>
      </c>
      <c r="G51" s="44" t="s">
        <v>302</v>
      </c>
      <c r="H51" s="44" t="s">
        <v>735</v>
      </c>
      <c r="I51" s="24">
        <f t="shared" si="0"/>
        <v>660</v>
      </c>
      <c r="J51" s="1">
        <f t="shared" si="1"/>
        <v>161</v>
      </c>
      <c r="K51" s="1">
        <f t="shared" si="2"/>
        <v>195</v>
      </c>
      <c r="L51" s="1">
        <f t="shared" si="3"/>
        <v>232</v>
      </c>
    </row>
    <row r="52" spans="2:12" x14ac:dyDescent="0.2">
      <c r="B52" s="23" t="s">
        <v>489</v>
      </c>
      <c r="D52" s="1">
        <v>667</v>
      </c>
      <c r="F52" s="1">
        <v>3</v>
      </c>
      <c r="G52" s="44" t="s">
        <v>302</v>
      </c>
      <c r="H52" s="44" t="s">
        <v>735</v>
      </c>
      <c r="I52" s="24">
        <f t="shared" si="0"/>
        <v>667</v>
      </c>
      <c r="J52" s="1">
        <f t="shared" si="1"/>
        <v>161</v>
      </c>
      <c r="K52" s="1">
        <f t="shared" si="2"/>
        <v>195</v>
      </c>
      <c r="L52" s="1">
        <f t="shared" si="3"/>
        <v>232</v>
      </c>
    </row>
    <row r="53" spans="2:12" x14ac:dyDescent="0.2">
      <c r="B53" s="23" t="s">
        <v>492</v>
      </c>
      <c r="D53" s="1">
        <v>674</v>
      </c>
      <c r="F53" s="1">
        <v>3</v>
      </c>
      <c r="G53" s="44" t="s">
        <v>302</v>
      </c>
      <c r="H53" s="44" t="s">
        <v>735</v>
      </c>
      <c r="I53" s="24">
        <f t="shared" si="0"/>
        <v>674</v>
      </c>
      <c r="J53" s="1">
        <f t="shared" si="1"/>
        <v>161</v>
      </c>
      <c r="K53" s="1">
        <f t="shared" si="2"/>
        <v>195</v>
      </c>
      <c r="L53" s="1">
        <f t="shared" si="3"/>
        <v>232</v>
      </c>
    </row>
    <row r="54" spans="2:12" x14ac:dyDescent="0.2">
      <c r="B54" s="23" t="s">
        <v>404</v>
      </c>
      <c r="D54" s="1">
        <v>31</v>
      </c>
      <c r="F54" s="1">
        <v>3</v>
      </c>
      <c r="G54" s="44" t="s">
        <v>405</v>
      </c>
      <c r="H54" s="44" t="s">
        <v>302</v>
      </c>
      <c r="I54" s="24">
        <f t="shared" si="0"/>
        <v>31</v>
      </c>
      <c r="J54" s="1">
        <f t="shared" si="1"/>
        <v>165</v>
      </c>
      <c r="K54" s="1">
        <f t="shared" si="2"/>
        <v>162</v>
      </c>
      <c r="L54" s="1">
        <f t="shared" si="3"/>
        <v>198</v>
      </c>
    </row>
    <row r="55" spans="2:12" x14ac:dyDescent="0.2">
      <c r="B55" s="23" t="s">
        <v>409</v>
      </c>
      <c r="D55" s="1">
        <v>32</v>
      </c>
      <c r="F55" s="1">
        <v>3</v>
      </c>
      <c r="G55" s="44" t="s">
        <v>410</v>
      </c>
      <c r="H55" s="44" t="s">
        <v>735</v>
      </c>
      <c r="I55" s="24">
        <f t="shared" si="0"/>
        <v>32</v>
      </c>
      <c r="J55" s="1">
        <f t="shared" si="1"/>
        <v>204</v>
      </c>
      <c r="K55" s="1">
        <f t="shared" si="2"/>
        <v>178</v>
      </c>
      <c r="L55" s="1">
        <f t="shared" si="3"/>
        <v>209</v>
      </c>
    </row>
    <row r="56" spans="2:12" x14ac:dyDescent="0.2">
      <c r="B56" s="23" t="s">
        <v>685</v>
      </c>
      <c r="D56" s="1" t="s">
        <v>686</v>
      </c>
      <c r="F56" s="1">
        <v>3</v>
      </c>
      <c r="G56" s="44" t="s">
        <v>735</v>
      </c>
      <c r="H56" s="44" t="s">
        <v>638</v>
      </c>
      <c r="I56" s="24">
        <f t="shared" si="0"/>
        <v>339</v>
      </c>
      <c r="J56" s="1">
        <f t="shared" si="1"/>
        <v>0</v>
      </c>
      <c r="K56" s="1">
        <f t="shared" si="2"/>
        <v>0</v>
      </c>
      <c r="L56" s="1">
        <f t="shared" si="3"/>
        <v>0</v>
      </c>
    </row>
    <row r="57" spans="2:12" x14ac:dyDescent="0.2">
      <c r="B57" s="23" t="s">
        <v>691</v>
      </c>
      <c r="D57" s="1" t="s">
        <v>692</v>
      </c>
      <c r="F57" s="1">
        <v>3</v>
      </c>
      <c r="G57" s="44" t="s">
        <v>735</v>
      </c>
      <c r="H57" s="44" t="s">
        <v>638</v>
      </c>
      <c r="I57" s="24">
        <f t="shared" si="0"/>
        <v>357</v>
      </c>
      <c r="J57" s="1">
        <f t="shared" si="1"/>
        <v>0</v>
      </c>
      <c r="K57" s="1">
        <f t="shared" si="2"/>
        <v>0</v>
      </c>
      <c r="L57" s="1">
        <f t="shared" si="3"/>
        <v>0</v>
      </c>
    </row>
    <row r="58" spans="2:12" x14ac:dyDescent="0.2">
      <c r="B58" s="23" t="s">
        <v>699</v>
      </c>
      <c r="D58" s="1" t="s">
        <v>700</v>
      </c>
      <c r="F58" s="1">
        <v>3</v>
      </c>
      <c r="G58" s="44" t="s">
        <v>735</v>
      </c>
      <c r="H58" s="44" t="s">
        <v>638</v>
      </c>
      <c r="I58" s="24">
        <f t="shared" si="0"/>
        <v>360</v>
      </c>
      <c r="J58" s="1">
        <f t="shared" si="1"/>
        <v>0</v>
      </c>
      <c r="K58" s="1">
        <f t="shared" si="2"/>
        <v>0</v>
      </c>
      <c r="L58" s="1">
        <f t="shared" si="3"/>
        <v>0</v>
      </c>
    </row>
    <row r="59" spans="2:12" x14ac:dyDescent="0.2">
      <c r="B59" s="23" t="s">
        <v>701</v>
      </c>
      <c r="D59" s="1" t="s">
        <v>702</v>
      </c>
      <c r="F59" s="1">
        <v>3</v>
      </c>
      <c r="G59" s="44" t="s">
        <v>735</v>
      </c>
      <c r="H59" s="44" t="s">
        <v>638</v>
      </c>
      <c r="I59" s="24">
        <f t="shared" si="0"/>
        <v>361</v>
      </c>
      <c r="J59" s="1">
        <f t="shared" si="1"/>
        <v>0</v>
      </c>
      <c r="K59" s="1">
        <f t="shared" si="2"/>
        <v>0</v>
      </c>
      <c r="L59" s="1">
        <f t="shared" si="3"/>
        <v>0</v>
      </c>
    </row>
    <row r="60" spans="2:12" x14ac:dyDescent="0.2">
      <c r="B60" s="23" t="s">
        <v>703</v>
      </c>
      <c r="D60" s="1" t="s">
        <v>704</v>
      </c>
      <c r="F60" s="1">
        <v>3</v>
      </c>
      <c r="G60" s="44" t="s">
        <v>735</v>
      </c>
      <c r="H60" s="44" t="s">
        <v>638</v>
      </c>
      <c r="I60" s="24">
        <f t="shared" si="0"/>
        <v>362</v>
      </c>
      <c r="J60" s="1">
        <f t="shared" si="1"/>
        <v>0</v>
      </c>
      <c r="K60" s="1">
        <f t="shared" si="2"/>
        <v>0</v>
      </c>
      <c r="L60" s="1">
        <f t="shared" si="3"/>
        <v>0</v>
      </c>
    </row>
    <row r="61" spans="2:12" x14ac:dyDescent="0.2">
      <c r="B61" s="23" t="s">
        <v>412</v>
      </c>
      <c r="D61" s="1">
        <v>33</v>
      </c>
      <c r="F61" s="1">
        <v>3</v>
      </c>
      <c r="G61" s="44" t="s">
        <v>413</v>
      </c>
      <c r="H61" s="44" t="s">
        <v>735</v>
      </c>
      <c r="I61" s="24">
        <f t="shared" si="0"/>
        <v>33</v>
      </c>
      <c r="J61" s="1">
        <f t="shared" si="1"/>
        <v>218</v>
      </c>
      <c r="K61" s="1">
        <f t="shared" si="2"/>
        <v>214</v>
      </c>
      <c r="L61" s="1">
        <f t="shared" si="3"/>
        <v>156</v>
      </c>
    </row>
    <row r="62" spans="2:12" x14ac:dyDescent="0.2">
      <c r="B62" s="23" t="s">
        <v>414</v>
      </c>
      <c r="D62" s="1">
        <v>34</v>
      </c>
      <c r="F62" s="1">
        <v>3</v>
      </c>
      <c r="G62" s="44" t="s">
        <v>302</v>
      </c>
      <c r="H62" s="44" t="s">
        <v>735</v>
      </c>
      <c r="I62" s="24">
        <f t="shared" si="0"/>
        <v>34</v>
      </c>
      <c r="J62" s="1">
        <f t="shared" si="1"/>
        <v>161</v>
      </c>
      <c r="K62" s="1">
        <f t="shared" si="2"/>
        <v>195</v>
      </c>
      <c r="L62" s="1">
        <f t="shared" si="3"/>
        <v>232</v>
      </c>
    </row>
    <row r="63" spans="2:12" x14ac:dyDescent="0.2">
      <c r="B63" s="23" t="s">
        <v>432</v>
      </c>
      <c r="D63" s="1">
        <v>46</v>
      </c>
      <c r="F63" s="1">
        <v>3</v>
      </c>
      <c r="G63" s="44" t="s">
        <v>433</v>
      </c>
      <c r="H63" s="44" t="s">
        <v>735</v>
      </c>
      <c r="I63" s="24">
        <f t="shared" si="0"/>
        <v>46</v>
      </c>
      <c r="J63" s="1">
        <f t="shared" si="1"/>
        <v>193</v>
      </c>
      <c r="K63" s="1">
        <f t="shared" si="2"/>
        <v>213</v>
      </c>
      <c r="L63" s="1">
        <f t="shared" si="3"/>
        <v>159</v>
      </c>
    </row>
    <row r="64" spans="2:12" x14ac:dyDescent="0.2">
      <c r="B64" s="23" t="s">
        <v>505</v>
      </c>
      <c r="D64" s="1">
        <v>72</v>
      </c>
      <c r="F64" s="1">
        <v>3</v>
      </c>
      <c r="G64" s="44" t="s">
        <v>506</v>
      </c>
      <c r="H64" s="44" t="s">
        <v>735</v>
      </c>
      <c r="I64" s="24">
        <f t="shared" si="0"/>
        <v>72</v>
      </c>
      <c r="J64" s="1">
        <f t="shared" si="1"/>
        <v>198</v>
      </c>
      <c r="K64" s="1">
        <f t="shared" si="2"/>
        <v>166</v>
      </c>
      <c r="L64" s="1">
        <f t="shared" si="3"/>
        <v>147</v>
      </c>
    </row>
    <row r="65" spans="2:12" x14ac:dyDescent="0.2">
      <c r="B65" s="23" t="s">
        <v>673</v>
      </c>
      <c r="D65" s="1" t="s">
        <v>674</v>
      </c>
      <c r="F65" s="1">
        <v>3</v>
      </c>
      <c r="G65" s="44" t="s">
        <v>735</v>
      </c>
      <c r="H65" s="44" t="s">
        <v>638</v>
      </c>
      <c r="I65" s="24">
        <f t="shared" si="0"/>
        <v>353</v>
      </c>
      <c r="J65" s="1">
        <f t="shared" si="1"/>
        <v>0</v>
      </c>
      <c r="K65" s="1">
        <f t="shared" si="2"/>
        <v>0</v>
      </c>
      <c r="L65" s="1">
        <f t="shared" si="3"/>
        <v>0</v>
      </c>
    </row>
    <row r="66" spans="2:12" x14ac:dyDescent="0.2">
      <c r="B66" s="23" t="s">
        <v>711</v>
      </c>
      <c r="D66" s="1" t="s">
        <v>712</v>
      </c>
      <c r="F66" s="1">
        <v>3</v>
      </c>
      <c r="G66" s="44" t="s">
        <v>735</v>
      </c>
      <c r="H66" s="44" t="s">
        <v>638</v>
      </c>
      <c r="I66" s="24">
        <f t="shared" si="0"/>
        <v>364</v>
      </c>
      <c r="J66" s="1">
        <f t="shared" si="1"/>
        <v>0</v>
      </c>
      <c r="K66" s="1">
        <f t="shared" si="2"/>
        <v>0</v>
      </c>
      <c r="L66" s="1">
        <f t="shared" si="3"/>
        <v>0</v>
      </c>
    </row>
    <row r="67" spans="2:12" x14ac:dyDescent="0.2">
      <c r="B67" s="23" t="s">
        <v>713</v>
      </c>
      <c r="D67" s="1" t="s">
        <v>714</v>
      </c>
      <c r="F67" s="1">
        <v>3</v>
      </c>
      <c r="G67" s="44" t="s">
        <v>735</v>
      </c>
      <c r="H67" s="44" t="s">
        <v>638</v>
      </c>
      <c r="I67" s="24">
        <f t="shared" si="0"/>
        <v>365</v>
      </c>
      <c r="J67" s="1">
        <f t="shared" si="1"/>
        <v>0</v>
      </c>
      <c r="K67" s="1">
        <f t="shared" si="2"/>
        <v>0</v>
      </c>
      <c r="L67" s="1">
        <f t="shared" si="3"/>
        <v>0</v>
      </c>
    </row>
    <row r="68" spans="2:12" x14ac:dyDescent="0.2">
      <c r="B68" s="23" t="s">
        <v>693</v>
      </c>
      <c r="D68" s="1" t="s">
        <v>694</v>
      </c>
      <c r="F68" s="1">
        <v>3</v>
      </c>
      <c r="G68" s="44" t="s">
        <v>735</v>
      </c>
      <c r="H68" s="44" t="s">
        <v>638</v>
      </c>
      <c r="I68" s="24">
        <f t="shared" si="0"/>
        <v>370</v>
      </c>
      <c r="J68" s="1">
        <f t="shared" si="1"/>
        <v>0</v>
      </c>
      <c r="K68" s="1">
        <f t="shared" si="2"/>
        <v>0</v>
      </c>
      <c r="L68" s="1">
        <f t="shared" si="3"/>
        <v>0</v>
      </c>
    </row>
    <row r="69" spans="2:12" x14ac:dyDescent="0.2">
      <c r="B69" s="23" t="s">
        <v>417</v>
      </c>
      <c r="D69" s="1">
        <v>3740</v>
      </c>
      <c r="F69" s="1">
        <v>4</v>
      </c>
      <c r="G69" s="44" t="s">
        <v>302</v>
      </c>
      <c r="H69" s="44" t="s">
        <v>735</v>
      </c>
      <c r="I69" s="24">
        <f t="shared" si="0"/>
        <v>382</v>
      </c>
      <c r="J69" s="1">
        <f t="shared" si="1"/>
        <v>161</v>
      </c>
      <c r="K69" s="1">
        <f t="shared" si="2"/>
        <v>195</v>
      </c>
      <c r="L69" s="1">
        <f t="shared" si="3"/>
        <v>232</v>
      </c>
    </row>
    <row r="70" spans="2:12" x14ac:dyDescent="0.2">
      <c r="B70" s="23" t="s">
        <v>418</v>
      </c>
      <c r="D70" s="1">
        <v>3740</v>
      </c>
      <c r="F70" s="1">
        <v>4</v>
      </c>
      <c r="G70" s="44" t="s">
        <v>302</v>
      </c>
      <c r="H70" s="44" t="s">
        <v>735</v>
      </c>
      <c r="I70" s="24">
        <f t="shared" ref="I70:I133" si="4">VALUE(IF(MID(B70,2,1)&lt;&gt;"-",IF(LEN(B70)=14,MID(B70,4,3),IF(LEN(B70)=13,MID(B70,4,2),MID(B70,4,1))),IF(LEN(B70)=13,MID(B70,3,3),IF(LEN(B70)=12,MID(B70,3,2),MID(B70,3,1)))))</f>
        <v>385</v>
      </c>
      <c r="J70" s="1">
        <f t="shared" si="1"/>
        <v>161</v>
      </c>
      <c r="K70" s="1">
        <f t="shared" si="2"/>
        <v>195</v>
      </c>
      <c r="L70" s="1">
        <f t="shared" si="3"/>
        <v>232</v>
      </c>
    </row>
    <row r="71" spans="2:12" x14ac:dyDescent="0.2">
      <c r="B71" s="23" t="s">
        <v>425</v>
      </c>
      <c r="D71" s="1">
        <v>449</v>
      </c>
      <c r="F71" s="1">
        <v>3</v>
      </c>
      <c r="G71" s="44" t="s">
        <v>302</v>
      </c>
      <c r="H71" s="44" t="s">
        <v>735</v>
      </c>
      <c r="I71" s="24">
        <f t="shared" si="4"/>
        <v>449</v>
      </c>
      <c r="J71" s="1">
        <f t="shared" ref="J71:J134" si="5">IF(G71="FFFFFF",J$5,HEX2DEC(MID(G71,1,2)))</f>
        <v>161</v>
      </c>
      <c r="K71" s="1">
        <f t="shared" ref="K71:K134" si="6">IF(G71="FFFFFF",K$5,HEX2DEC(MID(G71,3,2)))</f>
        <v>195</v>
      </c>
      <c r="L71" s="1">
        <f t="shared" ref="L71:L134" si="7">IF(G71="FFFFFF",L$5,HEX2DEC(MID(G71,5,2)))</f>
        <v>232</v>
      </c>
    </row>
    <row r="72" spans="2:12" x14ac:dyDescent="0.2">
      <c r="B72" s="23" t="s">
        <v>426</v>
      </c>
      <c r="D72" s="1">
        <v>450</v>
      </c>
      <c r="F72" s="1">
        <v>3</v>
      </c>
      <c r="G72" s="44" t="s">
        <v>302</v>
      </c>
      <c r="H72" s="44" t="s">
        <v>735</v>
      </c>
      <c r="I72" s="24">
        <f t="shared" si="4"/>
        <v>450</v>
      </c>
      <c r="J72" s="1">
        <f t="shared" si="5"/>
        <v>161</v>
      </c>
      <c r="K72" s="1">
        <f t="shared" si="6"/>
        <v>195</v>
      </c>
      <c r="L72" s="1">
        <f t="shared" si="7"/>
        <v>232</v>
      </c>
    </row>
    <row r="73" spans="2:12" x14ac:dyDescent="0.2">
      <c r="B73" s="23" t="s">
        <v>427</v>
      </c>
      <c r="D73" s="1">
        <v>451</v>
      </c>
      <c r="F73" s="1">
        <v>3</v>
      </c>
      <c r="G73" s="44" t="s">
        <v>302</v>
      </c>
      <c r="H73" s="44" t="s">
        <v>735</v>
      </c>
      <c r="I73" s="24">
        <f t="shared" si="4"/>
        <v>451</v>
      </c>
      <c r="J73" s="1">
        <f t="shared" si="5"/>
        <v>161</v>
      </c>
      <c r="K73" s="1">
        <f t="shared" si="6"/>
        <v>195</v>
      </c>
      <c r="L73" s="1">
        <f t="shared" si="7"/>
        <v>232</v>
      </c>
    </row>
    <row r="74" spans="2:12" x14ac:dyDescent="0.2">
      <c r="B74" s="23" t="s">
        <v>428</v>
      </c>
      <c r="D74" s="1">
        <v>452</v>
      </c>
      <c r="F74" s="1">
        <v>3</v>
      </c>
      <c r="G74" s="44" t="s">
        <v>302</v>
      </c>
      <c r="H74" s="44" t="s">
        <v>735</v>
      </c>
      <c r="I74" s="24">
        <f t="shared" si="4"/>
        <v>452</v>
      </c>
      <c r="J74" s="1">
        <f t="shared" si="5"/>
        <v>161</v>
      </c>
      <c r="K74" s="1">
        <f t="shared" si="6"/>
        <v>195</v>
      </c>
      <c r="L74" s="1">
        <f t="shared" si="7"/>
        <v>232</v>
      </c>
    </row>
    <row r="75" spans="2:12" x14ac:dyDescent="0.2">
      <c r="B75" s="23" t="s">
        <v>429</v>
      </c>
      <c r="D75" s="1">
        <v>453</v>
      </c>
      <c r="F75" s="1">
        <v>3</v>
      </c>
      <c r="G75" s="44" t="s">
        <v>302</v>
      </c>
      <c r="H75" s="44" t="s">
        <v>735</v>
      </c>
      <c r="I75" s="24">
        <f t="shared" si="4"/>
        <v>453</v>
      </c>
      <c r="J75" s="1">
        <f t="shared" si="5"/>
        <v>161</v>
      </c>
      <c r="K75" s="1">
        <f t="shared" si="6"/>
        <v>195</v>
      </c>
      <c r="L75" s="1">
        <f t="shared" si="7"/>
        <v>232</v>
      </c>
    </row>
    <row r="76" spans="2:12" x14ac:dyDescent="0.2">
      <c r="B76" s="23" t="s">
        <v>430</v>
      </c>
      <c r="D76" s="1">
        <v>455</v>
      </c>
      <c r="F76" s="1">
        <v>3</v>
      </c>
      <c r="G76" s="44" t="s">
        <v>302</v>
      </c>
      <c r="H76" s="44" t="s">
        <v>735</v>
      </c>
      <c r="I76" s="24">
        <f t="shared" si="4"/>
        <v>455</v>
      </c>
      <c r="J76" s="1">
        <f t="shared" si="5"/>
        <v>161</v>
      </c>
      <c r="K76" s="1">
        <f t="shared" si="6"/>
        <v>195</v>
      </c>
      <c r="L76" s="1">
        <f t="shared" si="7"/>
        <v>232</v>
      </c>
    </row>
    <row r="77" spans="2:12" x14ac:dyDescent="0.2">
      <c r="B77" s="23" t="s">
        <v>431</v>
      </c>
      <c r="D77" s="1">
        <v>456</v>
      </c>
      <c r="F77" s="1">
        <v>3</v>
      </c>
      <c r="G77" s="44" t="s">
        <v>302</v>
      </c>
      <c r="H77" s="44" t="s">
        <v>735</v>
      </c>
      <c r="I77" s="24">
        <f t="shared" si="4"/>
        <v>456</v>
      </c>
      <c r="J77" s="1">
        <f t="shared" si="5"/>
        <v>161</v>
      </c>
      <c r="K77" s="1">
        <f t="shared" si="6"/>
        <v>195</v>
      </c>
      <c r="L77" s="1">
        <f t="shared" si="7"/>
        <v>232</v>
      </c>
    </row>
    <row r="78" spans="2:12" x14ac:dyDescent="0.2">
      <c r="B78" s="23" t="s">
        <v>434</v>
      </c>
      <c r="D78" s="1">
        <v>485</v>
      </c>
      <c r="F78" s="1">
        <v>3</v>
      </c>
      <c r="G78" s="44" t="s">
        <v>302</v>
      </c>
      <c r="H78" s="44" t="s">
        <v>735</v>
      </c>
      <c r="I78" s="24">
        <f t="shared" si="4"/>
        <v>485</v>
      </c>
      <c r="J78" s="1">
        <f t="shared" si="5"/>
        <v>161</v>
      </c>
      <c r="K78" s="1">
        <f t="shared" si="6"/>
        <v>195</v>
      </c>
      <c r="L78" s="1">
        <f t="shared" si="7"/>
        <v>232</v>
      </c>
    </row>
    <row r="79" spans="2:12" x14ac:dyDescent="0.2">
      <c r="B79" s="23" t="s">
        <v>435</v>
      </c>
      <c r="D79" s="1">
        <v>491</v>
      </c>
      <c r="F79" s="1">
        <v>3</v>
      </c>
      <c r="G79" s="44" t="s">
        <v>302</v>
      </c>
      <c r="H79" s="44" t="s">
        <v>735</v>
      </c>
      <c r="I79" s="24">
        <f t="shared" si="4"/>
        <v>491</v>
      </c>
      <c r="J79" s="1">
        <f t="shared" si="5"/>
        <v>161</v>
      </c>
      <c r="K79" s="1">
        <f t="shared" si="6"/>
        <v>195</v>
      </c>
      <c r="L79" s="1">
        <f t="shared" si="7"/>
        <v>232</v>
      </c>
    </row>
    <row r="80" spans="2:12" x14ac:dyDescent="0.2">
      <c r="B80" s="23" t="s">
        <v>463</v>
      </c>
      <c r="D80" s="1">
        <v>593</v>
      </c>
      <c r="F80" s="1">
        <v>3</v>
      </c>
      <c r="G80" s="44" t="s">
        <v>302</v>
      </c>
      <c r="H80" s="44" t="s">
        <v>735</v>
      </c>
      <c r="I80" s="24">
        <f t="shared" si="4"/>
        <v>593</v>
      </c>
      <c r="J80" s="1">
        <f t="shared" si="5"/>
        <v>161</v>
      </c>
      <c r="K80" s="1">
        <f t="shared" si="6"/>
        <v>195</v>
      </c>
      <c r="L80" s="1">
        <f t="shared" si="7"/>
        <v>232</v>
      </c>
    </row>
    <row r="81" spans="2:12" x14ac:dyDescent="0.2">
      <c r="B81" s="23" t="s">
        <v>478</v>
      </c>
      <c r="D81" s="1">
        <v>640</v>
      </c>
      <c r="F81" s="1">
        <v>3</v>
      </c>
      <c r="G81" s="44" t="s">
        <v>302</v>
      </c>
      <c r="H81" s="44" t="s">
        <v>735</v>
      </c>
      <c r="I81" s="24">
        <f t="shared" si="4"/>
        <v>640</v>
      </c>
      <c r="J81" s="1">
        <f t="shared" si="5"/>
        <v>161</v>
      </c>
      <c r="K81" s="1">
        <f t="shared" si="6"/>
        <v>195</v>
      </c>
      <c r="L81" s="1">
        <f t="shared" si="7"/>
        <v>232</v>
      </c>
    </row>
    <row r="82" spans="2:12" x14ac:dyDescent="0.2">
      <c r="B82" s="23" t="s">
        <v>479</v>
      </c>
      <c r="D82" s="1">
        <v>650</v>
      </c>
      <c r="F82" s="1">
        <v>3</v>
      </c>
      <c r="G82" s="44" t="s">
        <v>302</v>
      </c>
      <c r="H82" s="44" t="s">
        <v>735</v>
      </c>
      <c r="I82" s="24">
        <f t="shared" si="4"/>
        <v>650</v>
      </c>
      <c r="J82" s="1">
        <f t="shared" si="5"/>
        <v>161</v>
      </c>
      <c r="K82" s="1">
        <f t="shared" si="6"/>
        <v>195</v>
      </c>
      <c r="L82" s="1">
        <f t="shared" si="7"/>
        <v>232</v>
      </c>
    </row>
    <row r="83" spans="2:12" x14ac:dyDescent="0.2">
      <c r="B83" s="23" t="s">
        <v>480</v>
      </c>
      <c r="D83" s="1">
        <v>652</v>
      </c>
      <c r="F83" s="1">
        <v>3</v>
      </c>
      <c r="G83" s="44" t="s">
        <v>302</v>
      </c>
      <c r="H83" s="44" t="s">
        <v>735</v>
      </c>
      <c r="I83" s="24">
        <f t="shared" si="4"/>
        <v>652</v>
      </c>
      <c r="J83" s="1">
        <f t="shared" si="5"/>
        <v>161</v>
      </c>
      <c r="K83" s="1">
        <f t="shared" si="6"/>
        <v>195</v>
      </c>
      <c r="L83" s="1">
        <f t="shared" si="7"/>
        <v>232</v>
      </c>
    </row>
    <row r="84" spans="2:12" x14ac:dyDescent="0.2">
      <c r="B84" s="23" t="s">
        <v>481</v>
      </c>
      <c r="D84" s="1">
        <v>655</v>
      </c>
      <c r="F84" s="1">
        <v>3</v>
      </c>
      <c r="G84" s="44" t="s">
        <v>302</v>
      </c>
      <c r="H84" s="44" t="s">
        <v>735</v>
      </c>
      <c r="I84" s="24">
        <f t="shared" si="4"/>
        <v>655</v>
      </c>
      <c r="J84" s="1">
        <f t="shared" si="5"/>
        <v>161</v>
      </c>
      <c r="K84" s="1">
        <f t="shared" si="6"/>
        <v>195</v>
      </c>
      <c r="L84" s="1">
        <f t="shared" si="7"/>
        <v>232</v>
      </c>
    </row>
    <row r="85" spans="2:12" x14ac:dyDescent="0.2">
      <c r="B85" s="23" t="s">
        <v>482</v>
      </c>
      <c r="D85" s="1">
        <v>656</v>
      </c>
      <c r="F85" s="1">
        <v>3</v>
      </c>
      <c r="G85" s="44" t="s">
        <v>302</v>
      </c>
      <c r="H85" s="44" t="s">
        <v>735</v>
      </c>
      <c r="I85" s="24">
        <f t="shared" si="4"/>
        <v>656</v>
      </c>
      <c r="J85" s="1">
        <f t="shared" si="5"/>
        <v>161</v>
      </c>
      <c r="K85" s="1">
        <f t="shared" si="6"/>
        <v>195</v>
      </c>
      <c r="L85" s="1">
        <f t="shared" si="7"/>
        <v>232</v>
      </c>
    </row>
    <row r="86" spans="2:12" x14ac:dyDescent="0.2">
      <c r="B86" s="23" t="s">
        <v>483</v>
      </c>
      <c r="D86" s="1">
        <v>658</v>
      </c>
      <c r="F86" s="1">
        <v>3</v>
      </c>
      <c r="G86" s="44" t="s">
        <v>302</v>
      </c>
      <c r="H86" s="44" t="s">
        <v>735</v>
      </c>
      <c r="I86" s="24">
        <f t="shared" si="4"/>
        <v>658</v>
      </c>
      <c r="J86" s="1">
        <f t="shared" si="5"/>
        <v>161</v>
      </c>
      <c r="K86" s="1">
        <f t="shared" si="6"/>
        <v>195</v>
      </c>
      <c r="L86" s="1">
        <f t="shared" si="7"/>
        <v>232</v>
      </c>
    </row>
    <row r="87" spans="2:12" x14ac:dyDescent="0.2">
      <c r="B87" s="23" t="s">
        <v>484</v>
      </c>
      <c r="D87" s="1">
        <v>659</v>
      </c>
      <c r="F87" s="1">
        <v>3</v>
      </c>
      <c r="G87" s="44" t="s">
        <v>302</v>
      </c>
      <c r="H87" s="44" t="s">
        <v>735</v>
      </c>
      <c r="I87" s="24">
        <f t="shared" si="4"/>
        <v>659</v>
      </c>
      <c r="J87" s="1">
        <f t="shared" si="5"/>
        <v>161</v>
      </c>
      <c r="K87" s="1">
        <f t="shared" si="6"/>
        <v>195</v>
      </c>
      <c r="L87" s="1">
        <f t="shared" si="7"/>
        <v>232</v>
      </c>
    </row>
    <row r="88" spans="2:12" x14ac:dyDescent="0.2">
      <c r="B88" s="23" t="s">
        <v>487</v>
      </c>
      <c r="D88" s="1">
        <v>662</v>
      </c>
      <c r="F88" s="1">
        <v>3</v>
      </c>
      <c r="G88" s="44" t="s">
        <v>302</v>
      </c>
      <c r="H88" s="44" t="s">
        <v>735</v>
      </c>
      <c r="I88" s="24">
        <f t="shared" si="4"/>
        <v>662</v>
      </c>
      <c r="J88" s="1">
        <f t="shared" si="5"/>
        <v>161</v>
      </c>
      <c r="K88" s="1">
        <f t="shared" si="6"/>
        <v>195</v>
      </c>
      <c r="L88" s="1">
        <f t="shared" si="7"/>
        <v>232</v>
      </c>
    </row>
    <row r="89" spans="2:12" x14ac:dyDescent="0.2">
      <c r="B89" s="23" t="s">
        <v>507</v>
      </c>
      <c r="D89" s="1">
        <v>720</v>
      </c>
      <c r="F89" s="1">
        <v>3</v>
      </c>
      <c r="G89" s="44" t="s">
        <v>302</v>
      </c>
      <c r="H89" s="44" t="s">
        <v>735</v>
      </c>
      <c r="I89" s="24">
        <f t="shared" si="4"/>
        <v>720</v>
      </c>
      <c r="J89" s="1">
        <f t="shared" si="5"/>
        <v>161</v>
      </c>
      <c r="K89" s="1">
        <f t="shared" si="6"/>
        <v>195</v>
      </c>
      <c r="L89" s="1">
        <f t="shared" si="7"/>
        <v>232</v>
      </c>
    </row>
    <row r="90" spans="2:12" x14ac:dyDescent="0.2">
      <c r="B90" s="23" t="s">
        <v>508</v>
      </c>
      <c r="D90" s="1">
        <v>721</v>
      </c>
      <c r="F90" s="1">
        <v>3</v>
      </c>
      <c r="G90" s="44" t="s">
        <v>302</v>
      </c>
      <c r="H90" s="44" t="s">
        <v>735</v>
      </c>
      <c r="I90" s="24">
        <f t="shared" si="4"/>
        <v>721</v>
      </c>
      <c r="J90" s="1">
        <f t="shared" si="5"/>
        <v>161</v>
      </c>
      <c r="K90" s="1">
        <f t="shared" si="6"/>
        <v>195</v>
      </c>
      <c r="L90" s="1">
        <f t="shared" si="7"/>
        <v>232</v>
      </c>
    </row>
    <row r="91" spans="2:12" x14ac:dyDescent="0.2">
      <c r="B91" s="23" t="s">
        <v>509</v>
      </c>
      <c r="D91" s="1">
        <v>725</v>
      </c>
      <c r="F91" s="1">
        <v>3</v>
      </c>
      <c r="G91" s="44" t="s">
        <v>302</v>
      </c>
      <c r="H91" s="44" t="s">
        <v>735</v>
      </c>
      <c r="I91" s="24">
        <f t="shared" si="4"/>
        <v>725</v>
      </c>
      <c r="J91" s="1">
        <f t="shared" si="5"/>
        <v>161</v>
      </c>
      <c r="K91" s="1">
        <f t="shared" si="6"/>
        <v>195</v>
      </c>
      <c r="L91" s="1">
        <f t="shared" si="7"/>
        <v>232</v>
      </c>
    </row>
    <row r="92" spans="2:12" x14ac:dyDescent="0.2">
      <c r="B92" s="23" t="s">
        <v>510</v>
      </c>
      <c r="D92" s="1">
        <v>726</v>
      </c>
      <c r="F92" s="1">
        <v>3</v>
      </c>
      <c r="G92" s="44" t="s">
        <v>302</v>
      </c>
      <c r="H92" s="44" t="s">
        <v>735</v>
      </c>
      <c r="I92" s="24">
        <f t="shared" si="4"/>
        <v>726</v>
      </c>
      <c r="J92" s="1">
        <f t="shared" si="5"/>
        <v>161</v>
      </c>
      <c r="K92" s="1">
        <f t="shared" si="6"/>
        <v>195</v>
      </c>
      <c r="L92" s="1">
        <f t="shared" si="7"/>
        <v>232</v>
      </c>
    </row>
    <row r="93" spans="2:12" x14ac:dyDescent="0.2">
      <c r="B93" s="23" t="s">
        <v>511</v>
      </c>
      <c r="D93" s="1">
        <v>727</v>
      </c>
      <c r="F93" s="1">
        <v>3</v>
      </c>
      <c r="G93" s="44" t="s">
        <v>302</v>
      </c>
      <c r="H93" s="44" t="s">
        <v>735</v>
      </c>
      <c r="I93" s="24">
        <f t="shared" si="4"/>
        <v>727</v>
      </c>
      <c r="J93" s="1">
        <f t="shared" si="5"/>
        <v>161</v>
      </c>
      <c r="K93" s="1">
        <f t="shared" si="6"/>
        <v>195</v>
      </c>
      <c r="L93" s="1">
        <f t="shared" si="7"/>
        <v>232</v>
      </c>
    </row>
    <row r="94" spans="2:12" x14ac:dyDescent="0.2">
      <c r="B94" s="23" t="s">
        <v>513</v>
      </c>
      <c r="D94" s="1">
        <v>731</v>
      </c>
      <c r="F94" s="1">
        <v>3</v>
      </c>
      <c r="G94" s="44" t="s">
        <v>302</v>
      </c>
      <c r="H94" s="44" t="s">
        <v>735</v>
      </c>
      <c r="I94" s="24">
        <f t="shared" si="4"/>
        <v>731</v>
      </c>
      <c r="J94" s="1">
        <f t="shared" si="5"/>
        <v>161</v>
      </c>
      <c r="K94" s="1">
        <f t="shared" si="6"/>
        <v>195</v>
      </c>
      <c r="L94" s="1">
        <f t="shared" si="7"/>
        <v>232</v>
      </c>
    </row>
    <row r="95" spans="2:12" x14ac:dyDescent="0.2">
      <c r="B95" s="23" t="s">
        <v>514</v>
      </c>
      <c r="D95" s="1">
        <v>732</v>
      </c>
      <c r="F95" s="1">
        <v>3</v>
      </c>
      <c r="G95" s="44" t="s">
        <v>302</v>
      </c>
      <c r="H95" s="44" t="s">
        <v>735</v>
      </c>
      <c r="I95" s="24">
        <f t="shared" si="4"/>
        <v>732</v>
      </c>
      <c r="J95" s="1">
        <f t="shared" si="5"/>
        <v>161</v>
      </c>
      <c r="K95" s="1">
        <f t="shared" si="6"/>
        <v>195</v>
      </c>
      <c r="L95" s="1">
        <f t="shared" si="7"/>
        <v>232</v>
      </c>
    </row>
    <row r="96" spans="2:12" x14ac:dyDescent="0.2">
      <c r="B96" s="23" t="s">
        <v>515</v>
      </c>
      <c r="D96" s="1">
        <v>733</v>
      </c>
      <c r="F96" s="1">
        <v>3</v>
      </c>
      <c r="G96" s="44" t="s">
        <v>302</v>
      </c>
      <c r="H96" s="44" t="s">
        <v>735</v>
      </c>
      <c r="I96" s="24">
        <f t="shared" si="4"/>
        <v>733</v>
      </c>
      <c r="J96" s="1">
        <f t="shared" si="5"/>
        <v>161</v>
      </c>
      <c r="K96" s="1">
        <f t="shared" si="6"/>
        <v>195</v>
      </c>
      <c r="L96" s="1">
        <f t="shared" si="7"/>
        <v>232</v>
      </c>
    </row>
    <row r="97" spans="2:12" x14ac:dyDescent="0.2">
      <c r="B97" s="23" t="s">
        <v>516</v>
      </c>
      <c r="D97" s="1">
        <v>734</v>
      </c>
      <c r="F97" s="1">
        <v>3</v>
      </c>
      <c r="G97" s="44" t="s">
        <v>302</v>
      </c>
      <c r="H97" s="44" t="s">
        <v>735</v>
      </c>
      <c r="I97" s="24">
        <f t="shared" si="4"/>
        <v>734</v>
      </c>
      <c r="J97" s="1">
        <f t="shared" si="5"/>
        <v>161</v>
      </c>
      <c r="K97" s="1">
        <f t="shared" si="6"/>
        <v>195</v>
      </c>
      <c r="L97" s="1">
        <f t="shared" si="7"/>
        <v>232</v>
      </c>
    </row>
    <row r="98" spans="2:12" x14ac:dyDescent="0.2">
      <c r="B98" s="23" t="s">
        <v>517</v>
      </c>
      <c r="D98" s="1">
        <v>735</v>
      </c>
      <c r="F98" s="1">
        <v>3</v>
      </c>
      <c r="G98" s="44" t="s">
        <v>302</v>
      </c>
      <c r="H98" s="44" t="s">
        <v>735</v>
      </c>
      <c r="I98" s="24">
        <f t="shared" si="4"/>
        <v>735</v>
      </c>
      <c r="J98" s="1">
        <f t="shared" si="5"/>
        <v>161</v>
      </c>
      <c r="K98" s="1">
        <f t="shared" si="6"/>
        <v>195</v>
      </c>
      <c r="L98" s="1">
        <f t="shared" si="7"/>
        <v>232</v>
      </c>
    </row>
    <row r="99" spans="2:12" x14ac:dyDescent="0.2">
      <c r="B99" s="23" t="s">
        <v>518</v>
      </c>
      <c r="D99" s="1">
        <v>736</v>
      </c>
      <c r="F99" s="1">
        <v>3</v>
      </c>
      <c r="G99" s="44" t="s">
        <v>302</v>
      </c>
      <c r="H99" s="44" t="s">
        <v>735</v>
      </c>
      <c r="I99" s="24">
        <f t="shared" si="4"/>
        <v>736</v>
      </c>
      <c r="J99" s="1">
        <f t="shared" si="5"/>
        <v>161</v>
      </c>
      <c r="K99" s="1">
        <f t="shared" si="6"/>
        <v>195</v>
      </c>
      <c r="L99" s="1">
        <f t="shared" si="7"/>
        <v>232</v>
      </c>
    </row>
    <row r="100" spans="2:12" x14ac:dyDescent="0.2">
      <c r="B100" s="23" t="s">
        <v>519</v>
      </c>
      <c r="D100" s="1">
        <v>737</v>
      </c>
      <c r="F100" s="1">
        <v>3</v>
      </c>
      <c r="G100" s="44" t="s">
        <v>302</v>
      </c>
      <c r="H100" s="44" t="s">
        <v>735</v>
      </c>
      <c r="I100" s="24">
        <f t="shared" si="4"/>
        <v>737</v>
      </c>
      <c r="J100" s="1">
        <f t="shared" si="5"/>
        <v>161</v>
      </c>
      <c r="K100" s="1">
        <f t="shared" si="6"/>
        <v>195</v>
      </c>
      <c r="L100" s="1">
        <f t="shared" si="7"/>
        <v>232</v>
      </c>
    </row>
    <row r="101" spans="2:12" x14ac:dyDescent="0.2">
      <c r="B101" s="23" t="s">
        <v>520</v>
      </c>
      <c r="D101" s="1">
        <v>742</v>
      </c>
      <c r="F101" s="1">
        <v>3</v>
      </c>
      <c r="G101" s="44" t="s">
        <v>302</v>
      </c>
      <c r="H101" s="44" t="s">
        <v>735</v>
      </c>
      <c r="I101" s="24">
        <f t="shared" si="4"/>
        <v>742</v>
      </c>
      <c r="J101" s="1">
        <f t="shared" si="5"/>
        <v>161</v>
      </c>
      <c r="K101" s="1">
        <f t="shared" si="6"/>
        <v>195</v>
      </c>
      <c r="L101" s="1">
        <f t="shared" si="7"/>
        <v>232</v>
      </c>
    </row>
    <row r="102" spans="2:12" x14ac:dyDescent="0.2">
      <c r="B102" s="23" t="s">
        <v>523</v>
      </c>
      <c r="D102" s="1">
        <v>748</v>
      </c>
      <c r="F102" s="1">
        <v>3</v>
      </c>
      <c r="G102" s="44" t="s">
        <v>302</v>
      </c>
      <c r="H102" s="44" t="s">
        <v>735</v>
      </c>
      <c r="I102" s="24">
        <f t="shared" si="4"/>
        <v>748</v>
      </c>
      <c r="J102" s="1">
        <f t="shared" si="5"/>
        <v>161</v>
      </c>
      <c r="K102" s="1">
        <f t="shared" si="6"/>
        <v>195</v>
      </c>
      <c r="L102" s="1">
        <f t="shared" si="7"/>
        <v>232</v>
      </c>
    </row>
    <row r="103" spans="2:12" x14ac:dyDescent="0.2">
      <c r="B103" s="23" t="s">
        <v>524</v>
      </c>
      <c r="D103" s="1">
        <v>749</v>
      </c>
      <c r="F103" s="1">
        <v>3</v>
      </c>
      <c r="G103" s="44" t="s">
        <v>302</v>
      </c>
      <c r="H103" s="44" t="s">
        <v>735</v>
      </c>
      <c r="I103" s="24">
        <f t="shared" si="4"/>
        <v>749</v>
      </c>
      <c r="J103" s="1">
        <f t="shared" si="5"/>
        <v>161</v>
      </c>
      <c r="K103" s="1">
        <f t="shared" si="6"/>
        <v>195</v>
      </c>
      <c r="L103" s="1">
        <f t="shared" si="7"/>
        <v>232</v>
      </c>
    </row>
    <row r="104" spans="2:12" x14ac:dyDescent="0.2">
      <c r="B104" s="23" t="s">
        <v>527</v>
      </c>
      <c r="D104" s="1">
        <v>752</v>
      </c>
      <c r="F104" s="1">
        <v>3</v>
      </c>
      <c r="G104" s="44" t="s">
        <v>302</v>
      </c>
      <c r="H104" s="44" t="s">
        <v>735</v>
      </c>
      <c r="I104" s="24">
        <f t="shared" si="4"/>
        <v>752</v>
      </c>
      <c r="J104" s="1">
        <f t="shared" si="5"/>
        <v>161</v>
      </c>
      <c r="K104" s="1">
        <f t="shared" si="6"/>
        <v>195</v>
      </c>
      <c r="L104" s="1">
        <f t="shared" si="7"/>
        <v>232</v>
      </c>
    </row>
    <row r="105" spans="2:12" x14ac:dyDescent="0.2">
      <c r="B105" s="23" t="s">
        <v>528</v>
      </c>
      <c r="D105" s="1">
        <v>754</v>
      </c>
      <c r="F105" s="1">
        <v>3</v>
      </c>
      <c r="G105" s="44" t="s">
        <v>302</v>
      </c>
      <c r="H105" s="44" t="s">
        <v>735</v>
      </c>
      <c r="I105" s="24">
        <f t="shared" si="4"/>
        <v>754</v>
      </c>
      <c r="J105" s="1">
        <f t="shared" si="5"/>
        <v>161</v>
      </c>
      <c r="K105" s="1">
        <f t="shared" si="6"/>
        <v>195</v>
      </c>
      <c r="L105" s="1">
        <f t="shared" si="7"/>
        <v>232</v>
      </c>
    </row>
    <row r="106" spans="2:12" x14ac:dyDescent="0.2">
      <c r="B106" s="23" t="s">
        <v>529</v>
      </c>
      <c r="D106" s="1">
        <v>759</v>
      </c>
      <c r="F106" s="1">
        <v>3</v>
      </c>
      <c r="G106" s="44" t="s">
        <v>302</v>
      </c>
      <c r="H106" s="44" t="s">
        <v>735</v>
      </c>
      <c r="I106" s="24">
        <f t="shared" si="4"/>
        <v>759</v>
      </c>
      <c r="J106" s="1">
        <f t="shared" si="5"/>
        <v>161</v>
      </c>
      <c r="K106" s="1">
        <f t="shared" si="6"/>
        <v>195</v>
      </c>
      <c r="L106" s="1">
        <f t="shared" si="7"/>
        <v>232</v>
      </c>
    </row>
    <row r="107" spans="2:12" x14ac:dyDescent="0.2">
      <c r="B107" s="23" t="s">
        <v>531</v>
      </c>
      <c r="D107" s="1">
        <v>760</v>
      </c>
      <c r="F107" s="1">
        <v>3</v>
      </c>
      <c r="G107" s="44" t="s">
        <v>302</v>
      </c>
      <c r="H107" s="44" t="s">
        <v>735</v>
      </c>
      <c r="I107" s="24">
        <f t="shared" si="4"/>
        <v>760</v>
      </c>
      <c r="J107" s="1">
        <f t="shared" si="5"/>
        <v>161</v>
      </c>
      <c r="K107" s="1">
        <f t="shared" si="6"/>
        <v>195</v>
      </c>
      <c r="L107" s="1">
        <f t="shared" si="7"/>
        <v>232</v>
      </c>
    </row>
    <row r="108" spans="2:12" x14ac:dyDescent="0.2">
      <c r="B108" s="23" t="s">
        <v>532</v>
      </c>
      <c r="D108" s="1">
        <v>761</v>
      </c>
      <c r="F108" s="1">
        <v>3</v>
      </c>
      <c r="G108" s="44" t="s">
        <v>302</v>
      </c>
      <c r="H108" s="44" t="s">
        <v>735</v>
      </c>
      <c r="I108" s="24">
        <f t="shared" si="4"/>
        <v>761</v>
      </c>
      <c r="J108" s="1">
        <f t="shared" si="5"/>
        <v>161</v>
      </c>
      <c r="K108" s="1">
        <f t="shared" si="6"/>
        <v>195</v>
      </c>
      <c r="L108" s="1">
        <f t="shared" si="7"/>
        <v>232</v>
      </c>
    </row>
    <row r="109" spans="2:12" x14ac:dyDescent="0.2">
      <c r="B109" s="23" t="s">
        <v>533</v>
      </c>
      <c r="D109" s="1">
        <v>762</v>
      </c>
      <c r="F109" s="1">
        <v>3</v>
      </c>
      <c r="G109" s="44" t="s">
        <v>302</v>
      </c>
      <c r="H109" s="44" t="s">
        <v>735</v>
      </c>
      <c r="I109" s="24">
        <f t="shared" si="4"/>
        <v>762</v>
      </c>
      <c r="J109" s="1">
        <f t="shared" si="5"/>
        <v>161</v>
      </c>
      <c r="K109" s="1">
        <f t="shared" si="6"/>
        <v>195</v>
      </c>
      <c r="L109" s="1">
        <f t="shared" si="7"/>
        <v>232</v>
      </c>
    </row>
    <row r="110" spans="2:12" x14ac:dyDescent="0.2">
      <c r="B110" s="23" t="s">
        <v>534</v>
      </c>
      <c r="D110" s="1">
        <v>765</v>
      </c>
      <c r="F110" s="1">
        <v>3</v>
      </c>
      <c r="G110" s="44" t="s">
        <v>302</v>
      </c>
      <c r="H110" s="44" t="s">
        <v>735</v>
      </c>
      <c r="I110" s="24">
        <f t="shared" si="4"/>
        <v>765</v>
      </c>
      <c r="J110" s="1">
        <f t="shared" si="5"/>
        <v>161</v>
      </c>
      <c r="K110" s="1">
        <f t="shared" si="6"/>
        <v>195</v>
      </c>
      <c r="L110" s="1">
        <f t="shared" si="7"/>
        <v>232</v>
      </c>
    </row>
    <row r="111" spans="2:12" x14ac:dyDescent="0.2">
      <c r="B111" s="23" t="s">
        <v>535</v>
      </c>
      <c r="D111" s="1">
        <v>766</v>
      </c>
      <c r="F111" s="1">
        <v>3</v>
      </c>
      <c r="G111" s="44" t="s">
        <v>302</v>
      </c>
      <c r="H111" s="44" t="s">
        <v>735</v>
      </c>
      <c r="I111" s="24">
        <f t="shared" si="4"/>
        <v>766</v>
      </c>
      <c r="J111" s="1">
        <f t="shared" si="5"/>
        <v>161</v>
      </c>
      <c r="K111" s="1">
        <f t="shared" si="6"/>
        <v>195</v>
      </c>
      <c r="L111" s="1">
        <f t="shared" si="7"/>
        <v>232</v>
      </c>
    </row>
    <row r="112" spans="2:12" x14ac:dyDescent="0.2">
      <c r="B112" s="23" t="s">
        <v>536</v>
      </c>
      <c r="D112" s="1">
        <v>768</v>
      </c>
      <c r="F112" s="1">
        <v>3</v>
      </c>
      <c r="G112" s="44" t="s">
        <v>302</v>
      </c>
      <c r="H112" s="44" t="s">
        <v>735</v>
      </c>
      <c r="I112" s="24">
        <f t="shared" si="4"/>
        <v>768</v>
      </c>
      <c r="J112" s="1">
        <f t="shared" si="5"/>
        <v>161</v>
      </c>
      <c r="K112" s="1">
        <f t="shared" si="6"/>
        <v>195</v>
      </c>
      <c r="L112" s="1">
        <f t="shared" si="7"/>
        <v>232</v>
      </c>
    </row>
    <row r="113" spans="2:12" x14ac:dyDescent="0.2">
      <c r="B113" s="23" t="s">
        <v>538</v>
      </c>
      <c r="D113" s="1">
        <v>771</v>
      </c>
      <c r="F113" s="1">
        <v>3</v>
      </c>
      <c r="G113" s="44" t="s">
        <v>302</v>
      </c>
      <c r="H113" s="44" t="s">
        <v>735</v>
      </c>
      <c r="I113" s="24">
        <f t="shared" si="4"/>
        <v>771</v>
      </c>
      <c r="J113" s="1">
        <f t="shared" si="5"/>
        <v>161</v>
      </c>
      <c r="K113" s="1">
        <f t="shared" si="6"/>
        <v>195</v>
      </c>
      <c r="L113" s="1">
        <f t="shared" si="7"/>
        <v>232</v>
      </c>
    </row>
    <row r="114" spans="2:12" x14ac:dyDescent="0.2">
      <c r="B114" s="23" t="s">
        <v>539</v>
      </c>
      <c r="D114" s="1">
        <v>772</v>
      </c>
      <c r="F114" s="1">
        <v>3</v>
      </c>
      <c r="G114" s="44" t="s">
        <v>302</v>
      </c>
      <c r="H114" s="44" t="s">
        <v>735</v>
      </c>
      <c r="I114" s="24">
        <f t="shared" si="4"/>
        <v>772</v>
      </c>
      <c r="J114" s="1">
        <f t="shared" si="5"/>
        <v>161</v>
      </c>
      <c r="K114" s="1">
        <f t="shared" si="6"/>
        <v>195</v>
      </c>
      <c r="L114" s="1">
        <f t="shared" si="7"/>
        <v>232</v>
      </c>
    </row>
    <row r="115" spans="2:12" x14ac:dyDescent="0.2">
      <c r="B115" s="23" t="s">
        <v>541</v>
      </c>
      <c r="D115" s="1">
        <v>781</v>
      </c>
      <c r="F115" s="1">
        <v>3</v>
      </c>
      <c r="G115" s="44" t="s">
        <v>302</v>
      </c>
      <c r="H115" s="44" t="s">
        <v>735</v>
      </c>
      <c r="I115" s="24">
        <f t="shared" si="4"/>
        <v>781</v>
      </c>
      <c r="J115" s="1">
        <f t="shared" si="5"/>
        <v>161</v>
      </c>
      <c r="K115" s="1">
        <f t="shared" si="6"/>
        <v>195</v>
      </c>
      <c r="L115" s="1">
        <f t="shared" si="7"/>
        <v>232</v>
      </c>
    </row>
    <row r="116" spans="2:12" x14ac:dyDescent="0.2">
      <c r="B116" s="23" t="s">
        <v>542</v>
      </c>
      <c r="D116" s="1">
        <v>787</v>
      </c>
      <c r="F116" s="1">
        <v>3</v>
      </c>
      <c r="G116" s="44" t="s">
        <v>302</v>
      </c>
      <c r="H116" s="44" t="s">
        <v>735</v>
      </c>
      <c r="I116" s="24">
        <f t="shared" si="4"/>
        <v>787</v>
      </c>
      <c r="J116" s="1">
        <f t="shared" si="5"/>
        <v>161</v>
      </c>
      <c r="K116" s="1">
        <f t="shared" si="6"/>
        <v>195</v>
      </c>
      <c r="L116" s="1">
        <f t="shared" si="7"/>
        <v>232</v>
      </c>
    </row>
    <row r="117" spans="2:12" x14ac:dyDescent="0.2">
      <c r="B117" s="23" t="s">
        <v>544</v>
      </c>
      <c r="D117" s="1">
        <v>796</v>
      </c>
      <c r="F117" s="1">
        <v>3</v>
      </c>
      <c r="G117" s="44" t="s">
        <v>302</v>
      </c>
      <c r="H117" s="44" t="s">
        <v>735</v>
      </c>
      <c r="I117" s="24">
        <f t="shared" si="4"/>
        <v>796</v>
      </c>
      <c r="J117" s="1">
        <f t="shared" si="5"/>
        <v>161</v>
      </c>
      <c r="K117" s="1">
        <f t="shared" si="6"/>
        <v>195</v>
      </c>
      <c r="L117" s="1">
        <f t="shared" si="7"/>
        <v>232</v>
      </c>
    </row>
    <row r="118" spans="2:12" x14ac:dyDescent="0.2">
      <c r="B118" s="23" t="s">
        <v>628</v>
      </c>
      <c r="D118" s="1" t="s">
        <v>629</v>
      </c>
      <c r="F118" s="1">
        <v>3</v>
      </c>
      <c r="G118" s="44" t="s">
        <v>302</v>
      </c>
      <c r="H118" s="44" t="s">
        <v>735</v>
      </c>
      <c r="I118" s="24">
        <f t="shared" si="4"/>
        <v>22</v>
      </c>
      <c r="J118" s="1">
        <f t="shared" si="5"/>
        <v>161</v>
      </c>
      <c r="K118" s="1">
        <f t="shared" si="6"/>
        <v>195</v>
      </c>
      <c r="L118" s="1">
        <f t="shared" si="7"/>
        <v>232</v>
      </c>
    </row>
    <row r="119" spans="2:12" x14ac:dyDescent="0.2">
      <c r="B119" s="23" t="s">
        <v>416</v>
      </c>
      <c r="D119" s="1">
        <v>37</v>
      </c>
      <c r="F119" s="1">
        <v>3</v>
      </c>
      <c r="G119" s="44" t="s">
        <v>302</v>
      </c>
      <c r="H119" s="44" t="s">
        <v>735</v>
      </c>
      <c r="I119" s="24">
        <f t="shared" si="4"/>
        <v>37</v>
      </c>
      <c r="J119" s="1">
        <f t="shared" si="5"/>
        <v>161</v>
      </c>
      <c r="K119" s="1">
        <f t="shared" si="6"/>
        <v>195</v>
      </c>
      <c r="L119" s="1">
        <f t="shared" si="7"/>
        <v>232</v>
      </c>
    </row>
    <row r="120" spans="2:12" x14ac:dyDescent="0.2">
      <c r="B120" s="23" t="s">
        <v>466</v>
      </c>
      <c r="D120" s="1">
        <v>61</v>
      </c>
      <c r="F120" s="1">
        <v>3</v>
      </c>
      <c r="G120" s="44" t="s">
        <v>302</v>
      </c>
      <c r="H120" s="44" t="s">
        <v>735</v>
      </c>
      <c r="I120" s="24">
        <f t="shared" si="4"/>
        <v>61</v>
      </c>
      <c r="J120" s="1">
        <f t="shared" si="5"/>
        <v>161</v>
      </c>
      <c r="K120" s="1">
        <f t="shared" si="6"/>
        <v>195</v>
      </c>
      <c r="L120" s="1">
        <f t="shared" si="7"/>
        <v>232</v>
      </c>
    </row>
    <row r="121" spans="2:12" x14ac:dyDescent="0.2">
      <c r="B121" s="23" t="s">
        <v>471</v>
      </c>
      <c r="D121" s="1">
        <v>62</v>
      </c>
      <c r="F121" s="1">
        <v>3</v>
      </c>
      <c r="G121" s="44" t="s">
        <v>472</v>
      </c>
      <c r="H121" s="44" t="s">
        <v>735</v>
      </c>
      <c r="I121" s="24">
        <f t="shared" si="4"/>
        <v>62</v>
      </c>
      <c r="J121" s="1">
        <f t="shared" si="5"/>
        <v>202</v>
      </c>
      <c r="K121" s="1">
        <f t="shared" si="6"/>
        <v>192</v>
      </c>
      <c r="L121" s="1">
        <f t="shared" si="7"/>
        <v>182</v>
      </c>
    </row>
    <row r="122" spans="2:12" x14ac:dyDescent="0.2">
      <c r="B122" s="23" t="s">
        <v>485</v>
      </c>
      <c r="D122" s="1">
        <v>66</v>
      </c>
      <c r="F122" s="1">
        <v>3</v>
      </c>
      <c r="G122" s="44" t="s">
        <v>302</v>
      </c>
      <c r="H122" s="44" t="s">
        <v>735</v>
      </c>
      <c r="I122" s="24">
        <f t="shared" si="4"/>
        <v>66</v>
      </c>
      <c r="J122" s="1">
        <f t="shared" si="5"/>
        <v>161</v>
      </c>
      <c r="K122" s="1">
        <f t="shared" si="6"/>
        <v>195</v>
      </c>
      <c r="L122" s="1">
        <f t="shared" si="7"/>
        <v>232</v>
      </c>
    </row>
    <row r="123" spans="2:12" x14ac:dyDescent="0.2">
      <c r="B123" s="23" t="s">
        <v>490</v>
      </c>
      <c r="D123" s="1">
        <v>67</v>
      </c>
      <c r="F123" s="1">
        <v>3</v>
      </c>
      <c r="G123" s="44" t="s">
        <v>302</v>
      </c>
      <c r="H123" s="44" t="s">
        <v>735</v>
      </c>
      <c r="I123" s="24">
        <f t="shared" si="4"/>
        <v>67</v>
      </c>
      <c r="J123" s="1">
        <f t="shared" si="5"/>
        <v>161</v>
      </c>
      <c r="K123" s="1">
        <f t="shared" si="6"/>
        <v>195</v>
      </c>
      <c r="L123" s="1">
        <f t="shared" si="7"/>
        <v>232</v>
      </c>
    </row>
    <row r="124" spans="2:12" x14ac:dyDescent="0.2">
      <c r="B124" s="23" t="s">
        <v>497</v>
      </c>
      <c r="D124" s="1">
        <v>69</v>
      </c>
      <c r="F124" s="1">
        <v>3</v>
      </c>
      <c r="G124" s="44" t="s">
        <v>302</v>
      </c>
      <c r="H124" s="44" t="s">
        <v>735</v>
      </c>
      <c r="I124" s="24">
        <f t="shared" si="4"/>
        <v>69</v>
      </c>
      <c r="J124" s="1">
        <f t="shared" si="5"/>
        <v>161</v>
      </c>
      <c r="K124" s="1">
        <f t="shared" si="6"/>
        <v>195</v>
      </c>
      <c r="L124" s="1">
        <f t="shared" si="7"/>
        <v>232</v>
      </c>
    </row>
    <row r="125" spans="2:12" x14ac:dyDescent="0.2">
      <c r="B125" s="23" t="s">
        <v>500</v>
      </c>
      <c r="D125" s="1">
        <v>70</v>
      </c>
      <c r="F125" s="1">
        <v>3</v>
      </c>
      <c r="G125" s="44" t="s">
        <v>302</v>
      </c>
      <c r="H125" s="44" t="s">
        <v>735</v>
      </c>
      <c r="I125" s="24">
        <f t="shared" si="4"/>
        <v>70</v>
      </c>
      <c r="J125" s="1">
        <f t="shared" si="5"/>
        <v>161</v>
      </c>
      <c r="K125" s="1">
        <f t="shared" si="6"/>
        <v>195</v>
      </c>
      <c r="L125" s="1">
        <f t="shared" si="7"/>
        <v>232</v>
      </c>
    </row>
    <row r="126" spans="2:12" x14ac:dyDescent="0.2">
      <c r="B126" s="23" t="s">
        <v>525</v>
      </c>
      <c r="D126" s="1">
        <v>75</v>
      </c>
      <c r="F126" s="1">
        <v>3</v>
      </c>
      <c r="G126" s="44" t="s">
        <v>302</v>
      </c>
      <c r="H126" s="44" t="s">
        <v>735</v>
      </c>
      <c r="I126" s="24">
        <f t="shared" si="4"/>
        <v>75</v>
      </c>
      <c r="J126" s="1">
        <f t="shared" si="5"/>
        <v>161</v>
      </c>
      <c r="K126" s="1">
        <f t="shared" si="6"/>
        <v>195</v>
      </c>
      <c r="L126" s="1">
        <f t="shared" si="7"/>
        <v>232</v>
      </c>
    </row>
    <row r="127" spans="2:12" x14ac:dyDescent="0.2">
      <c r="B127" s="23" t="s">
        <v>530</v>
      </c>
      <c r="D127" s="1">
        <v>76</v>
      </c>
      <c r="F127" s="1">
        <v>3</v>
      </c>
      <c r="G127" s="44" t="s">
        <v>302</v>
      </c>
      <c r="H127" s="44" t="s">
        <v>735</v>
      </c>
      <c r="I127" s="24">
        <f t="shared" si="4"/>
        <v>76</v>
      </c>
      <c r="J127" s="1">
        <f t="shared" si="5"/>
        <v>161</v>
      </c>
      <c r="K127" s="1">
        <f t="shared" si="6"/>
        <v>195</v>
      </c>
      <c r="L127" s="1">
        <f t="shared" si="7"/>
        <v>232</v>
      </c>
    </row>
    <row r="128" spans="2:12" x14ac:dyDescent="0.2">
      <c r="B128" s="23" t="s">
        <v>537</v>
      </c>
      <c r="D128" s="1">
        <v>77</v>
      </c>
      <c r="F128" s="1">
        <v>3</v>
      </c>
      <c r="G128" s="44" t="s">
        <v>302</v>
      </c>
      <c r="H128" s="44" t="s">
        <v>735</v>
      </c>
      <c r="I128" s="24">
        <f t="shared" si="4"/>
        <v>77</v>
      </c>
      <c r="J128" s="1">
        <f t="shared" si="5"/>
        <v>161</v>
      </c>
      <c r="K128" s="1">
        <f t="shared" si="6"/>
        <v>195</v>
      </c>
      <c r="L128" s="1">
        <f t="shared" si="7"/>
        <v>232</v>
      </c>
    </row>
    <row r="129" spans="2:12" x14ac:dyDescent="0.2">
      <c r="B129" s="23" t="s">
        <v>540</v>
      </c>
      <c r="D129" s="1">
        <v>78</v>
      </c>
      <c r="F129" s="1">
        <v>3</v>
      </c>
      <c r="G129" s="44" t="s">
        <v>302</v>
      </c>
      <c r="H129" s="44" t="s">
        <v>735</v>
      </c>
      <c r="I129" s="24">
        <f t="shared" si="4"/>
        <v>78</v>
      </c>
      <c r="J129" s="1">
        <f t="shared" si="5"/>
        <v>161</v>
      </c>
      <c r="K129" s="1">
        <f t="shared" si="6"/>
        <v>195</v>
      </c>
      <c r="L129" s="1">
        <f t="shared" si="7"/>
        <v>232</v>
      </c>
    </row>
    <row r="130" spans="2:12" x14ac:dyDescent="0.2">
      <c r="B130" s="23" t="s">
        <v>546</v>
      </c>
      <c r="D130" s="1">
        <v>80</v>
      </c>
      <c r="F130" s="1">
        <v>3</v>
      </c>
      <c r="G130" s="44" t="s">
        <v>547</v>
      </c>
      <c r="H130" s="44" t="s">
        <v>735</v>
      </c>
      <c r="I130" s="24">
        <f t="shared" si="4"/>
        <v>80</v>
      </c>
      <c r="J130" s="1">
        <f t="shared" si="5"/>
        <v>203</v>
      </c>
      <c r="K130" s="1">
        <f t="shared" si="6"/>
        <v>207</v>
      </c>
      <c r="L130" s="1">
        <f t="shared" si="7"/>
        <v>179</v>
      </c>
    </row>
    <row r="131" spans="2:12" x14ac:dyDescent="0.2">
      <c r="B131" s="23" t="s">
        <v>559</v>
      </c>
      <c r="D131" s="1">
        <v>83</v>
      </c>
      <c r="F131" s="1">
        <v>3</v>
      </c>
      <c r="G131" s="44" t="s">
        <v>302</v>
      </c>
      <c r="H131" s="44" t="s">
        <v>735</v>
      </c>
      <c r="I131" s="24">
        <f t="shared" si="4"/>
        <v>83</v>
      </c>
      <c r="J131" s="1">
        <f t="shared" si="5"/>
        <v>161</v>
      </c>
      <c r="K131" s="1">
        <f t="shared" si="6"/>
        <v>195</v>
      </c>
      <c r="L131" s="1">
        <f t="shared" si="7"/>
        <v>232</v>
      </c>
    </row>
    <row r="132" spans="2:12" x14ac:dyDescent="0.2">
      <c r="B132" s="23" t="s">
        <v>590</v>
      </c>
      <c r="D132" s="1">
        <v>89</v>
      </c>
      <c r="F132" s="1">
        <v>3</v>
      </c>
      <c r="G132" s="44" t="s">
        <v>302</v>
      </c>
      <c r="H132" s="44" t="s">
        <v>735</v>
      </c>
      <c r="I132" s="24">
        <f t="shared" si="4"/>
        <v>89</v>
      </c>
      <c r="J132" s="1">
        <f t="shared" si="5"/>
        <v>161</v>
      </c>
      <c r="K132" s="1">
        <f t="shared" si="6"/>
        <v>195</v>
      </c>
      <c r="L132" s="1">
        <f t="shared" si="7"/>
        <v>232</v>
      </c>
    </row>
    <row r="133" spans="2:12" x14ac:dyDescent="0.2">
      <c r="B133" s="23" t="s">
        <v>608</v>
      </c>
      <c r="D133" s="1">
        <v>94</v>
      </c>
      <c r="F133" s="1">
        <v>3</v>
      </c>
      <c r="G133" s="44" t="s">
        <v>609</v>
      </c>
      <c r="H133" s="44" t="s">
        <v>302</v>
      </c>
      <c r="I133" s="24">
        <f t="shared" si="4"/>
        <v>94</v>
      </c>
      <c r="J133" s="1">
        <f t="shared" si="5"/>
        <v>169</v>
      </c>
      <c r="K133" s="1">
        <f t="shared" si="6"/>
        <v>163</v>
      </c>
      <c r="L133" s="1">
        <f t="shared" si="7"/>
        <v>155</v>
      </c>
    </row>
    <row r="134" spans="2:12" x14ac:dyDescent="0.2">
      <c r="B134" s="23" t="s">
        <v>717</v>
      </c>
      <c r="D134" s="1" t="s">
        <v>718</v>
      </c>
      <c r="F134" s="1">
        <v>3</v>
      </c>
      <c r="G134" s="44" t="s">
        <v>735</v>
      </c>
      <c r="H134" s="44" t="s">
        <v>638</v>
      </c>
      <c r="I134" s="24">
        <f t="shared" ref="I134:I197" si="8">VALUE(IF(MID(B134,2,1)&lt;&gt;"-",IF(LEN(B134)=14,MID(B134,4,3),IF(LEN(B134)=13,MID(B134,4,2),MID(B134,4,1))),IF(LEN(B134)=13,MID(B134,3,3),IF(LEN(B134)=12,MID(B134,3,2),MID(B134,3,1)))))</f>
        <v>366</v>
      </c>
      <c r="J134" s="1">
        <f t="shared" si="5"/>
        <v>0</v>
      </c>
      <c r="K134" s="1">
        <f t="shared" si="6"/>
        <v>0</v>
      </c>
      <c r="L134" s="1">
        <f t="shared" si="7"/>
        <v>0</v>
      </c>
    </row>
    <row r="135" spans="2:12" x14ac:dyDescent="0.2">
      <c r="B135" s="23" t="s">
        <v>719</v>
      </c>
      <c r="D135" s="1" t="s">
        <v>720</v>
      </c>
      <c r="F135" s="1">
        <v>3</v>
      </c>
      <c r="G135" s="44" t="s">
        <v>735</v>
      </c>
      <c r="H135" s="44" t="s">
        <v>638</v>
      </c>
      <c r="I135" s="24">
        <f t="shared" si="8"/>
        <v>367</v>
      </c>
      <c r="J135" s="1">
        <f t="shared" ref="J135:J198" si="9">IF(G135="FFFFFF",J$5,HEX2DEC(MID(G135,1,2)))</f>
        <v>0</v>
      </c>
      <c r="K135" s="1">
        <f t="shared" ref="K135:K198" si="10">IF(G135="FFFFFF",K$5,HEX2DEC(MID(G135,3,2)))</f>
        <v>0</v>
      </c>
      <c r="L135" s="1">
        <f t="shared" ref="L135:L198" si="11">IF(G135="FFFFFF",L$5,HEX2DEC(MID(G135,5,2)))</f>
        <v>0</v>
      </c>
    </row>
    <row r="136" spans="2:12" x14ac:dyDescent="0.2">
      <c r="B136" s="23" t="s">
        <v>721</v>
      </c>
      <c r="D136" s="1" t="s">
        <v>722</v>
      </c>
      <c r="F136" s="1">
        <v>3</v>
      </c>
      <c r="G136" s="44" t="s">
        <v>735</v>
      </c>
      <c r="H136" s="44" t="s">
        <v>638</v>
      </c>
      <c r="I136" s="24">
        <f t="shared" si="8"/>
        <v>368</v>
      </c>
      <c r="J136" s="1">
        <f t="shared" si="9"/>
        <v>0</v>
      </c>
      <c r="K136" s="1">
        <f t="shared" si="10"/>
        <v>0</v>
      </c>
      <c r="L136" s="1">
        <f t="shared" si="11"/>
        <v>0</v>
      </c>
    </row>
    <row r="137" spans="2:12" x14ac:dyDescent="0.2">
      <c r="B137" s="23" t="s">
        <v>723</v>
      </c>
      <c r="D137" s="1" t="s">
        <v>724</v>
      </c>
      <c r="F137" s="1">
        <v>3</v>
      </c>
      <c r="G137" s="44" t="s">
        <v>735</v>
      </c>
      <c r="H137" s="44" t="s">
        <v>638</v>
      </c>
      <c r="I137" s="24">
        <f t="shared" si="8"/>
        <v>369</v>
      </c>
      <c r="J137" s="1">
        <f t="shared" si="9"/>
        <v>0</v>
      </c>
      <c r="K137" s="1">
        <f t="shared" si="10"/>
        <v>0</v>
      </c>
      <c r="L137" s="1">
        <f t="shared" si="11"/>
        <v>0</v>
      </c>
    </row>
    <row r="138" spans="2:12" x14ac:dyDescent="0.2">
      <c r="B138" s="23" t="s">
        <v>725</v>
      </c>
      <c r="D138" s="1" t="s">
        <v>726</v>
      </c>
      <c r="F138" s="1">
        <v>3</v>
      </c>
      <c r="G138" s="44" t="s">
        <v>735</v>
      </c>
      <c r="H138" s="44" t="s">
        <v>638</v>
      </c>
      <c r="I138" s="24">
        <f t="shared" si="8"/>
        <v>371</v>
      </c>
      <c r="J138" s="1">
        <f t="shared" si="9"/>
        <v>0</v>
      </c>
      <c r="K138" s="1">
        <f t="shared" si="10"/>
        <v>0</v>
      </c>
      <c r="L138" s="1">
        <f t="shared" si="11"/>
        <v>0</v>
      </c>
    </row>
    <row r="139" spans="2:12" x14ac:dyDescent="0.2">
      <c r="B139" s="23" t="s">
        <v>727</v>
      </c>
      <c r="D139" s="1" t="s">
        <v>728</v>
      </c>
      <c r="F139" s="1">
        <v>3</v>
      </c>
      <c r="G139" s="44" t="s">
        <v>735</v>
      </c>
      <c r="H139" s="44" t="s">
        <v>638</v>
      </c>
      <c r="I139" s="24">
        <f t="shared" si="8"/>
        <v>372</v>
      </c>
      <c r="J139" s="1">
        <f t="shared" si="9"/>
        <v>0</v>
      </c>
      <c r="K139" s="1">
        <f t="shared" si="10"/>
        <v>0</v>
      </c>
      <c r="L139" s="1">
        <f t="shared" si="11"/>
        <v>0</v>
      </c>
    </row>
    <row r="140" spans="2:12" x14ac:dyDescent="0.2">
      <c r="B140" s="23" t="s">
        <v>552</v>
      </c>
      <c r="D140" s="1">
        <v>811</v>
      </c>
      <c r="F140" s="1">
        <v>3</v>
      </c>
      <c r="G140" s="44" t="s">
        <v>302</v>
      </c>
      <c r="H140" s="44" t="s">
        <v>735</v>
      </c>
      <c r="I140" s="24">
        <f t="shared" si="8"/>
        <v>811</v>
      </c>
      <c r="J140" s="1">
        <f t="shared" si="9"/>
        <v>161</v>
      </c>
      <c r="K140" s="1">
        <f t="shared" si="10"/>
        <v>195</v>
      </c>
      <c r="L140" s="1">
        <f t="shared" si="11"/>
        <v>232</v>
      </c>
    </row>
    <row r="141" spans="2:12" x14ac:dyDescent="0.2">
      <c r="B141" s="23" t="s">
        <v>553</v>
      </c>
      <c r="D141" s="1">
        <v>812</v>
      </c>
      <c r="F141" s="1">
        <v>3</v>
      </c>
      <c r="G141" s="44" t="s">
        <v>302</v>
      </c>
      <c r="H141" s="44" t="s">
        <v>735</v>
      </c>
      <c r="I141" s="24">
        <f t="shared" si="8"/>
        <v>812</v>
      </c>
      <c r="J141" s="1">
        <f t="shared" si="9"/>
        <v>161</v>
      </c>
      <c r="K141" s="1">
        <f t="shared" si="10"/>
        <v>195</v>
      </c>
      <c r="L141" s="1">
        <f t="shared" si="11"/>
        <v>232</v>
      </c>
    </row>
    <row r="142" spans="2:12" x14ac:dyDescent="0.2">
      <c r="B142" s="23" t="s">
        <v>554</v>
      </c>
      <c r="D142" s="1">
        <v>813</v>
      </c>
      <c r="F142" s="1">
        <v>3</v>
      </c>
      <c r="G142" s="44" t="s">
        <v>302</v>
      </c>
      <c r="H142" s="44" t="s">
        <v>735</v>
      </c>
      <c r="I142" s="24">
        <f t="shared" si="8"/>
        <v>813</v>
      </c>
      <c r="J142" s="1">
        <f t="shared" si="9"/>
        <v>161</v>
      </c>
      <c r="K142" s="1">
        <f t="shared" si="10"/>
        <v>195</v>
      </c>
      <c r="L142" s="1">
        <f t="shared" si="11"/>
        <v>232</v>
      </c>
    </row>
    <row r="143" spans="2:12" x14ac:dyDescent="0.2">
      <c r="B143" s="23" t="s">
        <v>555</v>
      </c>
      <c r="D143" s="1">
        <v>816</v>
      </c>
      <c r="F143" s="1">
        <v>3</v>
      </c>
      <c r="G143" s="44" t="s">
        <v>302</v>
      </c>
      <c r="H143" s="44" t="s">
        <v>735</v>
      </c>
      <c r="I143" s="24">
        <f t="shared" si="8"/>
        <v>816</v>
      </c>
      <c r="J143" s="1">
        <f t="shared" si="9"/>
        <v>161</v>
      </c>
      <c r="K143" s="1">
        <f t="shared" si="10"/>
        <v>195</v>
      </c>
      <c r="L143" s="1">
        <f t="shared" si="11"/>
        <v>232</v>
      </c>
    </row>
    <row r="144" spans="2:12" x14ac:dyDescent="0.2">
      <c r="B144" s="23" t="s">
        <v>556</v>
      </c>
      <c r="D144" s="1">
        <v>817</v>
      </c>
      <c r="F144" s="1">
        <v>3</v>
      </c>
      <c r="G144" s="44" t="s">
        <v>302</v>
      </c>
      <c r="H144" s="44" t="s">
        <v>735</v>
      </c>
      <c r="I144" s="24">
        <f t="shared" si="8"/>
        <v>817</v>
      </c>
      <c r="J144" s="1">
        <f t="shared" si="9"/>
        <v>161</v>
      </c>
      <c r="K144" s="1">
        <f t="shared" si="10"/>
        <v>195</v>
      </c>
      <c r="L144" s="1">
        <f t="shared" si="11"/>
        <v>232</v>
      </c>
    </row>
    <row r="145" spans="2:12" x14ac:dyDescent="0.2">
      <c r="B145" s="23" t="s">
        <v>567</v>
      </c>
      <c r="D145" s="1">
        <v>842</v>
      </c>
      <c r="F145" s="1">
        <v>3</v>
      </c>
      <c r="G145" s="44" t="s">
        <v>302</v>
      </c>
      <c r="H145" s="44" t="s">
        <v>735</v>
      </c>
      <c r="I145" s="24">
        <f t="shared" si="8"/>
        <v>842</v>
      </c>
      <c r="J145" s="1">
        <f t="shared" si="9"/>
        <v>161</v>
      </c>
      <c r="K145" s="1">
        <f t="shared" si="10"/>
        <v>195</v>
      </c>
      <c r="L145" s="1">
        <f t="shared" si="11"/>
        <v>232</v>
      </c>
    </row>
    <row r="146" spans="2:12" x14ac:dyDescent="0.2">
      <c r="B146" s="23" t="s">
        <v>568</v>
      </c>
      <c r="D146" s="1">
        <v>845</v>
      </c>
      <c r="F146" s="1">
        <v>3</v>
      </c>
      <c r="G146" s="44" t="s">
        <v>302</v>
      </c>
      <c r="H146" s="44" t="s">
        <v>735</v>
      </c>
      <c r="I146" s="24">
        <f t="shared" si="8"/>
        <v>845</v>
      </c>
      <c r="J146" s="1">
        <f t="shared" si="9"/>
        <v>161</v>
      </c>
      <c r="K146" s="1">
        <f t="shared" si="10"/>
        <v>195</v>
      </c>
      <c r="L146" s="1">
        <f t="shared" si="11"/>
        <v>232</v>
      </c>
    </row>
    <row r="147" spans="2:12" x14ac:dyDescent="0.2">
      <c r="B147" s="23" t="s">
        <v>569</v>
      </c>
      <c r="D147" s="1">
        <v>850</v>
      </c>
      <c r="F147" s="1">
        <v>3</v>
      </c>
      <c r="G147" s="44" t="s">
        <v>302</v>
      </c>
      <c r="H147" s="44" t="s">
        <v>735</v>
      </c>
      <c r="I147" s="24">
        <f t="shared" si="8"/>
        <v>850</v>
      </c>
      <c r="J147" s="1">
        <f t="shared" si="9"/>
        <v>161</v>
      </c>
      <c r="K147" s="1">
        <f t="shared" si="10"/>
        <v>195</v>
      </c>
      <c r="L147" s="1">
        <f t="shared" si="11"/>
        <v>232</v>
      </c>
    </row>
    <row r="148" spans="2:12" x14ac:dyDescent="0.2">
      <c r="B148" s="23" t="s">
        <v>570</v>
      </c>
      <c r="D148" s="1">
        <v>851</v>
      </c>
      <c r="F148" s="1">
        <v>3</v>
      </c>
      <c r="G148" s="44" t="s">
        <v>302</v>
      </c>
      <c r="H148" s="44" t="s">
        <v>735</v>
      </c>
      <c r="I148" s="24">
        <f t="shared" si="8"/>
        <v>851</v>
      </c>
      <c r="J148" s="1">
        <f t="shared" si="9"/>
        <v>161</v>
      </c>
      <c r="K148" s="1">
        <f t="shared" si="10"/>
        <v>195</v>
      </c>
      <c r="L148" s="1">
        <f t="shared" si="11"/>
        <v>232</v>
      </c>
    </row>
    <row r="149" spans="2:12" x14ac:dyDescent="0.2">
      <c r="B149" s="23" t="s">
        <v>571</v>
      </c>
      <c r="D149" s="1">
        <v>852</v>
      </c>
      <c r="F149" s="1">
        <v>3</v>
      </c>
      <c r="G149" s="44" t="s">
        <v>302</v>
      </c>
      <c r="H149" s="44" t="s">
        <v>735</v>
      </c>
      <c r="I149" s="24">
        <f t="shared" si="8"/>
        <v>852</v>
      </c>
      <c r="J149" s="1">
        <f t="shared" si="9"/>
        <v>161</v>
      </c>
      <c r="K149" s="1">
        <f t="shared" si="10"/>
        <v>195</v>
      </c>
      <c r="L149" s="1">
        <f t="shared" si="11"/>
        <v>232</v>
      </c>
    </row>
    <row r="150" spans="2:12" x14ac:dyDescent="0.2">
      <c r="B150" s="23" t="s">
        <v>572</v>
      </c>
      <c r="D150" s="1">
        <v>853</v>
      </c>
      <c r="F150" s="1">
        <v>3</v>
      </c>
      <c r="G150" s="44" t="s">
        <v>302</v>
      </c>
      <c r="H150" s="44" t="s">
        <v>735</v>
      </c>
      <c r="I150" s="24">
        <f t="shared" si="8"/>
        <v>853</v>
      </c>
      <c r="J150" s="1">
        <f t="shared" si="9"/>
        <v>161</v>
      </c>
      <c r="K150" s="1">
        <f t="shared" si="10"/>
        <v>195</v>
      </c>
      <c r="L150" s="1">
        <f t="shared" si="11"/>
        <v>232</v>
      </c>
    </row>
    <row r="151" spans="2:12" x14ac:dyDescent="0.2">
      <c r="B151" s="23" t="s">
        <v>573</v>
      </c>
      <c r="D151" s="1">
        <v>854</v>
      </c>
      <c r="F151" s="1">
        <v>3</v>
      </c>
      <c r="G151" s="44" t="s">
        <v>302</v>
      </c>
      <c r="H151" s="44" t="s">
        <v>735</v>
      </c>
      <c r="I151" s="24">
        <f t="shared" si="8"/>
        <v>854</v>
      </c>
      <c r="J151" s="1">
        <f t="shared" si="9"/>
        <v>161</v>
      </c>
      <c r="K151" s="1">
        <f t="shared" si="10"/>
        <v>195</v>
      </c>
      <c r="L151" s="1">
        <f t="shared" si="11"/>
        <v>232</v>
      </c>
    </row>
    <row r="152" spans="2:12" x14ac:dyDescent="0.2">
      <c r="B152" s="23" t="s">
        <v>574</v>
      </c>
      <c r="D152" s="1">
        <v>856</v>
      </c>
      <c r="F152" s="1">
        <v>3</v>
      </c>
      <c r="G152" s="44" t="s">
        <v>302</v>
      </c>
      <c r="H152" s="44" t="s">
        <v>735</v>
      </c>
      <c r="I152" s="24">
        <f t="shared" si="8"/>
        <v>856</v>
      </c>
      <c r="J152" s="1">
        <f t="shared" si="9"/>
        <v>161</v>
      </c>
      <c r="K152" s="1">
        <f t="shared" si="10"/>
        <v>195</v>
      </c>
      <c r="L152" s="1">
        <f t="shared" si="11"/>
        <v>232</v>
      </c>
    </row>
    <row r="153" spans="2:12" x14ac:dyDescent="0.2">
      <c r="B153" s="23" t="s">
        <v>575</v>
      </c>
      <c r="D153" s="1">
        <v>857</v>
      </c>
      <c r="F153" s="1">
        <v>3</v>
      </c>
      <c r="G153" s="44" t="s">
        <v>302</v>
      </c>
      <c r="H153" s="44" t="s">
        <v>735</v>
      </c>
      <c r="I153" s="24">
        <f t="shared" si="8"/>
        <v>857</v>
      </c>
      <c r="J153" s="1">
        <f t="shared" si="9"/>
        <v>161</v>
      </c>
      <c r="K153" s="1">
        <f t="shared" si="10"/>
        <v>195</v>
      </c>
      <c r="L153" s="1">
        <f t="shared" si="11"/>
        <v>232</v>
      </c>
    </row>
    <row r="154" spans="2:12" x14ac:dyDescent="0.2">
      <c r="B154" s="23" t="s">
        <v>576</v>
      </c>
      <c r="D154" s="1">
        <v>858</v>
      </c>
      <c r="F154" s="1">
        <v>3</v>
      </c>
      <c r="G154" s="44" t="s">
        <v>302</v>
      </c>
      <c r="H154" s="44" t="s">
        <v>735</v>
      </c>
      <c r="I154" s="24">
        <f t="shared" si="8"/>
        <v>858</v>
      </c>
      <c r="J154" s="1">
        <f t="shared" si="9"/>
        <v>161</v>
      </c>
      <c r="K154" s="1">
        <f t="shared" si="10"/>
        <v>195</v>
      </c>
      <c r="L154" s="1">
        <f t="shared" si="11"/>
        <v>232</v>
      </c>
    </row>
    <row r="155" spans="2:12" x14ac:dyDescent="0.2">
      <c r="B155" s="23" t="s">
        <v>577</v>
      </c>
      <c r="D155" s="1">
        <v>862</v>
      </c>
      <c r="F155" s="1">
        <v>3</v>
      </c>
      <c r="G155" s="44" t="s">
        <v>302</v>
      </c>
      <c r="H155" s="44" t="s">
        <v>735</v>
      </c>
      <c r="I155" s="24">
        <f t="shared" si="8"/>
        <v>862</v>
      </c>
      <c r="J155" s="1">
        <f t="shared" si="9"/>
        <v>161</v>
      </c>
      <c r="K155" s="1">
        <f t="shared" si="10"/>
        <v>195</v>
      </c>
      <c r="L155" s="1">
        <f t="shared" si="11"/>
        <v>232</v>
      </c>
    </row>
    <row r="156" spans="2:12" x14ac:dyDescent="0.2">
      <c r="B156" s="23" t="s">
        <v>578</v>
      </c>
      <c r="D156" s="1">
        <v>867</v>
      </c>
      <c r="F156" s="1">
        <v>3</v>
      </c>
      <c r="G156" s="44" t="s">
        <v>302</v>
      </c>
      <c r="H156" s="44" t="s">
        <v>735</v>
      </c>
      <c r="I156" s="24">
        <f t="shared" si="8"/>
        <v>867</v>
      </c>
      <c r="J156" s="1">
        <f t="shared" si="9"/>
        <v>161</v>
      </c>
      <c r="K156" s="1">
        <f t="shared" si="10"/>
        <v>195</v>
      </c>
      <c r="L156" s="1">
        <f t="shared" si="11"/>
        <v>232</v>
      </c>
    </row>
    <row r="157" spans="2:12" x14ac:dyDescent="0.2">
      <c r="B157" s="23" t="s">
        <v>579</v>
      </c>
      <c r="D157" s="1">
        <v>869</v>
      </c>
      <c r="F157" s="1">
        <v>3</v>
      </c>
      <c r="G157" s="44" t="s">
        <v>302</v>
      </c>
      <c r="H157" s="44" t="s">
        <v>735</v>
      </c>
      <c r="I157" s="24">
        <f t="shared" si="8"/>
        <v>869</v>
      </c>
      <c r="J157" s="1">
        <f t="shared" si="9"/>
        <v>161</v>
      </c>
      <c r="K157" s="1">
        <f t="shared" si="10"/>
        <v>195</v>
      </c>
      <c r="L157" s="1">
        <f t="shared" si="11"/>
        <v>232</v>
      </c>
    </row>
    <row r="158" spans="2:12" x14ac:dyDescent="0.2">
      <c r="B158" s="23" t="s">
        <v>580</v>
      </c>
      <c r="D158" s="1">
        <v>870</v>
      </c>
      <c r="F158" s="1">
        <v>3</v>
      </c>
      <c r="G158" s="44" t="s">
        <v>302</v>
      </c>
      <c r="H158" s="44" t="s">
        <v>735</v>
      </c>
      <c r="I158" s="24">
        <f t="shared" si="8"/>
        <v>870</v>
      </c>
      <c r="J158" s="1">
        <f t="shared" si="9"/>
        <v>161</v>
      </c>
      <c r="K158" s="1">
        <f t="shared" si="10"/>
        <v>195</v>
      </c>
      <c r="L158" s="1">
        <f t="shared" si="11"/>
        <v>232</v>
      </c>
    </row>
    <row r="159" spans="2:12" x14ac:dyDescent="0.2">
      <c r="B159" s="23" t="s">
        <v>581</v>
      </c>
      <c r="D159" s="1">
        <v>871</v>
      </c>
      <c r="F159" s="1">
        <v>3</v>
      </c>
      <c r="G159" s="44" t="s">
        <v>302</v>
      </c>
      <c r="H159" s="44" t="s">
        <v>735</v>
      </c>
      <c r="I159" s="24">
        <f t="shared" si="8"/>
        <v>871</v>
      </c>
      <c r="J159" s="1">
        <f t="shared" si="9"/>
        <v>161</v>
      </c>
      <c r="K159" s="1">
        <f t="shared" si="10"/>
        <v>195</v>
      </c>
      <c r="L159" s="1">
        <f t="shared" si="11"/>
        <v>232</v>
      </c>
    </row>
    <row r="160" spans="2:12" x14ac:dyDescent="0.2">
      <c r="B160" s="23" t="s">
        <v>582</v>
      </c>
      <c r="D160" s="1">
        <v>875</v>
      </c>
      <c r="F160" s="1">
        <v>3</v>
      </c>
      <c r="G160" s="44" t="s">
        <v>302</v>
      </c>
      <c r="H160" s="44" t="s">
        <v>735</v>
      </c>
      <c r="I160" s="24">
        <f t="shared" si="8"/>
        <v>875</v>
      </c>
      <c r="J160" s="1">
        <f t="shared" si="9"/>
        <v>161</v>
      </c>
      <c r="K160" s="1">
        <f t="shared" si="10"/>
        <v>195</v>
      </c>
      <c r="L160" s="1">
        <f t="shared" si="11"/>
        <v>232</v>
      </c>
    </row>
    <row r="161" spans="2:12" x14ac:dyDescent="0.2">
      <c r="B161" s="23" t="s">
        <v>583</v>
      </c>
      <c r="D161" s="1">
        <v>879</v>
      </c>
      <c r="F161" s="1">
        <v>3</v>
      </c>
      <c r="G161" s="44" t="s">
        <v>302</v>
      </c>
      <c r="H161" s="44" t="s">
        <v>735</v>
      </c>
      <c r="I161" s="24">
        <f t="shared" si="8"/>
        <v>879</v>
      </c>
      <c r="J161" s="1">
        <f t="shared" si="9"/>
        <v>161</v>
      </c>
      <c r="K161" s="1">
        <f t="shared" si="10"/>
        <v>195</v>
      </c>
      <c r="L161" s="1">
        <f t="shared" si="11"/>
        <v>232</v>
      </c>
    </row>
    <row r="162" spans="2:12" x14ac:dyDescent="0.2">
      <c r="B162" s="23" t="s">
        <v>584</v>
      </c>
      <c r="D162" s="1">
        <v>880</v>
      </c>
      <c r="F162" s="1">
        <v>3</v>
      </c>
      <c r="G162" s="44" t="s">
        <v>302</v>
      </c>
      <c r="H162" s="44" t="s">
        <v>735</v>
      </c>
      <c r="I162" s="24">
        <f t="shared" si="8"/>
        <v>880</v>
      </c>
      <c r="J162" s="1">
        <f t="shared" si="9"/>
        <v>161</v>
      </c>
      <c r="K162" s="1">
        <f t="shared" si="10"/>
        <v>195</v>
      </c>
      <c r="L162" s="1">
        <f t="shared" si="11"/>
        <v>232</v>
      </c>
    </row>
    <row r="163" spans="2:12" x14ac:dyDescent="0.2">
      <c r="B163" s="23" t="s">
        <v>585</v>
      </c>
      <c r="D163" s="1">
        <v>882</v>
      </c>
      <c r="F163" s="1">
        <v>3</v>
      </c>
      <c r="G163" s="44" t="s">
        <v>302</v>
      </c>
      <c r="H163" s="44" t="s">
        <v>735</v>
      </c>
      <c r="I163" s="24">
        <f t="shared" si="8"/>
        <v>882</v>
      </c>
      <c r="J163" s="1">
        <f t="shared" si="9"/>
        <v>161</v>
      </c>
      <c r="K163" s="1">
        <f t="shared" si="10"/>
        <v>195</v>
      </c>
      <c r="L163" s="1">
        <f t="shared" si="11"/>
        <v>232</v>
      </c>
    </row>
    <row r="164" spans="2:12" x14ac:dyDescent="0.2">
      <c r="B164" s="23" t="s">
        <v>586</v>
      </c>
      <c r="D164" s="1">
        <v>883</v>
      </c>
      <c r="F164" s="1">
        <v>3</v>
      </c>
      <c r="G164" s="44" t="s">
        <v>302</v>
      </c>
      <c r="H164" s="44" t="s">
        <v>735</v>
      </c>
      <c r="I164" s="24">
        <f t="shared" si="8"/>
        <v>883</v>
      </c>
      <c r="J164" s="1">
        <f t="shared" si="9"/>
        <v>161</v>
      </c>
      <c r="K164" s="1">
        <f t="shared" si="10"/>
        <v>195</v>
      </c>
      <c r="L164" s="1">
        <f t="shared" si="11"/>
        <v>232</v>
      </c>
    </row>
    <row r="165" spans="2:12" x14ac:dyDescent="0.2">
      <c r="B165" s="23" t="s">
        <v>587</v>
      </c>
      <c r="D165" s="1">
        <v>884</v>
      </c>
      <c r="F165" s="1">
        <v>3</v>
      </c>
      <c r="G165" s="44" t="s">
        <v>302</v>
      </c>
      <c r="H165" s="44" t="s">
        <v>735</v>
      </c>
      <c r="I165" s="24">
        <f t="shared" si="8"/>
        <v>884</v>
      </c>
      <c r="J165" s="1">
        <f t="shared" si="9"/>
        <v>161</v>
      </c>
      <c r="K165" s="1">
        <f t="shared" si="10"/>
        <v>195</v>
      </c>
      <c r="L165" s="1">
        <f t="shared" si="11"/>
        <v>232</v>
      </c>
    </row>
    <row r="166" spans="2:12" x14ac:dyDescent="0.2">
      <c r="B166" s="23" t="s">
        <v>588</v>
      </c>
      <c r="D166" s="1">
        <v>885</v>
      </c>
      <c r="F166" s="1">
        <v>3</v>
      </c>
      <c r="G166" s="44" t="s">
        <v>302</v>
      </c>
      <c r="H166" s="44" t="s">
        <v>735</v>
      </c>
      <c r="I166" s="24">
        <f t="shared" si="8"/>
        <v>885</v>
      </c>
      <c r="J166" s="1">
        <f t="shared" si="9"/>
        <v>161</v>
      </c>
      <c r="K166" s="1">
        <f t="shared" si="10"/>
        <v>195</v>
      </c>
      <c r="L166" s="1">
        <f t="shared" si="11"/>
        <v>232</v>
      </c>
    </row>
    <row r="167" spans="2:12" x14ac:dyDescent="0.2">
      <c r="B167" s="23" t="s">
        <v>589</v>
      </c>
      <c r="D167" s="1">
        <v>888</v>
      </c>
      <c r="F167" s="1">
        <v>3</v>
      </c>
      <c r="G167" s="44" t="s">
        <v>302</v>
      </c>
      <c r="H167" s="44" t="s">
        <v>735</v>
      </c>
      <c r="I167" s="24">
        <f t="shared" si="8"/>
        <v>888</v>
      </c>
      <c r="J167" s="1">
        <f t="shared" si="9"/>
        <v>161</v>
      </c>
      <c r="K167" s="1">
        <f t="shared" si="10"/>
        <v>195</v>
      </c>
      <c r="L167" s="1">
        <f t="shared" si="11"/>
        <v>232</v>
      </c>
    </row>
    <row r="168" spans="2:12" x14ac:dyDescent="0.2">
      <c r="B168" s="23" t="s">
        <v>602</v>
      </c>
      <c r="D168" s="1">
        <v>921</v>
      </c>
      <c r="F168" s="1">
        <v>3</v>
      </c>
      <c r="G168" s="44" t="s">
        <v>302</v>
      </c>
      <c r="H168" s="44" t="s">
        <v>735</v>
      </c>
      <c r="I168" s="24">
        <f t="shared" si="8"/>
        <v>921</v>
      </c>
      <c r="J168" s="1">
        <f t="shared" si="9"/>
        <v>161</v>
      </c>
      <c r="K168" s="1">
        <f t="shared" si="10"/>
        <v>195</v>
      </c>
      <c r="L168" s="1">
        <f t="shared" si="11"/>
        <v>232</v>
      </c>
    </row>
    <row r="169" spans="2:12" x14ac:dyDescent="0.2">
      <c r="B169" s="23" t="s">
        <v>603</v>
      </c>
      <c r="D169" s="1">
        <v>922</v>
      </c>
      <c r="F169" s="1">
        <v>3</v>
      </c>
      <c r="G169" s="44" t="s">
        <v>302</v>
      </c>
      <c r="H169" s="44" t="s">
        <v>735</v>
      </c>
      <c r="I169" s="24">
        <f t="shared" si="8"/>
        <v>922</v>
      </c>
      <c r="J169" s="1">
        <f t="shared" si="9"/>
        <v>161</v>
      </c>
      <c r="K169" s="1">
        <f t="shared" si="10"/>
        <v>195</v>
      </c>
      <c r="L169" s="1">
        <f t="shared" si="11"/>
        <v>232</v>
      </c>
    </row>
    <row r="170" spans="2:12" x14ac:dyDescent="0.2">
      <c r="B170" s="23" t="s">
        <v>604</v>
      </c>
      <c r="D170" s="1">
        <v>923</v>
      </c>
      <c r="F170" s="1">
        <v>3</v>
      </c>
      <c r="G170" s="44" t="s">
        <v>302</v>
      </c>
      <c r="H170" s="44" t="s">
        <v>735</v>
      </c>
      <c r="I170" s="24">
        <f t="shared" si="8"/>
        <v>923</v>
      </c>
      <c r="J170" s="1">
        <f t="shared" si="9"/>
        <v>161</v>
      </c>
      <c r="K170" s="1">
        <f t="shared" si="10"/>
        <v>195</v>
      </c>
      <c r="L170" s="1">
        <f t="shared" si="11"/>
        <v>232</v>
      </c>
    </row>
    <row r="171" spans="2:12" x14ac:dyDescent="0.2">
      <c r="B171" s="23" t="s">
        <v>605</v>
      </c>
      <c r="D171" s="1">
        <v>925</v>
      </c>
      <c r="F171" s="1">
        <v>3</v>
      </c>
      <c r="G171" s="44" t="s">
        <v>302</v>
      </c>
      <c r="H171" s="44" t="s">
        <v>735</v>
      </c>
      <c r="I171" s="24">
        <f t="shared" si="8"/>
        <v>925</v>
      </c>
      <c r="J171" s="1">
        <f t="shared" si="9"/>
        <v>161</v>
      </c>
      <c r="K171" s="1">
        <f t="shared" si="10"/>
        <v>195</v>
      </c>
      <c r="L171" s="1">
        <f t="shared" si="11"/>
        <v>232</v>
      </c>
    </row>
    <row r="172" spans="2:12" x14ac:dyDescent="0.2">
      <c r="B172" s="23" t="s">
        <v>606</v>
      </c>
      <c r="D172" s="1">
        <v>931</v>
      </c>
      <c r="F172" s="1">
        <v>3</v>
      </c>
      <c r="G172" s="44" t="s">
        <v>302</v>
      </c>
      <c r="H172" s="44" t="s">
        <v>735</v>
      </c>
      <c r="I172" s="24">
        <f t="shared" si="8"/>
        <v>931</v>
      </c>
      <c r="J172" s="1">
        <f t="shared" si="9"/>
        <v>161</v>
      </c>
      <c r="K172" s="1">
        <f t="shared" si="10"/>
        <v>195</v>
      </c>
      <c r="L172" s="1">
        <f t="shared" si="11"/>
        <v>232</v>
      </c>
    </row>
    <row r="173" spans="2:12" x14ac:dyDescent="0.2">
      <c r="B173" s="23" t="s">
        <v>607</v>
      </c>
      <c r="D173" s="1">
        <v>932</v>
      </c>
      <c r="F173" s="1">
        <v>3</v>
      </c>
      <c r="G173" s="44" t="s">
        <v>302</v>
      </c>
      <c r="H173" s="44" t="s">
        <v>735</v>
      </c>
      <c r="I173" s="24">
        <f t="shared" si="8"/>
        <v>932</v>
      </c>
      <c r="J173" s="1">
        <f t="shared" si="9"/>
        <v>161</v>
      </c>
      <c r="K173" s="1">
        <f t="shared" si="10"/>
        <v>195</v>
      </c>
      <c r="L173" s="1">
        <f t="shared" si="11"/>
        <v>232</v>
      </c>
    </row>
    <row r="174" spans="2:12" x14ac:dyDescent="0.2">
      <c r="B174" s="23" t="s">
        <v>610</v>
      </c>
      <c r="D174" s="1">
        <v>940</v>
      </c>
      <c r="F174" s="1">
        <v>3</v>
      </c>
      <c r="G174" s="44" t="s">
        <v>302</v>
      </c>
      <c r="H174" s="44" t="s">
        <v>735</v>
      </c>
      <c r="I174" s="24">
        <f t="shared" si="8"/>
        <v>940</v>
      </c>
      <c r="J174" s="1">
        <f t="shared" si="9"/>
        <v>161</v>
      </c>
      <c r="K174" s="1">
        <f t="shared" si="10"/>
        <v>195</v>
      </c>
      <c r="L174" s="1">
        <f t="shared" si="11"/>
        <v>232</v>
      </c>
    </row>
    <row r="175" spans="2:12" x14ac:dyDescent="0.2">
      <c r="B175" s="23" t="s">
        <v>611</v>
      </c>
      <c r="D175" s="1">
        <v>941</v>
      </c>
      <c r="F175" s="1">
        <v>3</v>
      </c>
      <c r="G175" s="44" t="s">
        <v>302</v>
      </c>
      <c r="H175" s="44" t="s">
        <v>735</v>
      </c>
      <c r="I175" s="24">
        <f t="shared" si="8"/>
        <v>941</v>
      </c>
      <c r="J175" s="1">
        <f t="shared" si="9"/>
        <v>161</v>
      </c>
      <c r="K175" s="1">
        <f t="shared" si="10"/>
        <v>195</v>
      </c>
      <c r="L175" s="1">
        <f t="shared" si="11"/>
        <v>232</v>
      </c>
    </row>
    <row r="176" spans="2:12" x14ac:dyDescent="0.2">
      <c r="B176" s="23" t="s">
        <v>612</v>
      </c>
      <c r="D176" s="1">
        <v>950</v>
      </c>
      <c r="F176" s="1">
        <v>3</v>
      </c>
      <c r="G176" s="44" t="s">
        <v>302</v>
      </c>
      <c r="H176" s="44" t="s">
        <v>735</v>
      </c>
      <c r="I176" s="24">
        <f t="shared" si="8"/>
        <v>950</v>
      </c>
      <c r="J176" s="1">
        <f t="shared" si="9"/>
        <v>161</v>
      </c>
      <c r="K176" s="1">
        <f t="shared" si="10"/>
        <v>195</v>
      </c>
      <c r="L176" s="1">
        <f t="shared" si="11"/>
        <v>232</v>
      </c>
    </row>
    <row r="177" spans="2:12" x14ac:dyDescent="0.2">
      <c r="B177" s="23" t="s">
        <v>613</v>
      </c>
      <c r="D177" s="1">
        <v>951</v>
      </c>
      <c r="F177" s="1">
        <v>3</v>
      </c>
      <c r="G177" s="44" t="s">
        <v>302</v>
      </c>
      <c r="H177" s="44" t="s">
        <v>735</v>
      </c>
      <c r="I177" s="24">
        <f t="shared" si="8"/>
        <v>951</v>
      </c>
      <c r="J177" s="1">
        <f t="shared" si="9"/>
        <v>161</v>
      </c>
      <c r="K177" s="1">
        <f t="shared" si="10"/>
        <v>195</v>
      </c>
      <c r="L177" s="1">
        <f t="shared" si="11"/>
        <v>232</v>
      </c>
    </row>
    <row r="178" spans="2:12" x14ac:dyDescent="0.2">
      <c r="B178" s="23" t="s">
        <v>614</v>
      </c>
      <c r="D178" s="1">
        <v>952</v>
      </c>
      <c r="F178" s="1">
        <v>3</v>
      </c>
      <c r="G178" s="44" t="s">
        <v>302</v>
      </c>
      <c r="H178" s="44" t="s">
        <v>735</v>
      </c>
      <c r="I178" s="24">
        <f t="shared" si="8"/>
        <v>952</v>
      </c>
      <c r="J178" s="1">
        <f t="shared" si="9"/>
        <v>161</v>
      </c>
      <c r="K178" s="1">
        <f t="shared" si="10"/>
        <v>195</v>
      </c>
      <c r="L178" s="1">
        <f t="shared" si="11"/>
        <v>232</v>
      </c>
    </row>
    <row r="179" spans="2:12" x14ac:dyDescent="0.2">
      <c r="B179" s="23" t="s">
        <v>615</v>
      </c>
      <c r="D179" s="1">
        <v>955</v>
      </c>
      <c r="F179" s="1">
        <v>3</v>
      </c>
      <c r="G179" s="44" t="s">
        <v>302</v>
      </c>
      <c r="H179" s="44" t="s">
        <v>735</v>
      </c>
      <c r="I179" s="24">
        <f t="shared" si="8"/>
        <v>955</v>
      </c>
      <c r="J179" s="1">
        <f t="shared" si="9"/>
        <v>161</v>
      </c>
      <c r="K179" s="1">
        <f t="shared" si="10"/>
        <v>195</v>
      </c>
      <c r="L179" s="1">
        <f t="shared" si="11"/>
        <v>232</v>
      </c>
    </row>
    <row r="180" spans="2:12" x14ac:dyDescent="0.2">
      <c r="B180" s="23" t="s">
        <v>616</v>
      </c>
      <c r="D180" s="1">
        <v>961</v>
      </c>
      <c r="F180" s="1">
        <v>3</v>
      </c>
      <c r="G180" s="44" t="s">
        <v>302</v>
      </c>
      <c r="H180" s="44" t="s">
        <v>735</v>
      </c>
      <c r="I180" s="24">
        <f t="shared" si="8"/>
        <v>961</v>
      </c>
      <c r="J180" s="1">
        <f t="shared" si="9"/>
        <v>161</v>
      </c>
      <c r="K180" s="1">
        <f t="shared" si="10"/>
        <v>195</v>
      </c>
      <c r="L180" s="1">
        <f t="shared" si="11"/>
        <v>232</v>
      </c>
    </row>
    <row r="181" spans="2:12" x14ac:dyDescent="0.2">
      <c r="B181" s="23" t="s">
        <v>617</v>
      </c>
      <c r="D181" s="1">
        <v>962</v>
      </c>
      <c r="F181" s="1">
        <v>3</v>
      </c>
      <c r="G181" s="44" t="s">
        <v>302</v>
      </c>
      <c r="H181" s="44" t="s">
        <v>735</v>
      </c>
      <c r="I181" s="24">
        <f t="shared" si="8"/>
        <v>962</v>
      </c>
      <c r="J181" s="1">
        <f t="shared" si="9"/>
        <v>161</v>
      </c>
      <c r="K181" s="1">
        <f t="shared" si="10"/>
        <v>195</v>
      </c>
      <c r="L181" s="1">
        <f t="shared" si="11"/>
        <v>232</v>
      </c>
    </row>
    <row r="182" spans="2:12" x14ac:dyDescent="0.2">
      <c r="B182" s="23" t="s">
        <v>618</v>
      </c>
      <c r="D182" s="1">
        <v>970</v>
      </c>
      <c r="F182" s="1">
        <v>3</v>
      </c>
      <c r="G182" s="44" t="s">
        <v>302</v>
      </c>
      <c r="H182" s="44" t="s">
        <v>735</v>
      </c>
      <c r="I182" s="24">
        <f t="shared" si="8"/>
        <v>970</v>
      </c>
      <c r="J182" s="1">
        <f t="shared" si="9"/>
        <v>161</v>
      </c>
      <c r="K182" s="1">
        <f t="shared" si="10"/>
        <v>195</v>
      </c>
      <c r="L182" s="1">
        <f t="shared" si="11"/>
        <v>232</v>
      </c>
    </row>
    <row r="183" spans="2:12" x14ac:dyDescent="0.2">
      <c r="B183" s="23" t="s">
        <v>619</v>
      </c>
      <c r="D183" s="1">
        <v>972</v>
      </c>
      <c r="F183" s="1">
        <v>3</v>
      </c>
      <c r="G183" s="44" t="s">
        <v>302</v>
      </c>
      <c r="H183" s="44" t="s">
        <v>735</v>
      </c>
      <c r="I183" s="24">
        <f t="shared" si="8"/>
        <v>972</v>
      </c>
      <c r="J183" s="1">
        <f t="shared" si="9"/>
        <v>161</v>
      </c>
      <c r="K183" s="1">
        <f t="shared" si="10"/>
        <v>195</v>
      </c>
      <c r="L183" s="1">
        <f t="shared" si="11"/>
        <v>232</v>
      </c>
    </row>
    <row r="184" spans="2:12" x14ac:dyDescent="0.2">
      <c r="B184" s="23" t="s">
        <v>620</v>
      </c>
      <c r="D184" s="1">
        <v>973</v>
      </c>
      <c r="F184" s="1">
        <v>3</v>
      </c>
      <c r="G184" s="44" t="s">
        <v>302</v>
      </c>
      <c r="H184" s="44" t="s">
        <v>735</v>
      </c>
      <c r="I184" s="24">
        <f t="shared" si="8"/>
        <v>973</v>
      </c>
      <c r="J184" s="1">
        <f t="shared" si="9"/>
        <v>161</v>
      </c>
      <c r="K184" s="1">
        <f t="shared" si="10"/>
        <v>195</v>
      </c>
      <c r="L184" s="1">
        <f t="shared" si="11"/>
        <v>232</v>
      </c>
    </row>
    <row r="185" spans="2:12" x14ac:dyDescent="0.2">
      <c r="B185" s="23" t="s">
        <v>621</v>
      </c>
      <c r="D185" s="1">
        <v>974</v>
      </c>
      <c r="F185" s="1">
        <v>3</v>
      </c>
      <c r="G185" s="44" t="s">
        <v>302</v>
      </c>
      <c r="H185" s="44" t="s">
        <v>735</v>
      </c>
      <c r="I185" s="24">
        <f t="shared" si="8"/>
        <v>974</v>
      </c>
      <c r="J185" s="1">
        <f t="shared" si="9"/>
        <v>161</v>
      </c>
      <c r="K185" s="1">
        <f t="shared" si="10"/>
        <v>195</v>
      </c>
      <c r="L185" s="1">
        <f t="shared" si="11"/>
        <v>232</v>
      </c>
    </row>
    <row r="186" spans="2:12" x14ac:dyDescent="0.2">
      <c r="B186" s="23" t="s">
        <v>622</v>
      </c>
      <c r="D186" s="1">
        <v>991</v>
      </c>
      <c r="F186" s="1">
        <v>3</v>
      </c>
      <c r="G186" s="44" t="s">
        <v>623</v>
      </c>
      <c r="H186" s="44" t="s">
        <v>302</v>
      </c>
      <c r="I186" s="24">
        <f t="shared" si="8"/>
        <v>991</v>
      </c>
      <c r="J186" s="1">
        <f t="shared" si="9"/>
        <v>227</v>
      </c>
      <c r="K186" s="1">
        <f t="shared" si="10"/>
        <v>0</v>
      </c>
      <c r="L186" s="1">
        <f t="shared" si="11"/>
        <v>82</v>
      </c>
    </row>
    <row r="187" spans="2:12" x14ac:dyDescent="0.2">
      <c r="B187" s="23" t="s">
        <v>624</v>
      </c>
      <c r="D187" s="1">
        <v>992</v>
      </c>
      <c r="F187" s="1">
        <v>3</v>
      </c>
      <c r="G187" s="44" t="s">
        <v>623</v>
      </c>
      <c r="H187" s="44" t="s">
        <v>302</v>
      </c>
      <c r="I187" s="24">
        <f t="shared" si="8"/>
        <v>992</v>
      </c>
      <c r="J187" s="1">
        <f t="shared" si="9"/>
        <v>227</v>
      </c>
      <c r="K187" s="1">
        <f t="shared" si="10"/>
        <v>0</v>
      </c>
      <c r="L187" s="1">
        <f t="shared" si="11"/>
        <v>82</v>
      </c>
    </row>
    <row r="188" spans="2:12" x14ac:dyDescent="0.2">
      <c r="B188" s="23" t="s">
        <v>625</v>
      </c>
      <c r="D188" s="1">
        <v>993</v>
      </c>
      <c r="F188" s="1">
        <v>3</v>
      </c>
      <c r="G188" s="44" t="s">
        <v>623</v>
      </c>
      <c r="H188" s="44" t="s">
        <v>302</v>
      </c>
      <c r="I188" s="24">
        <f t="shared" si="8"/>
        <v>993</v>
      </c>
      <c r="J188" s="1">
        <f t="shared" si="9"/>
        <v>227</v>
      </c>
      <c r="K188" s="1">
        <f t="shared" si="10"/>
        <v>0</v>
      </c>
      <c r="L188" s="1">
        <f t="shared" si="11"/>
        <v>82</v>
      </c>
    </row>
    <row r="189" spans="2:12" x14ac:dyDescent="0.2">
      <c r="B189" s="23" t="s">
        <v>626</v>
      </c>
      <c r="D189" s="1">
        <v>994</v>
      </c>
      <c r="F189" s="1">
        <v>3</v>
      </c>
      <c r="G189" s="44" t="s">
        <v>623</v>
      </c>
      <c r="H189" s="44" t="s">
        <v>302</v>
      </c>
      <c r="I189" s="24">
        <f t="shared" si="8"/>
        <v>994</v>
      </c>
      <c r="J189" s="1">
        <f t="shared" si="9"/>
        <v>227</v>
      </c>
      <c r="K189" s="1">
        <f t="shared" si="10"/>
        <v>0</v>
      </c>
      <c r="L189" s="1">
        <f t="shared" si="11"/>
        <v>82</v>
      </c>
    </row>
    <row r="190" spans="2:12" x14ac:dyDescent="0.2">
      <c r="B190" s="23" t="s">
        <v>627</v>
      </c>
      <c r="D190" s="1">
        <v>995</v>
      </c>
      <c r="F190" s="1">
        <v>3</v>
      </c>
      <c r="G190" s="44" t="s">
        <v>623</v>
      </c>
      <c r="H190" s="44" t="s">
        <v>302</v>
      </c>
      <c r="I190" s="24">
        <f t="shared" si="8"/>
        <v>995</v>
      </c>
      <c r="J190" s="1">
        <f t="shared" si="9"/>
        <v>227</v>
      </c>
      <c r="K190" s="1">
        <f t="shared" si="10"/>
        <v>0</v>
      </c>
      <c r="L190" s="1">
        <f t="shared" si="11"/>
        <v>82</v>
      </c>
    </row>
    <row r="191" spans="2:12" x14ac:dyDescent="0.2">
      <c r="B191" s="23" t="s">
        <v>415</v>
      </c>
      <c r="D191" s="1">
        <v>35</v>
      </c>
      <c r="F191" s="1">
        <v>3</v>
      </c>
      <c r="G191" s="44" t="s">
        <v>302</v>
      </c>
      <c r="H191" s="44" t="s">
        <v>735</v>
      </c>
      <c r="I191" s="24">
        <f t="shared" si="8"/>
        <v>35</v>
      </c>
      <c r="J191" s="1">
        <f t="shared" si="9"/>
        <v>161</v>
      </c>
      <c r="K191" s="1">
        <f t="shared" si="10"/>
        <v>195</v>
      </c>
      <c r="L191" s="1">
        <f t="shared" si="11"/>
        <v>232</v>
      </c>
    </row>
    <row r="192" spans="2:12" x14ac:dyDescent="0.2">
      <c r="B192" s="23" t="s">
        <v>591</v>
      </c>
      <c r="D192" s="1">
        <v>893</v>
      </c>
      <c r="F192" s="1">
        <v>3</v>
      </c>
      <c r="G192" s="44" t="s">
        <v>302</v>
      </c>
      <c r="H192" s="44" t="s">
        <v>735</v>
      </c>
      <c r="I192" s="24">
        <f t="shared" si="8"/>
        <v>893</v>
      </c>
      <c r="J192" s="1">
        <f t="shared" si="9"/>
        <v>161</v>
      </c>
      <c r="K192" s="1">
        <f t="shared" si="10"/>
        <v>195</v>
      </c>
      <c r="L192" s="1">
        <f t="shared" si="11"/>
        <v>232</v>
      </c>
    </row>
    <row r="193" spans="2:12" x14ac:dyDescent="0.2">
      <c r="B193" s="23" t="s">
        <v>419</v>
      </c>
      <c r="D193" s="1">
        <v>38</v>
      </c>
      <c r="F193" s="1">
        <v>3</v>
      </c>
      <c r="G193" s="44" t="s">
        <v>302</v>
      </c>
      <c r="H193" s="44" t="s">
        <v>735</v>
      </c>
      <c r="I193" s="24">
        <f t="shared" si="8"/>
        <v>38</v>
      </c>
      <c r="J193" s="1">
        <f t="shared" si="9"/>
        <v>161</v>
      </c>
      <c r="K193" s="1">
        <f t="shared" si="10"/>
        <v>195</v>
      </c>
      <c r="L193" s="1">
        <f t="shared" si="11"/>
        <v>232</v>
      </c>
    </row>
    <row r="194" spans="2:12" x14ac:dyDescent="0.2">
      <c r="B194" s="23" t="s">
        <v>420</v>
      </c>
      <c r="D194" s="1">
        <v>39</v>
      </c>
      <c r="F194" s="1">
        <v>3</v>
      </c>
      <c r="G194" s="44" t="s">
        <v>302</v>
      </c>
      <c r="H194" s="44" t="s">
        <v>735</v>
      </c>
      <c r="I194" s="24">
        <f t="shared" si="8"/>
        <v>39</v>
      </c>
      <c r="J194" s="1">
        <f t="shared" si="9"/>
        <v>161</v>
      </c>
      <c r="K194" s="1">
        <f t="shared" si="10"/>
        <v>195</v>
      </c>
      <c r="L194" s="1">
        <f t="shared" si="11"/>
        <v>232</v>
      </c>
    </row>
    <row r="195" spans="2:12" x14ac:dyDescent="0.2">
      <c r="B195" s="23" t="s">
        <v>424</v>
      </c>
      <c r="D195" s="1">
        <v>40</v>
      </c>
      <c r="F195" s="1">
        <v>3</v>
      </c>
      <c r="G195" s="44" t="s">
        <v>302</v>
      </c>
      <c r="H195" s="44" t="s">
        <v>735</v>
      </c>
      <c r="I195" s="24">
        <f t="shared" si="8"/>
        <v>40</v>
      </c>
      <c r="J195" s="1">
        <f t="shared" si="9"/>
        <v>161</v>
      </c>
      <c r="K195" s="1">
        <f t="shared" si="10"/>
        <v>195</v>
      </c>
      <c r="L195" s="1">
        <f t="shared" si="11"/>
        <v>232</v>
      </c>
    </row>
    <row r="196" spans="2:12" x14ac:dyDescent="0.2">
      <c r="B196" s="23" t="s">
        <v>477</v>
      </c>
      <c r="D196" s="1">
        <v>64</v>
      </c>
      <c r="F196" s="1">
        <v>3</v>
      </c>
      <c r="G196" s="44" t="s">
        <v>302</v>
      </c>
      <c r="H196" s="44" t="s">
        <v>735</v>
      </c>
      <c r="I196" s="24">
        <f t="shared" si="8"/>
        <v>64</v>
      </c>
      <c r="J196" s="1">
        <f t="shared" si="9"/>
        <v>161</v>
      </c>
      <c r="K196" s="1">
        <f t="shared" si="10"/>
        <v>195</v>
      </c>
      <c r="L196" s="1">
        <f t="shared" si="11"/>
        <v>232</v>
      </c>
    </row>
    <row r="197" spans="2:12" x14ac:dyDescent="0.2">
      <c r="B197" s="23" t="s">
        <v>512</v>
      </c>
      <c r="D197" s="1">
        <v>73</v>
      </c>
      <c r="F197" s="1">
        <v>3</v>
      </c>
      <c r="G197" s="44" t="s">
        <v>302</v>
      </c>
      <c r="H197" s="44" t="s">
        <v>735</v>
      </c>
      <c r="I197" s="24">
        <f t="shared" si="8"/>
        <v>73</v>
      </c>
      <c r="J197" s="1">
        <f t="shared" si="9"/>
        <v>161</v>
      </c>
      <c r="K197" s="1">
        <f t="shared" si="10"/>
        <v>195</v>
      </c>
      <c r="L197" s="1">
        <f t="shared" si="11"/>
        <v>232</v>
      </c>
    </row>
    <row r="198" spans="2:12" x14ac:dyDescent="0.2">
      <c r="B198" s="23" t="s">
        <v>543</v>
      </c>
      <c r="D198" s="1">
        <v>79</v>
      </c>
      <c r="F198" s="1">
        <v>3</v>
      </c>
      <c r="G198" s="44" t="s">
        <v>302</v>
      </c>
      <c r="H198" s="44" t="s">
        <v>735</v>
      </c>
      <c r="I198" s="24">
        <f t="shared" ref="I198:I261" si="12">VALUE(IF(MID(B198,2,1)&lt;&gt;"-",IF(LEN(B198)=14,MID(B198,4,3),IF(LEN(B198)=13,MID(B198,4,2),MID(B198,4,1))),IF(LEN(B198)=13,MID(B198,3,3),IF(LEN(B198)=12,MID(B198,3,2),MID(B198,3,1)))))</f>
        <v>79</v>
      </c>
      <c r="J198" s="1">
        <f t="shared" si="9"/>
        <v>161</v>
      </c>
      <c r="K198" s="1">
        <f t="shared" si="10"/>
        <v>195</v>
      </c>
      <c r="L198" s="1">
        <f t="shared" si="11"/>
        <v>232</v>
      </c>
    </row>
    <row r="199" spans="2:12" x14ac:dyDescent="0.2">
      <c r="B199" s="23" t="s">
        <v>315</v>
      </c>
      <c r="D199" s="1">
        <v>121</v>
      </c>
      <c r="F199" s="1">
        <v>3</v>
      </c>
      <c r="G199" s="44" t="s">
        <v>302</v>
      </c>
      <c r="H199" s="44" t="s">
        <v>735</v>
      </c>
      <c r="I199" s="24">
        <f t="shared" si="12"/>
        <v>121</v>
      </c>
      <c r="J199" s="1">
        <f t="shared" ref="J199:J262" si="13">IF(G199="FFFFFF",J$5,HEX2DEC(MID(G199,1,2)))</f>
        <v>161</v>
      </c>
      <c r="K199" s="1">
        <f t="shared" ref="K199:K262" si="14">IF(G199="FFFFFF",K$5,HEX2DEC(MID(G199,3,2)))</f>
        <v>195</v>
      </c>
      <c r="L199" s="1">
        <f t="shared" ref="L199:L262" si="15">IF(G199="FFFFFF",L$5,HEX2DEC(MID(G199,5,2)))</f>
        <v>232</v>
      </c>
    </row>
    <row r="200" spans="2:12" x14ac:dyDescent="0.2">
      <c r="B200" s="23" t="s">
        <v>316</v>
      </c>
      <c r="D200" s="1">
        <v>122</v>
      </c>
      <c r="F200" s="1">
        <v>3</v>
      </c>
      <c r="G200" s="44" t="s">
        <v>302</v>
      </c>
      <c r="H200" s="44" t="s">
        <v>735</v>
      </c>
      <c r="I200" s="24">
        <f t="shared" si="12"/>
        <v>122</v>
      </c>
      <c r="J200" s="1">
        <f t="shared" si="13"/>
        <v>161</v>
      </c>
      <c r="K200" s="1">
        <f t="shared" si="14"/>
        <v>195</v>
      </c>
      <c r="L200" s="1">
        <f t="shared" si="15"/>
        <v>232</v>
      </c>
    </row>
    <row r="201" spans="2:12" x14ac:dyDescent="0.2">
      <c r="B201" s="23" t="s">
        <v>317</v>
      </c>
      <c r="D201" s="1">
        <v>123</v>
      </c>
      <c r="F201" s="1">
        <v>3</v>
      </c>
      <c r="G201" s="44" t="s">
        <v>302</v>
      </c>
      <c r="H201" s="44" t="s">
        <v>735</v>
      </c>
      <c r="I201" s="24">
        <f t="shared" si="12"/>
        <v>123</v>
      </c>
      <c r="J201" s="1">
        <f t="shared" si="13"/>
        <v>161</v>
      </c>
      <c r="K201" s="1">
        <f t="shared" si="14"/>
        <v>195</v>
      </c>
      <c r="L201" s="1">
        <f t="shared" si="15"/>
        <v>232</v>
      </c>
    </row>
    <row r="202" spans="2:12" x14ac:dyDescent="0.2">
      <c r="B202" s="23" t="s">
        <v>318</v>
      </c>
      <c r="D202" s="1">
        <v>125</v>
      </c>
      <c r="F202" s="1">
        <v>3</v>
      </c>
      <c r="G202" s="44" t="s">
        <v>302</v>
      </c>
      <c r="H202" s="44" t="s">
        <v>735</v>
      </c>
      <c r="I202" s="24">
        <f t="shared" si="12"/>
        <v>125</v>
      </c>
      <c r="J202" s="1">
        <f t="shared" si="13"/>
        <v>161</v>
      </c>
      <c r="K202" s="1">
        <f t="shared" si="14"/>
        <v>195</v>
      </c>
      <c r="L202" s="1">
        <f t="shared" si="15"/>
        <v>232</v>
      </c>
    </row>
    <row r="203" spans="2:12" x14ac:dyDescent="0.2">
      <c r="B203" s="23" t="s">
        <v>319</v>
      </c>
      <c r="D203" s="1">
        <v>126</v>
      </c>
      <c r="F203" s="1">
        <v>3</v>
      </c>
      <c r="G203" s="44" t="s">
        <v>302</v>
      </c>
      <c r="H203" s="44" t="s">
        <v>735</v>
      </c>
      <c r="I203" s="24">
        <f t="shared" si="12"/>
        <v>126</v>
      </c>
      <c r="J203" s="1">
        <f t="shared" si="13"/>
        <v>161</v>
      </c>
      <c r="K203" s="1">
        <f t="shared" si="14"/>
        <v>195</v>
      </c>
      <c r="L203" s="1">
        <f t="shared" si="15"/>
        <v>232</v>
      </c>
    </row>
    <row r="204" spans="2:12" x14ac:dyDescent="0.2">
      <c r="B204" s="23" t="s">
        <v>320</v>
      </c>
      <c r="D204" s="1">
        <v>127</v>
      </c>
      <c r="F204" s="1">
        <v>3</v>
      </c>
      <c r="G204" s="44" t="s">
        <v>302</v>
      </c>
      <c r="H204" s="44" t="s">
        <v>735</v>
      </c>
      <c r="I204" s="24">
        <f t="shared" si="12"/>
        <v>127</v>
      </c>
      <c r="J204" s="1">
        <f t="shared" si="13"/>
        <v>161</v>
      </c>
      <c r="K204" s="1">
        <f t="shared" si="14"/>
        <v>195</v>
      </c>
      <c r="L204" s="1">
        <f t="shared" si="15"/>
        <v>232</v>
      </c>
    </row>
    <row r="205" spans="2:12" x14ac:dyDescent="0.2">
      <c r="B205" s="23" t="s">
        <v>321</v>
      </c>
      <c r="D205" s="1">
        <v>128</v>
      </c>
      <c r="F205" s="1">
        <v>3</v>
      </c>
      <c r="G205" s="44" t="s">
        <v>302</v>
      </c>
      <c r="H205" s="44" t="s">
        <v>735</v>
      </c>
      <c r="I205" s="24">
        <f t="shared" si="12"/>
        <v>128</v>
      </c>
      <c r="J205" s="1">
        <f t="shared" si="13"/>
        <v>161</v>
      </c>
      <c r="K205" s="1">
        <f t="shared" si="14"/>
        <v>195</v>
      </c>
      <c r="L205" s="1">
        <f t="shared" si="15"/>
        <v>232</v>
      </c>
    </row>
    <row r="206" spans="2:12" x14ac:dyDescent="0.2">
      <c r="B206" s="23" t="s">
        <v>322</v>
      </c>
      <c r="D206" s="1">
        <v>129</v>
      </c>
      <c r="F206" s="1">
        <v>3</v>
      </c>
      <c r="G206" s="44" t="s">
        <v>302</v>
      </c>
      <c r="H206" s="44" t="s">
        <v>735</v>
      </c>
      <c r="I206" s="24">
        <f t="shared" si="12"/>
        <v>129</v>
      </c>
      <c r="J206" s="1">
        <f t="shared" si="13"/>
        <v>161</v>
      </c>
      <c r="K206" s="1">
        <f t="shared" si="14"/>
        <v>195</v>
      </c>
      <c r="L206" s="1">
        <f t="shared" si="15"/>
        <v>232</v>
      </c>
    </row>
    <row r="207" spans="2:12" x14ac:dyDescent="0.2">
      <c r="B207" s="23" t="s">
        <v>325</v>
      </c>
      <c r="D207" s="1">
        <v>131</v>
      </c>
      <c r="F207" s="1">
        <v>3</v>
      </c>
      <c r="G207" s="44" t="s">
        <v>302</v>
      </c>
      <c r="H207" s="44" t="s">
        <v>735</v>
      </c>
      <c r="I207" s="24">
        <f t="shared" si="12"/>
        <v>131</v>
      </c>
      <c r="J207" s="1">
        <f t="shared" si="13"/>
        <v>161</v>
      </c>
      <c r="K207" s="1">
        <f t="shared" si="14"/>
        <v>195</v>
      </c>
      <c r="L207" s="1">
        <f t="shared" si="15"/>
        <v>232</v>
      </c>
    </row>
    <row r="208" spans="2:12" x14ac:dyDescent="0.2">
      <c r="B208" s="23" t="s">
        <v>326</v>
      </c>
      <c r="D208" s="1">
        <v>132</v>
      </c>
      <c r="F208" s="1">
        <v>3</v>
      </c>
      <c r="G208" s="44" t="s">
        <v>302</v>
      </c>
      <c r="H208" s="44" t="s">
        <v>735</v>
      </c>
      <c r="I208" s="24">
        <f t="shared" si="12"/>
        <v>132</v>
      </c>
      <c r="J208" s="1">
        <f t="shared" si="13"/>
        <v>161</v>
      </c>
      <c r="K208" s="1">
        <f t="shared" si="14"/>
        <v>195</v>
      </c>
      <c r="L208" s="1">
        <f t="shared" si="15"/>
        <v>232</v>
      </c>
    </row>
    <row r="209" spans="2:12" x14ac:dyDescent="0.2">
      <c r="B209" s="23" t="s">
        <v>327</v>
      </c>
      <c r="D209" s="1">
        <v>133</v>
      </c>
      <c r="F209" s="1">
        <v>3</v>
      </c>
      <c r="G209" s="44" t="s">
        <v>302</v>
      </c>
      <c r="H209" s="44" t="s">
        <v>735</v>
      </c>
      <c r="I209" s="24">
        <f t="shared" si="12"/>
        <v>133</v>
      </c>
      <c r="J209" s="1">
        <f t="shared" si="13"/>
        <v>161</v>
      </c>
      <c r="K209" s="1">
        <f t="shared" si="14"/>
        <v>195</v>
      </c>
      <c r="L209" s="1">
        <f t="shared" si="15"/>
        <v>232</v>
      </c>
    </row>
    <row r="210" spans="2:12" x14ac:dyDescent="0.2">
      <c r="B210" s="23" t="s">
        <v>328</v>
      </c>
      <c r="D210" s="1">
        <v>134</v>
      </c>
      <c r="F210" s="1">
        <v>3</v>
      </c>
      <c r="G210" s="44" t="s">
        <v>302</v>
      </c>
      <c r="H210" s="44" t="s">
        <v>735</v>
      </c>
      <c r="I210" s="24">
        <f t="shared" si="12"/>
        <v>134</v>
      </c>
      <c r="J210" s="1">
        <f t="shared" si="13"/>
        <v>161</v>
      </c>
      <c r="K210" s="1">
        <f t="shared" si="14"/>
        <v>195</v>
      </c>
      <c r="L210" s="1">
        <f t="shared" si="15"/>
        <v>232</v>
      </c>
    </row>
    <row r="211" spans="2:12" x14ac:dyDescent="0.2">
      <c r="B211" s="23" t="s">
        <v>329</v>
      </c>
      <c r="D211" s="1">
        <v>136</v>
      </c>
      <c r="F211" s="1">
        <v>3</v>
      </c>
      <c r="G211" s="44" t="s">
        <v>302</v>
      </c>
      <c r="H211" s="44" t="s">
        <v>735</v>
      </c>
      <c r="I211" s="24">
        <f t="shared" si="12"/>
        <v>136</v>
      </c>
      <c r="J211" s="1">
        <f t="shared" si="13"/>
        <v>161</v>
      </c>
      <c r="K211" s="1">
        <f t="shared" si="14"/>
        <v>195</v>
      </c>
      <c r="L211" s="1">
        <f t="shared" si="15"/>
        <v>232</v>
      </c>
    </row>
    <row r="212" spans="2:12" x14ac:dyDescent="0.2">
      <c r="B212" s="23" t="s">
        <v>330</v>
      </c>
      <c r="D212" s="1">
        <v>137</v>
      </c>
      <c r="F212" s="1">
        <v>3</v>
      </c>
      <c r="G212" s="44" t="s">
        <v>302</v>
      </c>
      <c r="H212" s="44" t="s">
        <v>735</v>
      </c>
      <c r="I212" s="24">
        <f t="shared" si="12"/>
        <v>137</v>
      </c>
      <c r="J212" s="1">
        <f t="shared" si="13"/>
        <v>161</v>
      </c>
      <c r="K212" s="1">
        <f t="shared" si="14"/>
        <v>195</v>
      </c>
      <c r="L212" s="1">
        <f t="shared" si="15"/>
        <v>232</v>
      </c>
    </row>
    <row r="213" spans="2:12" x14ac:dyDescent="0.2">
      <c r="B213" s="23" t="s">
        <v>335</v>
      </c>
      <c r="D213" s="1">
        <v>140</v>
      </c>
      <c r="F213" s="1">
        <v>3</v>
      </c>
      <c r="G213" s="44" t="s">
        <v>302</v>
      </c>
      <c r="H213" s="44" t="s">
        <v>735</v>
      </c>
      <c r="I213" s="24">
        <f t="shared" si="12"/>
        <v>140</v>
      </c>
      <c r="J213" s="1">
        <f t="shared" si="13"/>
        <v>161</v>
      </c>
      <c r="K213" s="1">
        <f t="shared" si="14"/>
        <v>195</v>
      </c>
      <c r="L213" s="1">
        <f t="shared" si="15"/>
        <v>232</v>
      </c>
    </row>
    <row r="214" spans="2:12" x14ac:dyDescent="0.2">
      <c r="B214" s="23" t="s">
        <v>336</v>
      </c>
      <c r="D214" s="1">
        <v>142</v>
      </c>
      <c r="F214" s="1">
        <v>3</v>
      </c>
      <c r="G214" s="44" t="s">
        <v>302</v>
      </c>
      <c r="H214" s="44" t="s">
        <v>735</v>
      </c>
      <c r="I214" s="24">
        <f t="shared" si="12"/>
        <v>142</v>
      </c>
      <c r="J214" s="1">
        <f t="shared" si="13"/>
        <v>161</v>
      </c>
      <c r="K214" s="1">
        <f t="shared" si="14"/>
        <v>195</v>
      </c>
      <c r="L214" s="1">
        <f t="shared" si="15"/>
        <v>232</v>
      </c>
    </row>
    <row r="215" spans="2:12" x14ac:dyDescent="0.2">
      <c r="B215" s="23" t="s">
        <v>337</v>
      </c>
      <c r="D215" s="1">
        <v>145</v>
      </c>
      <c r="F215" s="1">
        <v>3</v>
      </c>
      <c r="G215" s="44" t="s">
        <v>302</v>
      </c>
      <c r="H215" s="44" t="s">
        <v>735</v>
      </c>
      <c r="I215" s="24">
        <f t="shared" si="12"/>
        <v>145</v>
      </c>
      <c r="J215" s="1">
        <f t="shared" si="13"/>
        <v>161</v>
      </c>
      <c r="K215" s="1">
        <f t="shared" si="14"/>
        <v>195</v>
      </c>
      <c r="L215" s="1">
        <f t="shared" si="15"/>
        <v>232</v>
      </c>
    </row>
    <row r="216" spans="2:12" x14ac:dyDescent="0.2">
      <c r="B216" s="23" t="s">
        <v>341</v>
      </c>
      <c r="D216" s="1">
        <v>151</v>
      </c>
      <c r="F216" s="1">
        <v>3</v>
      </c>
      <c r="G216" s="44" t="s">
        <v>302</v>
      </c>
      <c r="H216" s="44" t="s">
        <v>735</v>
      </c>
      <c r="I216" s="24">
        <f t="shared" si="12"/>
        <v>151</v>
      </c>
      <c r="J216" s="1">
        <f t="shared" si="13"/>
        <v>161</v>
      </c>
      <c r="K216" s="1">
        <f t="shared" si="14"/>
        <v>195</v>
      </c>
      <c r="L216" s="1">
        <f t="shared" si="15"/>
        <v>232</v>
      </c>
    </row>
    <row r="217" spans="2:12" x14ac:dyDescent="0.2">
      <c r="B217" s="23" t="s">
        <v>342</v>
      </c>
      <c r="D217" s="1">
        <v>152</v>
      </c>
      <c r="F217" s="1">
        <v>3</v>
      </c>
      <c r="G217" s="44" t="s">
        <v>302</v>
      </c>
      <c r="H217" s="44" t="s">
        <v>735</v>
      </c>
      <c r="I217" s="24">
        <f t="shared" si="12"/>
        <v>152</v>
      </c>
      <c r="J217" s="1">
        <f t="shared" si="13"/>
        <v>161</v>
      </c>
      <c r="K217" s="1">
        <f t="shared" si="14"/>
        <v>195</v>
      </c>
      <c r="L217" s="1">
        <f t="shared" si="15"/>
        <v>232</v>
      </c>
    </row>
    <row r="218" spans="2:12" x14ac:dyDescent="0.2">
      <c r="B218" s="23" t="s">
        <v>343</v>
      </c>
      <c r="D218" s="1">
        <v>153</v>
      </c>
      <c r="F218" s="1">
        <v>3</v>
      </c>
      <c r="G218" s="44" t="s">
        <v>302</v>
      </c>
      <c r="H218" s="44" t="s">
        <v>735</v>
      </c>
      <c r="I218" s="24">
        <f t="shared" si="12"/>
        <v>153</v>
      </c>
      <c r="J218" s="1">
        <f t="shared" si="13"/>
        <v>161</v>
      </c>
      <c r="K218" s="1">
        <f t="shared" si="14"/>
        <v>195</v>
      </c>
      <c r="L218" s="1">
        <f t="shared" si="15"/>
        <v>232</v>
      </c>
    </row>
    <row r="219" spans="2:12" x14ac:dyDescent="0.2">
      <c r="B219" s="23" t="s">
        <v>345</v>
      </c>
      <c r="D219" s="1">
        <v>156</v>
      </c>
      <c r="F219" s="1">
        <v>3</v>
      </c>
      <c r="G219" s="44" t="s">
        <v>302</v>
      </c>
      <c r="H219" s="44" t="s">
        <v>735</v>
      </c>
      <c r="I219" s="24">
        <f t="shared" si="12"/>
        <v>156</v>
      </c>
      <c r="J219" s="1">
        <f t="shared" si="13"/>
        <v>161</v>
      </c>
      <c r="K219" s="1">
        <f t="shared" si="14"/>
        <v>195</v>
      </c>
      <c r="L219" s="1">
        <f t="shared" si="15"/>
        <v>232</v>
      </c>
    </row>
    <row r="220" spans="2:12" x14ac:dyDescent="0.2">
      <c r="B220" s="23" t="s">
        <v>353</v>
      </c>
      <c r="D220" s="1">
        <v>170</v>
      </c>
      <c r="F220" s="1">
        <v>3</v>
      </c>
      <c r="G220" s="44" t="s">
        <v>302</v>
      </c>
      <c r="H220" s="44" t="s">
        <v>735</v>
      </c>
      <c r="I220" s="24">
        <f t="shared" si="12"/>
        <v>170</v>
      </c>
      <c r="J220" s="1">
        <f t="shared" si="13"/>
        <v>161</v>
      </c>
      <c r="K220" s="1">
        <f t="shared" si="14"/>
        <v>195</v>
      </c>
      <c r="L220" s="1">
        <f t="shared" si="15"/>
        <v>232</v>
      </c>
    </row>
    <row r="221" spans="2:12" x14ac:dyDescent="0.2">
      <c r="B221" s="23" t="s">
        <v>667</v>
      </c>
      <c r="D221" s="1" t="s">
        <v>668</v>
      </c>
      <c r="F221" s="1">
        <v>3</v>
      </c>
      <c r="G221" s="44" t="s">
        <v>735</v>
      </c>
      <c r="H221" s="44" t="s">
        <v>638</v>
      </c>
      <c r="I221" s="24">
        <f t="shared" si="12"/>
        <v>377</v>
      </c>
      <c r="J221" s="1">
        <f t="shared" si="13"/>
        <v>0</v>
      </c>
      <c r="K221" s="1">
        <f t="shared" si="14"/>
        <v>0</v>
      </c>
      <c r="L221" s="1">
        <f t="shared" si="15"/>
        <v>0</v>
      </c>
    </row>
    <row r="222" spans="2:12" x14ac:dyDescent="0.2">
      <c r="B222" s="23" t="s">
        <v>634</v>
      </c>
      <c r="D222" s="1" t="s">
        <v>635</v>
      </c>
      <c r="F222" s="1">
        <v>7</v>
      </c>
      <c r="G222" s="44" t="s">
        <v>302</v>
      </c>
      <c r="H222" s="44" t="s">
        <v>735</v>
      </c>
      <c r="I222" s="24">
        <f t="shared" si="12"/>
        <v>26</v>
      </c>
      <c r="J222" s="1">
        <f t="shared" si="13"/>
        <v>161</v>
      </c>
      <c r="K222" s="1">
        <f t="shared" si="14"/>
        <v>195</v>
      </c>
      <c r="L222" s="1">
        <f t="shared" si="15"/>
        <v>232</v>
      </c>
    </row>
    <row r="223" spans="2:12" x14ac:dyDescent="0.2">
      <c r="B223" s="23" t="s">
        <v>639</v>
      </c>
      <c r="D223" s="1" t="s">
        <v>640</v>
      </c>
      <c r="F223" s="1">
        <v>3</v>
      </c>
      <c r="G223" s="44" t="s">
        <v>735</v>
      </c>
      <c r="H223" s="44" t="s">
        <v>638</v>
      </c>
      <c r="I223" s="24">
        <f t="shared" si="12"/>
        <v>341</v>
      </c>
      <c r="J223" s="1">
        <f t="shared" si="13"/>
        <v>0</v>
      </c>
      <c r="K223" s="1">
        <f t="shared" si="14"/>
        <v>0</v>
      </c>
      <c r="L223" s="1">
        <f t="shared" si="15"/>
        <v>0</v>
      </c>
    </row>
    <row r="224" spans="2:12" x14ac:dyDescent="0.2">
      <c r="B224" s="23" t="s">
        <v>641</v>
      </c>
      <c r="D224" s="1" t="s">
        <v>642</v>
      </c>
      <c r="F224" s="1">
        <v>3</v>
      </c>
      <c r="G224" s="44" t="s">
        <v>735</v>
      </c>
      <c r="H224" s="44" t="s">
        <v>638</v>
      </c>
      <c r="I224" s="24">
        <f t="shared" si="12"/>
        <v>342</v>
      </c>
      <c r="J224" s="1">
        <f t="shared" si="13"/>
        <v>0</v>
      </c>
      <c r="K224" s="1">
        <f t="shared" si="14"/>
        <v>0</v>
      </c>
      <c r="L224" s="1">
        <f t="shared" si="15"/>
        <v>0</v>
      </c>
    </row>
    <row r="225" spans="2:12" x14ac:dyDescent="0.2">
      <c r="B225" s="23" t="s">
        <v>643</v>
      </c>
      <c r="D225" s="1" t="s">
        <v>644</v>
      </c>
      <c r="F225" s="1">
        <v>3</v>
      </c>
      <c r="G225" s="44" t="s">
        <v>735</v>
      </c>
      <c r="H225" s="44" t="s">
        <v>638</v>
      </c>
      <c r="I225" s="24">
        <f t="shared" si="12"/>
        <v>343</v>
      </c>
      <c r="J225" s="1">
        <f t="shared" si="13"/>
        <v>0</v>
      </c>
      <c r="K225" s="1">
        <f t="shared" si="14"/>
        <v>0</v>
      </c>
      <c r="L225" s="1">
        <f t="shared" si="15"/>
        <v>0</v>
      </c>
    </row>
    <row r="226" spans="2:12" x14ac:dyDescent="0.2">
      <c r="B226" s="23" t="s">
        <v>645</v>
      </c>
      <c r="D226" s="1" t="s">
        <v>646</v>
      </c>
      <c r="F226" s="1">
        <v>3</v>
      </c>
      <c r="G226" s="44" t="s">
        <v>735</v>
      </c>
      <c r="H226" s="44" t="s">
        <v>638</v>
      </c>
      <c r="I226" s="24">
        <f t="shared" si="12"/>
        <v>344</v>
      </c>
      <c r="J226" s="1">
        <f t="shared" si="13"/>
        <v>0</v>
      </c>
      <c r="K226" s="1">
        <f t="shared" si="14"/>
        <v>0</v>
      </c>
      <c r="L226" s="1">
        <f t="shared" si="15"/>
        <v>0</v>
      </c>
    </row>
    <row r="227" spans="2:12" x14ac:dyDescent="0.2">
      <c r="B227" s="23" t="s">
        <v>647</v>
      </c>
      <c r="D227" s="1" t="s">
        <v>648</v>
      </c>
      <c r="F227" s="1">
        <v>3</v>
      </c>
      <c r="G227" s="44" t="s">
        <v>735</v>
      </c>
      <c r="H227" s="44" t="s">
        <v>638</v>
      </c>
      <c r="I227" s="24">
        <f t="shared" si="12"/>
        <v>345</v>
      </c>
      <c r="J227" s="1">
        <f t="shared" si="13"/>
        <v>0</v>
      </c>
      <c r="K227" s="1">
        <f t="shared" si="14"/>
        <v>0</v>
      </c>
      <c r="L227" s="1">
        <f t="shared" si="15"/>
        <v>0</v>
      </c>
    </row>
    <row r="228" spans="2:12" x14ac:dyDescent="0.2">
      <c r="B228" s="23" t="s">
        <v>649</v>
      </c>
      <c r="D228" s="1" t="s">
        <v>650</v>
      </c>
      <c r="F228" s="1">
        <v>3</v>
      </c>
      <c r="G228" s="44" t="s">
        <v>735</v>
      </c>
      <c r="H228" s="44" t="s">
        <v>638</v>
      </c>
      <c r="I228" s="24">
        <f t="shared" si="12"/>
        <v>346</v>
      </c>
      <c r="J228" s="1">
        <f t="shared" si="13"/>
        <v>0</v>
      </c>
      <c r="K228" s="1">
        <f t="shared" si="14"/>
        <v>0</v>
      </c>
      <c r="L228" s="1">
        <f t="shared" si="15"/>
        <v>0</v>
      </c>
    </row>
    <row r="229" spans="2:12" x14ac:dyDescent="0.2">
      <c r="B229" s="23" t="s">
        <v>651</v>
      </c>
      <c r="D229" s="1" t="s">
        <v>652</v>
      </c>
      <c r="F229" s="1">
        <v>3</v>
      </c>
      <c r="G229" s="44" t="s">
        <v>735</v>
      </c>
      <c r="H229" s="44" t="s">
        <v>638</v>
      </c>
      <c r="I229" s="24">
        <f t="shared" si="12"/>
        <v>347</v>
      </c>
      <c r="J229" s="1">
        <f t="shared" si="13"/>
        <v>0</v>
      </c>
      <c r="K229" s="1">
        <f t="shared" si="14"/>
        <v>0</v>
      </c>
      <c r="L229" s="1">
        <f t="shared" si="15"/>
        <v>0</v>
      </c>
    </row>
    <row r="230" spans="2:12" x14ac:dyDescent="0.2">
      <c r="B230" s="23" t="s">
        <v>653</v>
      </c>
      <c r="D230" s="1" t="s">
        <v>654</v>
      </c>
      <c r="F230" s="1">
        <v>3</v>
      </c>
      <c r="G230" s="44" t="s">
        <v>735</v>
      </c>
      <c r="H230" s="44" t="s">
        <v>638</v>
      </c>
      <c r="I230" s="24">
        <f t="shared" si="12"/>
        <v>348</v>
      </c>
      <c r="J230" s="1">
        <f t="shared" si="13"/>
        <v>0</v>
      </c>
      <c r="K230" s="1">
        <f t="shared" si="14"/>
        <v>0</v>
      </c>
      <c r="L230" s="1">
        <f t="shared" si="15"/>
        <v>0</v>
      </c>
    </row>
    <row r="231" spans="2:12" x14ac:dyDescent="0.2">
      <c r="B231" s="23" t="s">
        <v>655</v>
      </c>
      <c r="D231" s="1" t="s">
        <v>656</v>
      </c>
      <c r="F231" s="1">
        <v>3</v>
      </c>
      <c r="G231" s="44" t="s">
        <v>735</v>
      </c>
      <c r="H231" s="44" t="s">
        <v>638</v>
      </c>
      <c r="I231" s="24">
        <f t="shared" si="12"/>
        <v>349</v>
      </c>
      <c r="J231" s="1">
        <f t="shared" si="13"/>
        <v>0</v>
      </c>
      <c r="K231" s="1">
        <f t="shared" si="14"/>
        <v>0</v>
      </c>
      <c r="L231" s="1">
        <f t="shared" si="15"/>
        <v>0</v>
      </c>
    </row>
    <row r="232" spans="2:12" x14ac:dyDescent="0.2">
      <c r="B232" s="23" t="s">
        <v>669</v>
      </c>
      <c r="D232" s="1" t="s">
        <v>670</v>
      </c>
      <c r="F232" s="1">
        <v>3</v>
      </c>
      <c r="G232" s="44" t="s">
        <v>735</v>
      </c>
      <c r="H232" s="44" t="s">
        <v>638</v>
      </c>
      <c r="I232" s="24">
        <f t="shared" si="12"/>
        <v>352</v>
      </c>
      <c r="J232" s="1">
        <f t="shared" si="13"/>
        <v>0</v>
      </c>
      <c r="K232" s="1">
        <f t="shared" si="14"/>
        <v>0</v>
      </c>
      <c r="L232" s="1">
        <f t="shared" si="15"/>
        <v>0</v>
      </c>
    </row>
    <row r="233" spans="2:12" x14ac:dyDescent="0.2">
      <c r="B233" s="23" t="s">
        <v>636</v>
      </c>
      <c r="D233" s="1" t="s">
        <v>637</v>
      </c>
      <c r="F233" s="1">
        <v>3</v>
      </c>
      <c r="G233" s="44" t="s">
        <v>735</v>
      </c>
      <c r="H233" s="44" t="s">
        <v>638</v>
      </c>
      <c r="I233" s="24">
        <f t="shared" si="12"/>
        <v>391</v>
      </c>
      <c r="J233" s="1">
        <f t="shared" si="13"/>
        <v>0</v>
      </c>
      <c r="K233" s="1">
        <f t="shared" si="14"/>
        <v>0</v>
      </c>
      <c r="L233" s="1">
        <f t="shared" si="15"/>
        <v>0</v>
      </c>
    </row>
    <row r="234" spans="2:12" x14ac:dyDescent="0.2">
      <c r="B234" s="23" t="s">
        <v>657</v>
      </c>
      <c r="D234" s="1" t="s">
        <v>658</v>
      </c>
      <c r="F234" s="1">
        <v>3</v>
      </c>
      <c r="G234" s="44" t="s">
        <v>735</v>
      </c>
      <c r="H234" s="44" t="s">
        <v>638</v>
      </c>
      <c r="I234" s="24">
        <f t="shared" si="12"/>
        <v>392</v>
      </c>
      <c r="J234" s="1">
        <f t="shared" si="13"/>
        <v>0</v>
      </c>
      <c r="K234" s="1">
        <f t="shared" si="14"/>
        <v>0</v>
      </c>
      <c r="L234" s="1">
        <f t="shared" si="15"/>
        <v>0</v>
      </c>
    </row>
    <row r="235" spans="2:12" x14ac:dyDescent="0.2">
      <c r="B235" s="23" t="s">
        <v>671</v>
      </c>
      <c r="D235" s="1" t="s">
        <v>672</v>
      </c>
      <c r="F235" s="1">
        <v>3</v>
      </c>
      <c r="G235" s="44" t="s">
        <v>735</v>
      </c>
      <c r="H235" s="44" t="s">
        <v>638</v>
      </c>
      <c r="I235" s="24">
        <f t="shared" si="12"/>
        <v>394</v>
      </c>
      <c r="J235" s="1">
        <f t="shared" si="13"/>
        <v>0</v>
      </c>
      <c r="K235" s="1">
        <f t="shared" si="14"/>
        <v>0</v>
      </c>
      <c r="L235" s="1">
        <f t="shared" si="15"/>
        <v>0</v>
      </c>
    </row>
    <row r="236" spans="2:12" x14ac:dyDescent="0.2">
      <c r="B236" s="23" t="s">
        <v>675</v>
      </c>
      <c r="D236" s="1" t="s">
        <v>676</v>
      </c>
      <c r="F236" s="1">
        <v>3</v>
      </c>
      <c r="G236" s="44" t="s">
        <v>735</v>
      </c>
      <c r="H236" s="44" t="s">
        <v>638</v>
      </c>
      <c r="I236" s="24">
        <f t="shared" si="12"/>
        <v>395</v>
      </c>
      <c r="J236" s="1">
        <f t="shared" si="13"/>
        <v>0</v>
      </c>
      <c r="K236" s="1">
        <f t="shared" si="14"/>
        <v>0</v>
      </c>
      <c r="L236" s="1">
        <f t="shared" si="15"/>
        <v>0</v>
      </c>
    </row>
    <row r="237" spans="2:12" x14ac:dyDescent="0.2">
      <c r="B237" s="23" t="s">
        <v>687</v>
      </c>
      <c r="D237" s="1" t="s">
        <v>688</v>
      </c>
      <c r="F237" s="1">
        <v>3</v>
      </c>
      <c r="G237" s="44" t="s">
        <v>735</v>
      </c>
      <c r="H237" s="44" t="s">
        <v>638</v>
      </c>
      <c r="I237" s="24">
        <f t="shared" si="12"/>
        <v>396</v>
      </c>
      <c r="J237" s="1">
        <f t="shared" si="13"/>
        <v>0</v>
      </c>
      <c r="K237" s="1">
        <f t="shared" si="14"/>
        <v>0</v>
      </c>
      <c r="L237" s="1">
        <f t="shared" si="15"/>
        <v>0</v>
      </c>
    </row>
    <row r="238" spans="2:12" x14ac:dyDescent="0.2">
      <c r="B238" s="23" t="s">
        <v>709</v>
      </c>
      <c r="D238" s="1" t="s">
        <v>710</v>
      </c>
      <c r="F238" s="1">
        <v>3</v>
      </c>
      <c r="G238" s="44" t="s">
        <v>735</v>
      </c>
      <c r="H238" s="44" t="s">
        <v>638</v>
      </c>
      <c r="I238" s="24">
        <f t="shared" si="12"/>
        <v>397</v>
      </c>
      <c r="J238" s="1">
        <f t="shared" si="13"/>
        <v>0</v>
      </c>
      <c r="K238" s="1">
        <f t="shared" si="14"/>
        <v>0</v>
      </c>
      <c r="L238" s="1">
        <f t="shared" si="15"/>
        <v>0</v>
      </c>
    </row>
    <row r="239" spans="2:12" x14ac:dyDescent="0.2">
      <c r="B239" s="23" t="s">
        <v>715</v>
      </c>
      <c r="D239" s="1" t="s">
        <v>716</v>
      </c>
      <c r="F239" s="1">
        <v>3</v>
      </c>
      <c r="G239" s="44" t="s">
        <v>735</v>
      </c>
      <c r="H239" s="44" t="s">
        <v>638</v>
      </c>
      <c r="I239" s="24">
        <f t="shared" si="12"/>
        <v>398</v>
      </c>
      <c r="J239" s="1">
        <f t="shared" si="13"/>
        <v>0</v>
      </c>
      <c r="K239" s="1">
        <f t="shared" si="14"/>
        <v>0</v>
      </c>
      <c r="L239" s="1">
        <f t="shared" si="15"/>
        <v>0</v>
      </c>
    </row>
    <row r="240" spans="2:12" x14ac:dyDescent="0.2">
      <c r="B240" s="23" t="s">
        <v>354</v>
      </c>
      <c r="D240" s="1">
        <v>175</v>
      </c>
      <c r="F240" s="1">
        <v>3</v>
      </c>
      <c r="G240" s="44" t="s">
        <v>302</v>
      </c>
      <c r="H240" s="44" t="s">
        <v>735</v>
      </c>
      <c r="I240" s="24">
        <f t="shared" si="12"/>
        <v>175</v>
      </c>
      <c r="J240" s="1">
        <f t="shared" si="13"/>
        <v>161</v>
      </c>
      <c r="K240" s="1">
        <f t="shared" si="14"/>
        <v>195</v>
      </c>
      <c r="L240" s="1">
        <f t="shared" si="15"/>
        <v>232</v>
      </c>
    </row>
    <row r="241" spans="2:12" x14ac:dyDescent="0.2">
      <c r="B241" s="23" t="s">
        <v>355</v>
      </c>
      <c r="D241" s="1">
        <v>176</v>
      </c>
      <c r="F241" s="1">
        <v>3</v>
      </c>
      <c r="G241" s="44" t="s">
        <v>302</v>
      </c>
      <c r="H241" s="44" t="s">
        <v>735</v>
      </c>
      <c r="I241" s="24">
        <f t="shared" si="12"/>
        <v>176</v>
      </c>
      <c r="J241" s="1">
        <f t="shared" si="13"/>
        <v>161</v>
      </c>
      <c r="K241" s="1">
        <f t="shared" si="14"/>
        <v>195</v>
      </c>
      <c r="L241" s="1">
        <f t="shared" si="15"/>
        <v>232</v>
      </c>
    </row>
    <row r="242" spans="2:12" x14ac:dyDescent="0.2">
      <c r="B242" s="23" t="s">
        <v>358</v>
      </c>
      <c r="D242" s="1">
        <v>188</v>
      </c>
      <c r="F242" s="1">
        <v>3</v>
      </c>
      <c r="G242" s="44" t="s">
        <v>302</v>
      </c>
      <c r="H242" s="44" t="s">
        <v>735</v>
      </c>
      <c r="I242" s="24">
        <f t="shared" si="12"/>
        <v>188</v>
      </c>
      <c r="J242" s="1">
        <f t="shared" si="13"/>
        <v>161</v>
      </c>
      <c r="K242" s="1">
        <f t="shared" si="14"/>
        <v>195</v>
      </c>
      <c r="L242" s="1">
        <f t="shared" si="15"/>
        <v>232</v>
      </c>
    </row>
    <row r="243" spans="2:12" x14ac:dyDescent="0.2">
      <c r="B243" s="23" t="s">
        <v>359</v>
      </c>
      <c r="D243" s="1">
        <v>189</v>
      </c>
      <c r="F243" s="1">
        <v>3</v>
      </c>
      <c r="G243" s="44" t="s">
        <v>302</v>
      </c>
      <c r="H243" s="44" t="s">
        <v>735</v>
      </c>
      <c r="I243" s="24">
        <f t="shared" si="12"/>
        <v>189</v>
      </c>
      <c r="J243" s="1">
        <f t="shared" si="13"/>
        <v>161</v>
      </c>
      <c r="K243" s="1">
        <f t="shared" si="14"/>
        <v>195</v>
      </c>
      <c r="L243" s="1">
        <f t="shared" si="15"/>
        <v>232</v>
      </c>
    </row>
    <row r="244" spans="2:12" x14ac:dyDescent="0.2">
      <c r="B244" s="23" t="s">
        <v>340</v>
      </c>
      <c r="D244" s="1">
        <v>150</v>
      </c>
      <c r="F244" s="1">
        <v>3</v>
      </c>
      <c r="G244" s="44" t="s">
        <v>324</v>
      </c>
      <c r="H244" s="44" t="s">
        <v>735</v>
      </c>
      <c r="I244" s="24">
        <f t="shared" si="12"/>
        <v>150</v>
      </c>
      <c r="J244" s="1">
        <f t="shared" si="13"/>
        <v>255</v>
      </c>
      <c r="K244" s="1">
        <f t="shared" si="14"/>
        <v>204</v>
      </c>
      <c r="L244" s="1">
        <f t="shared" si="15"/>
        <v>0</v>
      </c>
    </row>
    <row r="245" spans="2:12" x14ac:dyDescent="0.2">
      <c r="B245" s="23" t="s">
        <v>344</v>
      </c>
      <c r="D245" s="1">
        <v>155</v>
      </c>
      <c r="F245" s="1">
        <v>3</v>
      </c>
      <c r="G245" s="44" t="s">
        <v>324</v>
      </c>
      <c r="H245" s="44" t="s">
        <v>735</v>
      </c>
      <c r="I245" s="24">
        <f t="shared" si="12"/>
        <v>155</v>
      </c>
      <c r="J245" s="1">
        <f t="shared" si="13"/>
        <v>255</v>
      </c>
      <c r="K245" s="1">
        <f t="shared" si="14"/>
        <v>204</v>
      </c>
      <c r="L245" s="1">
        <f t="shared" si="15"/>
        <v>0</v>
      </c>
    </row>
    <row r="246" spans="2:12" x14ac:dyDescent="0.2">
      <c r="B246" s="23" t="s">
        <v>346</v>
      </c>
      <c r="D246" s="1">
        <v>160</v>
      </c>
      <c r="F246" s="1">
        <v>3</v>
      </c>
      <c r="G246" s="44" t="s">
        <v>324</v>
      </c>
      <c r="H246" s="44" t="s">
        <v>735</v>
      </c>
      <c r="I246" s="24">
        <f t="shared" si="12"/>
        <v>160</v>
      </c>
      <c r="J246" s="1">
        <f t="shared" si="13"/>
        <v>255</v>
      </c>
      <c r="K246" s="1">
        <f t="shared" si="14"/>
        <v>204</v>
      </c>
      <c r="L246" s="1">
        <f t="shared" si="15"/>
        <v>0</v>
      </c>
    </row>
    <row r="247" spans="2:12" x14ac:dyDescent="0.2">
      <c r="B247" s="23" t="s">
        <v>363</v>
      </c>
      <c r="D247" s="1">
        <v>200</v>
      </c>
      <c r="F247" s="1">
        <v>3</v>
      </c>
      <c r="G247" s="44" t="s">
        <v>324</v>
      </c>
      <c r="H247" s="44" t="s">
        <v>735</v>
      </c>
      <c r="I247" s="24">
        <f t="shared" si="12"/>
        <v>200</v>
      </c>
      <c r="J247" s="1">
        <f t="shared" si="13"/>
        <v>255</v>
      </c>
      <c r="K247" s="1">
        <f t="shared" si="14"/>
        <v>204</v>
      </c>
      <c r="L247" s="1">
        <f t="shared" si="15"/>
        <v>0</v>
      </c>
    </row>
    <row r="248" spans="2:12" x14ac:dyDescent="0.2">
      <c r="B248" s="23" t="s">
        <v>364</v>
      </c>
      <c r="D248" s="1">
        <v>201</v>
      </c>
      <c r="F248" s="1">
        <v>3</v>
      </c>
      <c r="G248" s="44" t="s">
        <v>324</v>
      </c>
      <c r="H248" s="44" t="s">
        <v>735</v>
      </c>
      <c r="I248" s="24">
        <f t="shared" si="12"/>
        <v>201</v>
      </c>
      <c r="J248" s="1">
        <f t="shared" si="13"/>
        <v>255</v>
      </c>
      <c r="K248" s="1">
        <f t="shared" si="14"/>
        <v>204</v>
      </c>
      <c r="L248" s="1">
        <f t="shared" si="15"/>
        <v>0</v>
      </c>
    </row>
    <row r="249" spans="2:12" x14ac:dyDescent="0.2">
      <c r="B249" s="23" t="s">
        <v>365</v>
      </c>
      <c r="D249" s="1">
        <v>205</v>
      </c>
      <c r="F249" s="1">
        <v>3</v>
      </c>
      <c r="G249" s="44" t="s">
        <v>324</v>
      </c>
      <c r="H249" s="44" t="s">
        <v>735</v>
      </c>
      <c r="I249" s="24">
        <f t="shared" si="12"/>
        <v>205</v>
      </c>
      <c r="J249" s="1">
        <f t="shared" si="13"/>
        <v>255</v>
      </c>
      <c r="K249" s="1">
        <f t="shared" si="14"/>
        <v>204</v>
      </c>
      <c r="L249" s="1">
        <f t="shared" si="15"/>
        <v>0</v>
      </c>
    </row>
    <row r="250" spans="2:12" x14ac:dyDescent="0.2">
      <c r="B250" s="23" t="s">
        <v>366</v>
      </c>
      <c r="D250" s="1">
        <v>210</v>
      </c>
      <c r="F250" s="1">
        <v>3</v>
      </c>
      <c r="G250" s="44" t="s">
        <v>324</v>
      </c>
      <c r="H250" s="44" t="s">
        <v>735</v>
      </c>
      <c r="I250" s="24">
        <f t="shared" si="12"/>
        <v>210</v>
      </c>
      <c r="J250" s="1">
        <f t="shared" si="13"/>
        <v>255</v>
      </c>
      <c r="K250" s="1">
        <f t="shared" si="14"/>
        <v>204</v>
      </c>
      <c r="L250" s="1">
        <f t="shared" si="15"/>
        <v>0</v>
      </c>
    </row>
    <row r="251" spans="2:12" x14ac:dyDescent="0.2">
      <c r="B251" s="23" t="s">
        <v>367</v>
      </c>
      <c r="D251" s="1">
        <v>212</v>
      </c>
      <c r="F251" s="1">
        <v>3</v>
      </c>
      <c r="G251" s="44" t="s">
        <v>324</v>
      </c>
      <c r="H251" s="44" t="s">
        <v>735</v>
      </c>
      <c r="I251" s="24">
        <f t="shared" si="12"/>
        <v>212</v>
      </c>
      <c r="J251" s="1">
        <f t="shared" si="13"/>
        <v>255</v>
      </c>
      <c r="K251" s="1">
        <f t="shared" si="14"/>
        <v>204</v>
      </c>
      <c r="L251" s="1">
        <f t="shared" si="15"/>
        <v>0</v>
      </c>
    </row>
    <row r="252" spans="2:12" x14ac:dyDescent="0.2">
      <c r="B252" s="23" t="s">
        <v>368</v>
      </c>
      <c r="D252" s="1">
        <v>213</v>
      </c>
      <c r="F252" s="1">
        <v>3</v>
      </c>
      <c r="G252" s="44" t="s">
        <v>324</v>
      </c>
      <c r="H252" s="44" t="s">
        <v>735</v>
      </c>
      <c r="I252" s="24">
        <f t="shared" si="12"/>
        <v>213</v>
      </c>
      <c r="J252" s="1">
        <f t="shared" si="13"/>
        <v>255</v>
      </c>
      <c r="K252" s="1">
        <f t="shared" si="14"/>
        <v>204</v>
      </c>
      <c r="L252" s="1">
        <f t="shared" si="15"/>
        <v>0</v>
      </c>
    </row>
    <row r="253" spans="2:12" x14ac:dyDescent="0.2">
      <c r="B253" s="23" t="s">
        <v>369</v>
      </c>
      <c r="D253" s="1">
        <v>215</v>
      </c>
      <c r="F253" s="1">
        <v>3</v>
      </c>
      <c r="G253" s="44" t="s">
        <v>324</v>
      </c>
      <c r="H253" s="44" t="s">
        <v>735</v>
      </c>
      <c r="I253" s="24">
        <f t="shared" si="12"/>
        <v>215</v>
      </c>
      <c r="J253" s="1">
        <f t="shared" si="13"/>
        <v>255</v>
      </c>
      <c r="K253" s="1">
        <f t="shared" si="14"/>
        <v>204</v>
      </c>
      <c r="L253" s="1">
        <f t="shared" si="15"/>
        <v>0</v>
      </c>
    </row>
    <row r="254" spans="2:12" x14ac:dyDescent="0.2">
      <c r="B254" s="23" t="s">
        <v>370</v>
      </c>
      <c r="D254" s="1">
        <v>220</v>
      </c>
      <c r="F254" s="1">
        <v>3</v>
      </c>
      <c r="G254" s="44" t="s">
        <v>324</v>
      </c>
      <c r="H254" s="44" t="s">
        <v>735</v>
      </c>
      <c r="I254" s="24">
        <f t="shared" si="12"/>
        <v>220</v>
      </c>
      <c r="J254" s="1">
        <f t="shared" si="13"/>
        <v>255</v>
      </c>
      <c r="K254" s="1">
        <f t="shared" si="14"/>
        <v>204</v>
      </c>
      <c r="L254" s="1">
        <f t="shared" si="15"/>
        <v>0</v>
      </c>
    </row>
    <row r="255" spans="2:12" x14ac:dyDescent="0.2">
      <c r="B255" s="23" t="s">
        <v>371</v>
      </c>
      <c r="D255" s="1">
        <v>221</v>
      </c>
      <c r="F255" s="1">
        <v>3</v>
      </c>
      <c r="G255" s="44" t="s">
        <v>324</v>
      </c>
      <c r="H255" s="44" t="s">
        <v>735</v>
      </c>
      <c r="I255" s="24">
        <f t="shared" si="12"/>
        <v>221</v>
      </c>
      <c r="J255" s="1">
        <f t="shared" si="13"/>
        <v>255</v>
      </c>
      <c r="K255" s="1">
        <f t="shared" si="14"/>
        <v>204</v>
      </c>
      <c r="L255" s="1">
        <f t="shared" si="15"/>
        <v>0</v>
      </c>
    </row>
    <row r="256" spans="2:12" x14ac:dyDescent="0.2">
      <c r="B256" s="23" t="s">
        <v>372</v>
      </c>
      <c r="D256" s="1">
        <v>223</v>
      </c>
      <c r="F256" s="1">
        <v>3</v>
      </c>
      <c r="G256" s="44" t="s">
        <v>324</v>
      </c>
      <c r="H256" s="44" t="s">
        <v>735</v>
      </c>
      <c r="I256" s="24">
        <f t="shared" si="12"/>
        <v>223</v>
      </c>
      <c r="J256" s="1">
        <f t="shared" si="13"/>
        <v>255</v>
      </c>
      <c r="K256" s="1">
        <f t="shared" si="14"/>
        <v>204</v>
      </c>
      <c r="L256" s="1">
        <f t="shared" si="15"/>
        <v>0</v>
      </c>
    </row>
    <row r="257" spans="2:12" x14ac:dyDescent="0.2">
      <c r="B257" s="23" t="s">
        <v>373</v>
      </c>
      <c r="D257" s="1">
        <v>225</v>
      </c>
      <c r="F257" s="1">
        <v>3</v>
      </c>
      <c r="G257" s="44" t="s">
        <v>324</v>
      </c>
      <c r="H257" s="44" t="s">
        <v>735</v>
      </c>
      <c r="I257" s="24">
        <f t="shared" si="12"/>
        <v>225</v>
      </c>
      <c r="J257" s="1">
        <f t="shared" si="13"/>
        <v>255</v>
      </c>
      <c r="K257" s="1">
        <f t="shared" si="14"/>
        <v>204</v>
      </c>
      <c r="L257" s="1">
        <f t="shared" si="15"/>
        <v>0</v>
      </c>
    </row>
    <row r="258" spans="2:12" x14ac:dyDescent="0.2">
      <c r="B258" s="23" t="s">
        <v>374</v>
      </c>
      <c r="D258" s="1">
        <v>227</v>
      </c>
      <c r="F258" s="1">
        <v>3</v>
      </c>
      <c r="G258" s="44" t="s">
        <v>324</v>
      </c>
      <c r="H258" s="44" t="s">
        <v>735</v>
      </c>
      <c r="I258" s="24">
        <f t="shared" si="12"/>
        <v>227</v>
      </c>
      <c r="J258" s="1">
        <f t="shared" si="13"/>
        <v>255</v>
      </c>
      <c r="K258" s="1">
        <f t="shared" si="14"/>
        <v>204</v>
      </c>
      <c r="L258" s="1">
        <f t="shared" si="15"/>
        <v>0</v>
      </c>
    </row>
    <row r="259" spans="2:12" x14ac:dyDescent="0.2">
      <c r="B259" s="23" t="s">
        <v>375</v>
      </c>
      <c r="D259" s="1">
        <v>228</v>
      </c>
      <c r="F259" s="1">
        <v>3</v>
      </c>
      <c r="G259" s="44" t="s">
        <v>324</v>
      </c>
      <c r="H259" s="44" t="s">
        <v>735</v>
      </c>
      <c r="I259" s="24">
        <f t="shared" si="12"/>
        <v>228</v>
      </c>
      <c r="J259" s="1">
        <f t="shared" si="13"/>
        <v>255</v>
      </c>
      <c r="K259" s="1">
        <f t="shared" si="14"/>
        <v>204</v>
      </c>
      <c r="L259" s="1">
        <f t="shared" si="15"/>
        <v>0</v>
      </c>
    </row>
    <row r="260" spans="2:12" x14ac:dyDescent="0.2">
      <c r="B260" s="23" t="s">
        <v>376</v>
      </c>
      <c r="D260" s="1">
        <v>229</v>
      </c>
      <c r="F260" s="1">
        <v>3</v>
      </c>
      <c r="G260" s="44" t="s">
        <v>324</v>
      </c>
      <c r="H260" s="44" t="s">
        <v>735</v>
      </c>
      <c r="I260" s="24">
        <f t="shared" si="12"/>
        <v>229</v>
      </c>
      <c r="J260" s="1">
        <f t="shared" si="13"/>
        <v>255</v>
      </c>
      <c r="K260" s="1">
        <f t="shared" si="14"/>
        <v>204</v>
      </c>
      <c r="L260" s="1">
        <f t="shared" si="15"/>
        <v>0</v>
      </c>
    </row>
    <row r="261" spans="2:12" x14ac:dyDescent="0.2">
      <c r="B261" s="23" t="s">
        <v>378</v>
      </c>
      <c r="D261" s="1">
        <v>230</v>
      </c>
      <c r="F261" s="1">
        <v>3</v>
      </c>
      <c r="G261" s="44" t="s">
        <v>324</v>
      </c>
      <c r="H261" s="44" t="s">
        <v>735</v>
      </c>
      <c r="I261" s="24">
        <f t="shared" si="12"/>
        <v>230</v>
      </c>
      <c r="J261" s="1">
        <f t="shared" si="13"/>
        <v>255</v>
      </c>
      <c r="K261" s="1">
        <f t="shared" si="14"/>
        <v>204</v>
      </c>
      <c r="L261" s="1">
        <f t="shared" si="15"/>
        <v>0</v>
      </c>
    </row>
    <row r="262" spans="2:12" x14ac:dyDescent="0.2">
      <c r="B262" s="23" t="s">
        <v>379</v>
      </c>
      <c r="D262" s="1">
        <v>232</v>
      </c>
      <c r="F262" s="1">
        <v>3</v>
      </c>
      <c r="G262" s="44" t="s">
        <v>324</v>
      </c>
      <c r="H262" s="44" t="s">
        <v>735</v>
      </c>
      <c r="I262" s="24">
        <f t="shared" ref="I262:I325" si="16">VALUE(IF(MID(B262,2,1)&lt;&gt;"-",IF(LEN(B262)=14,MID(B262,4,3),IF(LEN(B262)=13,MID(B262,4,2),MID(B262,4,1))),IF(LEN(B262)=13,MID(B262,3,3),IF(LEN(B262)=12,MID(B262,3,2),MID(B262,3,1)))))</f>
        <v>232</v>
      </c>
      <c r="J262" s="1">
        <f t="shared" si="13"/>
        <v>255</v>
      </c>
      <c r="K262" s="1">
        <f t="shared" si="14"/>
        <v>204</v>
      </c>
      <c r="L262" s="1">
        <f t="shared" si="15"/>
        <v>0</v>
      </c>
    </row>
    <row r="263" spans="2:12" x14ac:dyDescent="0.2">
      <c r="B263" s="23" t="s">
        <v>380</v>
      </c>
      <c r="D263" s="1">
        <v>235</v>
      </c>
      <c r="F263" s="1">
        <v>3</v>
      </c>
      <c r="G263" s="44" t="s">
        <v>324</v>
      </c>
      <c r="H263" s="44" t="s">
        <v>735</v>
      </c>
      <c r="I263" s="24">
        <f t="shared" si="16"/>
        <v>235</v>
      </c>
      <c r="J263" s="1">
        <f t="shared" ref="J263:J326" si="17">IF(G263="FFFFFF",J$5,HEX2DEC(MID(G263,1,2)))</f>
        <v>255</v>
      </c>
      <c r="K263" s="1">
        <f t="shared" ref="K263:K326" si="18">IF(G263="FFFFFF",K$5,HEX2DEC(MID(G263,3,2)))</f>
        <v>204</v>
      </c>
      <c r="L263" s="1">
        <f t="shared" ref="L263:L326" si="19">IF(G263="FFFFFF",L$5,HEX2DEC(MID(G263,5,2)))</f>
        <v>0</v>
      </c>
    </row>
    <row r="264" spans="2:12" x14ac:dyDescent="0.2">
      <c r="B264" s="23" t="s">
        <v>382</v>
      </c>
      <c r="D264" s="1">
        <v>240</v>
      </c>
      <c r="F264" s="1">
        <v>3</v>
      </c>
      <c r="G264" s="44" t="s">
        <v>324</v>
      </c>
      <c r="H264" s="44" t="s">
        <v>735</v>
      </c>
      <c r="I264" s="24">
        <f t="shared" si="16"/>
        <v>240</v>
      </c>
      <c r="J264" s="1">
        <f t="shared" si="17"/>
        <v>255</v>
      </c>
      <c r="K264" s="1">
        <f t="shared" si="18"/>
        <v>204</v>
      </c>
      <c r="L264" s="1">
        <f t="shared" si="19"/>
        <v>0</v>
      </c>
    </row>
    <row r="265" spans="2:12" x14ac:dyDescent="0.2">
      <c r="B265" s="23" t="s">
        <v>383</v>
      </c>
      <c r="D265" s="1">
        <v>245</v>
      </c>
      <c r="F265" s="1">
        <v>3</v>
      </c>
      <c r="G265" s="44" t="s">
        <v>324</v>
      </c>
      <c r="H265" s="44" t="s">
        <v>735</v>
      </c>
      <c r="I265" s="24">
        <f t="shared" si="16"/>
        <v>245</v>
      </c>
      <c r="J265" s="1">
        <f t="shared" si="17"/>
        <v>255</v>
      </c>
      <c r="K265" s="1">
        <f t="shared" si="18"/>
        <v>204</v>
      </c>
      <c r="L265" s="1">
        <f t="shared" si="19"/>
        <v>0</v>
      </c>
    </row>
    <row r="266" spans="2:12" x14ac:dyDescent="0.2">
      <c r="B266" s="23" t="s">
        <v>385</v>
      </c>
      <c r="D266" s="1">
        <v>280</v>
      </c>
      <c r="F266" s="1">
        <v>3</v>
      </c>
      <c r="G266" s="44" t="s">
        <v>324</v>
      </c>
      <c r="H266" s="44" t="s">
        <v>735</v>
      </c>
      <c r="I266" s="24">
        <f t="shared" si="16"/>
        <v>280</v>
      </c>
      <c r="J266" s="1">
        <f t="shared" si="17"/>
        <v>255</v>
      </c>
      <c r="K266" s="1">
        <f t="shared" si="18"/>
        <v>204</v>
      </c>
      <c r="L266" s="1">
        <f t="shared" si="19"/>
        <v>0</v>
      </c>
    </row>
    <row r="267" spans="2:12" x14ac:dyDescent="0.2">
      <c r="B267" s="23" t="s">
        <v>695</v>
      </c>
      <c r="D267" s="1" t="s">
        <v>696</v>
      </c>
      <c r="F267" s="1">
        <v>3</v>
      </c>
      <c r="G267" s="44" t="s">
        <v>735</v>
      </c>
      <c r="H267" s="44" t="s">
        <v>638</v>
      </c>
      <c r="I267" s="24">
        <f t="shared" si="16"/>
        <v>351</v>
      </c>
      <c r="J267" s="1">
        <f t="shared" si="17"/>
        <v>0</v>
      </c>
      <c r="K267" s="1">
        <f t="shared" si="18"/>
        <v>0</v>
      </c>
      <c r="L267" s="1">
        <f t="shared" si="19"/>
        <v>0</v>
      </c>
    </row>
    <row r="268" spans="2:12" x14ac:dyDescent="0.2">
      <c r="B268" s="23" t="s">
        <v>677</v>
      </c>
      <c r="D268" s="1" t="s">
        <v>678</v>
      </c>
      <c r="F268" s="1">
        <v>3</v>
      </c>
      <c r="G268" s="44" t="s">
        <v>735</v>
      </c>
      <c r="H268" s="44" t="s">
        <v>638</v>
      </c>
      <c r="I268" s="24">
        <f t="shared" si="16"/>
        <v>354</v>
      </c>
      <c r="J268" s="1">
        <f t="shared" si="17"/>
        <v>0</v>
      </c>
      <c r="K268" s="1">
        <f t="shared" si="18"/>
        <v>0</v>
      </c>
      <c r="L268" s="1">
        <f t="shared" si="19"/>
        <v>0</v>
      </c>
    </row>
    <row r="269" spans="2:12" x14ac:dyDescent="0.2">
      <c r="B269" s="23" t="s">
        <v>679</v>
      </c>
      <c r="D269" s="1" t="s">
        <v>680</v>
      </c>
      <c r="F269" s="1">
        <v>3</v>
      </c>
      <c r="G269" s="44" t="s">
        <v>735</v>
      </c>
      <c r="H269" s="44" t="s">
        <v>638</v>
      </c>
      <c r="I269" s="24">
        <f t="shared" si="16"/>
        <v>355</v>
      </c>
      <c r="J269" s="1">
        <f t="shared" si="17"/>
        <v>0</v>
      </c>
      <c r="K269" s="1">
        <f t="shared" si="18"/>
        <v>0</v>
      </c>
      <c r="L269" s="1">
        <f t="shared" si="19"/>
        <v>0</v>
      </c>
    </row>
    <row r="270" spans="2:12" x14ac:dyDescent="0.2">
      <c r="B270" s="23" t="s">
        <v>681</v>
      </c>
      <c r="D270" s="1" t="s">
        <v>682</v>
      </c>
      <c r="F270" s="1">
        <v>3</v>
      </c>
      <c r="G270" s="44" t="s">
        <v>735</v>
      </c>
      <c r="H270" s="44" t="s">
        <v>638</v>
      </c>
      <c r="I270" s="24">
        <f t="shared" si="16"/>
        <v>356</v>
      </c>
      <c r="J270" s="1">
        <f t="shared" si="17"/>
        <v>0</v>
      </c>
      <c r="K270" s="1">
        <f t="shared" si="18"/>
        <v>0</v>
      </c>
      <c r="L270" s="1">
        <f t="shared" si="19"/>
        <v>0</v>
      </c>
    </row>
    <row r="271" spans="2:12" x14ac:dyDescent="0.2">
      <c r="B271" s="23" t="s">
        <v>697</v>
      </c>
      <c r="D271" s="1" t="s">
        <v>698</v>
      </c>
      <c r="F271" s="1">
        <v>3</v>
      </c>
      <c r="G271" s="44" t="s">
        <v>735</v>
      </c>
      <c r="H271" s="44" t="s">
        <v>638</v>
      </c>
      <c r="I271" s="24">
        <f t="shared" si="16"/>
        <v>359</v>
      </c>
      <c r="J271" s="1">
        <f t="shared" si="17"/>
        <v>0</v>
      </c>
      <c r="K271" s="1">
        <f t="shared" si="18"/>
        <v>0</v>
      </c>
      <c r="L271" s="1">
        <f t="shared" si="19"/>
        <v>0</v>
      </c>
    </row>
    <row r="272" spans="2:12" x14ac:dyDescent="0.2">
      <c r="B272" s="23" t="s">
        <v>705</v>
      </c>
      <c r="D272" s="1" t="s">
        <v>706</v>
      </c>
      <c r="F272" s="1">
        <v>3</v>
      </c>
      <c r="G272" s="44" t="s">
        <v>735</v>
      </c>
      <c r="H272" s="44" t="s">
        <v>638</v>
      </c>
      <c r="I272" s="24">
        <f t="shared" si="16"/>
        <v>363</v>
      </c>
      <c r="J272" s="1">
        <f t="shared" si="17"/>
        <v>0</v>
      </c>
      <c r="K272" s="1">
        <f t="shared" si="18"/>
        <v>0</v>
      </c>
      <c r="L272" s="1">
        <f t="shared" si="19"/>
        <v>0</v>
      </c>
    </row>
    <row r="273" spans="2:12" x14ac:dyDescent="0.2">
      <c r="B273" s="23" t="s">
        <v>659</v>
      </c>
      <c r="D273" s="1" t="s">
        <v>660</v>
      </c>
      <c r="F273" s="1">
        <v>3</v>
      </c>
      <c r="G273" s="44" t="s">
        <v>735</v>
      </c>
      <c r="H273" s="44" t="s">
        <v>638</v>
      </c>
      <c r="I273" s="24">
        <f t="shared" si="16"/>
        <v>373</v>
      </c>
      <c r="J273" s="1">
        <f t="shared" si="17"/>
        <v>0</v>
      </c>
      <c r="K273" s="1">
        <f t="shared" si="18"/>
        <v>0</v>
      </c>
      <c r="L273" s="1">
        <f t="shared" si="19"/>
        <v>0</v>
      </c>
    </row>
    <row r="274" spans="2:12" x14ac:dyDescent="0.2">
      <c r="B274" s="23" t="s">
        <v>661</v>
      </c>
      <c r="D274" s="1" t="s">
        <v>662</v>
      </c>
      <c r="F274" s="1">
        <v>3</v>
      </c>
      <c r="G274" s="44" t="s">
        <v>735</v>
      </c>
      <c r="H274" s="44" t="s">
        <v>638</v>
      </c>
      <c r="I274" s="24">
        <f t="shared" si="16"/>
        <v>374</v>
      </c>
      <c r="J274" s="1">
        <f t="shared" si="17"/>
        <v>0</v>
      </c>
      <c r="K274" s="1">
        <f t="shared" si="18"/>
        <v>0</v>
      </c>
      <c r="L274" s="1">
        <f t="shared" si="19"/>
        <v>0</v>
      </c>
    </row>
    <row r="275" spans="2:12" x14ac:dyDescent="0.2">
      <c r="B275" s="23" t="s">
        <v>663</v>
      </c>
      <c r="D275" s="1" t="s">
        <v>664</v>
      </c>
      <c r="F275" s="1">
        <v>3</v>
      </c>
      <c r="G275" s="44" t="s">
        <v>735</v>
      </c>
      <c r="H275" s="44" t="s">
        <v>638</v>
      </c>
      <c r="I275" s="24">
        <f t="shared" si="16"/>
        <v>375</v>
      </c>
      <c r="J275" s="1">
        <f t="shared" si="17"/>
        <v>0</v>
      </c>
      <c r="K275" s="1">
        <f t="shared" si="18"/>
        <v>0</v>
      </c>
      <c r="L275" s="1">
        <f t="shared" si="19"/>
        <v>0</v>
      </c>
    </row>
    <row r="276" spans="2:12" x14ac:dyDescent="0.2">
      <c r="B276" s="23" t="s">
        <v>665</v>
      </c>
      <c r="D276" s="1" t="s">
        <v>666</v>
      </c>
      <c r="F276" s="1">
        <v>3</v>
      </c>
      <c r="G276" s="44" t="s">
        <v>735</v>
      </c>
      <c r="H276" s="44" t="s">
        <v>638</v>
      </c>
      <c r="I276" s="24">
        <f t="shared" si="16"/>
        <v>376</v>
      </c>
      <c r="J276" s="1">
        <f t="shared" si="17"/>
        <v>0</v>
      </c>
      <c r="K276" s="1">
        <f t="shared" si="18"/>
        <v>0</v>
      </c>
      <c r="L276" s="1">
        <f t="shared" si="19"/>
        <v>0</v>
      </c>
    </row>
    <row r="277" spans="2:12" x14ac:dyDescent="0.2">
      <c r="B277" s="23" t="s">
        <v>707</v>
      </c>
      <c r="D277" s="1" t="s">
        <v>708</v>
      </c>
      <c r="F277" s="1">
        <v>3</v>
      </c>
      <c r="G277" s="44" t="s">
        <v>735</v>
      </c>
      <c r="H277" s="44" t="s">
        <v>638</v>
      </c>
      <c r="I277" s="24">
        <f t="shared" si="16"/>
        <v>378</v>
      </c>
      <c r="J277" s="1">
        <f t="shared" si="17"/>
        <v>0</v>
      </c>
      <c r="K277" s="1">
        <f t="shared" si="18"/>
        <v>0</v>
      </c>
      <c r="L277" s="1">
        <f t="shared" si="19"/>
        <v>0</v>
      </c>
    </row>
    <row r="278" spans="2:12" x14ac:dyDescent="0.2">
      <c r="B278" s="23" t="s">
        <v>683</v>
      </c>
      <c r="D278" s="1" t="s">
        <v>684</v>
      </c>
      <c r="F278" s="1">
        <v>3</v>
      </c>
      <c r="G278" s="44" t="s">
        <v>735</v>
      </c>
      <c r="H278" s="44" t="s">
        <v>638</v>
      </c>
      <c r="I278" s="24">
        <f t="shared" si="16"/>
        <v>379</v>
      </c>
      <c r="J278" s="1">
        <f t="shared" si="17"/>
        <v>0</v>
      </c>
      <c r="K278" s="1">
        <f t="shared" si="18"/>
        <v>0</v>
      </c>
      <c r="L278" s="1">
        <f t="shared" si="19"/>
        <v>0</v>
      </c>
    </row>
    <row r="279" spans="2:12" x14ac:dyDescent="0.2">
      <c r="B279" s="23" t="s">
        <v>689</v>
      </c>
      <c r="D279" s="1" t="s">
        <v>690</v>
      </c>
      <c r="F279" s="1">
        <v>3</v>
      </c>
      <c r="G279" s="44" t="s">
        <v>735</v>
      </c>
      <c r="H279" s="44" t="s">
        <v>638</v>
      </c>
      <c r="I279" s="24">
        <f t="shared" si="16"/>
        <v>400</v>
      </c>
      <c r="J279" s="1">
        <f t="shared" si="17"/>
        <v>0</v>
      </c>
      <c r="K279" s="1">
        <f t="shared" si="18"/>
        <v>0</v>
      </c>
      <c r="L279" s="1">
        <f t="shared" si="19"/>
        <v>0</v>
      </c>
    </row>
    <row r="280" spans="2:12" x14ac:dyDescent="0.2">
      <c r="B280" s="23" t="s">
        <v>439</v>
      </c>
      <c r="D280" s="1">
        <v>501</v>
      </c>
      <c r="F280" s="1">
        <v>3</v>
      </c>
      <c r="G280" s="44" t="s">
        <v>324</v>
      </c>
      <c r="H280" s="44" t="s">
        <v>735</v>
      </c>
      <c r="I280" s="24">
        <f t="shared" si="16"/>
        <v>501</v>
      </c>
      <c r="J280" s="1">
        <f t="shared" si="17"/>
        <v>255</v>
      </c>
      <c r="K280" s="1">
        <f t="shared" si="18"/>
        <v>204</v>
      </c>
      <c r="L280" s="1">
        <f t="shared" si="19"/>
        <v>0</v>
      </c>
    </row>
    <row r="281" spans="2:12" x14ac:dyDescent="0.2">
      <c r="B281" s="23" t="s">
        <v>440</v>
      </c>
      <c r="D281" s="1">
        <v>503</v>
      </c>
      <c r="F281" s="1">
        <v>3</v>
      </c>
      <c r="G281" s="44" t="s">
        <v>324</v>
      </c>
      <c r="H281" s="44" t="s">
        <v>735</v>
      </c>
      <c r="I281" s="24">
        <f t="shared" si="16"/>
        <v>503</v>
      </c>
      <c r="J281" s="1">
        <f t="shared" si="17"/>
        <v>255</v>
      </c>
      <c r="K281" s="1">
        <f t="shared" si="18"/>
        <v>204</v>
      </c>
      <c r="L281" s="1">
        <f t="shared" si="19"/>
        <v>0</v>
      </c>
    </row>
    <row r="282" spans="2:12" x14ac:dyDescent="0.2">
      <c r="B282" s="23" t="s">
        <v>441</v>
      </c>
      <c r="D282" s="1">
        <v>504</v>
      </c>
      <c r="F282" s="1">
        <v>3</v>
      </c>
      <c r="G282" s="44" t="s">
        <v>324</v>
      </c>
      <c r="H282" s="44" t="s">
        <v>735</v>
      </c>
      <c r="I282" s="24">
        <f t="shared" si="16"/>
        <v>504</v>
      </c>
      <c r="J282" s="1">
        <f t="shared" si="17"/>
        <v>255</v>
      </c>
      <c r="K282" s="1">
        <f t="shared" si="18"/>
        <v>204</v>
      </c>
      <c r="L282" s="1">
        <f t="shared" si="19"/>
        <v>0</v>
      </c>
    </row>
    <row r="283" spans="2:12" x14ac:dyDescent="0.2">
      <c r="B283" s="23" t="s">
        <v>442</v>
      </c>
      <c r="D283" s="1">
        <v>510</v>
      </c>
      <c r="F283" s="1">
        <v>3</v>
      </c>
      <c r="G283" s="44" t="s">
        <v>324</v>
      </c>
      <c r="H283" s="44" t="s">
        <v>735</v>
      </c>
      <c r="I283" s="24">
        <f t="shared" si="16"/>
        <v>510</v>
      </c>
      <c r="J283" s="1">
        <f t="shared" si="17"/>
        <v>255</v>
      </c>
      <c r="K283" s="1">
        <f t="shared" si="18"/>
        <v>204</v>
      </c>
      <c r="L283" s="1">
        <f t="shared" si="19"/>
        <v>0</v>
      </c>
    </row>
    <row r="284" spans="2:12" x14ac:dyDescent="0.2">
      <c r="B284" s="23" t="s">
        <v>443</v>
      </c>
      <c r="D284" s="1">
        <v>515</v>
      </c>
      <c r="F284" s="1">
        <v>3</v>
      </c>
      <c r="G284" s="44" t="s">
        <v>324</v>
      </c>
      <c r="H284" s="44" t="s">
        <v>735</v>
      </c>
      <c r="I284" s="24">
        <f t="shared" si="16"/>
        <v>515</v>
      </c>
      <c r="J284" s="1">
        <f t="shared" si="17"/>
        <v>255</v>
      </c>
      <c r="K284" s="1">
        <f t="shared" si="18"/>
        <v>204</v>
      </c>
      <c r="L284" s="1">
        <f t="shared" si="19"/>
        <v>0</v>
      </c>
    </row>
    <row r="285" spans="2:12" x14ac:dyDescent="0.2">
      <c r="B285" s="23" t="s">
        <v>444</v>
      </c>
      <c r="D285" s="1">
        <v>520</v>
      </c>
      <c r="F285" s="1">
        <v>3</v>
      </c>
      <c r="G285" s="44" t="s">
        <v>324</v>
      </c>
      <c r="H285" s="44" t="s">
        <v>735</v>
      </c>
      <c r="I285" s="24">
        <f t="shared" si="16"/>
        <v>520</v>
      </c>
      <c r="J285" s="1">
        <f t="shared" si="17"/>
        <v>255</v>
      </c>
      <c r="K285" s="1">
        <f t="shared" si="18"/>
        <v>204</v>
      </c>
      <c r="L285" s="1">
        <f t="shared" si="19"/>
        <v>0</v>
      </c>
    </row>
    <row r="286" spans="2:12" x14ac:dyDescent="0.2">
      <c r="B286" s="23" t="s">
        <v>445</v>
      </c>
      <c r="D286" s="1">
        <v>521</v>
      </c>
      <c r="F286" s="1">
        <v>3</v>
      </c>
      <c r="G286" s="44" t="s">
        <v>324</v>
      </c>
      <c r="H286" s="44" t="s">
        <v>735</v>
      </c>
      <c r="I286" s="24">
        <f t="shared" si="16"/>
        <v>521</v>
      </c>
      <c r="J286" s="1">
        <f t="shared" si="17"/>
        <v>255</v>
      </c>
      <c r="K286" s="1">
        <f t="shared" si="18"/>
        <v>204</v>
      </c>
      <c r="L286" s="1">
        <f t="shared" si="19"/>
        <v>0</v>
      </c>
    </row>
    <row r="287" spans="2:12" x14ac:dyDescent="0.2">
      <c r="B287" s="23" t="s">
        <v>446</v>
      </c>
      <c r="D287" s="1">
        <v>522</v>
      </c>
      <c r="F287" s="1">
        <v>3</v>
      </c>
      <c r="G287" s="44" t="s">
        <v>324</v>
      </c>
      <c r="H287" s="44" t="s">
        <v>735</v>
      </c>
      <c r="I287" s="24">
        <f t="shared" si="16"/>
        <v>522</v>
      </c>
      <c r="J287" s="1">
        <f t="shared" si="17"/>
        <v>255</v>
      </c>
      <c r="K287" s="1">
        <f t="shared" si="18"/>
        <v>204</v>
      </c>
      <c r="L287" s="1">
        <f t="shared" si="19"/>
        <v>0</v>
      </c>
    </row>
    <row r="288" spans="2:12" x14ac:dyDescent="0.2">
      <c r="B288" s="23" t="s">
        <v>447</v>
      </c>
      <c r="D288" s="1">
        <v>523</v>
      </c>
      <c r="F288" s="1">
        <v>3</v>
      </c>
      <c r="G288" s="44" t="s">
        <v>324</v>
      </c>
      <c r="H288" s="44" t="s">
        <v>735</v>
      </c>
      <c r="I288" s="24">
        <f t="shared" si="16"/>
        <v>523</v>
      </c>
      <c r="J288" s="1">
        <f t="shared" si="17"/>
        <v>255</v>
      </c>
      <c r="K288" s="1">
        <f t="shared" si="18"/>
        <v>204</v>
      </c>
      <c r="L288" s="1">
        <f t="shared" si="19"/>
        <v>0</v>
      </c>
    </row>
    <row r="289" spans="2:12" x14ac:dyDescent="0.2">
      <c r="B289" s="23" t="s">
        <v>448</v>
      </c>
      <c r="D289" s="1">
        <v>524</v>
      </c>
      <c r="F289" s="1">
        <v>3</v>
      </c>
      <c r="G289" s="44" t="s">
        <v>324</v>
      </c>
      <c r="H289" s="44" t="s">
        <v>735</v>
      </c>
      <c r="I289" s="24">
        <f t="shared" si="16"/>
        <v>524</v>
      </c>
      <c r="J289" s="1">
        <f t="shared" si="17"/>
        <v>255</v>
      </c>
      <c r="K289" s="1">
        <f t="shared" si="18"/>
        <v>204</v>
      </c>
      <c r="L289" s="1">
        <f t="shared" si="19"/>
        <v>0</v>
      </c>
    </row>
    <row r="290" spans="2:12" x14ac:dyDescent="0.2">
      <c r="B290" s="23" t="s">
        <v>449</v>
      </c>
      <c r="D290" s="1">
        <v>525</v>
      </c>
      <c r="F290" s="1">
        <v>3</v>
      </c>
      <c r="G290" s="44" t="s">
        <v>324</v>
      </c>
      <c r="H290" s="44" t="s">
        <v>735</v>
      </c>
      <c r="I290" s="24">
        <f t="shared" si="16"/>
        <v>525</v>
      </c>
      <c r="J290" s="1">
        <f t="shared" si="17"/>
        <v>255</v>
      </c>
      <c r="K290" s="1">
        <f t="shared" si="18"/>
        <v>204</v>
      </c>
      <c r="L290" s="1">
        <f t="shared" si="19"/>
        <v>0</v>
      </c>
    </row>
    <row r="291" spans="2:12" x14ac:dyDescent="0.2">
      <c r="B291" s="23" t="s">
        <v>450</v>
      </c>
      <c r="D291" s="1">
        <v>530</v>
      </c>
      <c r="F291" s="1">
        <v>3</v>
      </c>
      <c r="G291" s="44" t="s">
        <v>324</v>
      </c>
      <c r="H291" s="44" t="s">
        <v>735</v>
      </c>
      <c r="I291" s="24">
        <f t="shared" si="16"/>
        <v>530</v>
      </c>
      <c r="J291" s="1">
        <f t="shared" si="17"/>
        <v>255</v>
      </c>
      <c r="K291" s="1">
        <f t="shared" si="18"/>
        <v>204</v>
      </c>
      <c r="L291" s="1">
        <f t="shared" si="19"/>
        <v>0</v>
      </c>
    </row>
    <row r="292" spans="2:12" x14ac:dyDescent="0.2">
      <c r="B292" s="23" t="s">
        <v>451</v>
      </c>
      <c r="D292" s="1">
        <v>531</v>
      </c>
      <c r="F292" s="1">
        <v>3</v>
      </c>
      <c r="G292" s="44" t="s">
        <v>324</v>
      </c>
      <c r="H292" s="44" t="s">
        <v>735</v>
      </c>
      <c r="I292" s="24">
        <f t="shared" si="16"/>
        <v>531</v>
      </c>
      <c r="J292" s="1">
        <f t="shared" si="17"/>
        <v>255</v>
      </c>
      <c r="K292" s="1">
        <f t="shared" si="18"/>
        <v>204</v>
      </c>
      <c r="L292" s="1">
        <f t="shared" si="19"/>
        <v>0</v>
      </c>
    </row>
    <row r="293" spans="2:12" x14ac:dyDescent="0.2">
      <c r="B293" s="23" t="s">
        <v>452</v>
      </c>
      <c r="D293" s="1" t="s">
        <v>453</v>
      </c>
      <c r="F293" s="1">
        <v>3</v>
      </c>
      <c r="I293" s="24">
        <f t="shared" si="16"/>
        <v>533</v>
      </c>
      <c r="J293" s="1">
        <f t="shared" si="17"/>
        <v>0</v>
      </c>
      <c r="K293" s="1">
        <f t="shared" si="18"/>
        <v>0</v>
      </c>
      <c r="L293" s="1">
        <f t="shared" si="19"/>
        <v>0</v>
      </c>
    </row>
    <row r="294" spans="2:12" x14ac:dyDescent="0.2">
      <c r="B294" s="23" t="s">
        <v>454</v>
      </c>
      <c r="D294" s="1">
        <v>534</v>
      </c>
      <c r="F294" s="1">
        <v>3</v>
      </c>
      <c r="I294" s="24">
        <f t="shared" si="16"/>
        <v>534</v>
      </c>
      <c r="J294" s="1">
        <f t="shared" si="17"/>
        <v>0</v>
      </c>
      <c r="K294" s="1">
        <f t="shared" si="18"/>
        <v>0</v>
      </c>
      <c r="L294" s="1">
        <f t="shared" si="19"/>
        <v>0</v>
      </c>
    </row>
    <row r="295" spans="2:12" x14ac:dyDescent="0.2">
      <c r="B295" s="23" t="s">
        <v>455</v>
      </c>
      <c r="D295" s="1">
        <v>535</v>
      </c>
      <c r="F295" s="1">
        <v>3</v>
      </c>
      <c r="G295" s="44" t="s">
        <v>324</v>
      </c>
      <c r="H295" s="44" t="s">
        <v>735</v>
      </c>
      <c r="I295" s="24">
        <f t="shared" si="16"/>
        <v>535</v>
      </c>
      <c r="J295" s="1">
        <f t="shared" si="17"/>
        <v>255</v>
      </c>
      <c r="K295" s="1">
        <f t="shared" si="18"/>
        <v>204</v>
      </c>
      <c r="L295" s="1">
        <f t="shared" si="19"/>
        <v>0</v>
      </c>
    </row>
    <row r="296" spans="2:12" x14ac:dyDescent="0.2">
      <c r="B296" s="23" t="s">
        <v>456</v>
      </c>
      <c r="D296" s="1">
        <v>540</v>
      </c>
      <c r="F296" s="1">
        <v>3</v>
      </c>
      <c r="G296" s="44" t="s">
        <v>324</v>
      </c>
      <c r="H296" s="44" t="s">
        <v>735</v>
      </c>
      <c r="I296" s="24">
        <f t="shared" si="16"/>
        <v>540</v>
      </c>
      <c r="J296" s="1">
        <f t="shared" si="17"/>
        <v>255</v>
      </c>
      <c r="K296" s="1">
        <f t="shared" si="18"/>
        <v>204</v>
      </c>
      <c r="L296" s="1">
        <f t="shared" si="19"/>
        <v>0</v>
      </c>
    </row>
    <row r="297" spans="2:12" x14ac:dyDescent="0.2">
      <c r="B297" s="23" t="s">
        <v>457</v>
      </c>
      <c r="D297" s="1">
        <v>542</v>
      </c>
      <c r="F297" s="1">
        <v>3</v>
      </c>
      <c r="G297" s="44" t="s">
        <v>324</v>
      </c>
      <c r="H297" s="44" t="s">
        <v>735</v>
      </c>
      <c r="I297" s="24">
        <f t="shared" si="16"/>
        <v>542</v>
      </c>
      <c r="J297" s="1">
        <f t="shared" si="17"/>
        <v>255</v>
      </c>
      <c r="K297" s="1">
        <f t="shared" si="18"/>
        <v>204</v>
      </c>
      <c r="L297" s="1">
        <f t="shared" si="19"/>
        <v>0</v>
      </c>
    </row>
    <row r="298" spans="2:12" x14ac:dyDescent="0.2">
      <c r="B298" s="23" t="s">
        <v>458</v>
      </c>
      <c r="D298" s="1">
        <v>543</v>
      </c>
      <c r="F298" s="1">
        <v>3</v>
      </c>
      <c r="G298" s="44" t="s">
        <v>324</v>
      </c>
      <c r="H298" s="44" t="s">
        <v>735</v>
      </c>
      <c r="I298" s="24">
        <f t="shared" si="16"/>
        <v>543</v>
      </c>
      <c r="J298" s="1">
        <f t="shared" si="17"/>
        <v>255</v>
      </c>
      <c r="K298" s="1">
        <f t="shared" si="18"/>
        <v>204</v>
      </c>
      <c r="L298" s="1">
        <f t="shared" si="19"/>
        <v>0</v>
      </c>
    </row>
    <row r="299" spans="2:12" x14ac:dyDescent="0.2">
      <c r="B299" s="23" t="s">
        <v>459</v>
      </c>
      <c r="D299" s="1">
        <v>545</v>
      </c>
      <c r="F299" s="1">
        <v>3</v>
      </c>
      <c r="G299" s="44" t="s">
        <v>324</v>
      </c>
      <c r="H299" s="44" t="s">
        <v>735</v>
      </c>
      <c r="I299" s="24">
        <f t="shared" si="16"/>
        <v>545</v>
      </c>
      <c r="J299" s="1">
        <f t="shared" si="17"/>
        <v>255</v>
      </c>
      <c r="K299" s="1">
        <f t="shared" si="18"/>
        <v>204</v>
      </c>
      <c r="L299" s="1">
        <f t="shared" si="19"/>
        <v>0</v>
      </c>
    </row>
    <row r="300" spans="2:12" x14ac:dyDescent="0.2">
      <c r="B300" s="23" t="s">
        <v>460</v>
      </c>
      <c r="D300" s="1">
        <v>546</v>
      </c>
      <c r="F300" s="1">
        <v>3</v>
      </c>
      <c r="G300" s="44" t="s">
        <v>324</v>
      </c>
      <c r="H300" s="44" t="s">
        <v>735</v>
      </c>
      <c r="I300" s="24">
        <f t="shared" si="16"/>
        <v>546</v>
      </c>
      <c r="J300" s="1">
        <f t="shared" si="17"/>
        <v>255</v>
      </c>
      <c r="K300" s="1">
        <f t="shared" si="18"/>
        <v>204</v>
      </c>
      <c r="L300" s="1">
        <f t="shared" si="19"/>
        <v>0</v>
      </c>
    </row>
    <row r="301" spans="2:12" x14ac:dyDescent="0.2">
      <c r="B301" s="23" t="s">
        <v>461</v>
      </c>
      <c r="D301" s="1">
        <v>555</v>
      </c>
      <c r="F301" s="1">
        <v>3</v>
      </c>
      <c r="G301" s="44" t="s">
        <v>324</v>
      </c>
      <c r="H301" s="44" t="s">
        <v>735</v>
      </c>
      <c r="I301" s="24">
        <f t="shared" si="16"/>
        <v>555</v>
      </c>
      <c r="J301" s="1">
        <f t="shared" si="17"/>
        <v>255</v>
      </c>
      <c r="K301" s="1">
        <f t="shared" si="18"/>
        <v>204</v>
      </c>
      <c r="L301" s="1">
        <f t="shared" si="19"/>
        <v>0</v>
      </c>
    </row>
    <row r="302" spans="2:12" x14ac:dyDescent="0.2">
      <c r="B302" s="23" t="s">
        <v>465</v>
      </c>
      <c r="D302" s="1">
        <v>605</v>
      </c>
      <c r="F302" s="1">
        <v>3</v>
      </c>
      <c r="G302" s="44" t="s">
        <v>324</v>
      </c>
      <c r="H302" s="44" t="s">
        <v>735</v>
      </c>
      <c r="I302" s="24">
        <f t="shared" si="16"/>
        <v>605</v>
      </c>
      <c r="J302" s="1">
        <f t="shared" si="17"/>
        <v>255</v>
      </c>
      <c r="K302" s="1">
        <f t="shared" si="18"/>
        <v>204</v>
      </c>
      <c r="L302" s="1">
        <f t="shared" si="19"/>
        <v>0</v>
      </c>
    </row>
    <row r="303" spans="2:12" x14ac:dyDescent="0.2">
      <c r="B303" s="23" t="s">
        <v>469</v>
      </c>
      <c r="D303" s="1">
        <v>612</v>
      </c>
      <c r="F303" s="1">
        <v>3</v>
      </c>
      <c r="G303" s="44" t="s">
        <v>324</v>
      </c>
      <c r="H303" s="44" t="s">
        <v>735</v>
      </c>
      <c r="I303" s="24">
        <f t="shared" si="16"/>
        <v>612</v>
      </c>
      <c r="J303" s="1">
        <f t="shared" si="17"/>
        <v>255</v>
      </c>
      <c r="K303" s="1">
        <f t="shared" si="18"/>
        <v>204</v>
      </c>
      <c r="L303" s="1">
        <f t="shared" si="19"/>
        <v>0</v>
      </c>
    </row>
    <row r="304" spans="2:12" x14ac:dyDescent="0.2">
      <c r="B304" s="23" t="s">
        <v>470</v>
      </c>
      <c r="D304" s="1">
        <v>615</v>
      </c>
      <c r="F304" s="1">
        <v>3</v>
      </c>
      <c r="G304" s="44" t="s">
        <v>324</v>
      </c>
      <c r="H304" s="44" t="s">
        <v>735</v>
      </c>
      <c r="I304" s="24">
        <f t="shared" si="16"/>
        <v>615</v>
      </c>
      <c r="J304" s="1">
        <f t="shared" si="17"/>
        <v>255</v>
      </c>
      <c r="K304" s="1">
        <f t="shared" si="18"/>
        <v>204</v>
      </c>
      <c r="L304" s="1">
        <f t="shared" si="19"/>
        <v>0</v>
      </c>
    </row>
    <row r="305" spans="2:12" x14ac:dyDescent="0.2">
      <c r="B305" s="23" t="s">
        <v>347</v>
      </c>
      <c r="D305" s="1">
        <v>161</v>
      </c>
      <c r="F305" s="1">
        <v>3</v>
      </c>
      <c r="G305" s="44" t="s">
        <v>302</v>
      </c>
      <c r="H305" s="44" t="s">
        <v>735</v>
      </c>
      <c r="I305" s="24">
        <f t="shared" si="16"/>
        <v>161</v>
      </c>
      <c r="J305" s="1">
        <f t="shared" si="17"/>
        <v>161</v>
      </c>
      <c r="K305" s="1">
        <f t="shared" si="18"/>
        <v>195</v>
      </c>
      <c r="L305" s="1">
        <f t="shared" si="19"/>
        <v>232</v>
      </c>
    </row>
    <row r="306" spans="2:12" x14ac:dyDescent="0.2">
      <c r="B306" s="23" t="s">
        <v>473</v>
      </c>
      <c r="D306" s="1">
        <v>620</v>
      </c>
      <c r="F306" s="1">
        <v>3</v>
      </c>
      <c r="G306" s="44" t="s">
        <v>324</v>
      </c>
      <c r="H306" s="44" t="s">
        <v>735</v>
      </c>
      <c r="I306" s="24">
        <f t="shared" si="16"/>
        <v>620</v>
      </c>
      <c r="J306" s="1">
        <f t="shared" si="17"/>
        <v>255</v>
      </c>
      <c r="K306" s="1">
        <f t="shared" si="18"/>
        <v>204</v>
      </c>
      <c r="L306" s="1">
        <f t="shared" si="19"/>
        <v>0</v>
      </c>
    </row>
    <row r="307" spans="2:12" x14ac:dyDescent="0.2">
      <c r="B307" s="23" t="s">
        <v>474</v>
      </c>
      <c r="D307" s="1">
        <v>621</v>
      </c>
      <c r="F307" s="1">
        <v>3</v>
      </c>
      <c r="G307" s="44" t="s">
        <v>324</v>
      </c>
      <c r="H307" s="44" t="s">
        <v>735</v>
      </c>
      <c r="I307" s="24">
        <f t="shared" si="16"/>
        <v>621</v>
      </c>
      <c r="J307" s="1">
        <f t="shared" si="17"/>
        <v>255</v>
      </c>
      <c r="K307" s="1">
        <f t="shared" si="18"/>
        <v>204</v>
      </c>
      <c r="L307" s="1">
        <f t="shared" si="19"/>
        <v>0</v>
      </c>
    </row>
    <row r="308" spans="2:12" x14ac:dyDescent="0.2">
      <c r="B308" s="23" t="s">
        <v>475</v>
      </c>
      <c r="D308" s="1">
        <v>630</v>
      </c>
      <c r="F308" s="1">
        <v>3</v>
      </c>
      <c r="G308" s="44" t="s">
        <v>324</v>
      </c>
      <c r="H308" s="44" t="s">
        <v>735</v>
      </c>
      <c r="I308" s="24">
        <f t="shared" si="16"/>
        <v>630</v>
      </c>
      <c r="J308" s="1">
        <f t="shared" si="17"/>
        <v>255</v>
      </c>
      <c r="K308" s="1">
        <f t="shared" si="18"/>
        <v>204</v>
      </c>
      <c r="L308" s="1">
        <f t="shared" si="19"/>
        <v>0</v>
      </c>
    </row>
    <row r="309" spans="2:12" x14ac:dyDescent="0.2">
      <c r="B309" s="23" t="s">
        <v>476</v>
      </c>
      <c r="D309" s="1">
        <v>634</v>
      </c>
      <c r="F309" s="1">
        <v>3</v>
      </c>
      <c r="G309" s="44" t="s">
        <v>324</v>
      </c>
      <c r="H309" s="44" t="s">
        <v>735</v>
      </c>
      <c r="I309" s="24">
        <f t="shared" si="16"/>
        <v>634</v>
      </c>
      <c r="J309" s="1">
        <f t="shared" si="17"/>
        <v>255</v>
      </c>
      <c r="K309" s="1">
        <f t="shared" si="18"/>
        <v>204</v>
      </c>
      <c r="L309" s="1">
        <f t="shared" si="19"/>
        <v>0</v>
      </c>
    </row>
    <row r="310" spans="2:12" x14ac:dyDescent="0.2">
      <c r="B310" s="23" t="s">
        <v>350</v>
      </c>
      <c r="D310" s="1">
        <v>165</v>
      </c>
      <c r="F310" s="1">
        <v>3</v>
      </c>
      <c r="G310" s="44" t="s">
        <v>302</v>
      </c>
      <c r="H310" s="44" t="s">
        <v>735</v>
      </c>
      <c r="I310" s="24">
        <f t="shared" si="16"/>
        <v>165</v>
      </c>
      <c r="J310" s="1">
        <f t="shared" si="17"/>
        <v>161</v>
      </c>
      <c r="K310" s="1">
        <f t="shared" si="18"/>
        <v>195</v>
      </c>
      <c r="L310" s="1">
        <f t="shared" si="19"/>
        <v>232</v>
      </c>
    </row>
    <row r="311" spans="2:12" x14ac:dyDescent="0.2">
      <c r="B311" s="23" t="s">
        <v>488</v>
      </c>
      <c r="D311" s="1">
        <v>665</v>
      </c>
      <c r="F311" s="1">
        <v>3</v>
      </c>
      <c r="G311" s="44" t="s">
        <v>324</v>
      </c>
      <c r="H311" s="44" t="s">
        <v>735</v>
      </c>
      <c r="I311" s="24">
        <f t="shared" si="16"/>
        <v>665</v>
      </c>
      <c r="J311" s="1">
        <f t="shared" si="17"/>
        <v>255</v>
      </c>
      <c r="K311" s="1">
        <f t="shared" si="18"/>
        <v>204</v>
      </c>
      <c r="L311" s="1">
        <f t="shared" si="19"/>
        <v>0</v>
      </c>
    </row>
    <row r="312" spans="2:12" x14ac:dyDescent="0.2">
      <c r="B312" s="23" t="s">
        <v>491</v>
      </c>
      <c r="D312" s="1">
        <v>670</v>
      </c>
      <c r="F312" s="1">
        <v>3</v>
      </c>
      <c r="G312" s="44" t="s">
        <v>324</v>
      </c>
      <c r="H312" s="44" t="s">
        <v>735</v>
      </c>
      <c r="I312" s="24">
        <f t="shared" si="16"/>
        <v>670</v>
      </c>
      <c r="J312" s="1">
        <f t="shared" si="17"/>
        <v>255</v>
      </c>
      <c r="K312" s="1">
        <f t="shared" si="18"/>
        <v>204</v>
      </c>
      <c r="L312" s="1">
        <f t="shared" si="19"/>
        <v>0</v>
      </c>
    </row>
    <row r="313" spans="2:12" x14ac:dyDescent="0.2">
      <c r="B313" s="23" t="s">
        <v>493</v>
      </c>
      <c r="D313" s="1">
        <v>675</v>
      </c>
      <c r="F313" s="1">
        <v>3</v>
      </c>
      <c r="G313" s="44" t="s">
        <v>324</v>
      </c>
      <c r="H313" s="44" t="s">
        <v>735</v>
      </c>
      <c r="I313" s="24">
        <f t="shared" si="16"/>
        <v>675</v>
      </c>
      <c r="J313" s="1">
        <f t="shared" si="17"/>
        <v>255</v>
      </c>
      <c r="K313" s="1">
        <f t="shared" si="18"/>
        <v>204</v>
      </c>
      <c r="L313" s="1">
        <f t="shared" si="19"/>
        <v>0</v>
      </c>
    </row>
    <row r="314" spans="2:12" x14ac:dyDescent="0.2">
      <c r="B314" s="23" t="s">
        <v>494</v>
      </c>
      <c r="D314" s="1">
        <v>676</v>
      </c>
      <c r="F314" s="1">
        <v>3</v>
      </c>
      <c r="G314" s="44" t="s">
        <v>324</v>
      </c>
      <c r="H314" s="44" t="s">
        <v>735</v>
      </c>
      <c r="I314" s="24">
        <f t="shared" si="16"/>
        <v>676</v>
      </c>
      <c r="J314" s="1">
        <f t="shared" si="17"/>
        <v>255</v>
      </c>
      <c r="K314" s="1">
        <f t="shared" si="18"/>
        <v>204</v>
      </c>
      <c r="L314" s="1">
        <f t="shared" si="19"/>
        <v>0</v>
      </c>
    </row>
    <row r="315" spans="2:12" x14ac:dyDescent="0.2">
      <c r="B315" s="23" t="s">
        <v>495</v>
      </c>
      <c r="D315" s="1">
        <v>677</v>
      </c>
      <c r="F315" s="1">
        <v>3</v>
      </c>
      <c r="G315" s="44" t="s">
        <v>324</v>
      </c>
      <c r="H315" s="44" t="s">
        <v>735</v>
      </c>
      <c r="I315" s="24">
        <f t="shared" si="16"/>
        <v>677</v>
      </c>
      <c r="J315" s="1">
        <f t="shared" si="17"/>
        <v>255</v>
      </c>
      <c r="K315" s="1">
        <f t="shared" si="18"/>
        <v>204</v>
      </c>
      <c r="L315" s="1">
        <f t="shared" si="19"/>
        <v>0</v>
      </c>
    </row>
    <row r="316" spans="2:12" x14ac:dyDescent="0.2">
      <c r="B316" s="23" t="s">
        <v>496</v>
      </c>
      <c r="D316" s="1">
        <v>680</v>
      </c>
      <c r="F316" s="1">
        <v>3</v>
      </c>
      <c r="G316" s="44" t="s">
        <v>324</v>
      </c>
      <c r="H316" s="44" t="s">
        <v>735</v>
      </c>
      <c r="I316" s="24">
        <f t="shared" si="16"/>
        <v>680</v>
      </c>
      <c r="J316" s="1">
        <f t="shared" si="17"/>
        <v>255</v>
      </c>
      <c r="K316" s="1">
        <f t="shared" si="18"/>
        <v>204</v>
      </c>
      <c r="L316" s="1">
        <f t="shared" si="19"/>
        <v>0</v>
      </c>
    </row>
    <row r="317" spans="2:12" x14ac:dyDescent="0.2">
      <c r="B317" s="23" t="s">
        <v>631</v>
      </c>
      <c r="D317" s="1" t="s">
        <v>629</v>
      </c>
      <c r="F317" s="1">
        <v>3</v>
      </c>
      <c r="G317" s="44" t="s">
        <v>324</v>
      </c>
      <c r="H317" s="44" t="s">
        <v>735</v>
      </c>
      <c r="I317" s="24">
        <f t="shared" si="16"/>
        <v>710</v>
      </c>
      <c r="J317" s="1">
        <f t="shared" si="17"/>
        <v>255</v>
      </c>
      <c r="K317" s="1">
        <f t="shared" si="18"/>
        <v>204</v>
      </c>
      <c r="L317" s="1">
        <f t="shared" si="19"/>
        <v>0</v>
      </c>
    </row>
    <row r="318" spans="2:12" x14ac:dyDescent="0.2">
      <c r="B318" s="23" t="s">
        <v>630</v>
      </c>
      <c r="D318" s="1" t="s">
        <v>629</v>
      </c>
      <c r="F318" s="1">
        <v>3</v>
      </c>
      <c r="G318" s="44" t="s">
        <v>324</v>
      </c>
      <c r="H318" s="44" t="s">
        <v>735</v>
      </c>
      <c r="I318" s="24">
        <f t="shared" si="16"/>
        <v>711</v>
      </c>
      <c r="J318" s="1">
        <f t="shared" si="17"/>
        <v>255</v>
      </c>
      <c r="K318" s="1">
        <f t="shared" si="18"/>
        <v>204</v>
      </c>
      <c r="L318" s="1">
        <f t="shared" si="19"/>
        <v>0</v>
      </c>
    </row>
    <row r="319" spans="2:12" x14ac:dyDescent="0.2">
      <c r="B319" s="23" t="s">
        <v>632</v>
      </c>
      <c r="D319" s="1" t="s">
        <v>629</v>
      </c>
      <c r="F319" s="1">
        <v>3</v>
      </c>
      <c r="G319" s="44" t="s">
        <v>324</v>
      </c>
      <c r="H319" s="44" t="s">
        <v>735</v>
      </c>
      <c r="I319" s="24">
        <f t="shared" si="16"/>
        <v>712</v>
      </c>
      <c r="J319" s="1">
        <f t="shared" si="17"/>
        <v>255</v>
      </c>
      <c r="K319" s="1">
        <f t="shared" si="18"/>
        <v>204</v>
      </c>
      <c r="L319" s="1">
        <f t="shared" si="19"/>
        <v>0</v>
      </c>
    </row>
    <row r="320" spans="2:12" x14ac:dyDescent="0.2">
      <c r="B320" s="23" t="s">
        <v>633</v>
      </c>
      <c r="D320" s="1" t="s">
        <v>629</v>
      </c>
      <c r="F320" s="1">
        <v>3</v>
      </c>
      <c r="G320" s="44" t="s">
        <v>324</v>
      </c>
      <c r="H320" s="44" t="s">
        <v>735</v>
      </c>
      <c r="I320" s="24">
        <f t="shared" si="16"/>
        <v>713</v>
      </c>
      <c r="J320" s="1">
        <f t="shared" si="17"/>
        <v>255</v>
      </c>
      <c r="K320" s="1">
        <f t="shared" si="18"/>
        <v>204</v>
      </c>
      <c r="L320" s="1">
        <f t="shared" si="19"/>
        <v>0</v>
      </c>
    </row>
    <row r="321" spans="2:12" x14ac:dyDescent="0.2">
      <c r="B321" s="23" t="s">
        <v>548</v>
      </c>
      <c r="D321" s="1">
        <v>805</v>
      </c>
      <c r="F321" s="1">
        <v>3</v>
      </c>
      <c r="G321" s="44" t="s">
        <v>324</v>
      </c>
      <c r="H321" s="44" t="s">
        <v>735</v>
      </c>
      <c r="I321" s="24">
        <f t="shared" si="16"/>
        <v>805</v>
      </c>
      <c r="J321" s="1">
        <f t="shared" si="17"/>
        <v>255</v>
      </c>
      <c r="K321" s="1">
        <f t="shared" si="18"/>
        <v>204</v>
      </c>
      <c r="L321" s="1">
        <f t="shared" si="19"/>
        <v>0</v>
      </c>
    </row>
    <row r="322" spans="2:12" x14ac:dyDescent="0.2">
      <c r="B322" s="23" t="s">
        <v>549</v>
      </c>
      <c r="D322" s="1">
        <v>806</v>
      </c>
      <c r="F322" s="1">
        <v>3</v>
      </c>
      <c r="G322" s="44" t="s">
        <v>324</v>
      </c>
      <c r="H322" s="44" t="s">
        <v>735</v>
      </c>
      <c r="I322" s="24">
        <f t="shared" si="16"/>
        <v>806</v>
      </c>
      <c r="J322" s="1">
        <f t="shared" si="17"/>
        <v>255</v>
      </c>
      <c r="K322" s="1">
        <f t="shared" si="18"/>
        <v>204</v>
      </c>
      <c r="L322" s="1">
        <f t="shared" si="19"/>
        <v>0</v>
      </c>
    </row>
    <row r="323" spans="2:12" x14ac:dyDescent="0.2">
      <c r="B323" s="23" t="s">
        <v>550</v>
      </c>
      <c r="D323" s="1">
        <v>807</v>
      </c>
      <c r="F323" s="1">
        <v>3</v>
      </c>
      <c r="G323" s="44" t="s">
        <v>324</v>
      </c>
      <c r="H323" s="44" t="s">
        <v>735</v>
      </c>
      <c r="I323" s="24">
        <f t="shared" si="16"/>
        <v>807</v>
      </c>
      <c r="J323" s="1">
        <f t="shared" si="17"/>
        <v>255</v>
      </c>
      <c r="K323" s="1">
        <f t="shared" si="18"/>
        <v>204</v>
      </c>
      <c r="L323" s="1">
        <f t="shared" si="19"/>
        <v>0</v>
      </c>
    </row>
    <row r="324" spans="2:12" x14ac:dyDescent="0.2">
      <c r="B324" s="23" t="s">
        <v>551</v>
      </c>
      <c r="D324" s="1">
        <v>809</v>
      </c>
      <c r="F324" s="1">
        <v>3</v>
      </c>
      <c r="G324" s="44" t="s">
        <v>324</v>
      </c>
      <c r="H324" s="44" t="s">
        <v>735</v>
      </c>
      <c r="I324" s="24">
        <f t="shared" si="16"/>
        <v>809</v>
      </c>
      <c r="J324" s="1">
        <f t="shared" si="17"/>
        <v>255</v>
      </c>
      <c r="K324" s="1">
        <f t="shared" si="18"/>
        <v>204</v>
      </c>
      <c r="L324" s="1">
        <f t="shared" si="19"/>
        <v>0</v>
      </c>
    </row>
    <row r="325" spans="2:12" x14ac:dyDescent="0.2">
      <c r="B325" s="23" t="s">
        <v>557</v>
      </c>
      <c r="D325" s="1">
        <v>825</v>
      </c>
      <c r="F325" s="1">
        <v>3</v>
      </c>
      <c r="G325" s="44" t="s">
        <v>324</v>
      </c>
      <c r="H325" s="44" t="s">
        <v>735</v>
      </c>
      <c r="I325" s="24">
        <f t="shared" si="16"/>
        <v>825</v>
      </c>
      <c r="J325" s="1">
        <f t="shared" si="17"/>
        <v>255</v>
      </c>
      <c r="K325" s="1">
        <f t="shared" si="18"/>
        <v>204</v>
      </c>
      <c r="L325" s="1">
        <f t="shared" si="19"/>
        <v>0</v>
      </c>
    </row>
    <row r="326" spans="2:12" x14ac:dyDescent="0.2">
      <c r="B326" s="23" t="s">
        <v>558</v>
      </c>
      <c r="D326" s="1">
        <v>827</v>
      </c>
      <c r="F326" s="1">
        <v>3</v>
      </c>
      <c r="G326" s="44" t="s">
        <v>324</v>
      </c>
      <c r="H326" s="44" t="s">
        <v>735</v>
      </c>
      <c r="I326" s="24">
        <f t="shared" ref="I326:I354" si="20">VALUE(IF(MID(B326,2,1)&lt;&gt;"-",IF(LEN(B326)=14,MID(B326,4,3),IF(LEN(B326)=13,MID(B326,4,2),MID(B326,4,1))),IF(LEN(B326)=13,MID(B326,3,3),IF(LEN(B326)=12,MID(B326,3,2),MID(B326,3,1)))))</f>
        <v>827</v>
      </c>
      <c r="J326" s="1">
        <f t="shared" si="17"/>
        <v>255</v>
      </c>
      <c r="K326" s="1">
        <f t="shared" si="18"/>
        <v>204</v>
      </c>
      <c r="L326" s="1">
        <f t="shared" si="19"/>
        <v>0</v>
      </c>
    </row>
    <row r="327" spans="2:12" x14ac:dyDescent="0.2">
      <c r="B327" s="23" t="s">
        <v>560</v>
      </c>
      <c r="D327" s="1">
        <v>830</v>
      </c>
      <c r="F327" s="1">
        <v>3</v>
      </c>
      <c r="G327" s="44" t="s">
        <v>324</v>
      </c>
      <c r="H327" s="44" t="s">
        <v>735</v>
      </c>
      <c r="I327" s="24">
        <f t="shared" si="20"/>
        <v>830</v>
      </c>
      <c r="J327" s="1">
        <f t="shared" ref="J327:J354" si="21">IF(G327="FFFFFF",J$5,HEX2DEC(MID(G327,1,2)))</f>
        <v>255</v>
      </c>
      <c r="K327" s="1">
        <f t="shared" ref="K327:K354" si="22">IF(G327="FFFFFF",K$5,HEX2DEC(MID(G327,3,2)))</f>
        <v>204</v>
      </c>
      <c r="L327" s="1">
        <f t="shared" ref="L327:L354" si="23">IF(G327="FFFFFF",L$5,HEX2DEC(MID(G327,5,2)))</f>
        <v>0</v>
      </c>
    </row>
    <row r="328" spans="2:12" x14ac:dyDescent="0.2">
      <c r="B328" s="23" t="s">
        <v>561</v>
      </c>
      <c r="D328" s="1">
        <v>831</v>
      </c>
      <c r="F328" s="1">
        <v>3</v>
      </c>
      <c r="G328" s="44" t="s">
        <v>324</v>
      </c>
      <c r="H328" s="44" t="s">
        <v>735</v>
      </c>
      <c r="I328" s="24">
        <f t="shared" si="20"/>
        <v>831</v>
      </c>
      <c r="J328" s="1">
        <f t="shared" si="21"/>
        <v>255</v>
      </c>
      <c r="K328" s="1">
        <f t="shared" si="22"/>
        <v>204</v>
      </c>
      <c r="L328" s="1">
        <f t="shared" si="23"/>
        <v>0</v>
      </c>
    </row>
    <row r="329" spans="2:12" x14ac:dyDescent="0.2">
      <c r="B329" s="23" t="s">
        <v>562</v>
      </c>
      <c r="D329" s="1">
        <v>832</v>
      </c>
      <c r="F329" s="1">
        <v>3</v>
      </c>
      <c r="G329" s="44" t="s">
        <v>324</v>
      </c>
      <c r="H329" s="44" t="s">
        <v>735</v>
      </c>
      <c r="I329" s="24">
        <f t="shared" si="20"/>
        <v>832</v>
      </c>
      <c r="J329" s="1">
        <f t="shared" si="21"/>
        <v>255</v>
      </c>
      <c r="K329" s="1">
        <f t="shared" si="22"/>
        <v>204</v>
      </c>
      <c r="L329" s="1">
        <f t="shared" si="23"/>
        <v>0</v>
      </c>
    </row>
    <row r="330" spans="2:12" x14ac:dyDescent="0.2">
      <c r="B330" s="23" t="s">
        <v>563</v>
      </c>
      <c r="D330" s="1">
        <v>833</v>
      </c>
      <c r="F330" s="1">
        <v>3</v>
      </c>
      <c r="G330" s="44" t="s">
        <v>324</v>
      </c>
      <c r="H330" s="44" t="s">
        <v>735</v>
      </c>
      <c r="I330" s="24">
        <f t="shared" si="20"/>
        <v>833</v>
      </c>
      <c r="J330" s="1">
        <f t="shared" si="21"/>
        <v>255</v>
      </c>
      <c r="K330" s="1">
        <f t="shared" si="22"/>
        <v>204</v>
      </c>
      <c r="L330" s="1">
        <f t="shared" si="23"/>
        <v>0</v>
      </c>
    </row>
    <row r="331" spans="2:12" x14ac:dyDescent="0.2">
      <c r="B331" s="23" t="s">
        <v>564</v>
      </c>
      <c r="D331" s="1">
        <v>834</v>
      </c>
      <c r="F331" s="1">
        <v>3</v>
      </c>
      <c r="G331" s="44" t="s">
        <v>324</v>
      </c>
      <c r="H331" s="44" t="s">
        <v>735</v>
      </c>
      <c r="I331" s="24">
        <f t="shared" si="20"/>
        <v>834</v>
      </c>
      <c r="J331" s="1">
        <f t="shared" si="21"/>
        <v>255</v>
      </c>
      <c r="K331" s="1">
        <f t="shared" si="22"/>
        <v>204</v>
      </c>
      <c r="L331" s="1">
        <f t="shared" si="23"/>
        <v>0</v>
      </c>
    </row>
    <row r="332" spans="2:12" x14ac:dyDescent="0.2">
      <c r="B332" s="23" t="s">
        <v>565</v>
      </c>
      <c r="D332" s="1">
        <v>835</v>
      </c>
      <c r="F332" s="1">
        <v>3</v>
      </c>
      <c r="G332" s="44" t="s">
        <v>324</v>
      </c>
      <c r="H332" s="44" t="s">
        <v>735</v>
      </c>
      <c r="I332" s="24">
        <f t="shared" si="20"/>
        <v>835</v>
      </c>
      <c r="J332" s="1">
        <f t="shared" si="21"/>
        <v>255</v>
      </c>
      <c r="K332" s="1">
        <f t="shared" si="22"/>
        <v>204</v>
      </c>
      <c r="L332" s="1">
        <f t="shared" si="23"/>
        <v>0</v>
      </c>
    </row>
    <row r="333" spans="2:12" x14ac:dyDescent="0.2">
      <c r="B333" s="23" t="s">
        <v>566</v>
      </c>
      <c r="D333" s="1">
        <v>837</v>
      </c>
      <c r="F333" s="1">
        <v>3</v>
      </c>
      <c r="G333" s="44" t="s">
        <v>324</v>
      </c>
      <c r="H333" s="44" t="s">
        <v>735</v>
      </c>
      <c r="I333" s="24">
        <f t="shared" si="20"/>
        <v>837</v>
      </c>
      <c r="J333" s="1">
        <f t="shared" si="21"/>
        <v>255</v>
      </c>
      <c r="K333" s="1">
        <f t="shared" si="22"/>
        <v>204</v>
      </c>
      <c r="L333" s="1">
        <f t="shared" si="23"/>
        <v>0</v>
      </c>
    </row>
    <row r="334" spans="2:12" x14ac:dyDescent="0.2">
      <c r="B334" s="23" t="s">
        <v>356</v>
      </c>
      <c r="D334" s="1">
        <v>184</v>
      </c>
      <c r="F334" s="1">
        <v>3</v>
      </c>
      <c r="G334" s="44" t="s">
        <v>302</v>
      </c>
      <c r="H334" s="44" t="s">
        <v>735</v>
      </c>
      <c r="I334" s="24">
        <f t="shared" si="20"/>
        <v>184</v>
      </c>
      <c r="J334" s="1">
        <f t="shared" si="21"/>
        <v>161</v>
      </c>
      <c r="K334" s="1">
        <f t="shared" si="22"/>
        <v>195</v>
      </c>
      <c r="L334" s="1">
        <f t="shared" si="23"/>
        <v>232</v>
      </c>
    </row>
    <row r="335" spans="2:12" x14ac:dyDescent="0.2">
      <c r="B335" s="23" t="s">
        <v>357</v>
      </c>
      <c r="D335" s="1">
        <v>185</v>
      </c>
      <c r="F335" s="1">
        <v>3</v>
      </c>
      <c r="G335" s="44" t="s">
        <v>302</v>
      </c>
      <c r="H335" s="44" t="s">
        <v>735</v>
      </c>
      <c r="I335" s="24">
        <f t="shared" si="20"/>
        <v>185</v>
      </c>
      <c r="J335" s="1">
        <f t="shared" si="21"/>
        <v>161</v>
      </c>
      <c r="K335" s="1">
        <f t="shared" si="22"/>
        <v>195</v>
      </c>
      <c r="L335" s="1">
        <f t="shared" si="23"/>
        <v>232</v>
      </c>
    </row>
    <row r="336" spans="2:12" x14ac:dyDescent="0.2">
      <c r="B336" s="23" t="s">
        <v>400</v>
      </c>
      <c r="D336" s="1">
        <v>307</v>
      </c>
      <c r="F336" s="1">
        <v>3</v>
      </c>
      <c r="G336" s="44" t="s">
        <v>401</v>
      </c>
      <c r="H336" s="44" t="s">
        <v>302</v>
      </c>
      <c r="I336" s="24">
        <f t="shared" si="20"/>
        <v>307</v>
      </c>
      <c r="J336" s="1">
        <f t="shared" si="21"/>
        <v>202</v>
      </c>
      <c r="K336" s="1">
        <f t="shared" si="22"/>
        <v>125</v>
      </c>
      <c r="L336" s="1">
        <f t="shared" si="23"/>
        <v>60</v>
      </c>
    </row>
    <row r="337" spans="2:12" x14ac:dyDescent="0.2">
      <c r="B337" s="23" t="s">
        <v>521</v>
      </c>
      <c r="D337" s="1">
        <v>743</v>
      </c>
      <c r="F337" s="1">
        <v>3</v>
      </c>
      <c r="G337" s="44" t="s">
        <v>339</v>
      </c>
      <c r="H337" s="44" t="s">
        <v>302</v>
      </c>
      <c r="I337" s="24">
        <f t="shared" si="20"/>
        <v>743</v>
      </c>
      <c r="J337" s="1">
        <f t="shared" si="21"/>
        <v>226</v>
      </c>
      <c r="K337" s="1">
        <f t="shared" si="22"/>
        <v>10</v>
      </c>
      <c r="L337" s="1">
        <f t="shared" si="23"/>
        <v>22</v>
      </c>
    </row>
    <row r="338" spans="2:12" x14ac:dyDescent="0.2">
      <c r="B338" s="23" t="s">
        <v>522</v>
      </c>
      <c r="D338" s="1">
        <v>744</v>
      </c>
      <c r="F338" s="1">
        <v>3</v>
      </c>
      <c r="G338" s="44" t="s">
        <v>302</v>
      </c>
      <c r="H338" s="44" t="s">
        <v>735</v>
      </c>
      <c r="I338" s="24">
        <f t="shared" si="20"/>
        <v>744</v>
      </c>
      <c r="J338" s="1">
        <f t="shared" si="21"/>
        <v>161</v>
      </c>
      <c r="K338" s="1">
        <f t="shared" si="22"/>
        <v>195</v>
      </c>
      <c r="L338" s="1">
        <f t="shared" si="23"/>
        <v>232</v>
      </c>
    </row>
    <row r="339" spans="2:12" x14ac:dyDescent="0.2">
      <c r="B339" s="23" t="s">
        <v>526</v>
      </c>
      <c r="D339" s="1">
        <v>751</v>
      </c>
      <c r="F339" s="1">
        <v>3</v>
      </c>
      <c r="G339" s="44" t="s">
        <v>396</v>
      </c>
      <c r="H339" s="44" t="s">
        <v>302</v>
      </c>
      <c r="I339" s="24">
        <f t="shared" si="20"/>
        <v>751</v>
      </c>
      <c r="J339" s="1">
        <f t="shared" si="21"/>
        <v>17</v>
      </c>
      <c r="K339" s="1">
        <f t="shared" si="22"/>
        <v>41</v>
      </c>
      <c r="L339" s="1">
        <f t="shared" si="23"/>
        <v>111</v>
      </c>
    </row>
    <row r="340" spans="2:12" x14ac:dyDescent="0.2">
      <c r="B340" s="23" t="s">
        <v>392</v>
      </c>
      <c r="D340" s="1">
        <v>301</v>
      </c>
      <c r="F340" s="1">
        <v>3</v>
      </c>
      <c r="G340" s="44" t="s">
        <v>393</v>
      </c>
      <c r="H340" s="44" t="s">
        <v>735</v>
      </c>
      <c r="I340" s="24">
        <f t="shared" si="20"/>
        <v>301</v>
      </c>
      <c r="J340" s="1">
        <f t="shared" si="21"/>
        <v>138</v>
      </c>
      <c r="K340" s="1">
        <f t="shared" si="22"/>
        <v>181</v>
      </c>
      <c r="L340" s="1">
        <f t="shared" si="23"/>
        <v>31</v>
      </c>
    </row>
    <row r="341" spans="2:12" x14ac:dyDescent="0.2">
      <c r="B341" s="23" t="s">
        <v>394</v>
      </c>
      <c r="D341" s="1">
        <v>302</v>
      </c>
      <c r="F341" s="1">
        <v>3</v>
      </c>
      <c r="G341" s="44" t="s">
        <v>308</v>
      </c>
      <c r="H341" s="44" t="s">
        <v>302</v>
      </c>
      <c r="I341" s="24">
        <f t="shared" si="20"/>
        <v>302</v>
      </c>
      <c r="J341" s="1">
        <f t="shared" si="21"/>
        <v>0</v>
      </c>
      <c r="K341" s="1">
        <f t="shared" si="22"/>
        <v>137</v>
      </c>
      <c r="L341" s="1">
        <f t="shared" si="23"/>
        <v>47</v>
      </c>
    </row>
    <row r="342" spans="2:12" x14ac:dyDescent="0.2">
      <c r="B342" s="23" t="s">
        <v>395</v>
      </c>
      <c r="D342" s="1">
        <v>303</v>
      </c>
      <c r="F342" s="1">
        <v>3</v>
      </c>
      <c r="G342" s="44" t="s">
        <v>396</v>
      </c>
      <c r="H342" s="44" t="s">
        <v>302</v>
      </c>
      <c r="I342" s="24">
        <f t="shared" si="20"/>
        <v>303</v>
      </c>
      <c r="J342" s="1">
        <f t="shared" si="21"/>
        <v>17</v>
      </c>
      <c r="K342" s="1">
        <f t="shared" si="22"/>
        <v>41</v>
      </c>
      <c r="L342" s="1">
        <f t="shared" si="23"/>
        <v>111</v>
      </c>
    </row>
    <row r="343" spans="2:12" x14ac:dyDescent="0.2">
      <c r="B343" s="23" t="s">
        <v>397</v>
      </c>
      <c r="D343" s="1">
        <v>304</v>
      </c>
      <c r="F343" s="1">
        <v>3</v>
      </c>
      <c r="G343" s="44" t="s">
        <v>339</v>
      </c>
      <c r="H343" s="44" t="s">
        <v>302</v>
      </c>
      <c r="I343" s="24">
        <f t="shared" si="20"/>
        <v>304</v>
      </c>
      <c r="J343" s="1">
        <f t="shared" si="21"/>
        <v>226</v>
      </c>
      <c r="K343" s="1">
        <f t="shared" si="22"/>
        <v>10</v>
      </c>
      <c r="L343" s="1">
        <f t="shared" si="23"/>
        <v>22</v>
      </c>
    </row>
    <row r="344" spans="2:12" x14ac:dyDescent="0.2">
      <c r="B344" s="23" t="s">
        <v>398</v>
      </c>
      <c r="D344" s="1">
        <v>305</v>
      </c>
      <c r="F344" s="1">
        <v>3</v>
      </c>
      <c r="G344" s="44" t="s">
        <v>736</v>
      </c>
      <c r="H344" s="44" t="s">
        <v>302</v>
      </c>
      <c r="I344" s="24">
        <f t="shared" si="20"/>
        <v>305</v>
      </c>
      <c r="J344" s="1">
        <f t="shared" si="21"/>
        <v>115</v>
      </c>
      <c r="K344" s="1">
        <f t="shared" si="22"/>
        <v>69</v>
      </c>
      <c r="L344" s="1">
        <f t="shared" si="23"/>
        <v>34</v>
      </c>
    </row>
    <row r="345" spans="2:12" x14ac:dyDescent="0.2">
      <c r="B345" s="23" t="s">
        <v>399</v>
      </c>
      <c r="D345" s="1">
        <v>306</v>
      </c>
      <c r="F345" s="1">
        <v>3</v>
      </c>
      <c r="G345" s="44" t="s">
        <v>324</v>
      </c>
      <c r="H345" s="44" t="s">
        <v>735</v>
      </c>
      <c r="I345" s="24">
        <f t="shared" si="20"/>
        <v>306</v>
      </c>
      <c r="J345" s="1">
        <f t="shared" si="21"/>
        <v>255</v>
      </c>
      <c r="K345" s="1">
        <f t="shared" si="22"/>
        <v>204</v>
      </c>
      <c r="L345" s="1">
        <f t="shared" si="23"/>
        <v>0</v>
      </c>
    </row>
    <row r="346" spans="2:12" x14ac:dyDescent="0.2">
      <c r="B346" s="23" t="s">
        <v>402</v>
      </c>
      <c r="D346" s="1">
        <v>308</v>
      </c>
      <c r="F346" s="1">
        <v>3</v>
      </c>
      <c r="G346" s="44" t="s">
        <v>304</v>
      </c>
      <c r="H346" s="44" t="s">
        <v>302</v>
      </c>
      <c r="I346" s="24">
        <f t="shared" si="20"/>
        <v>308</v>
      </c>
      <c r="J346" s="1">
        <f t="shared" si="21"/>
        <v>225</v>
      </c>
      <c r="K346" s="1">
        <f t="shared" si="22"/>
        <v>36</v>
      </c>
      <c r="L346" s="1">
        <f t="shared" si="23"/>
        <v>114</v>
      </c>
    </row>
    <row r="347" spans="2:12" x14ac:dyDescent="0.2">
      <c r="B347" s="23" t="s">
        <v>403</v>
      </c>
      <c r="D347" s="1">
        <v>309</v>
      </c>
      <c r="F347" s="1">
        <v>3</v>
      </c>
      <c r="G347" s="44" t="s">
        <v>332</v>
      </c>
      <c r="H347" s="44" t="s">
        <v>302</v>
      </c>
      <c r="I347" s="24">
        <f t="shared" si="20"/>
        <v>309</v>
      </c>
      <c r="J347" s="1">
        <f t="shared" si="21"/>
        <v>0</v>
      </c>
      <c r="K347" s="1">
        <f t="shared" si="22"/>
        <v>141</v>
      </c>
      <c r="L347" s="1">
        <f t="shared" si="23"/>
        <v>197</v>
      </c>
    </row>
    <row r="348" spans="2:12" x14ac:dyDescent="0.2">
      <c r="B348" s="23" t="s">
        <v>406</v>
      </c>
      <c r="D348" s="1">
        <v>311</v>
      </c>
      <c r="F348" s="1">
        <v>3</v>
      </c>
      <c r="G348" s="44" t="s">
        <v>407</v>
      </c>
      <c r="H348" s="44" t="s">
        <v>735</v>
      </c>
      <c r="I348" s="24">
        <f t="shared" si="20"/>
        <v>311</v>
      </c>
      <c r="J348" s="1">
        <f t="shared" si="21"/>
        <v>255</v>
      </c>
      <c r="K348" s="1">
        <f t="shared" si="22"/>
        <v>93</v>
      </c>
      <c r="L348" s="1">
        <f t="shared" si="23"/>
        <v>85</v>
      </c>
    </row>
    <row r="349" spans="2:12" x14ac:dyDescent="0.2">
      <c r="B349" s="23" t="s">
        <v>408</v>
      </c>
      <c r="D349" s="1">
        <v>314</v>
      </c>
      <c r="F349" s="1">
        <v>3</v>
      </c>
      <c r="G349" s="44" t="s">
        <v>302</v>
      </c>
      <c r="H349" s="44" t="s">
        <v>735</v>
      </c>
      <c r="I349" s="24">
        <f t="shared" si="20"/>
        <v>314</v>
      </c>
      <c r="J349" s="1">
        <f t="shared" si="21"/>
        <v>161</v>
      </c>
      <c r="K349" s="1">
        <f t="shared" si="22"/>
        <v>195</v>
      </c>
      <c r="L349" s="1">
        <f t="shared" si="23"/>
        <v>232</v>
      </c>
    </row>
    <row r="350" spans="2:12" x14ac:dyDescent="0.2">
      <c r="B350" s="23" t="s">
        <v>411</v>
      </c>
      <c r="D350" s="1">
        <v>325</v>
      </c>
      <c r="F350" s="1">
        <v>3</v>
      </c>
      <c r="G350" s="44" t="s">
        <v>302</v>
      </c>
      <c r="H350" s="44" t="s">
        <v>735</v>
      </c>
      <c r="I350" s="24">
        <f t="shared" si="20"/>
        <v>325</v>
      </c>
      <c r="J350" s="1">
        <f t="shared" si="21"/>
        <v>161</v>
      </c>
      <c r="K350" s="1">
        <f t="shared" si="22"/>
        <v>195</v>
      </c>
      <c r="L350" s="1">
        <f t="shared" si="23"/>
        <v>232</v>
      </c>
    </row>
    <row r="351" spans="2:12" x14ac:dyDescent="0.2">
      <c r="B351" s="23" t="s">
        <v>501</v>
      </c>
      <c r="D351" s="1">
        <v>701</v>
      </c>
      <c r="F351" s="1">
        <v>3</v>
      </c>
      <c r="G351" s="44" t="s">
        <v>332</v>
      </c>
      <c r="H351" s="44" t="s">
        <v>302</v>
      </c>
      <c r="I351" s="24">
        <f t="shared" si="20"/>
        <v>701</v>
      </c>
      <c r="J351" s="1">
        <f t="shared" si="21"/>
        <v>0</v>
      </c>
      <c r="K351" s="1">
        <f t="shared" si="22"/>
        <v>141</v>
      </c>
      <c r="L351" s="1">
        <f t="shared" si="23"/>
        <v>197</v>
      </c>
    </row>
    <row r="352" spans="2:12" x14ac:dyDescent="0.2">
      <c r="B352" s="23" t="s">
        <v>502</v>
      </c>
      <c r="D352" s="1">
        <v>703</v>
      </c>
      <c r="F352" s="1">
        <v>3</v>
      </c>
      <c r="G352" s="44" t="s">
        <v>324</v>
      </c>
      <c r="H352" s="44" t="s">
        <v>735</v>
      </c>
      <c r="I352" s="24">
        <f t="shared" si="20"/>
        <v>703</v>
      </c>
      <c r="J352" s="1">
        <f t="shared" si="21"/>
        <v>255</v>
      </c>
      <c r="K352" s="1">
        <f t="shared" si="22"/>
        <v>204</v>
      </c>
      <c r="L352" s="1">
        <f t="shared" si="23"/>
        <v>0</v>
      </c>
    </row>
    <row r="353" spans="2:12" x14ac:dyDescent="0.2">
      <c r="B353" s="23" t="s">
        <v>503</v>
      </c>
      <c r="D353" s="1">
        <v>704</v>
      </c>
      <c r="F353" s="1">
        <v>3</v>
      </c>
      <c r="G353" s="44" t="s">
        <v>352</v>
      </c>
      <c r="H353" s="44" t="s">
        <v>302</v>
      </c>
      <c r="I353" s="24">
        <f t="shared" si="20"/>
        <v>704</v>
      </c>
      <c r="J353" s="1">
        <f t="shared" si="21"/>
        <v>142</v>
      </c>
      <c r="K353" s="1">
        <f t="shared" si="22"/>
        <v>34</v>
      </c>
      <c r="L353" s="1">
        <f t="shared" si="23"/>
        <v>77</v>
      </c>
    </row>
    <row r="354" spans="2:12" x14ac:dyDescent="0.2">
      <c r="B354" s="23" t="s">
        <v>504</v>
      </c>
      <c r="D354" s="1">
        <v>705</v>
      </c>
      <c r="F354" s="1">
        <v>3</v>
      </c>
      <c r="G354" s="44" t="s">
        <v>308</v>
      </c>
      <c r="H354" s="44" t="s">
        <v>302</v>
      </c>
      <c r="I354" s="24">
        <f t="shared" si="20"/>
        <v>705</v>
      </c>
      <c r="J354" s="1">
        <f t="shared" si="21"/>
        <v>0</v>
      </c>
      <c r="K354" s="1">
        <f t="shared" si="22"/>
        <v>137</v>
      </c>
      <c r="L354" s="1">
        <f t="shared" si="23"/>
        <v>47</v>
      </c>
    </row>
  </sheetData>
  <sortState ref="B5:H353">
    <sortCondition ref="B5"/>
  </sortState>
  <pageMargins left="0.70866141732283472" right="0.70866141732283472" top="0.39370078740157483" bottom="0.39370078740157483" header="0.39370078740157483" footer="0.2755905511811023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Soll-Ist Zeiten</vt:lpstr>
      <vt:lpstr>Haltestelle</vt:lpstr>
      <vt:lpstr>Haltepunkt</vt:lpstr>
      <vt:lpstr>Passenger numbers Schema</vt:lpstr>
      <vt:lpstr>Reisende</vt:lpstr>
      <vt:lpstr>Haltestellen</vt:lpstr>
      <vt:lpstr>Linie</vt:lpstr>
      <vt:lpstr>Tagtyp</vt:lpstr>
      <vt:lpstr>Line-colours</vt:lpstr>
      <vt:lpstr>Shape file ptways_j17</vt:lpstr>
    </vt:vector>
  </TitlesOfParts>
  <Company>Stadt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Riedi (vbzriedm)</dc:creator>
  <cp:lastModifiedBy>Marcus Riedi (vbzriedm)</cp:lastModifiedBy>
  <dcterms:created xsi:type="dcterms:W3CDTF">2017-03-02T09:05:27Z</dcterms:created>
  <dcterms:modified xsi:type="dcterms:W3CDTF">2017-03-04T07:32:33Z</dcterms:modified>
</cp:coreProperties>
</file>