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ie\AppData\Local\Microsoft\Windows\INetCache\Content.Outlook\1VT8MC2G\"/>
    </mc:Choice>
  </mc:AlternateContent>
  <bookViews>
    <workbookView xWindow="360" yWindow="45" windowWidth="17835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4" i="1" l="1"/>
  <c r="N41" i="1"/>
  <c r="N8" i="1"/>
  <c r="N66" i="1" s="1"/>
  <c r="N27" i="1"/>
  <c r="N22" i="1"/>
  <c r="N17" i="1"/>
  <c r="F64" i="1"/>
  <c r="F52" i="1"/>
  <c r="F13" i="1"/>
  <c r="F54" i="1" s="1"/>
  <c r="F66" i="1" s="1"/>
</calcChain>
</file>

<file path=xl/sharedStrings.xml><?xml version="1.0" encoding="utf-8"?>
<sst xmlns="http://schemas.openxmlformats.org/spreadsheetml/2006/main" count="143" uniqueCount="124">
  <si>
    <t>LINE</t>
  </si>
  <si>
    <t>ORIGINAL BALANCE</t>
  </si>
  <si>
    <t>27000</t>
  </si>
  <si>
    <t>MEMBERSHIPS AND DUES</t>
  </si>
  <si>
    <t>31000</t>
  </si>
  <si>
    <t>SVCS-OFFICIAL/ADMIN.</t>
  </si>
  <si>
    <t>34000</t>
  </si>
  <si>
    <t>SVCS-TEC/GENERAL</t>
  </si>
  <si>
    <t>34200</t>
  </si>
  <si>
    <t>SVCS-TEC/DATA PROCESS.</t>
  </si>
  <si>
    <t>41000</t>
  </si>
  <si>
    <t>WATER/SEWERAGE</t>
  </si>
  <si>
    <t>42000</t>
  </si>
  <si>
    <t>CLEAN./LANDSCAPING SVCS</t>
  </si>
  <si>
    <t>43100</t>
  </si>
  <si>
    <t>REPAIR/REPLACE COMPUTERS</t>
  </si>
  <si>
    <t>43200</t>
  </si>
  <si>
    <t>REPAIRS &amp; MC/OTHER</t>
  </si>
  <si>
    <t>43300</t>
  </si>
  <si>
    <t>EXTERMINATOR</t>
  </si>
  <si>
    <t>43400</t>
  </si>
  <si>
    <t>HVAC REPAIRS/MAINTENANCE</t>
  </si>
  <si>
    <t>43600</t>
  </si>
  <si>
    <t>RE&amp;MC/OFFICE FUR./EQUIP</t>
  </si>
  <si>
    <t>43700</t>
  </si>
  <si>
    <t>RE&amp;MC/VEHICLES &amp; EQUIP</t>
  </si>
  <si>
    <t>43800</t>
  </si>
  <si>
    <t>FIRST VEHICLE SERVICE</t>
  </si>
  <si>
    <t>44000</t>
  </si>
  <si>
    <t>RENTALS AND LEASES</t>
  </si>
  <si>
    <t>45000</t>
  </si>
  <si>
    <t>BLDG/CONST/REN/REP SVCS</t>
  </si>
  <si>
    <t>52000</t>
  </si>
  <si>
    <t>INSURANCE</t>
  </si>
  <si>
    <t>52100</t>
  </si>
  <si>
    <t>TORT</t>
  </si>
  <si>
    <t>53100</t>
  </si>
  <si>
    <t>TELEPHONE-PAGERS</t>
  </si>
  <si>
    <t>53700</t>
  </si>
  <si>
    <t>POSTAGE</t>
  </si>
  <si>
    <t>54000</t>
  </si>
  <si>
    <t>ADVERTISING</t>
  </si>
  <si>
    <t>55000</t>
  </si>
  <si>
    <t>PRINTING AND BINDING</t>
  </si>
  <si>
    <t>57000</t>
  </si>
  <si>
    <t>TRAVEL AND TRAINING</t>
  </si>
  <si>
    <t>61100</t>
  </si>
  <si>
    <t>BRDG,CLNG,CHEM SUPPLIES</t>
  </si>
  <si>
    <t>61200</t>
  </si>
  <si>
    <t>BLDG REP/REN SUPPLIES</t>
  </si>
  <si>
    <t>61500</t>
  </si>
  <si>
    <t>MEDICINE &amp; MED SUPPLIES</t>
  </si>
  <si>
    <t>61600</t>
  </si>
  <si>
    <t>OFFICE SUPPLIES</t>
  </si>
  <si>
    <t>61800</t>
  </si>
  <si>
    <t>LIBRARY MATERIALS</t>
  </si>
  <si>
    <t>62100</t>
  </si>
  <si>
    <t>FUEL-VEH. &amp; EQUIP</t>
  </si>
  <si>
    <t>62200</t>
  </si>
  <si>
    <t>ELECTRICITY</t>
  </si>
  <si>
    <t>64000</t>
  </si>
  <si>
    <t>BOOKS &amp; PERIODICALS</t>
  </si>
  <si>
    <t>64100</t>
  </si>
  <si>
    <t>STATE AID MATERIALS</t>
  </si>
  <si>
    <t>64200</t>
  </si>
  <si>
    <t>CHILDS MATERIALS/PROGRAMS</t>
  </si>
  <si>
    <t>80400</t>
  </si>
  <si>
    <t>COUNCIL'S DISCRETIONARY</t>
  </si>
  <si>
    <t>88500</t>
  </si>
  <si>
    <t>ENCUMBRANCES - PREVIOUS YEAR</t>
  </si>
  <si>
    <t>89900</t>
  </si>
  <si>
    <t>MISCELLANEOUS GRANTS</t>
  </si>
  <si>
    <t>TOTAL OPERATIONS</t>
  </si>
  <si>
    <t>REG. FT SALARIES/WAGES</t>
  </si>
  <si>
    <t>REG. PT SALARIES/WAGES</t>
  </si>
  <si>
    <t>INCENTIVE PAY</t>
  </si>
  <si>
    <t>HEALTH INSURANCE</t>
  </si>
  <si>
    <t>FICA</t>
  </si>
  <si>
    <t>STATE RETIREMENT</t>
  </si>
  <si>
    <t>UNEMPLOYMENT COMPENSATION</t>
  </si>
  <si>
    <t>WORKER'S COMPENSATION</t>
  </si>
  <si>
    <t>DESCRIPTION: OPERATIONS</t>
  </si>
  <si>
    <t>DESCRIPTION: CAPITAL</t>
  </si>
  <si>
    <t>EXPENDITURES</t>
  </si>
  <si>
    <t>DESCRIPTION: PERSONNEL</t>
  </si>
  <si>
    <t>TOTAL PERSONNEL &amp; OPERATIONS</t>
  </si>
  <si>
    <t>STATE STABILIZATION FUNDS</t>
  </si>
  <si>
    <t>LSTA TUITION ASSISTANCE GRANT</t>
  </si>
  <si>
    <t>LAMAR LIBRARY PROJECT</t>
  </si>
  <si>
    <t>LOTTERY EXPENDITURES</t>
  </si>
  <si>
    <t>RURAL DEVELOPMENT LOAN</t>
  </si>
  <si>
    <t>VEHICLES</t>
  </si>
  <si>
    <t>TOTAL CAPITAL</t>
  </si>
  <si>
    <t>GRAND TOTAL EXPENDITURES</t>
  </si>
  <si>
    <t>REVENUES</t>
  </si>
  <si>
    <t>DESCRIPTION: GENERAL PROPERTY TAXES</t>
  </si>
  <si>
    <t>CURRENT TAXES</t>
  </si>
  <si>
    <t>DELINQUENT TAX COLLECTION</t>
  </si>
  <si>
    <t>FEES IN LIEU OF TAXES</t>
  </si>
  <si>
    <t>TOTAL GENERAL PROPERTY TAXES</t>
  </si>
  <si>
    <t>DESCRIPTION: INTERGOVERNMENTAL</t>
  </si>
  <si>
    <t>TOTAL INTERGOVERNMENTAL</t>
  </si>
  <si>
    <t>DESCRIPTION: CHARGES FOR SERVICES</t>
  </si>
  <si>
    <t>LIBRARY FEES</t>
  </si>
  <si>
    <t>TOTAL LIBRARY FEES</t>
  </si>
  <si>
    <t>DESCRIPTION: CONTRIB/DON/PRIVATE</t>
  </si>
  <si>
    <t>DONATIONS</t>
  </si>
  <si>
    <t>TOTAL CONTRIB/DON/PRIVATE</t>
  </si>
  <si>
    <t>DESCRIPTION: MISCELLANEOUS</t>
  </si>
  <si>
    <t>COMMISSIONS RECEIVED</t>
  </si>
  <si>
    <t>CAPITAL FUNDS</t>
  </si>
  <si>
    <t>MISCELLANEOUS</t>
  </si>
  <si>
    <t>DESCRIPTION: OTHER FINANCING SOURCES</t>
  </si>
  <si>
    <t>LAMAR LIBRARY</t>
  </si>
  <si>
    <t>LIBRARY STATE BUILDING FUND</t>
  </si>
  <si>
    <t>TOTAL MISCELLANEOUS</t>
  </si>
  <si>
    <t>TOTAL OTHER FINANCING SOURCES</t>
  </si>
  <si>
    <t>GRAND TOTAL REVENUES</t>
  </si>
  <si>
    <t>STATE AID</t>
  </si>
  <si>
    <t>LIBRARY LOTTERY FUNDS</t>
  </si>
  <si>
    <t>LIBRARY MISC. GRANTS</t>
  </si>
  <si>
    <t>LSTA PROJECT 11B1</t>
  </si>
  <si>
    <t>DCLS BUDGET FY 2015</t>
  </si>
  <si>
    <t>CREATED EQUAL CIVIL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</si>
</sst>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u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Border="1"/>
    <xf numFmtId="0" fontId="4" fillId="0" borderId="2" xfId="0" applyFont="1" applyBorder="1" applyAlignment="1">
      <alignment vertical="center"/>
    </xf>
    <xf numFmtId="0" fontId="0" fillId="0" borderId="2" xfId="0" applyFont="1" applyBorder="1"/>
    <xf numFmtId="0" fontId="0" fillId="0" borderId="2" xfId="0" applyBorder="1"/>
    <xf numFmtId="164" fontId="0" fillId="0" borderId="2" xfId="0" applyNumberFormat="1" applyFont="1" applyBorder="1"/>
    <xf numFmtId="0" fontId="5" fillId="0" borderId="0" xfId="0" applyFont="1" applyAlignment="1">
      <alignment vertical="center"/>
    </xf>
    <xf numFmtId="164" fontId="1" fillId="0" borderId="0" xfId="0" applyNumberFormat="1" applyFont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6" fillId="0" borderId="0" xfId="0" applyFont="1" applyBorder="1"/>
    <xf numFmtId="164" fontId="0" fillId="0" borderId="0" xfId="0" applyNumberFormat="1" applyFont="1" applyBorder="1" applyAlignment="1">
      <alignment horizontal="right" wrapText="1"/>
    </xf>
    <xf numFmtId="0" fontId="7" fillId="0" borderId="0" xfId="0" applyFont="1"/>
    <xf numFmtId="0" fontId="0" fillId="0" borderId="2" xfId="0" applyFont="1" applyBorder="1" applyAlignment="1">
      <alignment horizontal="left"/>
    </xf>
    <xf numFmtId="0" fontId="6" fillId="0" borderId="2" xfId="0" applyFont="1" applyBorder="1"/>
    <xf numFmtId="164" fontId="0" fillId="0" borderId="2" xfId="0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4" fontId="0" fillId="0" borderId="0" xfId="0" applyNumberFormat="1" applyFont="1" applyFill="1" applyBorder="1" applyAlignment="1">
      <alignment horizontal="right" wrapTex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3" xfId="0" applyBorder="1" applyAlignment="1">
      <alignment horizontal="left"/>
    </xf>
    <xf numFmtId="164" fontId="1" fillId="0" borderId="3" xfId="0" applyNumberFormat="1" applyFont="1" applyBorder="1"/>
    <xf numFmtId="164" fontId="1" fillId="0" borderId="2" xfId="0" applyNumberFormat="1" applyFon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workbookViewId="0">
      <selection activeCell="N33" sqref="N33"/>
    </sheetView>
  </sheetViews>
  <sheetFormatPr defaultRowHeight="15" x14ac:dyDescent="0.2"/>
  <cols>
    <col min="5" max="5" width="6.44140625" customWidth="1"/>
    <col min="6" max="6" width="12.5546875" customWidth="1"/>
    <col min="8" max="8" width="9.6640625" customWidth="1"/>
    <col min="13" max="13" width="6.5546875" customWidth="1"/>
    <col min="14" max="14" width="13.109375" style="32" customWidth="1"/>
  </cols>
  <sheetData>
    <row r="1" spans="1:14" ht="23.25" x14ac:dyDescent="0.35">
      <c r="A1" s="1" t="s">
        <v>122</v>
      </c>
      <c r="B1" s="1"/>
      <c r="C1" s="2"/>
      <c r="D1" s="2"/>
    </row>
    <row r="3" spans="1:14" ht="15" customHeight="1" x14ac:dyDescent="0.25">
      <c r="A3" s="21" t="s">
        <v>83</v>
      </c>
      <c r="H3" s="21" t="s">
        <v>94</v>
      </c>
    </row>
    <row r="4" spans="1:14" ht="32.25" customHeight="1" thickBot="1" x14ac:dyDescent="0.3">
      <c r="A4" s="3" t="s">
        <v>0</v>
      </c>
      <c r="B4" s="3" t="s">
        <v>84</v>
      </c>
      <c r="C4" s="4"/>
      <c r="D4" s="4"/>
      <c r="E4" s="4"/>
      <c r="F4" s="5" t="s">
        <v>1</v>
      </c>
      <c r="H4" s="3" t="s">
        <v>0</v>
      </c>
      <c r="I4" s="44" t="s">
        <v>95</v>
      </c>
      <c r="J4" s="44"/>
      <c r="K4" s="44"/>
      <c r="L4" s="44"/>
      <c r="M4" s="44"/>
      <c r="N4" s="33" t="s">
        <v>1</v>
      </c>
    </row>
    <row r="5" spans="1:14" ht="15.75" x14ac:dyDescent="0.25">
      <c r="A5" s="18">
        <v>11100</v>
      </c>
      <c r="B5" s="17" t="s">
        <v>73</v>
      </c>
      <c r="C5" s="19"/>
      <c r="D5" s="19"/>
      <c r="E5" s="16"/>
      <c r="F5" s="20">
        <v>412349</v>
      </c>
      <c r="H5" s="31">
        <v>31101</v>
      </c>
      <c r="I5" t="s">
        <v>96</v>
      </c>
      <c r="N5" s="32">
        <v>1103018.3500000001</v>
      </c>
    </row>
    <row r="6" spans="1:14" ht="15.75" x14ac:dyDescent="0.25">
      <c r="A6" s="18">
        <v>11200</v>
      </c>
      <c r="B6" s="17" t="s">
        <v>74</v>
      </c>
      <c r="C6" s="19"/>
      <c r="D6" s="19"/>
      <c r="E6" s="16"/>
      <c r="F6" s="20">
        <v>318545</v>
      </c>
      <c r="H6" s="31">
        <v>31105</v>
      </c>
      <c r="I6" t="s">
        <v>97</v>
      </c>
      <c r="N6" s="32">
        <v>44300</v>
      </c>
    </row>
    <row r="7" spans="1:14" ht="16.5" thickBot="1" x14ac:dyDescent="0.3">
      <c r="A7" s="18">
        <v>14400</v>
      </c>
      <c r="B7" s="17" t="s">
        <v>75</v>
      </c>
      <c r="C7" s="19"/>
      <c r="D7" s="19"/>
      <c r="E7" s="16"/>
      <c r="F7" s="20">
        <v>10309</v>
      </c>
      <c r="H7" s="34">
        <v>31109</v>
      </c>
      <c r="I7" s="12" t="s">
        <v>98</v>
      </c>
      <c r="J7" s="12"/>
      <c r="K7" s="12"/>
      <c r="L7" s="12"/>
      <c r="M7" s="12"/>
      <c r="N7" s="35">
        <v>60000</v>
      </c>
    </row>
    <row r="8" spans="1:14" ht="15.75" x14ac:dyDescent="0.25">
      <c r="A8" s="18">
        <v>21200</v>
      </c>
      <c r="B8" s="17" t="s">
        <v>76</v>
      </c>
      <c r="C8" s="19"/>
      <c r="D8" s="19"/>
      <c r="E8" s="16"/>
      <c r="F8" s="20">
        <v>62414</v>
      </c>
      <c r="I8" s="14" t="s">
        <v>99</v>
      </c>
      <c r="J8" s="7"/>
      <c r="M8" s="15"/>
      <c r="N8" s="15">
        <f>SUM(N5:N7)</f>
        <v>1207318.3500000001</v>
      </c>
    </row>
    <row r="9" spans="1:14" ht="15.75" x14ac:dyDescent="0.25">
      <c r="A9" s="18">
        <v>22000</v>
      </c>
      <c r="B9" s="17" t="s">
        <v>77</v>
      </c>
      <c r="C9" s="19"/>
      <c r="D9" s="19"/>
      <c r="E9" s="16"/>
      <c r="F9" s="20">
        <v>56702</v>
      </c>
    </row>
    <row r="10" spans="1:14" ht="16.5" customHeight="1" x14ac:dyDescent="0.25">
      <c r="A10" s="18">
        <v>23400</v>
      </c>
      <c r="B10" s="17" t="s">
        <v>78</v>
      </c>
      <c r="C10" s="19"/>
      <c r="D10" s="19"/>
      <c r="E10" s="16"/>
      <c r="F10" s="20">
        <v>79667</v>
      </c>
      <c r="N10" s="45" t="s">
        <v>1</v>
      </c>
    </row>
    <row r="11" spans="1:14" ht="16.5" thickBot="1" x14ac:dyDescent="0.3">
      <c r="A11" s="18">
        <v>25000</v>
      </c>
      <c r="B11" s="17" t="s">
        <v>79</v>
      </c>
      <c r="C11" s="19"/>
      <c r="D11" s="19"/>
      <c r="E11" s="16"/>
      <c r="F11" s="20">
        <v>6800</v>
      </c>
      <c r="H11" s="3" t="s">
        <v>0</v>
      </c>
      <c r="I11" s="44" t="s">
        <v>100</v>
      </c>
      <c r="J11" s="44"/>
      <c r="K11" s="44"/>
      <c r="L11" s="44"/>
      <c r="M11" s="44"/>
      <c r="N11" s="46"/>
    </row>
    <row r="12" spans="1:14" ht="16.5" thickBot="1" x14ac:dyDescent="0.3">
      <c r="A12" s="22">
        <v>26000</v>
      </c>
      <c r="B12" s="11" t="s">
        <v>80</v>
      </c>
      <c r="C12" s="23"/>
      <c r="D12" s="23"/>
      <c r="E12" s="4"/>
      <c r="F12" s="24">
        <v>7021</v>
      </c>
      <c r="H12" s="31">
        <v>33204</v>
      </c>
      <c r="I12" t="s">
        <v>118</v>
      </c>
      <c r="N12" s="32">
        <v>83000</v>
      </c>
    </row>
    <row r="13" spans="1:14" ht="15.75" x14ac:dyDescent="0.25">
      <c r="A13" s="6"/>
      <c r="B13" s="14" t="s">
        <v>72</v>
      </c>
      <c r="C13" s="7"/>
      <c r="F13" s="15">
        <f>SUM(F5:F12)</f>
        <v>953807</v>
      </c>
      <c r="H13" s="31">
        <v>33215</v>
      </c>
      <c r="I13" t="s">
        <v>119</v>
      </c>
      <c r="N13" s="32">
        <v>11000</v>
      </c>
    </row>
    <row r="14" spans="1:14" ht="15.75" x14ac:dyDescent="0.25">
      <c r="A14" s="18"/>
      <c r="B14" s="17"/>
      <c r="C14" s="19"/>
      <c r="D14" s="19"/>
      <c r="E14" s="16"/>
      <c r="F14" s="20"/>
      <c r="H14" s="31">
        <v>33404</v>
      </c>
      <c r="I14" t="s">
        <v>120</v>
      </c>
      <c r="N14" s="32">
        <v>1200</v>
      </c>
    </row>
    <row r="15" spans="1:14" ht="15.75" x14ac:dyDescent="0.25">
      <c r="A15" s="18"/>
      <c r="B15" s="17"/>
      <c r="C15" s="19"/>
      <c r="D15" s="19"/>
      <c r="E15" s="16"/>
      <c r="F15" s="42" t="s">
        <v>1</v>
      </c>
      <c r="H15" s="31">
        <v>33460</v>
      </c>
      <c r="I15" t="s">
        <v>86</v>
      </c>
      <c r="N15" s="32">
        <v>0</v>
      </c>
    </row>
    <row r="16" spans="1:14" ht="16.5" thickBot="1" x14ac:dyDescent="0.3">
      <c r="A16" s="3" t="s">
        <v>0</v>
      </c>
      <c r="B16" s="3" t="s">
        <v>81</v>
      </c>
      <c r="C16" s="4"/>
      <c r="D16" s="4"/>
      <c r="E16" s="4"/>
      <c r="F16" s="43"/>
      <c r="H16" s="34">
        <v>33479</v>
      </c>
      <c r="I16" s="12" t="s">
        <v>121</v>
      </c>
      <c r="J16" s="12"/>
      <c r="K16" s="12"/>
      <c r="L16" s="12"/>
      <c r="M16" s="12"/>
      <c r="N16" s="35">
        <v>0</v>
      </c>
    </row>
    <row r="17" spans="1:14" ht="15.75" x14ac:dyDescent="0.25">
      <c r="A17" s="6" t="s">
        <v>2</v>
      </c>
      <c r="B17" s="6" t="s">
        <v>3</v>
      </c>
      <c r="C17" s="7"/>
      <c r="F17" s="8">
        <v>1500</v>
      </c>
      <c r="I17" s="14" t="s">
        <v>101</v>
      </c>
      <c r="J17" s="7"/>
      <c r="M17" s="15"/>
      <c r="N17" s="15">
        <f>SUM(N12:N16)</f>
        <v>95200</v>
      </c>
    </row>
    <row r="18" spans="1:14" x14ac:dyDescent="0.2">
      <c r="A18" s="6" t="s">
        <v>4</v>
      </c>
      <c r="B18" s="6" t="s">
        <v>5</v>
      </c>
      <c r="C18" s="7"/>
      <c r="F18" s="8">
        <v>1800</v>
      </c>
    </row>
    <row r="19" spans="1:14" x14ac:dyDescent="0.2">
      <c r="A19" s="6" t="s">
        <v>6</v>
      </c>
      <c r="B19" s="6" t="s">
        <v>7</v>
      </c>
      <c r="C19" s="7"/>
      <c r="F19" s="8">
        <v>2000</v>
      </c>
      <c r="N19" s="45" t="s">
        <v>1</v>
      </c>
    </row>
    <row r="20" spans="1:14" ht="16.5" thickBot="1" x14ac:dyDescent="0.3">
      <c r="A20" s="6" t="s">
        <v>8</v>
      </c>
      <c r="B20" s="6" t="s">
        <v>9</v>
      </c>
      <c r="C20" s="7"/>
      <c r="F20" s="8">
        <v>27000</v>
      </c>
      <c r="H20" s="3" t="s">
        <v>0</v>
      </c>
      <c r="I20" s="44" t="s">
        <v>102</v>
      </c>
      <c r="J20" s="44"/>
      <c r="K20" s="44"/>
      <c r="L20" s="44"/>
      <c r="M20" s="44"/>
      <c r="N20" s="46"/>
    </row>
    <row r="21" spans="1:14" ht="15.75" thickBot="1" x14ac:dyDescent="0.25">
      <c r="A21" s="6" t="s">
        <v>10</v>
      </c>
      <c r="B21" s="6" t="s">
        <v>11</v>
      </c>
      <c r="C21" s="7"/>
      <c r="F21" s="8">
        <v>5000</v>
      </c>
      <c r="H21" s="38">
        <v>34111</v>
      </c>
      <c r="I21" s="36" t="s">
        <v>103</v>
      </c>
      <c r="J21" s="36"/>
      <c r="K21" s="36"/>
      <c r="L21" s="36"/>
      <c r="M21" s="36"/>
      <c r="N21" s="37">
        <v>65000</v>
      </c>
    </row>
    <row r="22" spans="1:14" ht="15.75" x14ac:dyDescent="0.25">
      <c r="A22" s="6" t="s">
        <v>12</v>
      </c>
      <c r="B22" s="6" t="s">
        <v>13</v>
      </c>
      <c r="C22" s="7"/>
      <c r="F22" s="8">
        <v>600</v>
      </c>
      <c r="I22" s="14" t="s">
        <v>104</v>
      </c>
      <c r="J22" s="7"/>
      <c r="M22" s="15"/>
      <c r="N22" s="15">
        <f>SUM(N21)</f>
        <v>65000</v>
      </c>
    </row>
    <row r="23" spans="1:14" x14ac:dyDescent="0.2">
      <c r="A23" s="6" t="s">
        <v>14</v>
      </c>
      <c r="B23" s="6" t="s">
        <v>15</v>
      </c>
      <c r="C23" s="7"/>
      <c r="F23" s="8">
        <v>15000</v>
      </c>
    </row>
    <row r="24" spans="1:14" x14ac:dyDescent="0.2">
      <c r="A24" s="6" t="s">
        <v>16</v>
      </c>
      <c r="B24" s="6" t="s">
        <v>17</v>
      </c>
      <c r="C24" s="7"/>
      <c r="F24" s="8">
        <v>1200</v>
      </c>
      <c r="N24" s="45" t="s">
        <v>1</v>
      </c>
    </row>
    <row r="25" spans="1:14" ht="16.5" thickBot="1" x14ac:dyDescent="0.3">
      <c r="A25" s="6" t="s">
        <v>18</v>
      </c>
      <c r="B25" s="6" t="s">
        <v>19</v>
      </c>
      <c r="C25" s="7"/>
      <c r="F25" s="8">
        <v>4000</v>
      </c>
      <c r="H25" s="3" t="s">
        <v>0</v>
      </c>
      <c r="I25" s="44" t="s">
        <v>105</v>
      </c>
      <c r="J25" s="44"/>
      <c r="K25" s="44"/>
      <c r="L25" s="44"/>
      <c r="M25" s="44"/>
      <c r="N25" s="46"/>
    </row>
    <row r="26" spans="1:14" ht="15.75" thickBot="1" x14ac:dyDescent="0.25">
      <c r="A26" s="6" t="s">
        <v>20</v>
      </c>
      <c r="B26" s="6" t="s">
        <v>21</v>
      </c>
      <c r="C26" s="7"/>
      <c r="F26" s="8">
        <v>22000</v>
      </c>
      <c r="H26" s="38">
        <v>36501</v>
      </c>
      <c r="I26" s="36" t="s">
        <v>106</v>
      </c>
      <c r="J26" s="36"/>
      <c r="K26" s="36"/>
      <c r="L26" s="36"/>
      <c r="M26" s="36"/>
      <c r="N26" s="37">
        <v>0</v>
      </c>
    </row>
    <row r="27" spans="1:14" ht="15.75" x14ac:dyDescent="0.25">
      <c r="A27" s="6" t="s">
        <v>22</v>
      </c>
      <c r="B27" s="6" t="s">
        <v>23</v>
      </c>
      <c r="C27" s="7"/>
      <c r="F27" s="8">
        <v>1000</v>
      </c>
      <c r="I27" s="14" t="s">
        <v>107</v>
      </c>
      <c r="J27" s="7"/>
      <c r="M27" s="15"/>
      <c r="N27" s="15">
        <f>SUM(N26)</f>
        <v>0</v>
      </c>
    </row>
    <row r="28" spans="1:14" x14ac:dyDescent="0.2">
      <c r="A28" s="6" t="s">
        <v>24</v>
      </c>
      <c r="B28" s="6" t="s">
        <v>25</v>
      </c>
      <c r="C28" s="7"/>
      <c r="F28" s="8">
        <v>0</v>
      </c>
    </row>
    <row r="29" spans="1:14" x14ac:dyDescent="0.2">
      <c r="A29" s="6" t="s">
        <v>26</v>
      </c>
      <c r="B29" s="6" t="s">
        <v>27</v>
      </c>
      <c r="C29" s="7"/>
      <c r="F29" s="8">
        <v>1381.05</v>
      </c>
      <c r="N29" s="45" t="s">
        <v>1</v>
      </c>
    </row>
    <row r="30" spans="1:14" ht="16.5" thickBot="1" x14ac:dyDescent="0.3">
      <c r="A30" s="6" t="s">
        <v>28</v>
      </c>
      <c r="B30" s="6" t="s">
        <v>29</v>
      </c>
      <c r="C30" s="7"/>
      <c r="F30" s="8">
        <v>200</v>
      </c>
      <c r="H30" s="3" t="s">
        <v>0</v>
      </c>
      <c r="I30" s="44" t="s">
        <v>108</v>
      </c>
      <c r="J30" s="44"/>
      <c r="K30" s="44"/>
      <c r="L30" s="44"/>
      <c r="M30" s="44"/>
      <c r="N30" s="46"/>
    </row>
    <row r="31" spans="1:14" x14ac:dyDescent="0.2">
      <c r="A31" s="6" t="s">
        <v>30</v>
      </c>
      <c r="B31" s="6" t="s">
        <v>31</v>
      </c>
      <c r="C31" s="7"/>
      <c r="F31" s="8">
        <v>47587</v>
      </c>
      <c r="H31" s="31">
        <v>37001</v>
      </c>
      <c r="I31" t="s">
        <v>109</v>
      </c>
      <c r="N31" s="32">
        <v>100</v>
      </c>
    </row>
    <row r="32" spans="1:14" x14ac:dyDescent="0.2">
      <c r="A32" s="6" t="s">
        <v>32</v>
      </c>
      <c r="B32" s="6" t="s">
        <v>33</v>
      </c>
      <c r="C32" s="7"/>
      <c r="F32" s="8">
        <v>15800</v>
      </c>
      <c r="H32" s="31">
        <v>37004</v>
      </c>
      <c r="I32" t="s">
        <v>110</v>
      </c>
      <c r="N32" s="32">
        <v>0</v>
      </c>
    </row>
    <row r="33" spans="1:14" ht="15.75" thickBot="1" x14ac:dyDescent="0.25">
      <c r="A33" s="6" t="s">
        <v>34</v>
      </c>
      <c r="B33" s="6" t="s">
        <v>35</v>
      </c>
      <c r="C33" s="7"/>
      <c r="F33" s="8">
        <v>3000</v>
      </c>
      <c r="H33" s="34">
        <v>37011</v>
      </c>
      <c r="I33" s="12" t="s">
        <v>111</v>
      </c>
      <c r="J33" s="12"/>
      <c r="K33" s="12"/>
      <c r="L33" s="12"/>
      <c r="M33" s="12"/>
      <c r="N33" s="35">
        <v>0</v>
      </c>
    </row>
    <row r="34" spans="1:14" ht="15.75" x14ac:dyDescent="0.25">
      <c r="A34" s="6" t="s">
        <v>36</v>
      </c>
      <c r="B34" s="6" t="s">
        <v>37</v>
      </c>
      <c r="C34" s="7"/>
      <c r="F34" s="8">
        <v>12000</v>
      </c>
      <c r="I34" s="14" t="s">
        <v>115</v>
      </c>
      <c r="J34" s="7"/>
      <c r="M34" s="15"/>
      <c r="N34" s="15">
        <f>SUM(N31:N33)</f>
        <v>100</v>
      </c>
    </row>
    <row r="35" spans="1:14" x14ac:dyDescent="0.2">
      <c r="A35" s="6" t="s">
        <v>38</v>
      </c>
      <c r="B35" s="6" t="s">
        <v>39</v>
      </c>
      <c r="C35" s="7"/>
      <c r="F35" s="8">
        <v>4000</v>
      </c>
    </row>
    <row r="36" spans="1:14" x14ac:dyDescent="0.2">
      <c r="A36" s="6" t="s">
        <v>40</v>
      </c>
      <c r="B36" s="6" t="s">
        <v>41</v>
      </c>
      <c r="C36" s="7"/>
      <c r="F36" s="8">
        <v>1000</v>
      </c>
      <c r="N36" s="45" t="s">
        <v>1</v>
      </c>
    </row>
    <row r="37" spans="1:14" ht="16.5" thickBot="1" x14ac:dyDescent="0.3">
      <c r="A37" s="6" t="s">
        <v>42</v>
      </c>
      <c r="B37" s="6" t="s">
        <v>43</v>
      </c>
      <c r="C37" s="7"/>
      <c r="F37" s="8">
        <v>2000</v>
      </c>
      <c r="H37" s="3" t="s">
        <v>0</v>
      </c>
      <c r="I37" s="44" t="s">
        <v>112</v>
      </c>
      <c r="J37" s="44"/>
      <c r="K37" s="44"/>
      <c r="L37" s="44"/>
      <c r="M37" s="44"/>
      <c r="N37" s="46"/>
    </row>
    <row r="38" spans="1:14" x14ac:dyDescent="0.2">
      <c r="A38" s="6" t="s">
        <v>44</v>
      </c>
      <c r="B38" s="6" t="s">
        <v>45</v>
      </c>
      <c r="C38" s="7"/>
      <c r="F38" s="8">
        <v>2800</v>
      </c>
      <c r="H38" s="31">
        <v>39001</v>
      </c>
      <c r="I38" t="s">
        <v>113</v>
      </c>
      <c r="N38" s="32">
        <v>122640</v>
      </c>
    </row>
    <row r="39" spans="1:14" x14ac:dyDescent="0.2">
      <c r="A39" s="6" t="s">
        <v>46</v>
      </c>
      <c r="B39" s="6" t="s">
        <v>47</v>
      </c>
      <c r="C39" s="7"/>
      <c r="F39" s="8">
        <v>3500</v>
      </c>
      <c r="H39" s="31">
        <v>39006</v>
      </c>
      <c r="I39" t="s">
        <v>90</v>
      </c>
      <c r="N39" s="32">
        <v>0</v>
      </c>
    </row>
    <row r="40" spans="1:14" ht="15.75" thickBot="1" x14ac:dyDescent="0.25">
      <c r="A40" s="6" t="s">
        <v>48</v>
      </c>
      <c r="B40" s="6" t="s">
        <v>49</v>
      </c>
      <c r="C40" s="7"/>
      <c r="F40" s="8">
        <v>12000</v>
      </c>
      <c r="H40" s="34">
        <v>39007</v>
      </c>
      <c r="I40" s="12" t="s">
        <v>114</v>
      </c>
      <c r="J40" s="12"/>
      <c r="K40" s="12"/>
      <c r="L40" s="12"/>
      <c r="M40" s="12"/>
      <c r="N40" s="35">
        <v>0</v>
      </c>
    </row>
    <row r="41" spans="1:14" ht="15.75" x14ac:dyDescent="0.25">
      <c r="A41" s="6" t="s">
        <v>50</v>
      </c>
      <c r="B41" s="6" t="s">
        <v>51</v>
      </c>
      <c r="C41" s="7"/>
      <c r="F41" s="8">
        <v>0</v>
      </c>
      <c r="I41" s="41" t="s">
        <v>116</v>
      </c>
      <c r="J41" s="41"/>
      <c r="K41" s="41"/>
      <c r="L41" s="41"/>
      <c r="M41" s="41"/>
      <c r="N41" s="15">
        <f>SUM(N38:N40)</f>
        <v>122640</v>
      </c>
    </row>
    <row r="42" spans="1:14" x14ac:dyDescent="0.2">
      <c r="A42" s="6" t="s">
        <v>52</v>
      </c>
      <c r="B42" s="6" t="s">
        <v>53</v>
      </c>
      <c r="C42" s="7"/>
      <c r="F42" s="8">
        <v>20000</v>
      </c>
    </row>
    <row r="43" spans="1:14" x14ac:dyDescent="0.2">
      <c r="A43" s="6" t="s">
        <v>54</v>
      </c>
      <c r="B43" s="6" t="s">
        <v>55</v>
      </c>
      <c r="C43" s="7"/>
      <c r="F43" s="8">
        <v>500</v>
      </c>
    </row>
    <row r="44" spans="1:14" x14ac:dyDescent="0.2">
      <c r="A44" s="6" t="s">
        <v>56</v>
      </c>
      <c r="B44" s="6" t="s">
        <v>57</v>
      </c>
      <c r="C44" s="7"/>
      <c r="F44" s="8">
        <v>746</v>
      </c>
    </row>
    <row r="45" spans="1:14" x14ac:dyDescent="0.2">
      <c r="A45" s="6" t="s">
        <v>58</v>
      </c>
      <c r="B45" s="6" t="s">
        <v>59</v>
      </c>
      <c r="C45" s="7"/>
      <c r="F45" s="8">
        <v>65000</v>
      </c>
    </row>
    <row r="46" spans="1:14" x14ac:dyDescent="0.2">
      <c r="A46" s="6" t="s">
        <v>60</v>
      </c>
      <c r="B46" s="6" t="s">
        <v>61</v>
      </c>
      <c r="C46" s="7"/>
      <c r="F46" s="8">
        <v>60000</v>
      </c>
    </row>
    <row r="47" spans="1:14" x14ac:dyDescent="0.2">
      <c r="A47" s="6" t="s">
        <v>62</v>
      </c>
      <c r="B47" s="6" t="s">
        <v>63</v>
      </c>
      <c r="C47" s="7"/>
      <c r="F47" s="8">
        <v>65000</v>
      </c>
    </row>
    <row r="48" spans="1:14" x14ac:dyDescent="0.2">
      <c r="A48" s="6" t="s">
        <v>64</v>
      </c>
      <c r="B48" s="6" t="s">
        <v>65</v>
      </c>
      <c r="C48" s="7"/>
      <c r="F48" s="8">
        <v>15000</v>
      </c>
    </row>
    <row r="49" spans="1:6" x14ac:dyDescent="0.2">
      <c r="A49" s="6" t="s">
        <v>66</v>
      </c>
      <c r="B49" s="6" t="s">
        <v>67</v>
      </c>
      <c r="C49" s="7"/>
      <c r="F49" s="8">
        <v>0</v>
      </c>
    </row>
    <row r="50" spans="1:6" x14ac:dyDescent="0.2">
      <c r="A50" s="6" t="s">
        <v>68</v>
      </c>
      <c r="B50" s="6" t="s">
        <v>69</v>
      </c>
      <c r="C50" s="7"/>
      <c r="F50" s="9">
        <v>0</v>
      </c>
    </row>
    <row r="51" spans="1:6" ht="15.75" thickBot="1" x14ac:dyDescent="0.25">
      <c r="A51" s="10" t="s">
        <v>70</v>
      </c>
      <c r="B51" s="10" t="s">
        <v>71</v>
      </c>
      <c r="C51" s="11"/>
      <c r="D51" s="12"/>
      <c r="E51" s="12"/>
      <c r="F51" s="13">
        <v>0</v>
      </c>
    </row>
    <row r="52" spans="1:6" ht="15.75" x14ac:dyDescent="0.25">
      <c r="A52" s="6"/>
      <c r="B52" s="14" t="s">
        <v>72</v>
      </c>
      <c r="C52" s="7"/>
      <c r="F52" s="15">
        <f>SUM(F17:F51)</f>
        <v>412614.05</v>
      </c>
    </row>
    <row r="53" spans="1:6" ht="15.75" x14ac:dyDescent="0.25">
      <c r="A53" s="6"/>
      <c r="B53" s="14"/>
      <c r="C53" s="7"/>
      <c r="F53" s="15"/>
    </row>
    <row r="54" spans="1:6" ht="15.75" x14ac:dyDescent="0.25">
      <c r="A54" s="6"/>
      <c r="B54" s="14" t="s">
        <v>85</v>
      </c>
      <c r="C54" s="7"/>
      <c r="F54" s="15">
        <f>SUM(F13:F51)</f>
        <v>1366421.05</v>
      </c>
    </row>
    <row r="56" spans="1:6" ht="32.25" thickBot="1" x14ac:dyDescent="0.3">
      <c r="A56" s="3" t="s">
        <v>0</v>
      </c>
      <c r="B56" s="3" t="s">
        <v>82</v>
      </c>
      <c r="C56" s="4"/>
      <c r="D56" s="4"/>
      <c r="E56" s="4"/>
      <c r="F56" s="5" t="s">
        <v>1</v>
      </c>
    </row>
    <row r="57" spans="1:6" ht="15.75" x14ac:dyDescent="0.25">
      <c r="A57" s="18">
        <v>47402</v>
      </c>
      <c r="B57" s="17" t="s">
        <v>86</v>
      </c>
      <c r="C57" s="19"/>
      <c r="D57" s="19"/>
      <c r="E57" s="16"/>
      <c r="F57" s="20">
        <v>0</v>
      </c>
    </row>
    <row r="58" spans="1:6" ht="15.75" x14ac:dyDescent="0.25">
      <c r="A58" s="18">
        <v>47405</v>
      </c>
      <c r="B58" s="17" t="s">
        <v>87</v>
      </c>
      <c r="C58" s="19"/>
      <c r="D58" s="19"/>
      <c r="E58" s="16"/>
      <c r="F58" s="20">
        <v>0</v>
      </c>
    </row>
    <row r="59" spans="1:6" ht="15.75" x14ac:dyDescent="0.25">
      <c r="A59" s="18">
        <v>47406</v>
      </c>
      <c r="B59" s="17" t="s">
        <v>88</v>
      </c>
      <c r="C59" s="19"/>
      <c r="D59" s="19"/>
      <c r="E59" s="16"/>
      <c r="F59" s="20">
        <v>122640</v>
      </c>
    </row>
    <row r="60" spans="1:6" ht="15.75" x14ac:dyDescent="0.25">
      <c r="A60" s="18">
        <v>47409</v>
      </c>
      <c r="B60" s="17" t="s">
        <v>89</v>
      </c>
      <c r="C60" s="19"/>
      <c r="D60" s="19"/>
      <c r="E60" s="16"/>
      <c r="F60" s="20">
        <v>0</v>
      </c>
    </row>
    <row r="61" spans="1:6" ht="15.75" x14ac:dyDescent="0.25">
      <c r="A61" s="18">
        <v>47410</v>
      </c>
      <c r="B61" s="17" t="s">
        <v>90</v>
      </c>
      <c r="C61" s="19"/>
      <c r="D61" s="19"/>
      <c r="E61" s="16"/>
      <c r="F61" s="20">
        <v>0</v>
      </c>
    </row>
    <row r="62" spans="1:6" x14ac:dyDescent="0.2">
      <c r="A62" s="25">
        <v>47411</v>
      </c>
      <c r="B62" s="26" t="s">
        <v>123</v>
      </c>
      <c r="F62" s="27">
        <v>1200</v>
      </c>
    </row>
    <row r="63" spans="1:6" ht="15.75" thickBot="1" x14ac:dyDescent="0.25">
      <c r="A63" s="28">
        <v>74400</v>
      </c>
      <c r="B63" s="29" t="s">
        <v>91</v>
      </c>
      <c r="C63" s="12"/>
      <c r="D63" s="12"/>
      <c r="E63" s="12"/>
      <c r="F63" s="30">
        <v>0</v>
      </c>
    </row>
    <row r="64" spans="1:6" ht="15.75" x14ac:dyDescent="0.25">
      <c r="A64" s="6"/>
      <c r="B64" s="14" t="s">
        <v>92</v>
      </c>
      <c r="C64" s="7"/>
      <c r="F64" s="15">
        <f>SUM(F57:F63)</f>
        <v>123840</v>
      </c>
    </row>
    <row r="65" spans="1:14" ht="15.75" thickBot="1" x14ac:dyDescent="0.25">
      <c r="A65" s="12"/>
      <c r="B65" s="12"/>
      <c r="C65" s="12"/>
      <c r="D65" s="12"/>
      <c r="E65" s="12"/>
      <c r="F65" s="12"/>
      <c r="H65" s="12"/>
      <c r="I65" s="12"/>
      <c r="J65" s="12"/>
      <c r="K65" s="12"/>
      <c r="L65" s="12"/>
      <c r="M65" s="12"/>
      <c r="N65" s="35"/>
    </row>
    <row r="66" spans="1:14" ht="16.5" thickBot="1" x14ac:dyDescent="0.3">
      <c r="A66" s="12"/>
      <c r="B66" s="3" t="s">
        <v>93</v>
      </c>
      <c r="C66" s="12"/>
      <c r="D66" s="12"/>
      <c r="E66" s="12"/>
      <c r="F66" s="39">
        <f>SUM(F54,F64)</f>
        <v>1490261.05</v>
      </c>
      <c r="H66" s="12"/>
      <c r="I66" s="3" t="s">
        <v>117</v>
      </c>
      <c r="J66" s="12"/>
      <c r="K66" s="12"/>
      <c r="L66" s="12"/>
      <c r="M66" s="40"/>
      <c r="N66" s="39">
        <f>SUM(N8,N17,N22,N27,N34,N41)</f>
        <v>1490258.35</v>
      </c>
    </row>
  </sheetData>
  <mergeCells count="13">
    <mergeCell ref="I4:M4"/>
    <mergeCell ref="I11:M11"/>
    <mergeCell ref="N10:N11"/>
    <mergeCell ref="N36:N37"/>
    <mergeCell ref="I37:M37"/>
    <mergeCell ref="I41:M41"/>
    <mergeCell ref="F15:F16"/>
    <mergeCell ref="I20:M20"/>
    <mergeCell ref="N19:N20"/>
    <mergeCell ref="N24:N25"/>
    <mergeCell ref="I25:M25"/>
    <mergeCell ref="N29:N30"/>
    <mergeCell ref="I30:M30"/>
  </mergeCells>
  <pageMargins left="0.25" right="0.25" top="0.25" bottom="0.25" header="0.5" footer="0.5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</dc:creator>
  <cp:lastModifiedBy>Jimmie</cp:lastModifiedBy>
  <cp:lastPrinted>2014-07-14T13:38:44Z</cp:lastPrinted>
  <dcterms:created xsi:type="dcterms:W3CDTF">2013-07-05T16:15:41Z</dcterms:created>
  <dcterms:modified xsi:type="dcterms:W3CDTF">2020-06-02T14:33:30Z</dcterms:modified>
</cp:coreProperties>
</file>