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county.sharepoint.com/sites/publiclibrary/docs/staffservices/Documents/RECORDS MANAGEMENT/Public Records Act/MuckRock News/Record 4/"/>
    </mc:Choice>
  </mc:AlternateContent>
  <xr:revisionPtr revIDLastSave="0" documentId="8_{F2613CE4-41D7-4279-8D89-375C60EC6DEC}" xr6:coauthVersionLast="44" xr6:coauthVersionMax="44" xr10:uidLastSave="{00000000-0000-0000-0000-000000000000}"/>
  <bookViews>
    <workbookView xWindow="-108" yWindow="-108" windowWidth="23256" windowHeight="12576" xr2:uid="{E0ED90C3-3A11-4E62-9075-7A074DF98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D22" i="1" l="1"/>
  <c r="E22" i="1"/>
  <c r="F22" i="1"/>
  <c r="C22" i="1"/>
  <c r="F10" i="1" l="1"/>
  <c r="E10" i="1"/>
  <c r="D10" i="1"/>
  <c r="C10" i="1"/>
</calcChain>
</file>

<file path=xl/sharedStrings.xml><?xml version="1.0" encoding="utf-8"?>
<sst xmlns="http://schemas.openxmlformats.org/spreadsheetml/2006/main" count="27" uniqueCount="23">
  <si>
    <t>2015-16</t>
  </si>
  <si>
    <t>2016-17</t>
  </si>
  <si>
    <t>2017-18</t>
  </si>
  <si>
    <t>2018-19</t>
  </si>
  <si>
    <t>Salaries &amp; Employee Benefits</t>
  </si>
  <si>
    <t>Services &amp; Supplies</t>
  </si>
  <si>
    <t>Other Charges</t>
  </si>
  <si>
    <t>Other Financing Uses</t>
  </si>
  <si>
    <t>Total Financing Uses</t>
  </si>
  <si>
    <t>Rev Acct</t>
  </si>
  <si>
    <t>Donation</t>
  </si>
  <si>
    <t>Property Tax</t>
  </si>
  <si>
    <t>Miscellaneous</t>
  </si>
  <si>
    <t>Total Financing  Sources</t>
  </si>
  <si>
    <t>Other</t>
  </si>
  <si>
    <t>Fund Balance</t>
  </si>
  <si>
    <t>Special Tax</t>
  </si>
  <si>
    <t>Library Fines &amp; Fees</t>
  </si>
  <si>
    <t>General Fund Contribution</t>
  </si>
  <si>
    <t>Capital Assets - Equipment</t>
  </si>
  <si>
    <t>Operating Subsidies- Measure U</t>
  </si>
  <si>
    <t>Obligated Fund Balance Committed (Designation)</t>
  </si>
  <si>
    <t>Budget FY 2015-16 to FY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</si>
</sst>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Alignment="1">
      <alignment vertical="center"/>
    </xf>
    <xf numFmtId="164" fontId="1" fillId="0" borderId="0" xfId="1" applyNumberFormat="1" applyFont="1"/>
    <xf numFmtId="164" fontId="0" fillId="0" borderId="0" xfId="0" applyNumberFormat="1" applyFont="1"/>
    <xf numFmtId="0" fontId="2" fillId="0" borderId="2" xfId="0" applyFont="1" applyBorder="1"/>
    <xf numFmtId="164" fontId="2" fillId="0" borderId="2" xfId="1" applyNumberFormat="1" applyFont="1" applyBorder="1"/>
    <xf numFmtId="164" fontId="2" fillId="0" borderId="2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7FC7-5BBF-4C5B-9201-93144BE0EBE2}">
  <sheetPr>
    <pageSetUpPr fitToPage="1"/>
  </sheetPr>
  <dimension ref="A1:F23"/>
  <sheetViews>
    <sheetView tabSelected="1" topLeftCell="B1" zoomScale="80" zoomScaleNormal="80" workbookViewId="0">
      <selection activeCell="B13" sqref="B13"/>
    </sheetView>
  </sheetViews>
  <sheetFormatPr defaultRowHeight="14.4" x14ac:dyDescent="0.3"/>
  <cols>
    <col min="1" max="1" width="0" hidden="1" customWidth="1"/>
    <col min="2" max="2" width="43.44140625" customWidth="1"/>
    <col min="3" max="6" width="16.21875" customWidth="1"/>
  </cols>
  <sheetData>
    <row r="1" spans="1:6" x14ac:dyDescent="0.3">
      <c r="B1" s="1" t="s">
        <v>22</v>
      </c>
    </row>
    <row r="3" spans="1:6" x14ac:dyDescent="0.3">
      <c r="A3" s="2"/>
      <c r="B3" s="3"/>
      <c r="C3" s="2" t="s">
        <v>0</v>
      </c>
      <c r="D3" s="2" t="s">
        <v>1</v>
      </c>
      <c r="E3" s="2" t="s">
        <v>2</v>
      </c>
      <c r="F3" s="2" t="s">
        <v>3</v>
      </c>
    </row>
    <row r="4" spans="1:6" x14ac:dyDescent="0.3">
      <c r="A4" s="4">
        <v>1000</v>
      </c>
      <c r="B4" t="s">
        <v>4</v>
      </c>
      <c r="C4" s="5">
        <v>93751000</v>
      </c>
      <c r="D4" s="5">
        <v>102221000</v>
      </c>
      <c r="E4" s="5">
        <v>101625000</v>
      </c>
      <c r="F4" s="5">
        <v>113020000</v>
      </c>
    </row>
    <row r="5" spans="1:6" x14ac:dyDescent="0.3">
      <c r="A5" s="4">
        <v>2000</v>
      </c>
      <c r="B5" t="s">
        <v>5</v>
      </c>
      <c r="C5" s="5">
        <v>77057000</v>
      </c>
      <c r="D5" s="5">
        <v>79456000</v>
      </c>
      <c r="E5" s="5">
        <v>83726000</v>
      </c>
      <c r="F5" s="5">
        <v>86355000</v>
      </c>
    </row>
    <row r="6" spans="1:6" x14ac:dyDescent="0.3">
      <c r="A6" s="4">
        <v>5500</v>
      </c>
      <c r="B6" t="s">
        <v>6</v>
      </c>
      <c r="C6" s="5">
        <v>4137000</v>
      </c>
      <c r="D6" s="5">
        <v>952000</v>
      </c>
      <c r="E6" s="5">
        <v>945000</v>
      </c>
      <c r="F6" s="5">
        <v>945000</v>
      </c>
    </row>
    <row r="7" spans="1:6" x14ac:dyDescent="0.3">
      <c r="A7" s="4">
        <v>6030</v>
      </c>
      <c r="B7" t="s">
        <v>19</v>
      </c>
      <c r="C7" s="5">
        <v>690000</v>
      </c>
      <c r="D7" s="5">
        <v>2204000</v>
      </c>
      <c r="E7" s="5">
        <v>1324000</v>
      </c>
      <c r="F7" s="5">
        <v>2233000</v>
      </c>
    </row>
    <row r="8" spans="1:6" x14ac:dyDescent="0.3">
      <c r="A8" s="4">
        <v>6100</v>
      </c>
      <c r="B8" t="s">
        <v>7</v>
      </c>
      <c r="C8" s="5">
        <v>500000</v>
      </c>
      <c r="D8" s="5">
        <v>648000</v>
      </c>
      <c r="E8" s="5">
        <v>1556000</v>
      </c>
      <c r="F8" s="5">
        <v>2464000</v>
      </c>
    </row>
    <row r="9" spans="1:6" x14ac:dyDescent="0.3">
      <c r="A9" s="4"/>
      <c r="B9" t="s">
        <v>21</v>
      </c>
      <c r="C9" s="5">
        <v>12246000</v>
      </c>
      <c r="D9" s="5">
        <v>15553000</v>
      </c>
      <c r="E9" s="5">
        <v>17614000</v>
      </c>
      <c r="F9" s="5">
        <v>3881000</v>
      </c>
    </row>
    <row r="10" spans="1:6" ht="15" thickBot="1" x14ac:dyDescent="0.35">
      <c r="B10" s="10" t="s">
        <v>8</v>
      </c>
      <c r="C10" s="11">
        <f>SUM(C4:C9)</f>
        <v>188381000</v>
      </c>
      <c r="D10" s="11">
        <f>SUM(D4:D9)</f>
        <v>201034000</v>
      </c>
      <c r="E10" s="11">
        <f>SUM(E4:E9)</f>
        <v>206790000</v>
      </c>
      <c r="F10" s="11">
        <f>SUM(F4:F9)</f>
        <v>208898000</v>
      </c>
    </row>
    <row r="11" spans="1:6" ht="15" thickTop="1" x14ac:dyDescent="0.3"/>
    <row r="13" spans="1:6" x14ac:dyDescent="0.3">
      <c r="A13" s="2" t="s">
        <v>9</v>
      </c>
      <c r="B13" s="3"/>
      <c r="C13" s="2" t="s">
        <v>0</v>
      </c>
      <c r="D13" s="2" t="s">
        <v>1</v>
      </c>
      <c r="E13" s="2" t="s">
        <v>2</v>
      </c>
      <c r="F13" s="2" t="s">
        <v>3</v>
      </c>
    </row>
    <row r="14" spans="1:6" s="14" customFormat="1" x14ac:dyDescent="0.3">
      <c r="A14" s="13"/>
      <c r="B14" s="14" t="s">
        <v>11</v>
      </c>
      <c r="C14" s="9">
        <v>68186000</v>
      </c>
      <c r="D14" s="9">
        <v>71800000</v>
      </c>
      <c r="E14" s="9">
        <v>76137000</v>
      </c>
      <c r="F14" s="9">
        <v>81020000</v>
      </c>
    </row>
    <row r="15" spans="1:6" s="14" customFormat="1" x14ac:dyDescent="0.3">
      <c r="A15" s="13"/>
      <c r="B15" s="14" t="s">
        <v>16</v>
      </c>
      <c r="C15" s="9">
        <v>11969000</v>
      </c>
      <c r="D15" s="9">
        <v>12152000</v>
      </c>
      <c r="E15" s="9">
        <v>12398000</v>
      </c>
      <c r="F15" s="9">
        <v>12585000</v>
      </c>
    </row>
    <row r="16" spans="1:6" s="14" customFormat="1" x14ac:dyDescent="0.3">
      <c r="A16" s="13"/>
      <c r="B16" s="14" t="s">
        <v>17</v>
      </c>
      <c r="C16" s="9">
        <v>1999000</v>
      </c>
      <c r="D16" s="9">
        <v>1999000</v>
      </c>
      <c r="E16" s="9">
        <v>1999000</v>
      </c>
      <c r="F16" s="9">
        <v>1999000</v>
      </c>
    </row>
    <row r="17" spans="1:6" s="14" customFormat="1" x14ac:dyDescent="0.3">
      <c r="A17" s="13">
        <v>9686</v>
      </c>
      <c r="B17" s="14" t="s">
        <v>10</v>
      </c>
      <c r="C17" s="9">
        <v>711000</v>
      </c>
      <c r="D17" s="9">
        <v>711000</v>
      </c>
      <c r="E17" s="9">
        <v>711000</v>
      </c>
      <c r="F17" s="9">
        <v>361000</v>
      </c>
    </row>
    <row r="18" spans="1:6" s="14" customFormat="1" x14ac:dyDescent="0.3">
      <c r="A18" s="13">
        <v>9911</v>
      </c>
      <c r="B18" s="14" t="s">
        <v>18</v>
      </c>
      <c r="C18" s="9">
        <f>3339000+23497000</f>
        <v>26836000</v>
      </c>
      <c r="D18" s="9">
        <f>3945000+23497000</f>
        <v>27442000</v>
      </c>
      <c r="E18" s="9">
        <f>1907000+23497000</f>
        <v>25404000</v>
      </c>
      <c r="F18" s="9">
        <f>4668000+23497000</f>
        <v>28165000</v>
      </c>
    </row>
    <row r="19" spans="1:6" s="14" customFormat="1" x14ac:dyDescent="0.3">
      <c r="A19" s="13">
        <v>9920</v>
      </c>
      <c r="B19" s="14" t="s">
        <v>20</v>
      </c>
      <c r="C19" s="9">
        <v>16939000</v>
      </c>
      <c r="D19" s="9">
        <v>17186000</v>
      </c>
      <c r="E19" s="9">
        <v>17022000</v>
      </c>
      <c r="F19" s="9">
        <v>17417000</v>
      </c>
    </row>
    <row r="20" spans="1:6" s="14" customFormat="1" x14ac:dyDescent="0.3">
      <c r="A20" s="13" t="s">
        <v>14</v>
      </c>
      <c r="B20" s="7" t="s">
        <v>12</v>
      </c>
      <c r="C20" s="8">
        <v>22827000</v>
      </c>
      <c r="D20" s="8">
        <v>25324000</v>
      </c>
      <c r="E20" s="8">
        <v>25131000</v>
      </c>
      <c r="F20" s="8">
        <v>22701000</v>
      </c>
    </row>
    <row r="21" spans="1:6" x14ac:dyDescent="0.3">
      <c r="A21" s="4"/>
      <c r="B21" s="7" t="s">
        <v>15</v>
      </c>
      <c r="C21" s="8">
        <v>38914000</v>
      </c>
      <c r="D21" s="9">
        <v>44420000</v>
      </c>
      <c r="E21" s="9">
        <v>47988000</v>
      </c>
      <c r="F21" s="9">
        <v>44650000</v>
      </c>
    </row>
    <row r="22" spans="1:6" ht="15" thickBot="1" x14ac:dyDescent="0.35">
      <c r="A22" s="4"/>
      <c r="B22" s="10" t="s">
        <v>13</v>
      </c>
      <c r="C22" s="12">
        <f>SUM(C14:C21)</f>
        <v>188381000</v>
      </c>
      <c r="D22" s="12">
        <f t="shared" ref="D22:F22" si="0">SUM(D14:D21)</f>
        <v>201034000</v>
      </c>
      <c r="E22" s="12">
        <f t="shared" si="0"/>
        <v>206790000</v>
      </c>
      <c r="F22" s="12">
        <f t="shared" si="0"/>
        <v>208898000</v>
      </c>
    </row>
    <row r="23" spans="1:6" ht="15" thickTop="1" x14ac:dyDescent="0.3">
      <c r="A23" s="4"/>
      <c r="C23" s="6"/>
      <c r="D23" s="6"/>
      <c r="E23" s="6"/>
      <c r="F23" s="6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7310184647A4C99F407101CD1D6B1" ma:contentTypeVersion="10" ma:contentTypeDescription="Create a new document." ma:contentTypeScope="" ma:versionID="a1195b6a19347fe581d88762b11c22b8">
  <xsd:schema xmlns:xsd="http://www.w3.org/2001/XMLSchema" xmlns:xs="http://www.w3.org/2001/XMLSchema" xmlns:p="http://schemas.microsoft.com/office/2006/metadata/properties" xmlns:ns2="336de615-06c4-4660-b44e-977dcef9c6bc" xmlns:ns3="31797c22-784a-4d73-901b-6d988c8e9d56" targetNamespace="http://schemas.microsoft.com/office/2006/metadata/properties" ma:root="true" ma:fieldsID="a6d4be780225a026c4726d2830e04d6f" ns2:_="" ns3:_="">
    <xsd:import namespace="336de615-06c4-4660-b44e-977dcef9c6bc"/>
    <xsd:import namespace="31797c22-784a-4d73-901b-6d988c8e9d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de615-06c4-4660-b44e-977dcef9c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7c22-784a-4d73-901b-6d988c8e9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6795A9-E48E-474C-8BB5-EFF9C4F35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de615-06c4-4660-b44e-977dcef9c6bc"/>
    <ds:schemaRef ds:uri="31797c22-784a-4d73-901b-6d988c8e9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68F70-4D20-447A-BFAC-E6DFEBCD1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E893A-1E89-4409-8BDD-A041CC80E47F}">
  <ds:schemaRefs>
    <ds:schemaRef ds:uri="336de615-06c4-4660-b44e-977dcef9c6bc"/>
    <ds:schemaRef ds:uri="http://purl.org/dc/terms/"/>
    <ds:schemaRef ds:uri="http://purl.org/dc/elements/1.1/"/>
    <ds:schemaRef ds:uri="http://schemas.microsoft.com/office/infopath/2007/PartnerControls"/>
    <ds:schemaRef ds:uri="31797c22-784a-4d73-901b-6d988c8e9d56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Hong</dc:creator>
  <cp:lastModifiedBy>Elsa Munoz</cp:lastModifiedBy>
  <cp:lastPrinted>2020-03-05T17:19:06Z</cp:lastPrinted>
  <dcterms:created xsi:type="dcterms:W3CDTF">2020-03-03T19:09:41Z</dcterms:created>
  <dcterms:modified xsi:type="dcterms:W3CDTF">2020-03-05T17:19:11Z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0x0101003FE7310184647A4C99F407101CD1D6B1</vt:lpwstr>
  </property>
</Properties>
</file>