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acounty.sharepoint.com/sites/publiclibrary/docs/staffservices/Documents/RECORDS MANAGEMENT/Public Records Act/MuckRock News/Record 1/"/>
    </mc:Choice>
  </mc:AlternateContent>
  <xr:revisionPtr revIDLastSave="9" documentId="11_03EA1748FE7521E6F5629B6A9A637AA845191BAC" xr6:coauthVersionLast="44" xr6:coauthVersionMax="45" xr10:uidLastSave="{1A8CE480-BE0D-467D-91C2-D155E13E5AFB}"/>
  <bookViews>
    <workbookView xWindow="-108" yWindow="-108" windowWidth="23256" windowHeight="12576" xr2:uid="{00000000-000D-0000-FFFF-FFFF00000000}"/>
  </bookViews>
  <sheets>
    <sheet name="2014-2015" sheetId="5" r:id="rId1"/>
    <sheet name="2015-2016" sheetId="4" r:id="rId2"/>
    <sheet name="2016-2017" sheetId="3" r:id="rId3"/>
    <sheet name="2017-2018" sheetId="2" r:id="rId4"/>
    <sheet name="2018-2019" sheetId="1" r:id="rId5"/>
  </sheets>
  <definedNames>
    <definedName name="_xlnm.Print_Titles" localSheetId="0">'2014-2015'!$1:$1</definedName>
    <definedName name="_xlnm.Print_Titles" localSheetId="1">'2015-2016'!$1:$1</definedName>
    <definedName name="_xlnm.Print_Titles" localSheetId="2">'2016-2017'!$1:$1</definedName>
    <definedName name="_xlnm.Print_Titles" localSheetId="3">'2017-2018'!$1:$1</definedName>
    <definedName name="_xlnm.Print_Titles" localSheetId="4">'2018-2019'!$1:$1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5" l="1"/>
  <c r="P5" i="5"/>
  <c r="P8" i="5"/>
  <c r="P9" i="5"/>
  <c r="P10" i="5"/>
  <c r="P11" i="5"/>
  <c r="P14" i="5"/>
  <c r="P15" i="5"/>
  <c r="P18" i="5"/>
  <c r="P19" i="5"/>
  <c r="P21" i="5"/>
  <c r="P22" i="5"/>
  <c r="P23" i="5"/>
  <c r="P24" i="5"/>
  <c r="P27" i="5"/>
  <c r="P28" i="5"/>
  <c r="P29" i="5"/>
  <c r="P30" i="5"/>
  <c r="P33" i="5"/>
  <c r="P34" i="5"/>
  <c r="P35" i="5"/>
  <c r="P38" i="5"/>
  <c r="P39" i="5"/>
  <c r="P40" i="5"/>
  <c r="P41" i="5"/>
  <c r="P44" i="5"/>
  <c r="P45" i="5"/>
  <c r="P46" i="5"/>
  <c r="P47" i="5"/>
  <c r="P50" i="5"/>
  <c r="P51" i="5"/>
  <c r="P54" i="5"/>
  <c r="P55" i="5"/>
  <c r="P56" i="5"/>
  <c r="P57" i="5"/>
  <c r="P60" i="5"/>
  <c r="P61" i="5"/>
  <c r="P62" i="5"/>
  <c r="P63" i="5"/>
  <c r="P66" i="5"/>
  <c r="P67" i="5"/>
  <c r="P68" i="5"/>
  <c r="P69" i="5"/>
  <c r="P72" i="5"/>
  <c r="P73" i="5"/>
  <c r="P74" i="5"/>
  <c r="P75" i="5"/>
  <c r="P78" i="5"/>
  <c r="P79" i="5"/>
  <c r="P80" i="5"/>
  <c r="P81" i="5"/>
  <c r="P84" i="5"/>
  <c r="P85" i="5"/>
  <c r="P86" i="5"/>
  <c r="P87" i="5"/>
  <c r="P88" i="5"/>
  <c r="P89" i="5"/>
  <c r="P90" i="5"/>
  <c r="P91" i="5"/>
  <c r="P92" i="5"/>
  <c r="P93" i="5"/>
  <c r="P94" i="5"/>
  <c r="P95" i="5"/>
  <c r="P100" i="5"/>
  <c r="P101" i="5"/>
  <c r="P102" i="5"/>
  <c r="P103" i="5"/>
  <c r="P104" i="5"/>
  <c r="P105" i="5"/>
  <c r="P106" i="5"/>
  <c r="P109" i="5"/>
  <c r="P110" i="5"/>
  <c r="P111" i="5"/>
  <c r="P112" i="5"/>
  <c r="P115" i="5"/>
  <c r="P116" i="5"/>
  <c r="P117" i="5"/>
  <c r="P118" i="5"/>
  <c r="P121" i="5"/>
  <c r="P122" i="5"/>
  <c r="P123" i="5"/>
  <c r="P124" i="5"/>
  <c r="P127" i="5"/>
  <c r="P128" i="5"/>
  <c r="P129" i="5"/>
  <c r="P130" i="5"/>
  <c r="P133" i="5"/>
  <c r="P134" i="5"/>
  <c r="P137" i="5"/>
  <c r="P138" i="5"/>
  <c r="P142" i="5"/>
  <c r="P143" i="5"/>
  <c r="P144" i="5"/>
  <c r="P145" i="5"/>
  <c r="P148" i="5"/>
  <c r="P149" i="5"/>
  <c r="P150" i="5"/>
  <c r="P151" i="5"/>
  <c r="P155" i="5"/>
  <c r="P156" i="5"/>
  <c r="P157" i="5"/>
  <c r="P158" i="5"/>
  <c r="P161" i="5"/>
  <c r="P162" i="5"/>
  <c r="P163" i="5"/>
  <c r="P164" i="5"/>
  <c r="P167" i="5"/>
  <c r="P168" i="5"/>
  <c r="P171" i="5"/>
  <c r="P172" i="5"/>
  <c r="P173" i="5"/>
  <c r="P174" i="5"/>
  <c r="P177" i="5"/>
  <c r="P178" i="5"/>
  <c r="P179" i="5"/>
  <c r="P180" i="5"/>
  <c r="P183" i="5"/>
  <c r="P184" i="5"/>
  <c r="P185" i="5"/>
  <c r="P186" i="5"/>
  <c r="P189" i="5"/>
  <c r="P190" i="5"/>
  <c r="P191" i="5"/>
  <c r="P192" i="5"/>
  <c r="P193" i="5"/>
  <c r="P194" i="5"/>
  <c r="P195" i="5"/>
  <c r="P196" i="5"/>
  <c r="P197" i="5"/>
  <c r="P198" i="5"/>
  <c r="P202" i="5"/>
  <c r="P203" i="5"/>
  <c r="P204" i="5"/>
  <c r="P205" i="5"/>
  <c r="P208" i="5"/>
  <c r="P209" i="5"/>
  <c r="P210" i="5"/>
  <c r="P211" i="5"/>
  <c r="P212" i="5"/>
  <c r="P213" i="5"/>
  <c r="P214" i="5"/>
  <c r="P215" i="5"/>
  <c r="P216" i="5"/>
  <c r="P217" i="5"/>
  <c r="P221" i="5"/>
  <c r="P222" i="5"/>
  <c r="P223" i="5"/>
  <c r="P226" i="5"/>
  <c r="P227" i="5"/>
  <c r="P230" i="5"/>
  <c r="P231" i="5"/>
  <c r="P232" i="5"/>
  <c r="P233" i="5"/>
  <c r="P234" i="5"/>
  <c r="P235" i="5"/>
  <c r="P236" i="5"/>
  <c r="P237" i="5"/>
  <c r="P238" i="5"/>
  <c r="P240" i="5"/>
  <c r="P241" i="5"/>
  <c r="P244" i="5"/>
  <c r="P245" i="5"/>
  <c r="P246" i="5"/>
  <c r="P249" i="5"/>
  <c r="P250" i="5"/>
  <c r="P251" i="5"/>
  <c r="P254" i="5"/>
  <c r="P255" i="5"/>
  <c r="P256" i="5"/>
  <c r="P259" i="5"/>
  <c r="P260" i="5"/>
  <c r="P261" i="5"/>
  <c r="P264" i="5"/>
  <c r="P265" i="5"/>
  <c r="P266" i="5"/>
  <c r="P267" i="5"/>
  <c r="P270" i="5"/>
  <c r="P271" i="5"/>
  <c r="P272" i="5"/>
  <c r="P276" i="5"/>
  <c r="P279" i="5"/>
  <c r="P282" i="5"/>
  <c r="P289" i="5" s="1"/>
  <c r="P283" i="5"/>
  <c r="P284" i="5"/>
  <c r="P285" i="5"/>
  <c r="P286" i="5"/>
  <c r="P287" i="5"/>
  <c r="P288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P292" i="5"/>
  <c r="P293" i="5"/>
  <c r="P294" i="5"/>
  <c r="P295" i="5"/>
  <c r="P296" i="5"/>
  <c r="P297" i="5"/>
  <c r="P298" i="5"/>
  <c r="P302" i="5"/>
  <c r="P303" i="5"/>
  <c r="P4" i="4"/>
  <c r="P5" i="4"/>
  <c r="P8" i="4"/>
  <c r="P9" i="4"/>
  <c r="P10" i="4"/>
  <c r="P11" i="4"/>
  <c r="P14" i="4"/>
  <c r="P15" i="4"/>
  <c r="P16" i="4"/>
  <c r="P18" i="4"/>
  <c r="P19" i="4"/>
  <c r="P20" i="4"/>
  <c r="P21" i="4"/>
  <c r="P24" i="4"/>
  <c r="P25" i="4"/>
  <c r="P26" i="4"/>
  <c r="P27" i="4"/>
  <c r="P29" i="4"/>
  <c r="P30" i="4"/>
  <c r="P31" i="4"/>
  <c r="P34" i="4"/>
  <c r="P35" i="4"/>
  <c r="P36" i="4"/>
  <c r="P39" i="4"/>
  <c r="P40" i="4"/>
  <c r="P41" i="4"/>
  <c r="P42" i="4"/>
  <c r="P45" i="4"/>
  <c r="P46" i="4"/>
  <c r="P47" i="4"/>
  <c r="P48" i="4"/>
  <c r="P51" i="4"/>
  <c r="P52" i="4"/>
  <c r="P55" i="4"/>
  <c r="P56" i="4"/>
  <c r="P57" i="4"/>
  <c r="P58" i="4"/>
  <c r="P61" i="4"/>
  <c r="P62" i="4"/>
  <c r="P63" i="4"/>
  <c r="P64" i="4"/>
  <c r="P67" i="4"/>
  <c r="P68" i="4"/>
  <c r="P69" i="4"/>
  <c r="P70" i="4"/>
  <c r="P73" i="4"/>
  <c r="P74" i="4"/>
  <c r="P75" i="4"/>
  <c r="P76" i="4"/>
  <c r="P79" i="4"/>
  <c r="P80" i="4"/>
  <c r="P81" i="4"/>
  <c r="P82" i="4"/>
  <c r="P85" i="4"/>
  <c r="P86" i="4"/>
  <c r="P87" i="4"/>
  <c r="P88" i="4"/>
  <c r="P89" i="4"/>
  <c r="P90" i="4"/>
  <c r="P91" i="4"/>
  <c r="P92" i="4"/>
  <c r="P93" i="4"/>
  <c r="P94" i="4"/>
  <c r="P95" i="4"/>
  <c r="P96" i="4"/>
  <c r="P100" i="4"/>
  <c r="P101" i="4"/>
  <c r="P102" i="4"/>
  <c r="P103" i="4"/>
  <c r="P104" i="4"/>
  <c r="P105" i="4"/>
  <c r="P106" i="4"/>
  <c r="P109" i="4"/>
  <c r="P110" i="4"/>
  <c r="P111" i="4"/>
  <c r="P112" i="4"/>
  <c r="P115" i="4"/>
  <c r="P116" i="4"/>
  <c r="P117" i="4"/>
  <c r="P118" i="4"/>
  <c r="P121" i="4"/>
  <c r="P122" i="4"/>
  <c r="P123" i="4"/>
  <c r="P124" i="4"/>
  <c r="P127" i="4"/>
  <c r="P128" i="4"/>
  <c r="P131" i="4"/>
  <c r="P132" i="4"/>
  <c r="P133" i="4"/>
  <c r="P137" i="4"/>
  <c r="P138" i="4"/>
  <c r="P139" i="4"/>
  <c r="P140" i="4"/>
  <c r="P143" i="4"/>
  <c r="P144" i="4"/>
  <c r="P145" i="4"/>
  <c r="P146" i="4"/>
  <c r="P150" i="4"/>
  <c r="P151" i="4"/>
  <c r="P152" i="4"/>
  <c r="P153" i="4"/>
  <c r="P156" i="4"/>
  <c r="P157" i="4"/>
  <c r="P158" i="4"/>
  <c r="P159" i="4"/>
  <c r="P162" i="4"/>
  <c r="P163" i="4"/>
  <c r="P164" i="4"/>
  <c r="P165" i="4"/>
  <c r="P168" i="4"/>
  <c r="P169" i="4"/>
  <c r="P173" i="4"/>
  <c r="P174" i="4"/>
  <c r="P175" i="4"/>
  <c r="P176" i="4"/>
  <c r="P179" i="4"/>
  <c r="P180" i="4"/>
  <c r="P181" i="4"/>
  <c r="P182" i="4"/>
  <c r="P185" i="4"/>
  <c r="P186" i="4"/>
  <c r="P187" i="4"/>
  <c r="P188" i="4"/>
  <c r="P191" i="4"/>
  <c r="P192" i="4"/>
  <c r="P193" i="4"/>
  <c r="P194" i="4"/>
  <c r="P195" i="4"/>
  <c r="P196" i="4"/>
  <c r="P197" i="4"/>
  <c r="P198" i="4"/>
  <c r="P199" i="4"/>
  <c r="P200" i="4"/>
  <c r="P204" i="4"/>
  <c r="P205" i="4"/>
  <c r="P206" i="4"/>
  <c r="P207" i="4"/>
  <c r="P210" i="4"/>
  <c r="P211" i="4"/>
  <c r="P212" i="4"/>
  <c r="P213" i="4"/>
  <c r="P214" i="4"/>
  <c r="P215" i="4"/>
  <c r="P216" i="4"/>
  <c r="P217" i="4"/>
  <c r="P218" i="4"/>
  <c r="P219" i="4"/>
  <c r="P223" i="4"/>
  <c r="P224" i="4"/>
  <c r="P225" i="4"/>
  <c r="P229" i="4"/>
  <c r="P230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9" i="4"/>
  <c r="P250" i="4"/>
  <c r="P251" i="4"/>
  <c r="P254" i="4"/>
  <c r="P255" i="4"/>
  <c r="P256" i="4"/>
  <c r="P259" i="4"/>
  <c r="P260" i="4"/>
  <c r="P261" i="4"/>
  <c r="P264" i="4"/>
  <c r="P265" i="4"/>
  <c r="P266" i="4"/>
  <c r="P269" i="4"/>
  <c r="P270" i="4"/>
  <c r="P271" i="4"/>
  <c r="C272" i="4"/>
  <c r="P272" i="4" s="1"/>
  <c r="D272" i="4"/>
  <c r="P275" i="4"/>
  <c r="P276" i="4"/>
  <c r="P277" i="4"/>
  <c r="P281" i="4"/>
  <c r="P284" i="4"/>
  <c r="P285" i="4"/>
  <c r="P286" i="4"/>
  <c r="P287" i="4"/>
  <c r="P288" i="4"/>
  <c r="P289" i="4"/>
  <c r="P290" i="4"/>
  <c r="C291" i="4"/>
  <c r="D291" i="4"/>
  <c r="E291" i="4"/>
  <c r="P291" i="4" s="1"/>
  <c r="F291" i="4"/>
  <c r="G291" i="4"/>
  <c r="H291" i="4"/>
  <c r="I291" i="4"/>
  <c r="J291" i="4"/>
  <c r="K291" i="4"/>
  <c r="L291" i="4"/>
  <c r="M291" i="4"/>
  <c r="N291" i="4"/>
  <c r="P294" i="4"/>
  <c r="P295" i="4"/>
  <c r="P296" i="4"/>
  <c r="P297" i="4"/>
  <c r="P298" i="4"/>
  <c r="P299" i="4"/>
  <c r="P300" i="4"/>
  <c r="P301" i="4"/>
  <c r="P302" i="4"/>
  <c r="P303" i="4"/>
  <c r="P307" i="4"/>
  <c r="P308" i="4"/>
  <c r="P309" i="4"/>
  <c r="P4" i="3"/>
  <c r="P5" i="3"/>
  <c r="P8" i="3"/>
  <c r="P9" i="3"/>
  <c r="P10" i="3"/>
  <c r="P11" i="3"/>
  <c r="P14" i="3"/>
  <c r="P15" i="3"/>
  <c r="P18" i="3"/>
  <c r="P19" i="3"/>
  <c r="P22" i="3"/>
  <c r="P23" i="3"/>
  <c r="P26" i="3"/>
  <c r="P27" i="3"/>
  <c r="P30" i="3"/>
  <c r="P31" i="3"/>
  <c r="P34" i="3"/>
  <c r="P35" i="3"/>
  <c r="P38" i="3"/>
  <c r="P39" i="3"/>
  <c r="P40" i="3"/>
  <c r="P43" i="3"/>
  <c r="P44" i="3"/>
  <c r="P45" i="3"/>
  <c r="P46" i="3"/>
  <c r="P49" i="3"/>
  <c r="P50" i="3"/>
  <c r="P51" i="3"/>
  <c r="P52" i="3"/>
  <c r="P55" i="3"/>
  <c r="P56" i="3"/>
  <c r="P57" i="3"/>
  <c r="P58" i="3"/>
  <c r="P61" i="3"/>
  <c r="P62" i="3"/>
  <c r="P63" i="3"/>
  <c r="P66" i="3"/>
  <c r="P67" i="3"/>
  <c r="P68" i="3"/>
  <c r="P69" i="3"/>
  <c r="P72" i="3"/>
  <c r="P73" i="3"/>
  <c r="P74" i="3"/>
  <c r="P75" i="3"/>
  <c r="P78" i="3"/>
  <c r="P79" i="3"/>
  <c r="P82" i="3"/>
  <c r="P83" i="3"/>
  <c r="P84" i="3"/>
  <c r="P85" i="3"/>
  <c r="P88" i="3"/>
  <c r="P89" i="3"/>
  <c r="P90" i="3"/>
  <c r="P91" i="3"/>
  <c r="P94" i="3"/>
  <c r="P95" i="3"/>
  <c r="P96" i="3"/>
  <c r="P97" i="3"/>
  <c r="P100" i="3"/>
  <c r="P101" i="3"/>
  <c r="P102" i="3"/>
  <c r="P103" i="3"/>
  <c r="P106" i="3"/>
  <c r="P107" i="3"/>
  <c r="P108" i="3"/>
  <c r="P109" i="3"/>
  <c r="P112" i="3"/>
  <c r="P113" i="3"/>
  <c r="P116" i="3"/>
  <c r="P117" i="3"/>
  <c r="P118" i="3"/>
  <c r="P119" i="3"/>
  <c r="P120" i="3"/>
  <c r="P121" i="3"/>
  <c r="P122" i="3"/>
  <c r="P123" i="3"/>
  <c r="P128" i="3"/>
  <c r="P129" i="3"/>
  <c r="P130" i="3"/>
  <c r="P131" i="3"/>
  <c r="P132" i="3"/>
  <c r="P133" i="3"/>
  <c r="P134" i="3"/>
  <c r="P137" i="3"/>
  <c r="P138" i="3"/>
  <c r="P139" i="3"/>
  <c r="P140" i="3"/>
  <c r="P143" i="3"/>
  <c r="P144" i="3"/>
  <c r="P145" i="3"/>
  <c r="P146" i="3"/>
  <c r="P149" i="3"/>
  <c r="P150" i="3"/>
  <c r="P151" i="3"/>
  <c r="P152" i="3"/>
  <c r="P155" i="3"/>
  <c r="P156" i="3"/>
  <c r="P159" i="3"/>
  <c r="P160" i="3"/>
  <c r="P161" i="3"/>
  <c r="P165" i="3"/>
  <c r="P166" i="3"/>
  <c r="P167" i="3"/>
  <c r="P168" i="3"/>
  <c r="P171" i="3"/>
  <c r="P172" i="3"/>
  <c r="P173" i="3"/>
  <c r="P174" i="3"/>
  <c r="P178" i="3"/>
  <c r="P179" i="3"/>
  <c r="P180" i="3"/>
  <c r="P181" i="3"/>
  <c r="P185" i="3"/>
  <c r="P186" i="3"/>
  <c r="P187" i="3"/>
  <c r="P188" i="3"/>
  <c r="P191" i="3"/>
  <c r="P192" i="3"/>
  <c r="P193" i="3"/>
  <c r="P194" i="3"/>
  <c r="P197" i="3"/>
  <c r="P198" i="3"/>
  <c r="P202" i="3"/>
  <c r="P203" i="3"/>
  <c r="P204" i="3"/>
  <c r="P205" i="3"/>
  <c r="P208" i="3"/>
  <c r="P209" i="3"/>
  <c r="P210" i="3"/>
  <c r="P211" i="3"/>
  <c r="P214" i="3"/>
  <c r="P215" i="3"/>
  <c r="P216" i="3"/>
  <c r="P217" i="3"/>
  <c r="P220" i="3"/>
  <c r="P221" i="3"/>
  <c r="P222" i="3"/>
  <c r="P223" i="3"/>
  <c r="P224" i="3"/>
  <c r="P225" i="3"/>
  <c r="P226" i="3"/>
  <c r="P227" i="3"/>
  <c r="P228" i="3"/>
  <c r="P229" i="3"/>
  <c r="P233" i="3"/>
  <c r="P234" i="3"/>
  <c r="P235" i="3"/>
  <c r="P236" i="3"/>
  <c r="P239" i="3"/>
  <c r="P240" i="3"/>
  <c r="P241" i="3"/>
  <c r="P242" i="3"/>
  <c r="P243" i="3"/>
  <c r="P244" i="3"/>
  <c r="P245" i="3"/>
  <c r="C246" i="3"/>
  <c r="D246" i="3"/>
  <c r="E246" i="3"/>
  <c r="P246" i="3" s="1"/>
  <c r="F246" i="3"/>
  <c r="G246" i="3"/>
  <c r="H246" i="3"/>
  <c r="I246" i="3"/>
  <c r="J246" i="3"/>
  <c r="K246" i="3"/>
  <c r="L246" i="3"/>
  <c r="M246" i="3"/>
  <c r="N246" i="3"/>
  <c r="P249" i="3"/>
  <c r="P250" i="3"/>
  <c r="P251" i="3"/>
  <c r="P252" i="3"/>
  <c r="P253" i="3"/>
  <c r="P254" i="3"/>
  <c r="P255" i="3"/>
  <c r="P256" i="3"/>
  <c r="P260" i="3"/>
  <c r="P261" i="3"/>
  <c r="P262" i="3"/>
  <c r="P266" i="3"/>
  <c r="P267" i="3"/>
  <c r="P268" i="3"/>
  <c r="P269" i="3"/>
  <c r="P273" i="3"/>
  <c r="P274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3" i="3"/>
  <c r="P294" i="3"/>
  <c r="P295" i="3"/>
  <c r="P298" i="3"/>
  <c r="P299" i="3"/>
  <c r="P300" i="3"/>
  <c r="P303" i="3"/>
  <c r="P304" i="3"/>
  <c r="P305" i="3"/>
  <c r="P308" i="3"/>
  <c r="P309" i="3"/>
  <c r="P310" i="3"/>
  <c r="P313" i="3"/>
  <c r="P314" i="3"/>
  <c r="P315" i="3"/>
  <c r="P316" i="3"/>
  <c r="P319" i="3"/>
  <c r="P320" i="3"/>
  <c r="P321" i="3"/>
  <c r="P325" i="3"/>
  <c r="P328" i="3"/>
  <c r="P329" i="3"/>
  <c r="P330" i="3"/>
  <c r="P331" i="3"/>
  <c r="P332" i="3"/>
  <c r="P333" i="3"/>
  <c r="P334" i="3"/>
  <c r="P335" i="3"/>
  <c r="P336" i="3"/>
  <c r="P337" i="3"/>
  <c r="P341" i="3"/>
  <c r="P342" i="3"/>
  <c r="P390" i="2"/>
  <c r="P389" i="2"/>
  <c r="P385" i="2"/>
  <c r="P384" i="2"/>
  <c r="P383" i="2"/>
  <c r="P382" i="2"/>
  <c r="P381" i="2"/>
  <c r="P380" i="2"/>
  <c r="P379" i="2"/>
  <c r="P378" i="2"/>
  <c r="P377" i="2"/>
  <c r="P376" i="2"/>
  <c r="P373" i="2"/>
  <c r="P369" i="2"/>
  <c r="P368" i="2"/>
  <c r="P367" i="2"/>
  <c r="P364" i="2"/>
  <c r="P363" i="2"/>
  <c r="P362" i="2"/>
  <c r="P361" i="2"/>
  <c r="P358" i="2"/>
  <c r="P357" i="2"/>
  <c r="P356" i="2"/>
  <c r="P353" i="2"/>
  <c r="P352" i="2"/>
  <c r="P351" i="2"/>
  <c r="P348" i="2"/>
  <c r="P347" i="2"/>
  <c r="P346" i="2"/>
  <c r="P343" i="2"/>
  <c r="P342" i="2"/>
  <c r="P341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2" i="2"/>
  <c r="P321" i="2"/>
  <c r="P317" i="2"/>
  <c r="P316" i="2"/>
  <c r="P315" i="2"/>
  <c r="P314" i="2"/>
  <c r="P310" i="2"/>
  <c r="P309" i="2"/>
  <c r="P308" i="2"/>
  <c r="P304" i="2"/>
  <c r="P303" i="2"/>
  <c r="P302" i="2"/>
  <c r="P301" i="2"/>
  <c r="P300" i="2"/>
  <c r="P299" i="2"/>
  <c r="P298" i="2"/>
  <c r="P297" i="2"/>
  <c r="P296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P293" i="2" s="1"/>
  <c r="P292" i="2"/>
  <c r="P291" i="2"/>
  <c r="P290" i="2"/>
  <c r="P289" i="2"/>
  <c r="P288" i="2"/>
  <c r="P287" i="2"/>
  <c r="P286" i="2"/>
  <c r="P283" i="2"/>
  <c r="P282" i="2"/>
  <c r="P281" i="2"/>
  <c r="P280" i="2"/>
  <c r="P276" i="2"/>
  <c r="P275" i="2"/>
  <c r="P274" i="2"/>
  <c r="P270" i="2"/>
  <c r="P269" i="2"/>
  <c r="P268" i="2"/>
  <c r="P267" i="2"/>
  <c r="P266" i="2"/>
  <c r="P265" i="2"/>
  <c r="P264" i="2"/>
  <c r="P263" i="2"/>
  <c r="P262" i="2"/>
  <c r="P261" i="2"/>
  <c r="P258" i="2"/>
  <c r="P257" i="2"/>
  <c r="P256" i="2"/>
  <c r="P255" i="2"/>
  <c r="P252" i="2"/>
  <c r="P251" i="2"/>
  <c r="P250" i="2"/>
  <c r="P249" i="2"/>
  <c r="P246" i="2"/>
  <c r="P245" i="2"/>
  <c r="P244" i="2"/>
  <c r="P243" i="2"/>
  <c r="P239" i="2"/>
  <c r="P238" i="2"/>
  <c r="P235" i="2"/>
  <c r="P234" i="2"/>
  <c r="P233" i="2"/>
  <c r="P232" i="2"/>
  <c r="P229" i="2"/>
  <c r="P228" i="2"/>
  <c r="P227" i="2"/>
  <c r="P226" i="2"/>
  <c r="P223" i="2"/>
  <c r="P222" i="2"/>
  <c r="P221" i="2"/>
  <c r="P220" i="2"/>
  <c r="P216" i="2"/>
  <c r="P215" i="2"/>
  <c r="P214" i="2"/>
  <c r="P213" i="2"/>
  <c r="P209" i="2"/>
  <c r="P208" i="2"/>
  <c r="P207" i="2"/>
  <c r="P206" i="2"/>
  <c r="P203" i="2"/>
  <c r="P202" i="2"/>
  <c r="P201" i="2"/>
  <c r="P200" i="2"/>
  <c r="P196" i="2"/>
  <c r="P195" i="2"/>
  <c r="P194" i="2"/>
  <c r="P191" i="2"/>
  <c r="P190" i="2"/>
  <c r="P187" i="2"/>
  <c r="P186" i="2"/>
  <c r="P185" i="2"/>
  <c r="P184" i="2"/>
  <c r="P181" i="2"/>
  <c r="P180" i="2"/>
  <c r="P179" i="2"/>
  <c r="P178" i="2"/>
  <c r="P175" i="2"/>
  <c r="P174" i="2"/>
  <c r="P173" i="2"/>
  <c r="P172" i="2"/>
  <c r="P169" i="2"/>
  <c r="P168" i="2"/>
  <c r="P167" i="2"/>
  <c r="P166" i="2"/>
  <c r="P165" i="2"/>
  <c r="P164" i="2"/>
  <c r="P163" i="2"/>
  <c r="P158" i="2"/>
  <c r="P157" i="2"/>
  <c r="P156" i="2"/>
  <c r="P155" i="2"/>
  <c r="P154" i="2"/>
  <c r="P153" i="2"/>
  <c r="P152" i="2"/>
  <c r="P151" i="2"/>
  <c r="P148" i="2"/>
  <c r="P147" i="2"/>
  <c r="P144" i="2"/>
  <c r="P143" i="2"/>
  <c r="P142" i="2"/>
  <c r="P141" i="2"/>
  <c r="P138" i="2"/>
  <c r="P137" i="2"/>
  <c r="P136" i="2"/>
  <c r="P135" i="2"/>
  <c r="P132" i="2"/>
  <c r="P131" i="2"/>
  <c r="P130" i="2"/>
  <c r="P129" i="2"/>
  <c r="P126" i="2"/>
  <c r="P125" i="2"/>
  <c r="P124" i="2"/>
  <c r="P123" i="2"/>
  <c r="P120" i="2"/>
  <c r="P119" i="2"/>
  <c r="P118" i="2"/>
  <c r="P117" i="2"/>
  <c r="P114" i="2"/>
  <c r="P113" i="2"/>
  <c r="P112" i="2"/>
  <c r="P111" i="2"/>
  <c r="P108" i="2"/>
  <c r="P107" i="2"/>
  <c r="P104" i="2"/>
  <c r="P103" i="2"/>
  <c r="P102" i="2"/>
  <c r="P101" i="2"/>
  <c r="P98" i="2"/>
  <c r="P97" i="2"/>
  <c r="P96" i="2"/>
  <c r="P95" i="2"/>
  <c r="P92" i="2"/>
  <c r="P91" i="2"/>
  <c r="P90" i="2"/>
  <c r="P89" i="2"/>
  <c r="P86" i="2"/>
  <c r="P85" i="2"/>
  <c r="P84" i="2"/>
  <c r="P83" i="2"/>
  <c r="P80" i="2"/>
  <c r="P79" i="2"/>
  <c r="P78" i="2"/>
  <c r="P77" i="2"/>
  <c r="P74" i="2"/>
  <c r="P73" i="2"/>
  <c r="P72" i="2"/>
  <c r="P71" i="2"/>
  <c r="P68" i="2"/>
  <c r="P67" i="2"/>
  <c r="P66" i="2"/>
  <c r="P65" i="2"/>
  <c r="P62" i="2"/>
  <c r="P61" i="2"/>
  <c r="P60" i="2"/>
  <c r="P59" i="2"/>
  <c r="P56" i="2"/>
  <c r="P55" i="2"/>
  <c r="P54" i="2"/>
  <c r="P53" i="2"/>
  <c r="P50" i="2"/>
  <c r="P49" i="2"/>
  <c r="P48" i="2"/>
  <c r="P47" i="2"/>
  <c r="P44" i="2"/>
  <c r="P43" i="2"/>
  <c r="P42" i="2"/>
  <c r="P41" i="2"/>
  <c r="P38" i="2"/>
  <c r="P37" i="2"/>
  <c r="P34" i="2"/>
  <c r="P33" i="2"/>
  <c r="P30" i="2"/>
  <c r="P29" i="2"/>
  <c r="P26" i="2"/>
  <c r="P25" i="2"/>
  <c r="P22" i="2"/>
  <c r="P21" i="2"/>
  <c r="P20" i="2"/>
  <c r="P17" i="2"/>
  <c r="P16" i="2"/>
  <c r="P15" i="2"/>
  <c r="P12" i="2"/>
  <c r="P11" i="2"/>
  <c r="P10" i="2"/>
  <c r="P7" i="2"/>
  <c r="P6" i="2"/>
  <c r="P5" i="2"/>
  <c r="P4" i="2"/>
  <c r="P307" i="1" l="1"/>
  <c r="P306" i="1"/>
  <c r="P305" i="1"/>
  <c r="P350" i="1"/>
  <c r="P349" i="1"/>
  <c r="P384" i="1"/>
  <c r="P383" i="1"/>
  <c r="P382" i="1"/>
  <c r="P381" i="1"/>
  <c r="P380" i="1"/>
  <c r="P379" i="1"/>
  <c r="P366" i="1"/>
  <c r="P362" i="1"/>
  <c r="P361" i="1"/>
  <c r="P358" i="1"/>
  <c r="P357" i="1"/>
  <c r="P356" i="1"/>
  <c r="P355" i="1"/>
  <c r="P342" i="1"/>
  <c r="P341" i="1"/>
  <c r="P340" i="1"/>
  <c r="P337" i="1"/>
  <c r="P336" i="1"/>
  <c r="P335" i="1"/>
  <c r="P332" i="1"/>
  <c r="P331" i="1"/>
  <c r="P330" i="1"/>
  <c r="P327" i="1"/>
  <c r="P326" i="1"/>
  <c r="P325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46" i="1"/>
  <c r="P345" i="1"/>
  <c r="P302" i="1"/>
  <c r="P301" i="1"/>
  <c r="P300" i="1"/>
  <c r="P299" i="1"/>
  <c r="P295" i="1"/>
  <c r="P294" i="1"/>
  <c r="P293" i="1"/>
  <c r="P289" i="1"/>
  <c r="P288" i="1"/>
  <c r="P287" i="1"/>
  <c r="P286" i="1"/>
  <c r="P285" i="1"/>
  <c r="P284" i="1"/>
  <c r="P283" i="1"/>
  <c r="P282" i="1"/>
  <c r="P281" i="1"/>
  <c r="P375" i="1"/>
  <c r="P374" i="1"/>
  <c r="P373" i="1"/>
  <c r="P372" i="1"/>
  <c r="P371" i="1"/>
  <c r="P370" i="1"/>
  <c r="P369" i="1"/>
  <c r="P278" i="1"/>
  <c r="P277" i="1"/>
  <c r="P276" i="1"/>
  <c r="P275" i="1"/>
  <c r="P271" i="1"/>
  <c r="P270" i="1"/>
  <c r="P269" i="1"/>
  <c r="P265" i="1"/>
  <c r="P264" i="1"/>
  <c r="P263" i="1"/>
  <c r="P262" i="1"/>
  <c r="P261" i="1"/>
  <c r="P260" i="1"/>
  <c r="P259" i="1"/>
  <c r="P258" i="1"/>
  <c r="P257" i="1"/>
  <c r="P256" i="1"/>
  <c r="P253" i="1"/>
  <c r="P252" i="1"/>
  <c r="P251" i="1"/>
  <c r="P248" i="1"/>
  <c r="P247" i="1"/>
  <c r="P246" i="1"/>
  <c r="P245" i="1"/>
  <c r="P229" i="1"/>
  <c r="P228" i="1"/>
  <c r="P227" i="1"/>
  <c r="P226" i="1"/>
  <c r="P242" i="1"/>
  <c r="P241" i="1"/>
  <c r="P240" i="1"/>
  <c r="P239" i="1"/>
  <c r="P222" i="1"/>
  <c r="P221" i="1"/>
  <c r="P218" i="1"/>
  <c r="P217" i="1"/>
  <c r="P216" i="1"/>
  <c r="P215" i="1"/>
  <c r="P212" i="1"/>
  <c r="P211" i="1"/>
  <c r="P210" i="1"/>
  <c r="P209" i="1"/>
  <c r="P205" i="1"/>
  <c r="P204" i="1"/>
  <c r="P203" i="1"/>
  <c r="P202" i="1"/>
  <c r="P235" i="1"/>
  <c r="P234" i="1"/>
  <c r="P233" i="1"/>
  <c r="P232" i="1"/>
  <c r="P199" i="1"/>
  <c r="P198" i="1"/>
  <c r="P197" i="1"/>
  <c r="P196" i="1"/>
  <c r="P192" i="1"/>
  <c r="P191" i="1"/>
  <c r="P190" i="1"/>
  <c r="P187" i="1"/>
  <c r="P186" i="1"/>
  <c r="P181" i="1"/>
  <c r="P180" i="1"/>
  <c r="P179" i="1"/>
  <c r="P178" i="1"/>
  <c r="P177" i="1"/>
  <c r="P176" i="1"/>
  <c r="P175" i="1"/>
  <c r="P174" i="1"/>
  <c r="P172" i="1"/>
  <c r="P171" i="1"/>
  <c r="P170" i="1"/>
  <c r="P169" i="1"/>
  <c r="P166" i="1"/>
  <c r="P165" i="1"/>
  <c r="P164" i="1"/>
  <c r="P163" i="1"/>
  <c r="P160" i="1"/>
  <c r="P159" i="1"/>
  <c r="P158" i="1"/>
  <c r="P157" i="1"/>
  <c r="P154" i="1"/>
  <c r="P153" i="1"/>
  <c r="P152" i="1"/>
  <c r="P151" i="1"/>
  <c r="P150" i="1"/>
  <c r="P149" i="1"/>
  <c r="P148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0" i="1"/>
  <c r="P129" i="1"/>
  <c r="P128" i="1"/>
  <c r="P127" i="1"/>
  <c r="P124" i="1"/>
  <c r="P123" i="1"/>
  <c r="P122" i="1"/>
  <c r="P121" i="1"/>
  <c r="P118" i="1"/>
  <c r="P117" i="1"/>
  <c r="P116" i="1"/>
  <c r="P115" i="1"/>
  <c r="P112" i="1"/>
  <c r="P111" i="1"/>
  <c r="P110" i="1"/>
  <c r="P109" i="1"/>
  <c r="P102" i="1"/>
  <c r="P101" i="1"/>
  <c r="P100" i="1"/>
  <c r="P99" i="1"/>
  <c r="P96" i="1"/>
  <c r="P95" i="1"/>
  <c r="P94" i="1"/>
  <c r="P93" i="1"/>
  <c r="P106" i="1"/>
  <c r="P105" i="1"/>
  <c r="P90" i="1"/>
  <c r="P89" i="1"/>
  <c r="P88" i="1"/>
  <c r="P87" i="1"/>
  <c r="P84" i="1"/>
  <c r="P83" i="1"/>
  <c r="P82" i="1"/>
  <c r="P81" i="1"/>
  <c r="P78" i="1"/>
  <c r="P77" i="1"/>
  <c r="P76" i="1"/>
  <c r="P75" i="1"/>
  <c r="P72" i="1"/>
  <c r="P71" i="1"/>
  <c r="P70" i="1"/>
  <c r="P69" i="1"/>
  <c r="P66" i="1"/>
  <c r="P65" i="1"/>
  <c r="P64" i="1"/>
  <c r="P63" i="1"/>
  <c r="P60" i="1"/>
  <c r="P59" i="1"/>
  <c r="P58" i="1"/>
  <c r="P57" i="1"/>
  <c r="P54" i="1"/>
  <c r="P53" i="1"/>
  <c r="P52" i="1"/>
  <c r="P51" i="1"/>
  <c r="P48" i="1"/>
  <c r="P47" i="1"/>
  <c r="P46" i="1"/>
  <c r="P45" i="1"/>
  <c r="P42" i="1"/>
  <c r="P41" i="1"/>
  <c r="P40" i="1"/>
  <c r="P39" i="1"/>
  <c r="P36" i="1"/>
  <c r="P35" i="1"/>
  <c r="P32" i="1"/>
  <c r="P31" i="1"/>
  <c r="P28" i="1"/>
  <c r="P27" i="1"/>
  <c r="P19" i="1"/>
  <c r="P18" i="1"/>
  <c r="P24" i="1"/>
  <c r="P23" i="1"/>
  <c r="P22" i="1"/>
  <c r="P15" i="1"/>
  <c r="P14" i="1"/>
  <c r="P13" i="1"/>
  <c r="P10" i="1"/>
  <c r="P9" i="1"/>
  <c r="P8" i="1"/>
  <c r="P5" i="1"/>
  <c r="P4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P3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County of Los Angeles Public Library</author>
  </authors>
  <commentList>
    <comment ref="B8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SMS:</t>
        </r>
        <r>
          <rPr>
            <sz val="8"/>
            <color indexed="81"/>
            <rFont val="Tahoma"/>
            <family val="2"/>
          </rPr>
          <t xml:space="preserve"> Customers using the service for the first time this month.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SMS:</t>
        </r>
        <r>
          <rPr>
            <sz val="8"/>
            <color indexed="81"/>
            <rFont val="Tahoma"/>
            <family val="2"/>
          </rPr>
          <t xml:space="preserve"> Customers who have used the service this month and at least once since 7/1/2011.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County of Los Angeles Public Library</author>
  </authors>
  <commentList>
    <comment ref="B8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SMS:</t>
        </r>
        <r>
          <rPr>
            <sz val="8"/>
            <color indexed="81"/>
            <rFont val="Tahoma"/>
            <family val="2"/>
          </rPr>
          <t xml:space="preserve"> Customers using the service for the first time this month.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8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SMS:</t>
        </r>
        <r>
          <rPr>
            <sz val="8"/>
            <color indexed="81"/>
            <rFont val="Tahoma"/>
            <family val="2"/>
          </rPr>
          <t xml:space="preserve"> Customers who have used the service this month and at least once since 7/1/2011.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County of Los Angeles Public Library</author>
  </authors>
  <commentList>
    <comment ref="B11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SMS:</t>
        </r>
        <r>
          <rPr>
            <sz val="8"/>
            <color indexed="81"/>
            <rFont val="Tahoma"/>
            <family val="2"/>
          </rPr>
          <t xml:space="preserve"> Customers using the service for the first time this month.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1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SMS:</t>
        </r>
        <r>
          <rPr>
            <sz val="8"/>
            <color indexed="81"/>
            <rFont val="Tahoma"/>
            <family val="2"/>
          </rPr>
          <t xml:space="preserve"> Customers who have used the service this month and at least once since 7/1/2011.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County of Los Angeles Public Library</author>
  </authors>
  <commentList>
    <comment ref="B149" authorId="0" shapeId="0" xr:uid="{ABA4E95C-A93C-4154-824D-EDC16ED88383}">
      <text>
        <r>
          <rPr>
            <b/>
            <sz val="8"/>
            <color indexed="81"/>
            <rFont val="Tahoma"/>
            <family val="2"/>
          </rPr>
          <t>SMS:</t>
        </r>
        <r>
          <rPr>
            <sz val="8"/>
            <color indexed="81"/>
            <rFont val="Tahoma"/>
            <family val="2"/>
          </rPr>
          <t xml:space="preserve"> Customers using the service for the first time this month.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50" authorId="0" shapeId="0" xr:uid="{9C976825-044D-4527-95E1-94F249945A7F}">
      <text>
        <r>
          <rPr>
            <b/>
            <sz val="8"/>
            <color indexed="81"/>
            <rFont val="Tahoma"/>
            <family val="2"/>
          </rPr>
          <t>SMS:</t>
        </r>
        <r>
          <rPr>
            <sz val="8"/>
            <color indexed="81"/>
            <rFont val="Tahoma"/>
            <family val="2"/>
          </rPr>
          <t xml:space="preserve"> Customers who have used the service this month and at least once since 7/1/2011.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County of Los Angeles Public Library</author>
  </authors>
  <commentList>
    <comment ref="B13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SMS:</t>
        </r>
        <r>
          <rPr>
            <sz val="8"/>
            <color indexed="81"/>
            <rFont val="Tahoma"/>
            <family val="2"/>
          </rPr>
          <t xml:space="preserve"> Customers using the service for the first time this month.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3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SMS:</t>
        </r>
        <r>
          <rPr>
            <sz val="8"/>
            <color indexed="81"/>
            <rFont val="Tahoma"/>
            <family val="2"/>
          </rPr>
          <t xml:space="preserve"> Customers who have used the service this month and at least once since 7/1/2011.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<sst xmlns="http://schemas.openxmlformats.org/spreadsheetml/2006/main" count="2534" uniqueCount="768">
  <si>
    <t>Database</t>
  </si>
  <si>
    <t>Average Monthly Use FY 2014/2015</t>
  </si>
  <si>
    <t>Average Monthly Use FY 2013/2014</t>
  </si>
  <si>
    <t>Average Monthly Use FY 2012/2013</t>
  </si>
  <si>
    <t>Average Monthly Use FY 2011/2012</t>
  </si>
  <si>
    <t>Average Monthly Use FY 2010/2011</t>
  </si>
  <si>
    <t>Average Monthly Use FY 2009/2010</t>
  </si>
  <si>
    <t>A to Z Maps Online</t>
  </si>
  <si>
    <t>(Global Road Warrior)</t>
  </si>
  <si>
    <t>Total Pages Viewed</t>
  </si>
  <si>
    <t>Total Visitors</t>
  </si>
  <si>
    <t>America's Newspapers</t>
  </si>
  <si>
    <t>Sessions</t>
  </si>
  <si>
    <t>Searches</t>
  </si>
  <si>
    <t>Full Text Records</t>
  </si>
  <si>
    <t>Full Text Article Requests</t>
  </si>
  <si>
    <t>DemographicsNow</t>
  </si>
  <si>
    <t>N/A</t>
  </si>
  <si>
    <t>Retrievals</t>
  </si>
  <si>
    <t>EBSCO Audiobook/ebook</t>
  </si>
  <si>
    <t>Collection</t>
  </si>
  <si>
    <t>ebook Access</t>
  </si>
  <si>
    <t>Audiobook Access</t>
  </si>
  <si>
    <t>EBSCO BIR Entertainment</t>
  </si>
  <si>
    <t>Abstracts</t>
  </si>
  <si>
    <t>Full Text Viewed</t>
  </si>
  <si>
    <t>EBSCO Book Index w/</t>
  </si>
  <si>
    <t>Reviews</t>
  </si>
  <si>
    <t>EBSCO Image Collection</t>
  </si>
  <si>
    <t>Image Requests</t>
  </si>
  <si>
    <t>EBSCO Legal Information</t>
  </si>
  <si>
    <t>Reference Center</t>
  </si>
  <si>
    <t>EBSCO MasterFILE Premier</t>
  </si>
  <si>
    <t>EBSCO Nextreads</t>
  </si>
  <si>
    <t>Subscribers</t>
  </si>
  <si>
    <t>Newsletters Mailed</t>
  </si>
  <si>
    <t>EBSCO Newspaper Source</t>
  </si>
  <si>
    <t>Plus</t>
  </si>
  <si>
    <t>EBSCO Newswires</t>
  </si>
  <si>
    <t>EBSCO Novelist Plus</t>
  </si>
  <si>
    <t>EBSCO Novelist Plus K-8</t>
  </si>
  <si>
    <t>EBSCO Web News</t>
  </si>
  <si>
    <t>Freegal</t>
  </si>
  <si>
    <t>Total Downloads</t>
  </si>
  <si>
    <t>Patrons Using Service</t>
  </si>
  <si>
    <t>New Users</t>
  </si>
  <si>
    <t>Returning Users</t>
  </si>
  <si>
    <t>Total Song Downloads</t>
  </si>
  <si>
    <t>Unique Songs Downloaded</t>
  </si>
  <si>
    <t>Unique Artists</t>
  </si>
  <si>
    <t>Total Video Downloads</t>
  </si>
  <si>
    <t>Unique Videos Downloaded</t>
  </si>
  <si>
    <t>Unique Video Artists</t>
  </si>
  <si>
    <t>Total Songs Streamed</t>
  </si>
  <si>
    <t>Total Patrons who Streamed</t>
  </si>
  <si>
    <t>Most Downloaded Artist</t>
  </si>
  <si>
    <t>Sia (708)</t>
  </si>
  <si>
    <t>"Weird Al" Yankovic (682)</t>
  </si>
  <si>
    <t>Brad Paisley (332)</t>
  </si>
  <si>
    <t>Meghan Trainor (641)</t>
  </si>
  <si>
    <t>One Direction (997)</t>
  </si>
  <si>
    <t>Pentatonix (827)</t>
  </si>
  <si>
    <t>Meghan Trainor (933)</t>
  </si>
  <si>
    <t>Meghan Trainor (495)</t>
  </si>
  <si>
    <t>Kelly Clarkson (1270)</t>
  </si>
  <si>
    <t>Kelly Clarkson (434)</t>
  </si>
  <si>
    <t>Walk the Moon (279)</t>
  </si>
  <si>
    <t>Mariah Carey (338)</t>
  </si>
  <si>
    <t>Gale (total)</t>
  </si>
  <si>
    <t>Total Sessions</t>
  </si>
  <si>
    <t>Total Searches</t>
  </si>
  <si>
    <t>Total Retrievals</t>
  </si>
  <si>
    <t>Inside Total Sessions</t>
  </si>
  <si>
    <t>Inside Average Time</t>
  </si>
  <si>
    <t>Remote Sessions</t>
  </si>
  <si>
    <t>Remote Average Time</t>
  </si>
  <si>
    <t>Gale Archives Unbound</t>
  </si>
  <si>
    <t>Full Text Records Retrieved</t>
  </si>
  <si>
    <t>Total Records Retrieved</t>
  </si>
  <si>
    <t>Gale Biography in Context</t>
  </si>
  <si>
    <t>Gale Business Insights:</t>
  </si>
  <si>
    <t>Essentials</t>
  </si>
  <si>
    <t>Gale Business and Company</t>
  </si>
  <si>
    <t>Resource Center</t>
  </si>
  <si>
    <t>Gale Chilton Library Auto</t>
  </si>
  <si>
    <t>Repair Database</t>
  </si>
  <si>
    <t>Gale Courses/ed2go</t>
  </si>
  <si>
    <t>Enrollment Totals (old stats login)</t>
  </si>
  <si>
    <t>Enrollment Totals (new login stats login Feb-15)</t>
  </si>
  <si>
    <t>Top Course</t>
  </si>
  <si>
    <t>Grammer Refresher (33)</t>
  </si>
  <si>
    <t>Grammer Refresher (26)</t>
  </si>
  <si>
    <t>Grammer Refresher (28)</t>
  </si>
  <si>
    <t>Grammer Refresher (25)</t>
  </si>
  <si>
    <t>Grammer Refresher (17)</t>
  </si>
  <si>
    <t>Gale Directory Library</t>
  </si>
  <si>
    <t>Gale Virtual Reference</t>
  </si>
  <si>
    <t>Library</t>
  </si>
  <si>
    <t>Highest ebook retrievals</t>
  </si>
  <si>
    <t>Comparative Guide to Am. Hospitals (26)</t>
  </si>
  <si>
    <t>Ency. Clothing &amp; Fashion Vol. 1 (35)</t>
  </si>
  <si>
    <t>Europe 1789-1914 vol. 2 (110)</t>
  </si>
  <si>
    <t>Gods &amp; Goddesses (124)</t>
  </si>
  <si>
    <t>Shakespeare for Students vol. 2 (183)</t>
  </si>
  <si>
    <t>Gods &amp; Goddesses (130)</t>
  </si>
  <si>
    <t>Encyc. Clothing &amp; Fashion vol. 3 (28)</t>
  </si>
  <si>
    <t>Renaissance vol 2 (37)</t>
  </si>
  <si>
    <t>World Eras v10 (179)</t>
  </si>
  <si>
    <t>Encyclopedia of Race and Racism, vol. 2 (59)</t>
  </si>
  <si>
    <t>American Decades vol 3 1920-1929 (76)</t>
  </si>
  <si>
    <t>UXL Encyclopedia of Native American Tribes, 2nd ed., vol. 1 (32)</t>
  </si>
  <si>
    <t>Gale Literature Resource</t>
  </si>
  <si>
    <t>Center</t>
  </si>
  <si>
    <t>Gale Opposing Viewpoints</t>
  </si>
  <si>
    <t>Gale Powerspeak</t>
  </si>
  <si>
    <t>Total User Minutes</t>
  </si>
  <si>
    <t>GVRL Scribner Writers</t>
  </si>
  <si>
    <t>GVRL Twayne Authors</t>
  </si>
  <si>
    <t>HeritageQuest</t>
  </si>
  <si>
    <t>Citations/Abstacts Retrieved</t>
  </si>
  <si>
    <t>Full Text Records Examined</t>
  </si>
  <si>
    <t>hoopla</t>
  </si>
  <si>
    <t>Total Circulations</t>
  </si>
  <si>
    <t>Audiobooks</t>
  </si>
  <si>
    <t>Comics</t>
  </si>
  <si>
    <t>eBooks</t>
  </si>
  <si>
    <t>Movies</t>
  </si>
  <si>
    <t>Music</t>
  </si>
  <si>
    <t>Television</t>
  </si>
  <si>
    <t>Cost/circ</t>
  </si>
  <si>
    <t>New Patron Registrations</t>
  </si>
  <si>
    <t>Active Patrons</t>
  </si>
  <si>
    <t>Top Title</t>
  </si>
  <si>
    <t>Frozen Soundtrack (26)</t>
  </si>
  <si>
    <t>World's Greatest Dad (31)</t>
  </si>
  <si>
    <t>V (34)</t>
  </si>
  <si>
    <t>Are You Here (22)</t>
  </si>
  <si>
    <t>Come Undone (23)</t>
  </si>
  <si>
    <t>Copenhagen (25)</t>
  </si>
  <si>
    <t>Lap Dance (20)</t>
  </si>
  <si>
    <t>50 Shades soundtrack (31)</t>
  </si>
  <si>
    <t>50 Shades Soundtrack (36)</t>
  </si>
  <si>
    <t>Furious 7: Soundtrack (26)</t>
  </si>
  <si>
    <t>Welcome to Me - movie (95)</t>
  </si>
  <si>
    <t>How Big, How Blue, How Beautiful -  CD (21)</t>
  </si>
  <si>
    <t>Learning Express Test Prep</t>
  </si>
  <si>
    <t>New Registrations</t>
  </si>
  <si>
    <t>Page Hits</t>
  </si>
  <si>
    <t>Total # of Resources</t>
  </si>
  <si>
    <t>Lynda.com</t>
  </si>
  <si>
    <t>Active Users</t>
  </si>
  <si>
    <t>New Active Users</t>
  </si>
  <si>
    <t>Total users who logged in</t>
  </si>
  <si>
    <t>Distinct Courses Viewed</t>
  </si>
  <si>
    <t>Distinct Videos Viewed</t>
  </si>
  <si>
    <t>Hours Viewed</t>
  </si>
  <si>
    <t>Video views/user who logged in</t>
  </si>
  <si>
    <t>Hours viewed/user who logged in</t>
  </si>
  <si>
    <t xml:space="preserve"> </t>
  </si>
  <si>
    <t>Hours viewed/log in</t>
  </si>
  <si>
    <t>Certificate of Completion</t>
  </si>
  <si>
    <t>Top Course/Total Views</t>
  </si>
  <si>
    <t>Time Management Fundamentals (123)</t>
  </si>
  <si>
    <t>Foundations of Programming: Fundamentals (158)</t>
  </si>
  <si>
    <t>Foundations of Programming: Fundamentals (285)</t>
  </si>
  <si>
    <t>Illustrator CC Essential Training 2013 (264)</t>
  </si>
  <si>
    <t>Mango Languages</t>
  </si>
  <si>
    <t>Mobile Sessions</t>
  </si>
  <si>
    <t>-</t>
  </si>
  <si>
    <t>Avg. Session Length (mins)</t>
  </si>
  <si>
    <t>OneClickdigital - Recorded</t>
  </si>
  <si>
    <t>Books</t>
  </si>
  <si>
    <t>eAudio</t>
  </si>
  <si>
    <t>eBook</t>
  </si>
  <si>
    <t>Overdrive</t>
  </si>
  <si>
    <t>Total ebook Checkouts</t>
  </si>
  <si>
    <t>Kindle ebook checkouts</t>
  </si>
  <si>
    <t>ePUB ebook checkouts</t>
  </si>
  <si>
    <t>PDF ebook checkouts</t>
  </si>
  <si>
    <t>OD READ</t>
  </si>
  <si>
    <t>Gutenberg Downloads</t>
  </si>
  <si>
    <t>Total Audiobook Checkouts</t>
  </si>
  <si>
    <t>WMA Audiobook Checkouts</t>
  </si>
  <si>
    <t>MP3 Audiobook Checkouts</t>
  </si>
  <si>
    <t>OD LISTEN</t>
  </si>
  <si>
    <t>Simultaneous Use Audiobook</t>
  </si>
  <si>
    <t>Unique Patrons</t>
  </si>
  <si>
    <t>Proquest - LA Sentinel</t>
  </si>
  <si>
    <t>Citations/Abstracts</t>
  </si>
  <si>
    <t>Any Full Text</t>
  </si>
  <si>
    <t>Proquest- LA Times</t>
  </si>
  <si>
    <t>Proquest - National Newspapers</t>
  </si>
  <si>
    <t>Proquest Totals</t>
  </si>
  <si>
    <t>Total Unique Searches</t>
  </si>
  <si>
    <t>ReferenceUSA</t>
  </si>
  <si>
    <t>Logins</t>
  </si>
  <si>
    <t>Total Records on Results</t>
  </si>
  <si>
    <t>Total Records Printed, Viewed &amp; Downloaded</t>
  </si>
  <si>
    <t>Salem Press</t>
  </si>
  <si>
    <t>Section Requests</t>
  </si>
  <si>
    <t>Highest Section Requests</t>
  </si>
  <si>
    <t>Great Events: 19th Century</t>
  </si>
  <si>
    <t>Encyc. Am. Immigration / Great Events: 20th Cent. 1941-1970</t>
  </si>
  <si>
    <t>Encyc. Of Am. Immigration</t>
  </si>
  <si>
    <t>Encyc. Environmental Issues (39)</t>
  </si>
  <si>
    <t>Great Events from History: 19th Century (34)</t>
  </si>
  <si>
    <t>Great Events from History: 20th Century (32)</t>
  </si>
  <si>
    <t>Encylcopedia of Environmental Issues, Revised Ed. (50)</t>
  </si>
  <si>
    <t>Encylcopedia of American Immigration (35)</t>
  </si>
  <si>
    <t>Social Studies Fact Cards</t>
  </si>
  <si>
    <t>Pages Viewed</t>
  </si>
  <si>
    <t>TumbleBook Library</t>
  </si>
  <si>
    <t>Total Book Views</t>
  </si>
  <si>
    <t>Live Homework Help</t>
  </si>
  <si>
    <t>Live one-to-one sessions</t>
  </si>
  <si>
    <t>Skills Center usage</t>
  </si>
  <si>
    <t>Remote Access Sessions</t>
  </si>
  <si>
    <t>In Library Access Sessions</t>
  </si>
  <si>
    <t>Average Session Time (Minutes)</t>
  </si>
  <si>
    <t>Total User Accounts</t>
  </si>
  <si>
    <t>Cost/session $40,000/mth</t>
  </si>
  <si>
    <t>Universal Class</t>
  </si>
  <si>
    <t>Registered Users</t>
  </si>
  <si>
    <t>Login Sessions</t>
  </si>
  <si>
    <t>Courses Enrolled/Started</t>
  </si>
  <si>
    <t>Lessons Completed</t>
  </si>
  <si>
    <t>Lessons Viewed</t>
  </si>
  <si>
    <t>Student Submissions</t>
  </si>
  <si>
    <t>Basic Math 101 (7)</t>
  </si>
  <si>
    <t>Basic Math 101 (10)</t>
  </si>
  <si>
    <t>Basic Math 101 (8)</t>
  </si>
  <si>
    <t>Accnting &amp; Bookkeeping 101 for Everyone (7)</t>
  </si>
  <si>
    <t>Typing &amp; Keyboarding 101 (6)</t>
  </si>
  <si>
    <t>Excel 2010 (4)</t>
  </si>
  <si>
    <t>Excel 2013 (13)</t>
  </si>
  <si>
    <t>Accnting &amp; Bkkping 101 (8)</t>
  </si>
  <si>
    <t>Accnting &amp; Bkkping 101 (7)</t>
  </si>
  <si>
    <t>Writing Basics 101    (5)</t>
  </si>
  <si>
    <t>Intro to PC Troubleshooting &amp; Repair, Accounting &amp; Booking 101, and Excel 2013 (4)</t>
  </si>
  <si>
    <t>Typing and Keyboarding 101 (7)</t>
  </si>
  <si>
    <t>Zinio</t>
  </si>
  <si>
    <t>Total Checkouts</t>
  </si>
  <si>
    <t>Top Magazine</t>
  </si>
  <si>
    <t>Us Weekly (382)</t>
  </si>
  <si>
    <t>Us Weekly (441)</t>
  </si>
  <si>
    <t>Us Weekly (408)</t>
  </si>
  <si>
    <t>Us Weekly (335)</t>
  </si>
  <si>
    <t>Us Weekly (363)</t>
  </si>
  <si>
    <t>Us Weekly (359)</t>
  </si>
  <si>
    <t>Us Weekly (440)</t>
  </si>
  <si>
    <t>Us Weekly (345)</t>
  </si>
  <si>
    <t>Us Weekly (349)</t>
  </si>
  <si>
    <t>Us Weekly (310)</t>
  </si>
  <si>
    <t>Us Weekly (400)</t>
  </si>
  <si>
    <t>[OK! is getting closer w/ 305!]</t>
  </si>
  <si>
    <t>Average Monthly Use FY 2015/2016</t>
  </si>
  <si>
    <t>EBSCO Audiobook</t>
  </si>
  <si>
    <t>EBSCO eBook Collection</t>
  </si>
  <si>
    <t>eBook Access</t>
  </si>
  <si>
    <t>Orange Boy is now</t>
  </si>
  <si>
    <t>tracking these stats</t>
  </si>
  <si>
    <t>Hillary Duff</t>
  </si>
  <si>
    <t>One Direction</t>
  </si>
  <si>
    <t>Elle King</t>
  </si>
  <si>
    <t>Pentatonix</t>
  </si>
  <si>
    <t>Adele</t>
  </si>
  <si>
    <t>David Bowie</t>
  </si>
  <si>
    <t>Enrollment Totals</t>
  </si>
  <si>
    <t>Total Course Logins</t>
  </si>
  <si>
    <t>Total Minutes in Class</t>
  </si>
  <si>
    <t>Grammar Refresher (17)</t>
  </si>
  <si>
    <t>Grammar Refresher (24)</t>
  </si>
  <si>
    <t>Grammar Refresher (19)</t>
  </si>
  <si>
    <t>Medical Terminology (7)</t>
  </si>
  <si>
    <t>Grammar Refresher (10)</t>
  </si>
  <si>
    <t>Grammar Refresher (23)</t>
  </si>
  <si>
    <t>Grammar Refresher (25)</t>
  </si>
  <si>
    <t>Grammar Refresher (11)</t>
  </si>
  <si>
    <t>Grammar Refresher (18)</t>
  </si>
  <si>
    <t>Gale Virtual Reference Library</t>
  </si>
  <si>
    <t>DK Guide to Weather 2006 (57)</t>
  </si>
  <si>
    <t>Gale Encylopedia of Cancer, 3rd ed., vol. 2      (17)</t>
  </si>
  <si>
    <t>Los Aztecas y la gran Tenochtitlan 2008    (32)</t>
  </si>
  <si>
    <t>Gods and Goddesses of Greece and Rome 2012   (128)</t>
  </si>
  <si>
    <t>American Decades, vol. 1: 1900-1909   (101)</t>
  </si>
  <si>
    <t>Gods and Goddesses of Greece and Romse 2012   (86)</t>
  </si>
  <si>
    <t>The Gale Encyclopedia of Mental Health, 3rd ed., vol. 1 (192)</t>
  </si>
  <si>
    <t>The Gale Encyc. of Children's Health: Infancy through Adolescence, 2nd ed. Vol. 1 (133)</t>
  </si>
  <si>
    <t>American Decades, vol. 3: 1920-1929       (635)</t>
  </si>
  <si>
    <t>Elizabethan World Reference Library: Almanac (134)</t>
  </si>
  <si>
    <t>Elizabethan World Reference Library: Almanac (55)</t>
  </si>
  <si>
    <t>Real-Life Math, vol. 1 (28)</t>
  </si>
  <si>
    <t>Gale LGBTQ Activism and the HIV/AIDS Crisis</t>
  </si>
  <si>
    <t>Language w/Most Sessions</t>
  </si>
  <si>
    <t>Spanish         (67)</t>
  </si>
  <si>
    <t>Spanish       (50)</t>
  </si>
  <si>
    <t>Spanish (59)</t>
  </si>
  <si>
    <t>Spanish (49)</t>
  </si>
  <si>
    <t>Ingles ESL (28)</t>
  </si>
  <si>
    <t>Ingles ESL (19)</t>
  </si>
  <si>
    <t>Spanish (40)</t>
  </si>
  <si>
    <t>Spanish (44)</t>
  </si>
  <si>
    <t>Spanish (132)</t>
  </si>
  <si>
    <t>Spanish (41)</t>
  </si>
  <si>
    <t>The Girl on the Train - movie (39)</t>
  </si>
  <si>
    <t>Survivor - movie (21)</t>
  </si>
  <si>
    <t>Beauty Behind the Madness - music (46)</t>
  </si>
  <si>
    <t>Unbreakable - music (35)</t>
  </si>
  <si>
    <t>Purpose (Deluxe) - music (38)</t>
  </si>
  <si>
    <t>Star Wars: The Force Awakens (Official Motion Picture Soundtrack) - music (72)</t>
  </si>
  <si>
    <t>The Revenant - audiobook (52)</t>
  </si>
  <si>
    <t>Total Hours of Video Viewed</t>
  </si>
  <si>
    <t>Average Viewing Time Per Login (minutes)</t>
  </si>
  <si>
    <t>Foundations of Programming: Fundamentals (253)</t>
  </si>
  <si>
    <t>Excel 2013 Essential Training      (452)</t>
  </si>
  <si>
    <t>Photoshop CC Essential Training 2015    (467)</t>
  </si>
  <si>
    <t>Illustrator CC Essential Training 2015    (717)</t>
  </si>
  <si>
    <t>WordPress Essential Training (254)</t>
  </si>
  <si>
    <t>Excel for Mac 2011 Essential Training (304)</t>
  </si>
  <si>
    <t>HTML Essential Training (225)</t>
  </si>
  <si>
    <t>Spanish, Latin American (422)</t>
  </si>
  <si>
    <t>Spanish, Latin American (489)</t>
  </si>
  <si>
    <t>Spanish, Latin American (334)</t>
  </si>
  <si>
    <t>Spanish, Latin American (343)</t>
  </si>
  <si>
    <t>Spanish, Latin American (267)</t>
  </si>
  <si>
    <t>French    (238)</t>
  </si>
  <si>
    <t>Spanish, Latin American (344)</t>
  </si>
  <si>
    <t>Spanish, Latin American (413)</t>
  </si>
  <si>
    <t>Spanish, Latin American (466)</t>
  </si>
  <si>
    <t>Spanish, Latin American (567)</t>
  </si>
  <si>
    <t>Spanish, Latin American (545)</t>
  </si>
  <si>
    <t>Spanish, Latin American (697)</t>
  </si>
  <si>
    <t>OverDrive</t>
  </si>
  <si>
    <t>ProQuest - LA Sentinel</t>
  </si>
  <si>
    <t>ProQuest- LA Times</t>
  </si>
  <si>
    <t>ProQuest - National Newspapers</t>
  </si>
  <si>
    <t>ProQuest Totals</t>
  </si>
  <si>
    <t>Encyc. of Environmental Issues, Rev. Ed.   (16)</t>
  </si>
  <si>
    <t>Milestone Documents in American History   (9)</t>
  </si>
  <si>
    <t>Great Events from History: The Twentieth Century, 1971-2000 (11)</t>
  </si>
  <si>
    <t>Great Events from History: The Twentieth Century, 1941-1970 (11)</t>
  </si>
  <si>
    <t>Encyclopedia of Environmental Issues, Rev. Ed. (33)</t>
  </si>
  <si>
    <t>Encyclopedia of Environmental Issues, Rev. Ed.    (7)</t>
  </si>
  <si>
    <t>Great Lives from History: African Americans (13)</t>
  </si>
  <si>
    <t>Encyclopedia of Environmental Issues, Rev. Ed. (31)</t>
  </si>
  <si>
    <t>Encyclopedia of Environmental Issues, Rev. Ed. (21)</t>
  </si>
  <si>
    <t>Great Events from History: The Nineteenth Century (18)</t>
  </si>
  <si>
    <t>Great Events from History: The Nineteenth Century (12)</t>
  </si>
  <si>
    <t>Encyclopedia of American Immigration (8)</t>
  </si>
  <si>
    <t>Courses Enrolled</t>
  </si>
  <si>
    <t>New Courses Started</t>
  </si>
  <si>
    <t>Videos Watched</t>
  </si>
  <si>
    <t>Excel 2013            (7)</t>
  </si>
  <si>
    <t>Excel 2013    (6)</t>
  </si>
  <si>
    <t>Writing Basics 101: Spelling, Grammar, Punctuation, Writing Structures (5)</t>
  </si>
  <si>
    <t>Administrative Assistant 101   (4)</t>
  </si>
  <si>
    <t>Creative Writing Workshop (3)</t>
  </si>
  <si>
    <t>Accounting &amp; Bookkeeping 101 for Everyone   (6)</t>
  </si>
  <si>
    <t>Basic Math 101   (9)</t>
  </si>
  <si>
    <t>Writing Basics 101: Spelling, Grammar, Punctuation, Writing Structures (6)</t>
  </si>
  <si>
    <t>Basic Math 101   (5)</t>
  </si>
  <si>
    <t>Accounting &amp; Bookkeeping 101 for Everyone     (5)</t>
  </si>
  <si>
    <t>Vocabulary Building (5)</t>
  </si>
  <si>
    <t>Total Users</t>
  </si>
  <si>
    <t>Ok! Magazine (338)</t>
  </si>
  <si>
    <t>OK! Magazine (349)</t>
  </si>
  <si>
    <t>OK! Magazine (362)</t>
  </si>
  <si>
    <t>OK! Magazine (350)</t>
  </si>
  <si>
    <t>OK! Magazine (318)</t>
  </si>
  <si>
    <t>OK! Magazine (276)</t>
  </si>
  <si>
    <t>Ok! Magazine (346)</t>
  </si>
  <si>
    <t>Average Monthly Use FY 2016/2017</t>
  </si>
  <si>
    <t>BiblioBoard/</t>
  </si>
  <si>
    <t>BiblioBoard Access</t>
  </si>
  <si>
    <t>Record View</t>
  </si>
  <si>
    <t>Successful Title Requests</t>
  </si>
  <si>
    <t>BiblioBoard Core</t>
  </si>
  <si>
    <t>Indie California: Discover Local Authors</t>
  </si>
  <si>
    <t>LJ Self-e Select</t>
  </si>
  <si>
    <t>Popup Picks</t>
  </si>
  <si>
    <t>Recovering the Classics</t>
  </si>
  <si>
    <t>Abstract</t>
  </si>
  <si>
    <t>Source Plus</t>
  </si>
  <si>
    <t>Orange Boy is also</t>
  </si>
  <si>
    <t>Total Patrons who Downloaded</t>
  </si>
  <si>
    <t>Train</t>
  </si>
  <si>
    <t>Depeche Mode</t>
  </si>
  <si>
    <t>Harry Styles</t>
  </si>
  <si>
    <t>Shakira</t>
  </si>
  <si>
    <t>Remote Total Sessions</t>
  </si>
  <si>
    <t>Grammar Refresher (22)</t>
  </si>
  <si>
    <t>Grammar Refresher (16)</t>
  </si>
  <si>
    <t>Grammar Refresher (15)</t>
  </si>
  <si>
    <t>Grammar Refresher (27)</t>
  </si>
  <si>
    <t>Grammar Refresher (21)</t>
  </si>
  <si>
    <t>Grammar Refresher (20)</t>
  </si>
  <si>
    <t>American Revolution (18)</t>
  </si>
  <si>
    <t>American Decades, vol. 1: 1900-1909 (35)</t>
  </si>
  <si>
    <t>Grzimek's Animal Life Encyclopedia, ed. 2, vol. 1: Lower Metazoans and Lesser Deuterostomes (24)</t>
  </si>
  <si>
    <t>Gods and Goddesses of Greece and Rome 2012      (332)</t>
  </si>
  <si>
    <t>Gods and Goddesses of Greece and Rome 2012      (193)</t>
  </si>
  <si>
    <t>The Middle Ages 1996 (70)</t>
  </si>
  <si>
    <t>Elizabethan World Reference Library: Almanac (262)</t>
  </si>
  <si>
    <t>Elizabethan World Reference Library: Almanac (240)</t>
  </si>
  <si>
    <t>Master the Civil Service Exams, 5th ed. (67)</t>
  </si>
  <si>
    <t>Business Plans Handbook, vol.38 (71)</t>
  </si>
  <si>
    <t>The College Blue Book, 44th ed., vol. 4 (42)</t>
  </si>
  <si>
    <t>Peterson's Master the GRE 2016, 23rd ed. (45)</t>
  </si>
  <si>
    <t>Spanish (51)</t>
  </si>
  <si>
    <t>Spanish (90)</t>
  </si>
  <si>
    <t>Spanish (54)</t>
  </si>
  <si>
    <t>Spanish (33) &amp; Ingles ESL (33)</t>
  </si>
  <si>
    <t>Spanish (86)</t>
  </si>
  <si>
    <t>Spanish (81)</t>
  </si>
  <si>
    <t>Spanish (69)</t>
  </si>
  <si>
    <t>Spanish (53)</t>
  </si>
  <si>
    <t>Spanish (42)</t>
  </si>
  <si>
    <t>Spanish (76)</t>
  </si>
  <si>
    <t>Spanish (60)</t>
  </si>
  <si>
    <t>The Dressmaker (movie) 70</t>
  </si>
  <si>
    <r>
      <rPr>
        <sz val="12"/>
        <rFont val="Calibri"/>
        <family val="2"/>
      </rPr>
      <t xml:space="preserve">÷ </t>
    </r>
    <r>
      <rPr>
        <sz val="8.5"/>
        <rFont val="Verdana"/>
        <family val="2"/>
      </rPr>
      <t>Deluxe (music) 66</t>
    </r>
  </si>
  <si>
    <t>DAMN. (music) 51</t>
  </si>
  <si>
    <t>Moana (music) 57</t>
  </si>
  <si>
    <t>DAMN. (music) 36</t>
  </si>
  <si>
    <t>Foundations of Photography: Composition (501)</t>
  </si>
  <si>
    <t>Tinkercad: Modeling Custom Designs for 3D Printing (845)</t>
  </si>
  <si>
    <t>Excel 2013 Essential Training (620)</t>
  </si>
  <si>
    <t>Programming Foundations: Fundamentals (833)</t>
  </si>
  <si>
    <t>Programming Foundations: Fundamentals (702)</t>
  </si>
  <si>
    <t>Spanish, Latin American (590)</t>
  </si>
  <si>
    <t>Spanish, Latin American (701)</t>
  </si>
  <si>
    <t>Spanish, Latin American (677)</t>
  </si>
  <si>
    <t>Spanish, Latin American (468)</t>
  </si>
  <si>
    <t>Spanish, Latin American (461)</t>
  </si>
  <si>
    <t>Spanish, Latin America (643)</t>
  </si>
  <si>
    <t>Spanish, Latin America (503)</t>
  </si>
  <si>
    <t>Spanish, Latin America (592)</t>
  </si>
  <si>
    <t>Spanish, Latin America (739)</t>
  </si>
  <si>
    <t>Spanish, Latin America (877)</t>
  </si>
  <si>
    <t>Spanish, Latin America (751)</t>
  </si>
  <si>
    <t>Mergent Archives</t>
  </si>
  <si>
    <t>Number of Logins</t>
  </si>
  <si>
    <t>Downloads</t>
  </si>
  <si>
    <t>Kobo eBook</t>
  </si>
  <si>
    <t>MediaDo Reader</t>
  </si>
  <si>
    <t>Gutenberg Downloads/Simultaneous Use eBook</t>
  </si>
  <si>
    <t>Searches/Requests</t>
  </si>
  <si>
    <t>Total Records Viewed, Printed, &amp; Downloaded</t>
  </si>
  <si>
    <t>Encyclopedia of Environmental Issues (Rev. Ed. (28)</t>
  </si>
  <si>
    <t>Great Lives from History: African Americans (6)</t>
  </si>
  <si>
    <t>Encyclopedia of American Immigration (28)</t>
  </si>
  <si>
    <t>Encyclopedia of Environmental Issues, Rev. Ed. (18)</t>
  </si>
  <si>
    <t>Great Events from History: The Twentieth Century, 1941-1970  (120)</t>
  </si>
  <si>
    <t>Great Events from History: The Twentieth Century, 1941-1970  (14)</t>
  </si>
  <si>
    <t>Great Lives from History: African Americans (27)</t>
  </si>
  <si>
    <t>Great Events from History: The Twentieth Century, 1941-1970 (23)</t>
  </si>
  <si>
    <t>Great Events from History: The Twentieth Century, 1941-1970 (22)</t>
  </si>
  <si>
    <t>Great Lives from History: African Americans (11)</t>
  </si>
  <si>
    <t>Great Events from History: The Nineteenth Century (59)</t>
  </si>
  <si>
    <t>Encyclopedia of Environmental Issues, Revised Edition (20)</t>
  </si>
  <si>
    <t>Medical Terminology 101 (6) &amp; Anatomy &amp; Physiology 101 (6)</t>
  </si>
  <si>
    <t>Accounting &amp; Bookkeeping 101 for Everyone (11)</t>
  </si>
  <si>
    <t>Introduction to Medical Billing (9)</t>
  </si>
  <si>
    <t>Windows 10 (5)</t>
  </si>
  <si>
    <t>Accounting &amp; Bookkeeping 101 for Everyone (5)</t>
  </si>
  <si>
    <t>Typing and Keyboarding 101 (6)</t>
  </si>
  <si>
    <t>Aromatherapy 101 (7)</t>
  </si>
  <si>
    <t>Introduction to Medical Billing (7)</t>
  </si>
  <si>
    <t>Adobe Captivate (9)</t>
  </si>
  <si>
    <t>Effective Presentations (9)</t>
  </si>
  <si>
    <t>Tie: Basic Math 101 &amp; Writing Basics 101 (7)</t>
  </si>
  <si>
    <t>Us Weekly (314)</t>
  </si>
  <si>
    <t>The Economist (375)</t>
  </si>
  <si>
    <t>The Economist (372)</t>
  </si>
  <si>
    <t>Us Weekly (403)</t>
  </si>
  <si>
    <t>Us Weekly (297)</t>
  </si>
  <si>
    <t>Average Monthly Use FY 2017/2018</t>
  </si>
  <si>
    <t>Successful Multimedia Request</t>
  </si>
  <si>
    <t>County of Los Angeles Public Library</t>
  </si>
  <si>
    <t>EBSCO African American Historical Serials Collection</t>
  </si>
  <si>
    <t>EBSCO Arte Público Hispanic Historical Collection: Series 1</t>
  </si>
  <si>
    <t>EBSCO Associated Press Video Collection</t>
  </si>
  <si>
    <t>EBSCO Image Quick View Collection</t>
  </si>
  <si>
    <t>EBSCO Legal Forms by U.S. State</t>
  </si>
  <si>
    <t>EBSCO Topic Overviews Public Libraries</t>
  </si>
  <si>
    <t>HAIM</t>
  </si>
  <si>
    <t>Arcade Fire</t>
  </si>
  <si>
    <t>Foo Fighters</t>
  </si>
  <si>
    <t>P!nk</t>
  </si>
  <si>
    <t>Camila Cabello</t>
  </si>
  <si>
    <t>Justin Timberlake</t>
  </si>
  <si>
    <t>Jimi Hendrix</t>
  </si>
  <si>
    <t>Jack White</t>
  </si>
  <si>
    <t>Leon Bridges</t>
  </si>
  <si>
    <t>Van Morrison</t>
  </si>
  <si>
    <t>Gale Courses</t>
  </si>
  <si>
    <t>Grammar Refresher (14)</t>
  </si>
  <si>
    <t>Grammar Refresher (40)</t>
  </si>
  <si>
    <t>Grammar Refresher (28)</t>
  </si>
  <si>
    <t>Grammar Refresher (29)</t>
  </si>
  <si>
    <t>Grammar Refresher (45)</t>
  </si>
  <si>
    <t>Grammar Refresher (32)</t>
  </si>
  <si>
    <t>The Gale Encyclopedia of Children's Health: Infancy thru Adolescence 3rd ed. Vol. 1 (51)</t>
  </si>
  <si>
    <t>The Gale Encyclopedia of Surgery and Medical Tests, 2nd ed., vol. 1 (63)</t>
  </si>
  <si>
    <t>Peterson's Graduate Programs in Humanities, Arts &amp; Social Sciences 50th ed. (59)</t>
  </si>
  <si>
    <t>Shakespeare for Students, 2nd ed., vol. 2 (199)</t>
  </si>
  <si>
    <t>Gods and Goddesses of Greece and Rome 2012 (491)</t>
  </si>
  <si>
    <t>UXL Encyclopedia of World Mythology, vol. 1 (110)</t>
  </si>
  <si>
    <t>Master the Civil Service Exams, 5th ed. (60)</t>
  </si>
  <si>
    <t>American Political Culture: An Encyclopedia, vol. 1 (121)</t>
  </si>
  <si>
    <t>Human Geography: People and the Environment, vol. 1 (69)</t>
  </si>
  <si>
    <t>Master the Civil Service Exams, 5th ed. (175)</t>
  </si>
  <si>
    <t>American Eras: Primary Sources v8 2015 (171)</t>
  </si>
  <si>
    <t>Earth 2002 (82)</t>
  </si>
  <si>
    <t>Gale MLA International Bibliography</t>
  </si>
  <si>
    <t>Spanish (48)</t>
  </si>
  <si>
    <t>Spanish (63)</t>
  </si>
  <si>
    <t>Spanish (50)</t>
  </si>
  <si>
    <t>Spanish (33)</t>
  </si>
  <si>
    <t>Spanish (70)</t>
  </si>
  <si>
    <t>Spanish (27)</t>
  </si>
  <si>
    <t>Spanish (66)</t>
  </si>
  <si>
    <t>Spanish (46)</t>
  </si>
  <si>
    <t>Spanish (62)</t>
  </si>
  <si>
    <t>Spanish (71)</t>
  </si>
  <si>
    <t>4:44 (music) 58</t>
  </si>
  <si>
    <t>The Lost City of Z (movie) 93</t>
  </si>
  <si>
    <t>The Subtle Art of Not Giving a F*ck (Audiobook) 67</t>
  </si>
  <si>
    <t>The Subtle Art of Not Giving a F*ck (Audiobook) 98</t>
  </si>
  <si>
    <t>Murder on the Orient Express (Audiobook) 57</t>
  </si>
  <si>
    <t>reputation (music) 73</t>
  </si>
  <si>
    <t>The Greatest Showman (Original Motion Picture Soundtrack) (music) 90</t>
  </si>
  <si>
    <t>Black Panther The Album Music from and Inspired by (music) 54</t>
  </si>
  <si>
    <t>The Greatest Showman (Original Motion Picture Soundtrack) -- (music) 70</t>
  </si>
  <si>
    <t>The Greatest Showman (Original Motion Picture Soundtrack) -- (music) 59</t>
  </si>
  <si>
    <t>The Greatest Showman (Original Motion Picture Soundtrack) -- (music) 77</t>
  </si>
  <si>
    <t>The Greatest Showman (Original Motion Picture Soundtrack) -- (music) 76</t>
  </si>
  <si>
    <t>Kanopy</t>
  </si>
  <si>
    <t>Unique Visitor Sessions</t>
  </si>
  <si>
    <t>Number of Videos Played</t>
  </si>
  <si>
    <t>Tie: Change &amp; Live From Tokyo (1)</t>
  </si>
  <si>
    <t>Tie: Hunt for the Wilderpeople, Launching Literacy Stations, Killing Us Softly (6)</t>
  </si>
  <si>
    <t>God's Own Country (26)</t>
  </si>
  <si>
    <t>Hunt for the Wilderpeople (75)</t>
  </si>
  <si>
    <t>Hunt for the Wilderpeople (34)</t>
  </si>
  <si>
    <t>Kedi (54)</t>
  </si>
  <si>
    <t>Loving Vincent (44)</t>
  </si>
  <si>
    <t>Registrations</t>
  </si>
  <si>
    <t>Programming Foundations: Fundamentals (1163)</t>
  </si>
  <si>
    <t>HTML Essential Training (568)</t>
  </si>
  <si>
    <t>Digital Citizenship (1626)</t>
  </si>
  <si>
    <t>GIMP Essential Training (3267)</t>
  </si>
  <si>
    <t>Premiere Pro CC 2017 Essential Training: The Basics (9252)</t>
  </si>
  <si>
    <t>Premiere Pro CC 2017 Essential Training: The Basics (3269)</t>
  </si>
  <si>
    <t>Audition CC 2017 Essential Training (8719)</t>
  </si>
  <si>
    <t>Photoshop CC 2018 One-on-One Fundamentals (684)</t>
  </si>
  <si>
    <t>Illustrator CC 2018 Essential Training (550)</t>
  </si>
  <si>
    <t>Excel 2016 Essential Training (778)</t>
  </si>
  <si>
    <t>Excel 2016 Essential Training (500)</t>
  </si>
  <si>
    <t>Programming Foundations: Fundamentals (806)</t>
  </si>
  <si>
    <t>Spanish, Latin American (686)</t>
  </si>
  <si>
    <t>Spanish, Latin American (812)</t>
  </si>
  <si>
    <t>Spanish, Latin American (744)</t>
  </si>
  <si>
    <t>Spanish, Latin American (672)</t>
  </si>
  <si>
    <t>Spanish, Latin American (576)</t>
  </si>
  <si>
    <t>Spanish, Latin American (561)</t>
  </si>
  <si>
    <t>Spanish, Latin American (991)</t>
  </si>
  <si>
    <t>Spanish, Latin American (1029)</t>
  </si>
  <si>
    <t>Spanish, Latin American (970)</t>
  </si>
  <si>
    <t>Spanish, Latin American (907)</t>
  </si>
  <si>
    <t>Spanish, Latin American (885)</t>
  </si>
  <si>
    <t>Spanish, Latin American (914)</t>
  </si>
  <si>
    <t>Searched</t>
  </si>
  <si>
    <t>Downloaded</t>
  </si>
  <si>
    <t>Simultaneous Use eBook</t>
  </si>
  <si>
    <t>Great Events from History: The Nineteenth Century (17)</t>
  </si>
  <si>
    <t>Encyclopedia of Environmental Issues, Rev. Ed. (10)</t>
  </si>
  <si>
    <t>Great Events from History: The Twentieth Century, 1941-1970 (3)</t>
  </si>
  <si>
    <t>Great Events from History: The Twentieth Century, 1941-1970 (2)</t>
  </si>
  <si>
    <t>Great Events from History: The Nineteenth Century (11)</t>
  </si>
  <si>
    <t>TIE: Great Lives from History-African Americans &amp; Encyclopedia of Environmental Issues (7)</t>
  </si>
  <si>
    <t>Great Events from History: The Twentieth Century (37)</t>
  </si>
  <si>
    <t>Milestone Documents in American History (36)</t>
  </si>
  <si>
    <t>Great Events from History: The Twentieth Century, 1941-1970 (77)</t>
  </si>
  <si>
    <t>Encyclopedia of Environmental Issues, Rev. Ed. (91)</t>
  </si>
  <si>
    <t>Encyclopedia of Environmental Issues, Rev. Ed. (30)</t>
  </si>
  <si>
    <t>Tie: Great Events from History 19th Cent. &amp; Ency. Of Environmental Issues (12)</t>
  </si>
  <si>
    <t>Typing and Keyboarding 101 (9)</t>
  </si>
  <si>
    <t>Tie: Writing Improvement 101 / Accounting &amp; Bookkeeping 101 for Everyone (8)</t>
  </si>
  <si>
    <t>Excel 2016 (7)</t>
  </si>
  <si>
    <t>Legal Terminology 101 (5)</t>
  </si>
  <si>
    <t>Typing and Keyboarding 101 (5)</t>
  </si>
  <si>
    <t>How to Draw 101 (6)</t>
  </si>
  <si>
    <t>Excel 2016 (6)</t>
  </si>
  <si>
    <t>Accounting &amp; Bookkeeping 101 for Everyone (6)</t>
  </si>
  <si>
    <t>Excel 2016 (8)</t>
  </si>
  <si>
    <t>The Economist (350)</t>
  </si>
  <si>
    <t>The Economist (317)</t>
  </si>
  <si>
    <t>The Economist (392)</t>
  </si>
  <si>
    <t>The Economist (333)</t>
  </si>
  <si>
    <t>The Economist (315)</t>
  </si>
  <si>
    <t>Us Weekly (347)</t>
  </si>
  <si>
    <t>The New Yorker (329)</t>
  </si>
  <si>
    <t>The Economist (319)</t>
  </si>
  <si>
    <t>Us Weekly (436)</t>
  </si>
  <si>
    <t>The Economist (431)</t>
  </si>
  <si>
    <t>Us Weekly (320)</t>
  </si>
  <si>
    <t>The Economist (353)</t>
  </si>
  <si>
    <t>Average Monthly Use FY 2018/2019</t>
  </si>
  <si>
    <t>LA County Library</t>
  </si>
  <si>
    <t>Dave Matthews Band</t>
  </si>
  <si>
    <t>Aretha Franklin</t>
  </si>
  <si>
    <t>Johnny Cash</t>
  </si>
  <si>
    <t>Prince</t>
  </si>
  <si>
    <t>Bob Dylan</t>
  </si>
  <si>
    <t>Backstreet Boys</t>
  </si>
  <si>
    <t>Elvis Presley</t>
  </si>
  <si>
    <t>Solange</t>
  </si>
  <si>
    <t>Sara Bareilles</t>
  </si>
  <si>
    <t>Vampire Weekend</t>
  </si>
  <si>
    <t>Bruce Springsteen</t>
  </si>
  <si>
    <t>Gale Career Transitions</t>
  </si>
  <si>
    <t>User Sessions</t>
  </si>
  <si>
    <t>Job Searches Performed</t>
  </si>
  <si>
    <t>Job Application Links Accessed</t>
  </si>
  <si>
    <t>Users w/Resume Saved</t>
  </si>
  <si>
    <t>Users w/Cover Letter Saved</t>
  </si>
  <si>
    <t>Interview Simulations</t>
  </si>
  <si>
    <t>Career Portals Accessed</t>
  </si>
  <si>
    <t>Tips &amp; Advice Articles Accessed</t>
  </si>
  <si>
    <t>Top Career Portal Accessed</t>
  </si>
  <si>
    <t>Dietitians and Nutritionists (4)</t>
  </si>
  <si>
    <t>Medical Assistants (2)</t>
  </si>
  <si>
    <t>Real Estate Sales Agents (3)</t>
  </si>
  <si>
    <t>Librarians (2)</t>
  </si>
  <si>
    <t>Waiters/Waitresses &amp; Web Administrators (2)</t>
  </si>
  <si>
    <t>Fashion Designers (3)</t>
  </si>
  <si>
    <t>Physician Assistants (3)</t>
  </si>
  <si>
    <t>Librarians (4)</t>
  </si>
  <si>
    <t>Registered Nurses (7)</t>
  </si>
  <si>
    <t>Library Assistants, Clerical (3)</t>
  </si>
  <si>
    <t>Tie: Government Property Inspectors &amp; Investigators / Social &amp; Human Service Assistants (3)</t>
  </si>
  <si>
    <t>Librarians (3)</t>
  </si>
  <si>
    <t>Top Tip/Advice Category Accessed</t>
  </si>
  <si>
    <t>Cover Letters and Resumes (40)</t>
  </si>
  <si>
    <t>Cover Letters and Resumes (23)</t>
  </si>
  <si>
    <t>Cover Letters and Resumes (41)</t>
  </si>
  <si>
    <t>Cover Letters and Resumes (5)</t>
  </si>
  <si>
    <t>Cover Letters and Resumes (10)</t>
  </si>
  <si>
    <t>Career Strategies (2)</t>
  </si>
  <si>
    <t>Internships &amp; Apprenticeships (20)</t>
  </si>
  <si>
    <t>Cover Letters &amp; Resumes (7)</t>
  </si>
  <si>
    <t>Cover Letters &amp; Resumes (21)</t>
  </si>
  <si>
    <t>Cover Letters &amp; Resumes (8)</t>
  </si>
  <si>
    <t>Cover Letters &amp; Resumes (45)</t>
  </si>
  <si>
    <t>Cover Letters &amp; Resumes (17)</t>
  </si>
  <si>
    <t>Grammar Refresher (30)</t>
  </si>
  <si>
    <t>Grammar Refresher (26)</t>
  </si>
  <si>
    <t>Accounting Fundamentals (16)</t>
  </si>
  <si>
    <t>Gale LGBTQ History and Culture</t>
  </si>
  <si>
    <t>Spanish (82)</t>
  </si>
  <si>
    <t>Spanish (106)</t>
  </si>
  <si>
    <t>Spanish (72)</t>
  </si>
  <si>
    <t>Spanish (56)</t>
  </si>
  <si>
    <t>Spanish (47)</t>
  </si>
  <si>
    <t>Spanish (37)</t>
  </si>
  <si>
    <t>Spanish (30)</t>
  </si>
  <si>
    <t>Gale Slavery and Anti-Slavery</t>
  </si>
  <si>
    <t>American Decades, vol. 6: 1950-1959 (126)</t>
  </si>
  <si>
    <t>The Gale Encyclopedia of Alternative Medicines, 4th ed. Vol. 1 (70)</t>
  </si>
  <si>
    <t>The Gale Encyclopedia of Cancer, 4th ed., vol. 1 (78)</t>
  </si>
  <si>
    <t>UXL Encyclopedia of World Mythology, vol. 1 (176)</t>
  </si>
  <si>
    <t>Native Americans: Miwok (31)</t>
  </si>
  <si>
    <t>First Animal Encyclopedia (109)</t>
  </si>
  <si>
    <t>UXL Civics, vol. 3: US Foreign Policy &amp; Global Affairs (71)</t>
  </si>
  <si>
    <t>The Holocaust: An Encyclopedia &amp; Document Collection, vol. 2 (167)</t>
  </si>
  <si>
    <t>The Holocaust: An Encyclopedia &amp; Document Collection, vol. 2 (173)</t>
  </si>
  <si>
    <t>The Holocaust: An Encyclopedia &amp; Document Collection, vol. 1 (71)</t>
  </si>
  <si>
    <t>Career Match: Connecting Who You Are with What You'll Love to Do, 2nd ed. (40)</t>
  </si>
  <si>
    <t>The Greatest Showman soundtrack (59)</t>
  </si>
  <si>
    <t>The Greatest Showman soundtrack (81)</t>
  </si>
  <si>
    <t>Girl, Wash Your Face - audiobook (61)</t>
  </si>
  <si>
    <t>A Star is Born Soundtrack - music (72)</t>
  </si>
  <si>
    <t>Bohemian Rhapsody (The Original Soundtrack) - music 64</t>
  </si>
  <si>
    <t>Unfu*k Yourself - audiobook (65)</t>
  </si>
  <si>
    <t>A.X.L. - movie (79)</t>
  </si>
  <si>
    <t>Umbrella Academy Vol. 1: Apocalypse Suite - eBook (69)</t>
  </si>
  <si>
    <t>Unfu*k Yourself - eAudio (61)</t>
  </si>
  <si>
    <t>Hamilton - movie (49)</t>
  </si>
  <si>
    <t>The Power of Vulnerability - eAudio (58)</t>
  </si>
  <si>
    <t>Girl, Stop Apologizing - eAudio (72)</t>
  </si>
  <si>
    <t>Loving Vincent (63)</t>
  </si>
  <si>
    <t>The Inspiration Series: Comedy in Advertising (91)</t>
  </si>
  <si>
    <t>My Friend Dahmer (78)</t>
  </si>
  <si>
    <t>Don't Look Now (60)</t>
  </si>
  <si>
    <t>Hearts Beat Loud (119)</t>
  </si>
  <si>
    <t>Lady Bird (138)</t>
  </si>
  <si>
    <t>Lady Bird (180)</t>
  </si>
  <si>
    <t>Tie: First Reformed &amp; Los Angeles Plays Itself(98)</t>
  </si>
  <si>
    <t>Eighth Grade (86)</t>
  </si>
  <si>
    <t>What We Do in the Shadows (150)</t>
  </si>
  <si>
    <t>Captain Fantastic (105)</t>
  </si>
  <si>
    <t>Tie: Mid90s &amp; Ken Burns: Central Park Five (94)</t>
  </si>
  <si>
    <t>Excel 2016 Essential Training (868)</t>
  </si>
  <si>
    <t>HTML Essential Training (1090)</t>
  </si>
  <si>
    <t>HTML Essential Training (3382)</t>
  </si>
  <si>
    <t>Excel 2016 Essential Training (1137)</t>
  </si>
  <si>
    <t>CSS Essential Training 1 (1740)</t>
  </si>
  <si>
    <t>CSS Essential Training 1 (1154)</t>
  </si>
  <si>
    <t>Programming Foundations: Fundamentals (2602)</t>
  </si>
  <si>
    <t>Excel 2016 Essential Training (562)</t>
  </si>
  <si>
    <t>Learning Adobe Animate CC 2016 (1986)</t>
  </si>
  <si>
    <t>Programming Foundations: Fundamentals (609)</t>
  </si>
  <si>
    <t>Programming Foundations: Fundamentals (401)</t>
  </si>
  <si>
    <t>Spanish, Latin American (1125)</t>
  </si>
  <si>
    <t>Spanish, Latin American (1119)</t>
  </si>
  <si>
    <t>Spanish, Latin American (751)</t>
  </si>
  <si>
    <t>Spanish, Latin American (663)</t>
  </si>
  <si>
    <t>Spanish, Latin American (694)</t>
  </si>
  <si>
    <t>Spanish, Latin American (953)</t>
  </si>
  <si>
    <t>Spanish, Latin American (788)</t>
  </si>
  <si>
    <t>Spanish, Latin American (927)</t>
  </si>
  <si>
    <t>Spanish, Latin American (855)</t>
  </si>
  <si>
    <t>Spanish, Latin American (944)</t>
  </si>
  <si>
    <t>Spanish, Latin American (877)</t>
  </si>
  <si>
    <t>Companies Viewed</t>
  </si>
  <si>
    <t>New York Times</t>
  </si>
  <si>
    <t>Number of Sessions</t>
  </si>
  <si>
    <t>Monthly Page Views</t>
  </si>
  <si>
    <t>Monthly Offsite Codes Redeemed</t>
  </si>
  <si>
    <t>RB Digital/OneClick Digital</t>
  </si>
  <si>
    <t>RBDigital/Zinio</t>
  </si>
  <si>
    <t>Us Weekly (321)</t>
  </si>
  <si>
    <t>The Economist (385)</t>
  </si>
  <si>
    <t>The Economist (354)</t>
  </si>
  <si>
    <t>Newsweek (666)</t>
  </si>
  <si>
    <t>The New Yorker (1506)</t>
  </si>
  <si>
    <t>Newsweek (1268)</t>
  </si>
  <si>
    <t>The New Yorker (1184)</t>
  </si>
  <si>
    <t>The New Yorker (955)</t>
  </si>
  <si>
    <t>The New Yorker (1249)</t>
  </si>
  <si>
    <t>The New Yorker (1619)</t>
  </si>
  <si>
    <t>The New Yorker (1194)</t>
  </si>
  <si>
    <t>Us Weekly (1140)</t>
  </si>
  <si>
    <t>Great Events from History: The Nineteenth Century (5)</t>
  </si>
  <si>
    <t>Encyclopedia of Environmental Issues, Rev. Ed. (12)</t>
  </si>
  <si>
    <t>Encyclopedia of Environmental Issues, Rev. Ed. (13)</t>
  </si>
  <si>
    <t>Encyclopedia of American Immigration (9)</t>
  </si>
  <si>
    <t>Encyclopedia of Environmental Issues, Rev. Ed. (17)</t>
  </si>
  <si>
    <t>Great Lives form History: African Americans (5)</t>
  </si>
  <si>
    <t>Great Events from History: The Twentieth Century, 1971-2000 (5)</t>
  </si>
  <si>
    <t>Encyclopedia of Environmental Issues, Revised Edition (27)</t>
  </si>
  <si>
    <t>Great Events from History: The Twentieth Century, 1941-1970 (74)</t>
  </si>
  <si>
    <t>Great Lives from History: African Americans (38)</t>
  </si>
  <si>
    <t>Encyclopedia of Environmental Issues, Revised Edition (9)</t>
  </si>
  <si>
    <t>Tutor.com</t>
  </si>
  <si>
    <t>(formerly Live Homework Help)</t>
  </si>
  <si>
    <t>Remote User Sessions</t>
  </si>
  <si>
    <t>Excel 2016 (13)</t>
  </si>
  <si>
    <t>Typing and Keyboarding (11)</t>
  </si>
  <si>
    <t>Excel 2016 &amp; Anatomy/Physiology 101 (4)</t>
  </si>
  <si>
    <t>Weight Training 101 (4)</t>
  </si>
  <si>
    <t>Excel 2016 (11)</t>
  </si>
  <si>
    <t>Accounting &amp; Bookkeeping 101 for Everyone (7)</t>
  </si>
  <si>
    <t>Typing &amp; Keyboarding 101 (10)</t>
  </si>
  <si>
    <t>Accounting &amp; Bookkeeping 101 for Everyone (9)</t>
  </si>
  <si>
    <t>Excel 2019 (9)</t>
  </si>
  <si>
    <t>Typing &amp; Keyboarding 101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</si>
</sst>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\-yy;@"/>
    <numFmt numFmtId="165" formatCode="&quot;$&quot;#,##0.00"/>
  </numFmts>
  <fonts count="19" x14ac:knownFonts="1">
    <font>
      <sz val="10"/>
      <name val="Verdana"/>
    </font>
    <font>
      <b/>
      <u/>
      <sz val="10"/>
      <name val="Verdana"/>
      <family val="2"/>
    </font>
    <font>
      <b/>
      <sz val="10"/>
      <name val="Verdana"/>
      <family val="2"/>
    </font>
    <font>
      <b/>
      <i/>
      <sz val="10"/>
      <name val="Verdana"/>
      <family val="2"/>
    </font>
    <font>
      <sz val="8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Verdana"/>
      <family val="2"/>
    </font>
    <font>
      <sz val="9"/>
      <name val="Verdana"/>
      <family val="2"/>
    </font>
    <font>
      <sz val="10"/>
      <name val="Verdana"/>
      <family val="2"/>
    </font>
    <font>
      <sz val="11"/>
      <name val="Calibri"/>
      <family val="2"/>
    </font>
    <font>
      <sz val="10"/>
      <color theme="0" tint="-0.499984740745262"/>
      <name val="Verdana"/>
      <family val="2"/>
    </font>
    <font>
      <sz val="7"/>
      <name val="Verdana"/>
      <family val="2"/>
    </font>
    <font>
      <sz val="8.5"/>
      <name val="Verdana"/>
      <family val="2"/>
    </font>
    <font>
      <i/>
      <sz val="10"/>
      <name val="Verdana"/>
      <family val="2"/>
    </font>
    <font>
      <sz val="12"/>
      <name val="Verdana"/>
      <family val="2"/>
    </font>
    <font>
      <sz val="12"/>
      <name val="Calibri"/>
      <family val="2"/>
    </font>
    <font>
      <b/>
      <i/>
      <sz val="10"/>
      <color theme="0" tint="-0.499984740745262"/>
      <name val="Verdana"/>
      <family val="2"/>
    </font>
    <font>
      <b/>
      <sz val="10"/>
      <color theme="0" tint="-0.49998474074526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9" fillId="0" borderId="0" applyFont="0" applyFill="0" applyBorder="0" applyAlignment="0" applyProtection="0"/>
    <xf numFmtId="0" fontId="10" fillId="0" borderId="0"/>
    <xf numFmtId="44" fontId="7" fillId="0" borderId="0" applyFont="0" applyFill="0" applyBorder="0" applyAlignment="0" applyProtection="0"/>
  </cellStyleXfs>
  <cellXfs count="78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3" fontId="2" fillId="2" borderId="0" xfId="0" applyNumberFormat="1" applyFont="1" applyFill="1" applyAlignment="1">
      <alignment horizontal="center" wrapText="1"/>
    </xf>
    <xf numFmtId="3" fontId="2" fillId="3" borderId="0" xfId="0" applyNumberFormat="1" applyFont="1" applyFill="1" applyAlignment="1">
      <alignment horizontal="center" wrapText="1"/>
    </xf>
    <xf numFmtId="3" fontId="2" fillId="4" borderId="0" xfId="0" applyNumberFormat="1" applyFont="1" applyFill="1" applyAlignment="1">
      <alignment horizontal="center" wrapText="1"/>
    </xf>
    <xf numFmtId="3" fontId="0" fillId="0" borderId="0" xfId="0" applyNumberFormat="1"/>
    <xf numFmtId="3" fontId="2" fillId="5" borderId="0" xfId="0" applyNumberFormat="1" applyFont="1" applyFill="1" applyAlignment="1">
      <alignment horizontal="center" wrapText="1"/>
    </xf>
    <xf numFmtId="4" fontId="0" fillId="0" borderId="0" xfId="0" applyNumberForma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/>
    <xf numFmtId="3" fontId="7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3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/>
    </xf>
    <xf numFmtId="3" fontId="7" fillId="0" borderId="0" xfId="0" applyNumberFormat="1" applyFont="1" applyAlignment="1">
      <alignment horizontal="center" wrapText="1"/>
    </xf>
    <xf numFmtId="3" fontId="2" fillId="6" borderId="0" xfId="0" applyNumberFormat="1" applyFont="1" applyFill="1" applyAlignment="1">
      <alignment horizontal="center" wrapText="1"/>
    </xf>
    <xf numFmtId="3" fontId="0" fillId="0" borderId="0" xfId="0" quotePrefix="1" applyNumberFormat="1" applyAlignment="1">
      <alignment horizontal="center"/>
    </xf>
    <xf numFmtId="3" fontId="7" fillId="0" borderId="0" xfId="0" quotePrefix="1" applyNumberFormat="1" applyFont="1" applyAlignment="1">
      <alignment horizontal="center"/>
    </xf>
    <xf numFmtId="8" fontId="7" fillId="0" borderId="0" xfId="0" quotePrefix="1" applyNumberFormat="1" applyFont="1" applyAlignment="1">
      <alignment horizontal="center"/>
    </xf>
    <xf numFmtId="8" fontId="0" fillId="0" borderId="0" xfId="0" applyNumberFormat="1" applyAlignment="1">
      <alignment horizontal="center"/>
    </xf>
    <xf numFmtId="3" fontId="8" fillId="0" borderId="0" xfId="0" applyNumberFormat="1" applyFont="1" applyAlignment="1">
      <alignment horizontal="center" wrapText="1"/>
    </xf>
    <xf numFmtId="3" fontId="4" fillId="0" borderId="0" xfId="0" applyNumberFormat="1" applyFont="1" applyAlignment="1">
      <alignment horizontal="center" wrapText="1"/>
    </xf>
    <xf numFmtId="3" fontId="2" fillId="7" borderId="0" xfId="0" applyNumberFormat="1" applyFont="1" applyFill="1" applyAlignment="1">
      <alignment horizontal="center" wrapText="1"/>
    </xf>
    <xf numFmtId="3" fontId="4" fillId="0" borderId="0" xfId="0" applyNumberFormat="1" applyFont="1" applyFill="1" applyAlignment="1">
      <alignment horizontal="center" wrapText="1"/>
    </xf>
    <xf numFmtId="3" fontId="2" fillId="8" borderId="0" xfId="0" applyNumberFormat="1" applyFont="1" applyFill="1" applyAlignment="1">
      <alignment horizontal="center" wrapText="1"/>
    </xf>
    <xf numFmtId="0" fontId="0" fillId="0" borderId="0" xfId="0" applyFont="1" applyAlignment="1">
      <alignment wrapText="1"/>
    </xf>
    <xf numFmtId="7" fontId="0" fillId="0" borderId="0" xfId="1" applyNumberFormat="1" applyFont="1" applyAlignment="1">
      <alignment horizontal="center"/>
    </xf>
    <xf numFmtId="3" fontId="8" fillId="0" borderId="0" xfId="0" quotePrefix="1" applyNumberFormat="1" applyFont="1" applyAlignment="1">
      <alignment horizontal="center" wrapText="1"/>
    </xf>
    <xf numFmtId="165" fontId="0" fillId="0" borderId="0" xfId="0" applyNumberFormat="1" applyAlignment="1">
      <alignment horizontal="center"/>
    </xf>
    <xf numFmtId="0" fontId="3" fillId="0" borderId="0" xfId="0" applyFont="1" applyFill="1" applyAlignment="1">
      <alignment wrapText="1"/>
    </xf>
    <xf numFmtId="3" fontId="8" fillId="0" borderId="0" xfId="0" applyNumberFormat="1" applyFont="1" applyFill="1" applyAlignment="1">
      <alignment horizontal="center" wrapText="1"/>
    </xf>
    <xf numFmtId="3" fontId="0" fillId="0" borderId="0" xfId="0" applyNumberFormat="1" applyFill="1" applyAlignment="1">
      <alignment horizontal="center"/>
    </xf>
    <xf numFmtId="3" fontId="2" fillId="9" borderId="0" xfId="0" applyNumberFormat="1" applyFont="1" applyFill="1" applyAlignment="1">
      <alignment horizontal="center" wrapText="1"/>
    </xf>
    <xf numFmtId="0" fontId="11" fillId="0" borderId="0" xfId="0" applyFont="1" applyAlignment="1">
      <alignment wrapText="1"/>
    </xf>
    <xf numFmtId="3" fontId="12" fillId="0" borderId="0" xfId="0" applyNumberFormat="1" applyFont="1" applyAlignment="1">
      <alignment horizontal="center" wrapText="1"/>
    </xf>
    <xf numFmtId="0" fontId="0" fillId="0" borderId="0" xfId="0" applyFill="1" applyAlignment="1">
      <alignment wrapText="1"/>
    </xf>
    <xf numFmtId="3" fontId="13" fillId="0" borderId="0" xfId="0" applyNumberFormat="1" applyFont="1" applyAlignment="1">
      <alignment horizontal="center" wrapText="1"/>
    </xf>
    <xf numFmtId="3" fontId="7" fillId="0" borderId="0" xfId="0" quotePrefix="1" applyNumberFormat="1" applyFont="1" applyAlignment="1">
      <alignment horizontal="center" wrapText="1"/>
    </xf>
    <xf numFmtId="3" fontId="7" fillId="0" borderId="0" xfId="0" applyNumberFormat="1" applyFont="1" applyFill="1" applyAlignment="1">
      <alignment horizontal="center" wrapText="1"/>
    </xf>
    <xf numFmtId="3" fontId="12" fillId="0" borderId="0" xfId="0" quotePrefix="1" applyNumberFormat="1" applyFont="1" applyAlignment="1">
      <alignment horizontal="center" wrapText="1"/>
    </xf>
    <xf numFmtId="3" fontId="2" fillId="10" borderId="0" xfId="0" applyNumberFormat="1" applyFont="1" applyFill="1" applyAlignment="1">
      <alignment horizontal="center" wrapText="1"/>
    </xf>
    <xf numFmtId="3" fontId="4" fillId="0" borderId="0" xfId="0" quotePrefix="1" applyNumberFormat="1" applyFont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0" xfId="0" applyFill="1"/>
    <xf numFmtId="0" fontId="7" fillId="0" borderId="0" xfId="0" applyFont="1" applyFill="1" applyAlignment="1">
      <alignment wrapText="1"/>
    </xf>
    <xf numFmtId="0" fontId="7" fillId="0" borderId="0" xfId="0" applyFont="1" applyFill="1"/>
    <xf numFmtId="0" fontId="14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3" fontId="2" fillId="11" borderId="0" xfId="0" applyNumberFormat="1" applyFont="1" applyFill="1" applyAlignment="1">
      <alignment horizontal="center" wrapText="1"/>
    </xf>
    <xf numFmtId="3" fontId="12" fillId="0" borderId="0" xfId="0" applyNumberFormat="1" applyFont="1" applyFill="1" applyAlignment="1">
      <alignment horizontal="center" wrapText="1"/>
    </xf>
    <xf numFmtId="3" fontId="7" fillId="0" borderId="0" xfId="0" quotePrefix="1" applyNumberFormat="1" applyFont="1" applyFill="1" applyAlignment="1">
      <alignment horizontal="center" wrapText="1"/>
    </xf>
    <xf numFmtId="3" fontId="8" fillId="0" borderId="0" xfId="0" quotePrefix="1" applyNumberFormat="1" applyFont="1" applyFill="1" applyAlignment="1">
      <alignment horizontal="center" wrapText="1"/>
    </xf>
    <xf numFmtId="0" fontId="2" fillId="0" borderId="0" xfId="0" applyFont="1" applyAlignment="1">
      <alignment wrapText="1"/>
    </xf>
    <xf numFmtId="7" fontId="0" fillId="0" borderId="0" xfId="3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2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14" fillId="0" borderId="0" xfId="0" applyFont="1" applyAlignment="1">
      <alignment wrapText="1"/>
    </xf>
    <xf numFmtId="3" fontId="13" fillId="0" borderId="0" xfId="0" quotePrefix="1" applyNumberFormat="1" applyFont="1" applyAlignment="1">
      <alignment horizontal="center" wrapText="1"/>
    </xf>
    <xf numFmtId="3" fontId="15" fillId="0" borderId="0" xfId="0" quotePrefix="1" applyNumberFormat="1" applyFont="1" applyAlignment="1">
      <alignment horizontal="center" wrapText="1"/>
    </xf>
    <xf numFmtId="3" fontId="11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3" fontId="4" fillId="0" borderId="0" xfId="0" applyNumberFormat="1" applyFont="1" applyAlignment="1">
      <alignment horizontal="center"/>
    </xf>
    <xf numFmtId="8" fontId="7" fillId="0" borderId="0" xfId="0" applyNumberFormat="1" applyFont="1" applyAlignment="1">
      <alignment horizontal="center"/>
    </xf>
    <xf numFmtId="0" fontId="7" fillId="12" borderId="0" xfId="0" applyFont="1" applyFill="1" applyAlignment="1">
      <alignment wrapText="1"/>
    </xf>
    <xf numFmtId="0" fontId="0" fillId="12" borderId="0" xfId="0" applyFill="1" applyAlignment="1">
      <alignment wrapText="1"/>
    </xf>
    <xf numFmtId="0" fontId="3" fillId="12" borderId="0" xfId="0" applyFont="1" applyFill="1" applyAlignment="1">
      <alignment wrapText="1"/>
    </xf>
    <xf numFmtId="44" fontId="0" fillId="0" borderId="0" xfId="3" applyFont="1" applyAlignment="1">
      <alignment horizontal="center"/>
    </xf>
    <xf numFmtId="0" fontId="0" fillId="12" borderId="0" xfId="0" applyFill="1"/>
    <xf numFmtId="0" fontId="2" fillId="12" borderId="0" xfId="0" applyFont="1" applyFill="1" applyAlignment="1">
      <alignment wrapText="1"/>
    </xf>
  </cellXfs>
  <cellStyles count="4">
    <cellStyle name="Currency" xfId="1" builtinId="4"/>
    <cellStyle name="Currency 2" xfId="3" xr:uid="{26166634-FC9C-4589-B33B-584205317248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7CE6-4E41-4107-BC2D-E84A5133C7F5}">
  <dimension ref="A1:V308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2.6" x14ac:dyDescent="0.2"/>
  <cols>
    <col min="1" max="1" width="24.90625" style="2" customWidth="1"/>
    <col min="2" max="2" width="25.453125" customWidth="1"/>
    <col min="3" max="3" width="11.08984375" style="1" customWidth="1"/>
    <col min="4" max="4" width="10.6328125" style="1" customWidth="1"/>
    <col min="5" max="8" width="9.08984375" style="1" customWidth="1"/>
    <col min="9" max="9" width="9" style="1" customWidth="1"/>
    <col min="10" max="14" width="9.08984375" style="1" customWidth="1"/>
    <col min="15" max="15" width="3.453125" style="1" customWidth="1"/>
    <col min="16" max="19" width="11.08984375" style="1" customWidth="1"/>
    <col min="20" max="20" width="11" style="1" customWidth="1"/>
    <col min="21" max="21" width="11.26953125" style="1" customWidth="1"/>
  </cols>
  <sheetData>
    <row r="1" spans="1:21" s="2" customFormat="1" ht="50.4" x14ac:dyDescent="0.2">
      <c r="A1" s="4" t="s">
        <v>0</v>
      </c>
      <c r="C1" s="5">
        <v>41821</v>
      </c>
      <c r="D1" s="5">
        <v>41852</v>
      </c>
      <c r="E1" s="5">
        <v>41883</v>
      </c>
      <c r="F1" s="5">
        <v>41913</v>
      </c>
      <c r="G1" s="5">
        <v>41944</v>
      </c>
      <c r="H1" s="5">
        <v>41974</v>
      </c>
      <c r="I1" s="5">
        <v>42005</v>
      </c>
      <c r="J1" s="5">
        <v>42036</v>
      </c>
      <c r="K1" s="5">
        <v>42064</v>
      </c>
      <c r="L1" s="5">
        <v>42095</v>
      </c>
      <c r="M1" s="5">
        <v>42125</v>
      </c>
      <c r="N1" s="5">
        <v>42156</v>
      </c>
      <c r="O1" s="5"/>
      <c r="P1" s="27" t="s">
        <v>1</v>
      </c>
      <c r="Q1" s="20" t="s">
        <v>2</v>
      </c>
      <c r="R1" s="10" t="s">
        <v>3</v>
      </c>
      <c r="S1" s="6" t="s">
        <v>4</v>
      </c>
      <c r="T1" s="7" t="s">
        <v>5</v>
      </c>
      <c r="U1" s="8" t="s">
        <v>6</v>
      </c>
    </row>
    <row r="2" spans="1:21" x14ac:dyDescent="0.2">
      <c r="A2" s="4"/>
    </row>
    <row r="3" spans="1:21" x14ac:dyDescent="0.2">
      <c r="A3" s="3" t="s">
        <v>7</v>
      </c>
    </row>
    <row r="4" spans="1:21" x14ac:dyDescent="0.2">
      <c r="A4" s="3" t="s">
        <v>8</v>
      </c>
      <c r="B4" t="s">
        <v>9</v>
      </c>
      <c r="C4" s="1">
        <v>143</v>
      </c>
      <c r="D4" s="1">
        <v>61</v>
      </c>
      <c r="E4" s="1">
        <v>94</v>
      </c>
      <c r="F4" s="1">
        <v>152</v>
      </c>
      <c r="G4" s="1">
        <v>171</v>
      </c>
      <c r="H4" s="1">
        <v>108</v>
      </c>
      <c r="I4" s="1">
        <v>151</v>
      </c>
      <c r="J4" s="1">
        <v>65</v>
      </c>
      <c r="K4" s="1">
        <v>208</v>
      </c>
      <c r="L4" s="1">
        <v>117</v>
      </c>
      <c r="M4" s="1">
        <v>286</v>
      </c>
      <c r="N4" s="1">
        <v>223</v>
      </c>
      <c r="P4" s="1">
        <f>AVERAGE(A4:N4)</f>
        <v>148.25</v>
      </c>
      <c r="Q4" s="1">
        <v>179</v>
      </c>
      <c r="R4" s="1">
        <v>164.58333333333334</v>
      </c>
      <c r="S4" s="1">
        <v>170.66666666666666</v>
      </c>
      <c r="T4" s="1">
        <v>256</v>
      </c>
      <c r="U4" s="1">
        <v>433</v>
      </c>
    </row>
    <row r="5" spans="1:21" x14ac:dyDescent="0.2">
      <c r="B5" t="s">
        <v>10</v>
      </c>
      <c r="C5" s="1">
        <v>25</v>
      </c>
      <c r="D5" s="1">
        <v>17</v>
      </c>
      <c r="E5" s="1">
        <v>18</v>
      </c>
      <c r="F5" s="1">
        <v>28</v>
      </c>
      <c r="G5" s="1">
        <v>27</v>
      </c>
      <c r="H5" s="1">
        <v>13</v>
      </c>
      <c r="I5" s="1">
        <v>15</v>
      </c>
      <c r="J5" s="1">
        <v>10</v>
      </c>
      <c r="K5" s="1">
        <v>26</v>
      </c>
      <c r="L5" s="1">
        <v>27</v>
      </c>
      <c r="M5" s="1">
        <v>32</v>
      </c>
      <c r="N5" s="1">
        <v>33</v>
      </c>
      <c r="P5" s="1">
        <f>AVERAGE(A5:N5)</f>
        <v>22.583333333333332</v>
      </c>
      <c r="Q5" s="1">
        <v>28.5</v>
      </c>
      <c r="R5" s="1">
        <v>21.75</v>
      </c>
      <c r="S5" s="1">
        <v>20.833333333333332</v>
      </c>
      <c r="T5" s="1">
        <v>27</v>
      </c>
      <c r="U5" s="1">
        <v>58</v>
      </c>
    </row>
    <row r="7" spans="1:21" x14ac:dyDescent="0.2">
      <c r="A7" s="3" t="s">
        <v>11</v>
      </c>
    </row>
    <row r="8" spans="1:21" x14ac:dyDescent="0.2">
      <c r="B8" t="s">
        <v>12</v>
      </c>
      <c r="C8" s="1">
        <v>942</v>
      </c>
      <c r="D8" s="1">
        <v>936</v>
      </c>
      <c r="E8" s="1">
        <v>765</v>
      </c>
      <c r="P8" s="1">
        <f>AVERAGE(A8:N8)</f>
        <v>881</v>
      </c>
      <c r="Q8" s="1">
        <v>809</v>
      </c>
      <c r="R8" s="1">
        <v>668.5</v>
      </c>
      <c r="S8" s="1">
        <v>685.08333333333337</v>
      </c>
      <c r="T8" s="1">
        <v>432</v>
      </c>
      <c r="U8" s="1">
        <v>513</v>
      </c>
    </row>
    <row r="9" spans="1:21" x14ac:dyDescent="0.2">
      <c r="B9" t="s">
        <v>13</v>
      </c>
      <c r="C9" s="1">
        <v>3637</v>
      </c>
      <c r="D9" s="1">
        <v>2518</v>
      </c>
      <c r="E9" s="1">
        <v>1560</v>
      </c>
      <c r="F9" s="1">
        <v>1871</v>
      </c>
      <c r="G9" s="1">
        <v>2096</v>
      </c>
      <c r="H9" s="1">
        <v>2711</v>
      </c>
      <c r="I9" s="1">
        <v>2966</v>
      </c>
      <c r="J9" s="1">
        <v>1817</v>
      </c>
      <c r="K9" s="1">
        <v>1956</v>
      </c>
      <c r="L9" s="1">
        <v>1747</v>
      </c>
      <c r="M9" s="1">
        <v>1416</v>
      </c>
      <c r="N9" s="1">
        <v>737</v>
      </c>
      <c r="P9" s="1">
        <f>AVERAGE(A9:N9)</f>
        <v>2086</v>
      </c>
      <c r="Q9" s="1">
        <v>1763.25</v>
      </c>
      <c r="R9" s="1">
        <v>1997.0833333333333</v>
      </c>
      <c r="S9" s="1">
        <v>1805.75</v>
      </c>
      <c r="T9" s="1">
        <v>1694</v>
      </c>
      <c r="U9" s="1">
        <v>2083</v>
      </c>
    </row>
    <row r="10" spans="1:21" x14ac:dyDescent="0.2">
      <c r="B10" s="2" t="s">
        <v>14</v>
      </c>
      <c r="C10" s="1">
        <v>3020</v>
      </c>
      <c r="D10" s="1">
        <v>2044</v>
      </c>
      <c r="E10" s="1">
        <v>1042</v>
      </c>
      <c r="F10" s="1">
        <v>1560</v>
      </c>
      <c r="G10" s="1">
        <v>1473</v>
      </c>
      <c r="H10" s="1">
        <v>1787</v>
      </c>
      <c r="I10" s="1">
        <v>5989</v>
      </c>
      <c r="J10" s="1">
        <v>1817</v>
      </c>
      <c r="K10" s="1">
        <v>1956</v>
      </c>
      <c r="L10" s="1">
        <v>1747</v>
      </c>
      <c r="M10" s="1">
        <v>1416</v>
      </c>
      <c r="N10" s="1">
        <v>737</v>
      </c>
      <c r="P10" s="1">
        <f>AVERAGE(A10:N10)</f>
        <v>2049</v>
      </c>
      <c r="Q10" s="1">
        <v>2090.5833333333335</v>
      </c>
      <c r="R10" s="1">
        <v>1988.9166666666667</v>
      </c>
      <c r="S10" s="1">
        <v>1935.5833333333333</v>
      </c>
      <c r="T10" s="1">
        <v>2097</v>
      </c>
      <c r="U10" s="1">
        <v>2557</v>
      </c>
    </row>
    <row r="11" spans="1:21" x14ac:dyDescent="0.2">
      <c r="B11" s="12" t="s">
        <v>15</v>
      </c>
      <c r="I11" s="1">
        <v>2467</v>
      </c>
      <c r="J11" s="1">
        <v>1732</v>
      </c>
      <c r="K11" s="1">
        <v>2523</v>
      </c>
      <c r="L11" s="1">
        <v>2974</v>
      </c>
      <c r="M11" s="1">
        <v>1445</v>
      </c>
      <c r="N11" s="1">
        <v>1283</v>
      </c>
      <c r="P11" s="1">
        <f>AVERAGE(A11:N11)</f>
        <v>2070.6666666666665</v>
      </c>
    </row>
    <row r="12" spans="1:21" x14ac:dyDescent="0.2">
      <c r="B12" s="2"/>
    </row>
    <row r="13" spans="1:21" x14ac:dyDescent="0.2">
      <c r="A13" s="58" t="s">
        <v>16</v>
      </c>
      <c r="B13" s="2"/>
    </row>
    <row r="14" spans="1:21" x14ac:dyDescent="0.2">
      <c r="A14" s="58"/>
      <c r="B14" s="2" t="s">
        <v>12</v>
      </c>
      <c r="C14" s="1">
        <v>11</v>
      </c>
      <c r="D14" s="1">
        <v>19</v>
      </c>
      <c r="E14" s="1">
        <v>18</v>
      </c>
      <c r="F14" s="1">
        <v>24</v>
      </c>
      <c r="G14" s="1">
        <v>14</v>
      </c>
      <c r="H14" s="1">
        <v>23</v>
      </c>
      <c r="I14" s="1">
        <v>22</v>
      </c>
      <c r="J14" s="1">
        <v>20</v>
      </c>
      <c r="K14" s="1">
        <v>27</v>
      </c>
      <c r="L14" s="1">
        <v>8</v>
      </c>
      <c r="M14" s="1">
        <v>15</v>
      </c>
      <c r="N14" s="1">
        <v>10</v>
      </c>
      <c r="P14" s="1">
        <f>AVERAGE(A14:N14)</f>
        <v>17.583333333333332</v>
      </c>
      <c r="Q14" s="1">
        <v>27</v>
      </c>
      <c r="R14" s="1">
        <v>20</v>
      </c>
      <c r="S14" s="1" t="s">
        <v>17</v>
      </c>
      <c r="T14" s="1" t="s">
        <v>17</v>
      </c>
      <c r="U14" s="1" t="s">
        <v>17</v>
      </c>
    </row>
    <row r="15" spans="1:21" x14ac:dyDescent="0.2">
      <c r="A15" s="58"/>
      <c r="B15" s="2" t="s">
        <v>18</v>
      </c>
      <c r="C15" s="1">
        <v>27</v>
      </c>
      <c r="D15" s="1">
        <v>63</v>
      </c>
      <c r="E15" s="1">
        <v>62</v>
      </c>
      <c r="F15" s="1">
        <v>64</v>
      </c>
      <c r="G15" s="1">
        <v>71</v>
      </c>
      <c r="H15" s="1">
        <v>112</v>
      </c>
      <c r="I15" s="1">
        <v>78</v>
      </c>
      <c r="J15" s="1">
        <v>37</v>
      </c>
      <c r="K15" s="1">
        <v>58</v>
      </c>
      <c r="L15" s="1">
        <v>68</v>
      </c>
      <c r="M15" s="1">
        <v>81</v>
      </c>
      <c r="N15" s="1">
        <v>21</v>
      </c>
      <c r="P15" s="1">
        <f>AVERAGE(A15:N15)</f>
        <v>61.833333333333336</v>
      </c>
      <c r="Q15" s="1">
        <v>100.25</v>
      </c>
      <c r="R15" s="1">
        <v>59.833333333333336</v>
      </c>
      <c r="S15" s="1" t="s">
        <v>17</v>
      </c>
      <c r="T15" s="1" t="s">
        <v>17</v>
      </c>
      <c r="U15" s="1" t="s">
        <v>17</v>
      </c>
    </row>
    <row r="16" spans="1:21" x14ac:dyDescent="0.2">
      <c r="B16" s="2"/>
    </row>
    <row r="17" spans="1:21" x14ac:dyDescent="0.2">
      <c r="A17" s="3" t="s">
        <v>19</v>
      </c>
    </row>
    <row r="18" spans="1:21" x14ac:dyDescent="0.2">
      <c r="A18" s="3" t="s">
        <v>20</v>
      </c>
      <c r="B18" s="2" t="s">
        <v>21</v>
      </c>
      <c r="C18" s="1">
        <v>2</v>
      </c>
      <c r="D18" s="1">
        <v>9</v>
      </c>
      <c r="E18" s="1">
        <v>0</v>
      </c>
      <c r="F18" s="1">
        <v>1</v>
      </c>
      <c r="G18" s="1">
        <v>3</v>
      </c>
      <c r="H18" s="1">
        <v>16</v>
      </c>
      <c r="I18" s="1">
        <v>12</v>
      </c>
      <c r="J18" s="1">
        <v>4</v>
      </c>
      <c r="K18" s="1">
        <v>7</v>
      </c>
      <c r="L18" s="1">
        <v>0</v>
      </c>
      <c r="M18" s="1">
        <v>0</v>
      </c>
      <c r="N18" s="1">
        <v>2</v>
      </c>
      <c r="P18" s="1">
        <f>AVERAGE(A18:N18)</f>
        <v>4.666666666666667</v>
      </c>
      <c r="Q18" s="1">
        <v>3</v>
      </c>
      <c r="R18" s="1">
        <v>12.5</v>
      </c>
      <c r="S18" s="1">
        <v>84.166666666666671</v>
      </c>
      <c r="T18" s="1" t="s">
        <v>17</v>
      </c>
      <c r="U18" s="1" t="s">
        <v>17</v>
      </c>
    </row>
    <row r="19" spans="1:21" x14ac:dyDescent="0.2">
      <c r="A19" s="3"/>
      <c r="B19" s="2" t="s">
        <v>22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P19" s="1">
        <f>AVERAGE(A19:N19)</f>
        <v>0</v>
      </c>
      <c r="Q19" s="1">
        <v>0</v>
      </c>
      <c r="R19" s="1">
        <v>0</v>
      </c>
      <c r="S19" s="1">
        <v>388.66666666666669</v>
      </c>
      <c r="T19" s="1" t="s">
        <v>17</v>
      </c>
      <c r="U19" s="1" t="s">
        <v>17</v>
      </c>
    </row>
    <row r="20" spans="1:21" x14ac:dyDescent="0.2">
      <c r="A20" s="3"/>
      <c r="B20" s="2"/>
    </row>
    <row r="21" spans="1:21" x14ac:dyDescent="0.2">
      <c r="A21" s="3" t="s">
        <v>23</v>
      </c>
      <c r="B21" s="2" t="s">
        <v>12</v>
      </c>
      <c r="N21" s="1">
        <v>7</v>
      </c>
      <c r="P21" s="1">
        <f>AVERAGE(A21:N21)</f>
        <v>7</v>
      </c>
    </row>
    <row r="22" spans="1:21" x14ac:dyDescent="0.2">
      <c r="A22" s="3"/>
      <c r="B22" s="2" t="s">
        <v>13</v>
      </c>
      <c r="N22" s="1">
        <v>31</v>
      </c>
      <c r="P22" s="1">
        <f>AVERAGE(A22:N22)</f>
        <v>31</v>
      </c>
    </row>
    <row r="23" spans="1:21" x14ac:dyDescent="0.2">
      <c r="A23" s="3"/>
      <c r="B23" s="2" t="s">
        <v>24</v>
      </c>
      <c r="N23" s="1">
        <v>0</v>
      </c>
      <c r="P23" s="1">
        <f>AVERAGE(A23:N23)</f>
        <v>0</v>
      </c>
    </row>
    <row r="24" spans="1:21" x14ac:dyDescent="0.2">
      <c r="A24" s="3"/>
      <c r="B24" s="2" t="s">
        <v>25</v>
      </c>
      <c r="N24" s="1">
        <v>0</v>
      </c>
      <c r="P24" s="1">
        <f>AVERAGE(A24:N24)</f>
        <v>0</v>
      </c>
    </row>
    <row r="25" spans="1:21" x14ac:dyDescent="0.2">
      <c r="A25" s="3"/>
      <c r="B25" s="2"/>
    </row>
    <row r="26" spans="1:21" x14ac:dyDescent="0.2">
      <c r="A26" s="3" t="s">
        <v>26</v>
      </c>
      <c r="B26" s="2"/>
    </row>
    <row r="27" spans="1:21" x14ac:dyDescent="0.2">
      <c r="A27" s="3" t="s">
        <v>27</v>
      </c>
      <c r="B27" s="2" t="s">
        <v>12</v>
      </c>
      <c r="C27" s="1">
        <v>420</v>
      </c>
      <c r="D27" s="1">
        <v>714</v>
      </c>
      <c r="E27" s="1">
        <v>515</v>
      </c>
      <c r="F27" s="1">
        <v>683</v>
      </c>
      <c r="G27" s="1">
        <v>656</v>
      </c>
      <c r="H27" s="1">
        <v>87120</v>
      </c>
      <c r="I27" s="1">
        <v>138679</v>
      </c>
      <c r="J27" s="1">
        <v>28</v>
      </c>
      <c r="K27" s="1">
        <v>32</v>
      </c>
      <c r="L27" s="1">
        <v>32</v>
      </c>
      <c r="M27" s="1">
        <v>123429</v>
      </c>
      <c r="N27" s="1">
        <v>206220</v>
      </c>
      <c r="P27" s="1">
        <f>AVERAGE(A27:N27)</f>
        <v>46544</v>
      </c>
      <c r="Q27" s="1">
        <v>845.66666666666663</v>
      </c>
      <c r="R27" s="1">
        <v>225.83333333333334</v>
      </c>
      <c r="S27" s="1">
        <v>145841.33333333334</v>
      </c>
      <c r="T27" s="1">
        <v>223983</v>
      </c>
      <c r="U27" s="1" t="s">
        <v>17</v>
      </c>
    </row>
    <row r="28" spans="1:21" x14ac:dyDescent="0.2">
      <c r="A28" s="3"/>
      <c r="B28" s="2" t="s">
        <v>13</v>
      </c>
      <c r="C28" s="1">
        <v>720446</v>
      </c>
      <c r="D28" s="1">
        <v>631839</v>
      </c>
      <c r="E28" s="1">
        <v>629301</v>
      </c>
      <c r="F28" s="1">
        <v>679978</v>
      </c>
      <c r="G28" s="1">
        <v>571303</v>
      </c>
      <c r="H28" s="1">
        <v>563575</v>
      </c>
      <c r="I28" s="1">
        <v>596208</v>
      </c>
      <c r="J28" s="1">
        <v>575482</v>
      </c>
      <c r="K28" s="1">
        <v>640123</v>
      </c>
      <c r="L28" s="1">
        <v>597188</v>
      </c>
      <c r="M28" s="1">
        <v>585329</v>
      </c>
      <c r="N28" s="1">
        <v>607652</v>
      </c>
      <c r="P28" s="1">
        <f>AVERAGE(A28:N28)</f>
        <v>616535.33333333337</v>
      </c>
      <c r="Q28" s="1">
        <v>655523.33333333337</v>
      </c>
      <c r="R28" s="1">
        <v>259120.5</v>
      </c>
      <c r="S28" s="1">
        <v>263555.91666666669</v>
      </c>
      <c r="T28" s="1">
        <v>344278</v>
      </c>
      <c r="U28" s="1" t="s">
        <v>17</v>
      </c>
    </row>
    <row r="29" spans="1:21" x14ac:dyDescent="0.2">
      <c r="A29" s="3"/>
      <c r="B29" s="2" t="s">
        <v>24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15</v>
      </c>
      <c r="N29" s="1">
        <v>4</v>
      </c>
      <c r="P29" s="1">
        <f>AVERAGE(A29:N29)</f>
        <v>1.5833333333333333</v>
      </c>
      <c r="Q29" s="1">
        <v>0</v>
      </c>
      <c r="R29" s="1">
        <v>0</v>
      </c>
      <c r="S29" s="1">
        <v>0</v>
      </c>
      <c r="T29" s="1">
        <v>0</v>
      </c>
      <c r="U29" s="1" t="s">
        <v>17</v>
      </c>
    </row>
    <row r="30" spans="1:21" x14ac:dyDescent="0.2">
      <c r="A30" s="3"/>
      <c r="B30" t="s">
        <v>25</v>
      </c>
      <c r="C30" s="1">
        <v>7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21</v>
      </c>
      <c r="N30" s="1">
        <v>11</v>
      </c>
      <c r="P30" s="1">
        <f>AVERAGE(A30:N30)</f>
        <v>3.3333333333333335</v>
      </c>
      <c r="Q30" s="1">
        <v>1.4166666666666667</v>
      </c>
      <c r="R30" s="1">
        <v>1.9166666666666667</v>
      </c>
      <c r="S30" s="1">
        <v>20736.916666666668</v>
      </c>
      <c r="T30" s="1">
        <v>22798</v>
      </c>
      <c r="U30" s="1" t="s">
        <v>17</v>
      </c>
    </row>
    <row r="32" spans="1:21" x14ac:dyDescent="0.2">
      <c r="A32" s="3" t="s">
        <v>28</v>
      </c>
    </row>
    <row r="33" spans="1:21" x14ac:dyDescent="0.2">
      <c r="B33" t="s">
        <v>12</v>
      </c>
      <c r="C33" s="1">
        <v>655</v>
      </c>
      <c r="D33" s="1">
        <v>517</v>
      </c>
      <c r="E33" s="1">
        <v>691</v>
      </c>
      <c r="F33" s="1">
        <v>823</v>
      </c>
      <c r="G33" s="1">
        <v>1053</v>
      </c>
      <c r="H33" s="1">
        <v>684</v>
      </c>
      <c r="I33" s="1">
        <v>637</v>
      </c>
      <c r="J33" s="1">
        <v>711</v>
      </c>
      <c r="K33" s="1">
        <v>937</v>
      </c>
      <c r="P33" s="1">
        <f>AVERAGE(A33:N33)</f>
        <v>745.33333333333337</v>
      </c>
      <c r="Q33" s="1">
        <v>772.33333333333337</v>
      </c>
      <c r="R33" s="1">
        <v>958.08333333333337</v>
      </c>
      <c r="U33" s="1">
        <v>207</v>
      </c>
    </row>
    <row r="34" spans="1:21" x14ac:dyDescent="0.2">
      <c r="B34" t="s">
        <v>13</v>
      </c>
      <c r="C34" s="1">
        <v>1979</v>
      </c>
      <c r="D34" s="1">
        <v>1792</v>
      </c>
      <c r="E34" s="1">
        <v>2580</v>
      </c>
      <c r="F34" s="1">
        <v>2865</v>
      </c>
      <c r="G34" s="1">
        <v>3771</v>
      </c>
      <c r="H34" s="1">
        <v>2365</v>
      </c>
      <c r="I34" s="1">
        <v>1960</v>
      </c>
      <c r="J34" s="1">
        <v>2477</v>
      </c>
      <c r="K34" s="1">
        <v>3486</v>
      </c>
      <c r="P34" s="1">
        <f>AVERAGE(A34:N34)</f>
        <v>2586.1111111111113</v>
      </c>
      <c r="Q34" s="1">
        <v>2536</v>
      </c>
      <c r="R34" s="1">
        <v>3136.75</v>
      </c>
      <c r="U34" s="1">
        <v>673</v>
      </c>
    </row>
    <row r="35" spans="1:21" x14ac:dyDescent="0.2">
      <c r="B35" t="s">
        <v>29</v>
      </c>
      <c r="C35" s="1">
        <v>5</v>
      </c>
      <c r="D35" s="1">
        <v>0</v>
      </c>
      <c r="E35" s="1">
        <v>31</v>
      </c>
      <c r="F35" s="1">
        <v>16</v>
      </c>
      <c r="G35" s="1">
        <v>19</v>
      </c>
      <c r="H35" s="1">
        <v>8</v>
      </c>
      <c r="I35" s="1">
        <v>0</v>
      </c>
      <c r="J35" s="1">
        <v>5</v>
      </c>
      <c r="K35" s="1">
        <v>21</v>
      </c>
      <c r="P35" s="1">
        <f>AVERAGE(A35:N35)</f>
        <v>11.666666666666666</v>
      </c>
      <c r="Q35" s="1">
        <v>18.833333333333332</v>
      </c>
      <c r="R35" s="1">
        <v>48.416666666666664</v>
      </c>
      <c r="U35" s="1">
        <v>395</v>
      </c>
    </row>
    <row r="36" spans="1:21" s="13" customFormat="1" x14ac:dyDescent="0.2">
      <c r="A36" s="12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37" spans="1:21" x14ac:dyDescent="0.2">
      <c r="A37" s="3" t="s">
        <v>30</v>
      </c>
    </row>
    <row r="38" spans="1:21" x14ac:dyDescent="0.2">
      <c r="A38" s="3" t="s">
        <v>31</v>
      </c>
      <c r="B38" t="s">
        <v>12</v>
      </c>
      <c r="C38" s="1">
        <v>75</v>
      </c>
      <c r="D38" s="1">
        <v>53</v>
      </c>
      <c r="E38" s="1">
        <v>74</v>
      </c>
      <c r="F38" s="1">
        <v>75</v>
      </c>
      <c r="G38" s="1">
        <v>63</v>
      </c>
      <c r="H38" s="1">
        <v>66</v>
      </c>
      <c r="I38" s="1">
        <v>100</v>
      </c>
      <c r="J38" s="1">
        <v>92</v>
      </c>
      <c r="K38" s="1">
        <v>109</v>
      </c>
      <c r="L38" s="1">
        <v>69</v>
      </c>
      <c r="M38" s="1">
        <v>105</v>
      </c>
      <c r="N38" s="1">
        <v>130</v>
      </c>
      <c r="P38" s="1">
        <f>AVERAGE(A38:N38)</f>
        <v>84.25</v>
      </c>
      <c r="Q38" s="1">
        <v>79</v>
      </c>
      <c r="R38" s="1">
        <v>96.166666666666671</v>
      </c>
      <c r="S38" s="1">
        <v>125.75</v>
      </c>
      <c r="T38" s="1">
        <v>166</v>
      </c>
      <c r="U38" s="1" t="s">
        <v>17</v>
      </c>
    </row>
    <row r="39" spans="1:21" x14ac:dyDescent="0.2">
      <c r="B39" t="s">
        <v>13</v>
      </c>
      <c r="C39" s="1">
        <v>267</v>
      </c>
      <c r="D39" s="1">
        <v>167</v>
      </c>
      <c r="E39" s="1">
        <v>294</v>
      </c>
      <c r="F39" s="1">
        <v>303</v>
      </c>
      <c r="G39" s="1">
        <v>272</v>
      </c>
      <c r="H39" s="1">
        <v>305</v>
      </c>
      <c r="I39" s="1">
        <v>462</v>
      </c>
      <c r="J39" s="1">
        <v>411</v>
      </c>
      <c r="K39" s="1">
        <v>449</v>
      </c>
      <c r="L39" s="1">
        <v>299</v>
      </c>
      <c r="M39" s="1">
        <v>417</v>
      </c>
      <c r="N39" s="1">
        <v>452</v>
      </c>
      <c r="P39" s="1">
        <f>AVERAGE(A39:N39)</f>
        <v>341.5</v>
      </c>
      <c r="Q39" s="1">
        <v>275.08333333333331</v>
      </c>
      <c r="R39" s="1">
        <v>352.66666666666669</v>
      </c>
      <c r="S39" s="1">
        <v>463.83333333333331</v>
      </c>
      <c r="T39" s="1">
        <v>567</v>
      </c>
      <c r="U39" s="1" t="s">
        <v>17</v>
      </c>
    </row>
    <row r="40" spans="1:21" x14ac:dyDescent="0.2">
      <c r="B40" t="s">
        <v>24</v>
      </c>
      <c r="C40" s="1">
        <v>79</v>
      </c>
      <c r="D40" s="1">
        <v>93</v>
      </c>
      <c r="E40" s="1">
        <v>54</v>
      </c>
      <c r="F40" s="1">
        <v>98</v>
      </c>
      <c r="G40" s="1">
        <v>49</v>
      </c>
      <c r="H40" s="1">
        <v>66</v>
      </c>
      <c r="I40" s="1">
        <v>128</v>
      </c>
      <c r="J40" s="1">
        <v>65</v>
      </c>
      <c r="K40" s="1">
        <v>133</v>
      </c>
      <c r="L40" s="1">
        <v>77</v>
      </c>
      <c r="M40" s="1">
        <v>116</v>
      </c>
      <c r="N40" s="1">
        <v>77</v>
      </c>
      <c r="P40" s="1">
        <f>AVERAGE(A40:N40)</f>
        <v>86.25</v>
      </c>
      <c r="Q40" s="1">
        <v>97.166666666666671</v>
      </c>
      <c r="R40" s="1">
        <v>96.166666666666671</v>
      </c>
      <c r="S40" s="1">
        <v>103.75</v>
      </c>
      <c r="T40" s="1">
        <v>172</v>
      </c>
      <c r="U40" s="1" t="s">
        <v>17</v>
      </c>
    </row>
    <row r="41" spans="1:21" x14ac:dyDescent="0.2">
      <c r="B41" t="s">
        <v>25</v>
      </c>
      <c r="C41" s="1">
        <v>111</v>
      </c>
      <c r="D41" s="1">
        <v>95</v>
      </c>
      <c r="E41" s="1">
        <v>141</v>
      </c>
      <c r="F41" s="1">
        <v>60</v>
      </c>
      <c r="G41" s="1">
        <v>65</v>
      </c>
      <c r="H41" s="1">
        <v>90</v>
      </c>
      <c r="I41" s="1">
        <v>254</v>
      </c>
      <c r="J41" s="1">
        <v>90</v>
      </c>
      <c r="K41" s="1">
        <v>266</v>
      </c>
      <c r="L41" s="1">
        <v>92</v>
      </c>
      <c r="M41" s="1">
        <v>168</v>
      </c>
      <c r="N41" s="1">
        <v>169</v>
      </c>
      <c r="P41" s="1">
        <f>AVERAGE(A41:N41)</f>
        <v>133.41666666666666</v>
      </c>
      <c r="Q41" s="1">
        <v>104.75</v>
      </c>
      <c r="R41" s="1">
        <v>130</v>
      </c>
      <c r="S41" s="1">
        <v>132.58333333333334</v>
      </c>
      <c r="T41" s="1">
        <v>160</v>
      </c>
      <c r="U41" s="1" t="s">
        <v>17</v>
      </c>
    </row>
    <row r="43" spans="1:21" x14ac:dyDescent="0.2">
      <c r="A43" s="3" t="s">
        <v>32</v>
      </c>
    </row>
    <row r="44" spans="1:21" x14ac:dyDescent="0.2">
      <c r="B44" t="s">
        <v>12</v>
      </c>
      <c r="C44" s="1">
        <v>628</v>
      </c>
      <c r="D44" s="1">
        <v>501</v>
      </c>
      <c r="E44" s="1">
        <v>666</v>
      </c>
      <c r="F44" s="1">
        <v>803</v>
      </c>
      <c r="G44" s="1">
        <v>1149</v>
      </c>
      <c r="H44" s="1">
        <v>701</v>
      </c>
      <c r="I44" s="1">
        <v>604</v>
      </c>
      <c r="J44" s="1">
        <v>683</v>
      </c>
      <c r="K44" s="1">
        <v>849</v>
      </c>
      <c r="L44" s="1">
        <v>1165</v>
      </c>
      <c r="M44" s="1">
        <v>1084</v>
      </c>
      <c r="N44" s="1">
        <v>680</v>
      </c>
      <c r="P44" s="1">
        <f>AVERAGE(A44:N44)</f>
        <v>792.75</v>
      </c>
      <c r="Q44" s="1">
        <v>734.41666666666663</v>
      </c>
      <c r="R44" s="1">
        <v>956.91666666666663</v>
      </c>
      <c r="S44" s="1">
        <v>1117.8333333333333</v>
      </c>
      <c r="T44" s="1">
        <v>1137</v>
      </c>
      <c r="U44" s="1">
        <v>1105</v>
      </c>
    </row>
    <row r="45" spans="1:21" x14ac:dyDescent="0.2">
      <c r="B45" t="s">
        <v>13</v>
      </c>
      <c r="C45" s="1">
        <v>2275</v>
      </c>
      <c r="D45" s="1">
        <v>1984</v>
      </c>
      <c r="E45" s="1">
        <v>2821</v>
      </c>
      <c r="F45" s="1">
        <v>3215</v>
      </c>
      <c r="G45" s="1">
        <v>4184</v>
      </c>
      <c r="H45" s="1">
        <v>2663</v>
      </c>
      <c r="I45" s="1">
        <v>2161</v>
      </c>
      <c r="J45" s="1">
        <v>2789</v>
      </c>
      <c r="K45" s="1">
        <v>3741</v>
      </c>
      <c r="L45" s="1">
        <v>4905</v>
      </c>
      <c r="M45" s="1">
        <v>3905</v>
      </c>
      <c r="N45" s="1">
        <v>2250</v>
      </c>
      <c r="P45" s="1">
        <f>AVERAGE(A45:N45)</f>
        <v>3074.4166666666665</v>
      </c>
      <c r="Q45" s="1">
        <v>2783.4166666666665</v>
      </c>
      <c r="R45" s="1">
        <v>3569.5833333333335</v>
      </c>
      <c r="S45" s="1">
        <v>3999.0833333333335</v>
      </c>
      <c r="T45" s="1">
        <v>4155</v>
      </c>
      <c r="U45" s="1">
        <v>4067</v>
      </c>
    </row>
    <row r="46" spans="1:21" x14ac:dyDescent="0.2">
      <c r="B46" t="s">
        <v>24</v>
      </c>
      <c r="C46" s="1">
        <v>1223</v>
      </c>
      <c r="D46" s="1">
        <v>932</v>
      </c>
      <c r="E46" s="1">
        <v>1823</v>
      </c>
      <c r="F46" s="1">
        <v>1979</v>
      </c>
      <c r="G46" s="1">
        <v>3322</v>
      </c>
      <c r="H46" s="1">
        <v>1640</v>
      </c>
      <c r="I46" s="1">
        <v>1092</v>
      </c>
      <c r="J46" s="1">
        <v>1720</v>
      </c>
      <c r="K46" s="1">
        <v>1950</v>
      </c>
      <c r="L46" s="1">
        <v>4373</v>
      </c>
      <c r="M46" s="1">
        <v>2812</v>
      </c>
      <c r="N46" s="1">
        <v>1065</v>
      </c>
      <c r="P46" s="1">
        <f>AVERAGE(A46:N46)</f>
        <v>1994.25</v>
      </c>
      <c r="Q46" s="1">
        <v>1787.75</v>
      </c>
      <c r="R46" s="1">
        <v>2937.3333333333335</v>
      </c>
      <c r="S46" s="1">
        <v>2919.3333333333335</v>
      </c>
      <c r="T46" s="1">
        <v>2580</v>
      </c>
      <c r="U46" s="1">
        <v>2682</v>
      </c>
    </row>
    <row r="47" spans="1:21" x14ac:dyDescent="0.2">
      <c r="B47" t="s">
        <v>25</v>
      </c>
      <c r="C47" s="1">
        <v>1647</v>
      </c>
      <c r="D47" s="1">
        <v>1379</v>
      </c>
      <c r="E47" s="1">
        <v>2118</v>
      </c>
      <c r="F47" s="1">
        <v>2684</v>
      </c>
      <c r="G47" s="1">
        <v>3460</v>
      </c>
      <c r="H47" s="1">
        <v>2113</v>
      </c>
      <c r="I47" s="1">
        <v>1746</v>
      </c>
      <c r="J47" s="1">
        <v>2097</v>
      </c>
      <c r="K47" s="1">
        <v>2280</v>
      </c>
      <c r="L47" s="1">
        <v>5164</v>
      </c>
      <c r="M47" s="1">
        <v>3668</v>
      </c>
      <c r="N47" s="1">
        <v>1614</v>
      </c>
      <c r="P47" s="1">
        <f>AVERAGE(A47:N47)</f>
        <v>2497.5</v>
      </c>
      <c r="Q47" s="1">
        <v>2140.5833333333335</v>
      </c>
      <c r="R47" s="1">
        <v>3400.4166666666665</v>
      </c>
      <c r="S47" s="1">
        <v>3022.4166666666665</v>
      </c>
      <c r="T47" s="1">
        <v>2835</v>
      </c>
      <c r="U47" s="1">
        <v>2729</v>
      </c>
    </row>
    <row r="49" spans="1:21" x14ac:dyDescent="0.2">
      <c r="A49" s="3" t="s">
        <v>33</v>
      </c>
    </row>
    <row r="50" spans="1:21" x14ac:dyDescent="0.2">
      <c r="B50" t="s">
        <v>34</v>
      </c>
      <c r="C50" s="1">
        <v>1297</v>
      </c>
      <c r="D50" s="1">
        <v>1315</v>
      </c>
      <c r="E50" s="1">
        <v>1324</v>
      </c>
      <c r="F50" s="1">
        <v>1332</v>
      </c>
      <c r="G50" s="1">
        <v>1336</v>
      </c>
      <c r="H50" s="1">
        <v>1344</v>
      </c>
      <c r="J50" s="1">
        <v>1350</v>
      </c>
      <c r="K50" s="1">
        <v>1353</v>
      </c>
      <c r="L50" s="1">
        <v>1355</v>
      </c>
      <c r="M50" s="1">
        <v>1363</v>
      </c>
      <c r="N50" s="1">
        <v>1361</v>
      </c>
      <c r="P50" s="1">
        <f>AVERAGE(A50:N50)</f>
        <v>1339.090909090909</v>
      </c>
      <c r="Q50" s="1">
        <v>1267.5833333333333</v>
      </c>
      <c r="R50" s="1">
        <v>1203.5</v>
      </c>
      <c r="S50" s="1">
        <v>1114.25</v>
      </c>
      <c r="T50" s="1">
        <v>950</v>
      </c>
      <c r="U50" s="1">
        <v>75</v>
      </c>
    </row>
    <row r="51" spans="1:21" x14ac:dyDescent="0.2">
      <c r="B51" t="s">
        <v>35</v>
      </c>
      <c r="C51" s="1">
        <v>5288</v>
      </c>
      <c r="D51" s="1">
        <v>5828</v>
      </c>
      <c r="E51" s="1">
        <v>6041</v>
      </c>
      <c r="F51" s="1">
        <v>6083</v>
      </c>
      <c r="G51" s="1">
        <v>6229</v>
      </c>
      <c r="H51" s="1">
        <v>6637</v>
      </c>
      <c r="I51" s="1">
        <v>6149</v>
      </c>
      <c r="J51" s="1">
        <v>6079</v>
      </c>
      <c r="K51" s="1">
        <v>6742</v>
      </c>
      <c r="L51" s="1">
        <v>6123</v>
      </c>
      <c r="M51" s="1">
        <v>6210</v>
      </c>
      <c r="N51" s="1">
        <v>6722</v>
      </c>
      <c r="P51" s="1">
        <f>AVERAGE(A51:N51)</f>
        <v>6177.583333333333</v>
      </c>
      <c r="Q51" s="1">
        <v>5900.333333333333</v>
      </c>
      <c r="R51" s="1">
        <v>5408</v>
      </c>
      <c r="S51" s="1">
        <v>4475.166666666667</v>
      </c>
      <c r="T51" s="1">
        <v>3745</v>
      </c>
      <c r="U51" s="1">
        <v>1538</v>
      </c>
    </row>
    <row r="53" spans="1:21" x14ac:dyDescent="0.2">
      <c r="A53" s="3" t="s">
        <v>36</v>
      </c>
    </row>
    <row r="54" spans="1:21" x14ac:dyDescent="0.2">
      <c r="A54" s="3" t="s">
        <v>37</v>
      </c>
      <c r="B54" t="s">
        <v>12</v>
      </c>
      <c r="C54" s="1">
        <v>61</v>
      </c>
      <c r="D54" s="1">
        <v>52</v>
      </c>
      <c r="E54" s="1">
        <v>92</v>
      </c>
      <c r="F54" s="1">
        <v>94</v>
      </c>
      <c r="G54" s="1">
        <v>103</v>
      </c>
      <c r="H54" s="1">
        <v>92</v>
      </c>
      <c r="I54" s="1">
        <v>77</v>
      </c>
      <c r="J54" s="1">
        <v>117</v>
      </c>
      <c r="K54" s="1">
        <v>138</v>
      </c>
      <c r="L54" s="1">
        <v>138</v>
      </c>
      <c r="M54" s="1">
        <v>71</v>
      </c>
      <c r="N54" s="1">
        <v>188</v>
      </c>
      <c r="P54" s="1">
        <f>AVERAGE(A54:N54)</f>
        <v>101.91666666666667</v>
      </c>
      <c r="Q54" s="1">
        <v>122.25</v>
      </c>
      <c r="R54" s="1">
        <v>135.33333333333334</v>
      </c>
      <c r="S54" s="1">
        <v>185.25</v>
      </c>
      <c r="T54" s="1">
        <v>181</v>
      </c>
      <c r="U54" s="1">
        <v>182</v>
      </c>
    </row>
    <row r="55" spans="1:21" x14ac:dyDescent="0.2">
      <c r="B55" t="s">
        <v>13</v>
      </c>
      <c r="C55" s="1">
        <v>245</v>
      </c>
      <c r="D55" s="1">
        <v>234</v>
      </c>
      <c r="E55" s="1">
        <v>373</v>
      </c>
      <c r="F55" s="1">
        <v>303</v>
      </c>
      <c r="G55" s="1">
        <v>396</v>
      </c>
      <c r="H55" s="1">
        <v>322</v>
      </c>
      <c r="I55" s="1">
        <v>259</v>
      </c>
      <c r="J55" s="1">
        <v>370</v>
      </c>
      <c r="K55" s="1">
        <v>636</v>
      </c>
      <c r="L55" s="1">
        <v>581</v>
      </c>
      <c r="M55" s="1">
        <v>313</v>
      </c>
      <c r="N55" s="1">
        <v>745</v>
      </c>
      <c r="P55" s="1">
        <f>AVERAGE(A55:N55)</f>
        <v>398.08333333333331</v>
      </c>
      <c r="Q55" s="1">
        <v>440.41666666666669</v>
      </c>
      <c r="R55" s="1">
        <v>359.5</v>
      </c>
      <c r="S55" s="1">
        <v>417.25</v>
      </c>
      <c r="T55" s="1">
        <v>380</v>
      </c>
      <c r="U55" s="1">
        <v>306</v>
      </c>
    </row>
    <row r="56" spans="1:21" x14ac:dyDescent="0.2">
      <c r="B56" t="s">
        <v>24</v>
      </c>
      <c r="C56" s="1">
        <v>199</v>
      </c>
      <c r="D56" s="1">
        <v>88</v>
      </c>
      <c r="E56" s="1">
        <v>217</v>
      </c>
      <c r="F56" s="1">
        <v>142</v>
      </c>
      <c r="G56" s="1">
        <v>152</v>
      </c>
      <c r="H56" s="1">
        <v>122</v>
      </c>
      <c r="I56" s="1">
        <v>83</v>
      </c>
      <c r="J56" s="1">
        <v>91</v>
      </c>
      <c r="K56" s="1">
        <v>162</v>
      </c>
      <c r="L56" s="1">
        <v>204</v>
      </c>
      <c r="M56" s="1">
        <v>48</v>
      </c>
      <c r="N56" s="1">
        <v>489</v>
      </c>
      <c r="P56" s="1">
        <f>AVERAGE(A56:N56)</f>
        <v>166.41666666666666</v>
      </c>
      <c r="Q56" s="1">
        <v>253.41666666666666</v>
      </c>
      <c r="R56" s="1">
        <v>175.25</v>
      </c>
      <c r="S56" s="1">
        <v>243.91666666666666</v>
      </c>
      <c r="T56" s="1">
        <v>191</v>
      </c>
      <c r="U56" s="1">
        <v>160</v>
      </c>
    </row>
    <row r="57" spans="1:21" x14ac:dyDescent="0.2">
      <c r="B57" t="s">
        <v>25</v>
      </c>
      <c r="C57" s="1">
        <v>195</v>
      </c>
      <c r="D57" s="1">
        <v>83</v>
      </c>
      <c r="E57" s="1">
        <v>223</v>
      </c>
      <c r="F57" s="1">
        <v>177</v>
      </c>
      <c r="G57" s="1">
        <v>224</v>
      </c>
      <c r="H57" s="1">
        <v>136</v>
      </c>
      <c r="I57" s="1">
        <v>82</v>
      </c>
      <c r="J57" s="1">
        <v>157</v>
      </c>
      <c r="K57" s="1">
        <v>242</v>
      </c>
      <c r="L57" s="1">
        <v>241</v>
      </c>
      <c r="M57" s="1">
        <v>141</v>
      </c>
      <c r="N57" s="1">
        <v>912</v>
      </c>
      <c r="P57" s="1">
        <f>AVERAGE(A57:N57)</f>
        <v>234.41666666666666</v>
      </c>
      <c r="Q57" s="1">
        <v>275.16666666666669</v>
      </c>
      <c r="R57" s="1">
        <v>292</v>
      </c>
      <c r="S57" s="1">
        <v>408.41666666666669</v>
      </c>
      <c r="T57" s="1">
        <v>437</v>
      </c>
      <c r="U57" s="1">
        <v>446</v>
      </c>
    </row>
    <row r="59" spans="1:21" x14ac:dyDescent="0.2">
      <c r="A59" s="3" t="s">
        <v>38</v>
      </c>
      <c r="B59" s="2"/>
    </row>
    <row r="60" spans="1:21" x14ac:dyDescent="0.2">
      <c r="A60" s="3"/>
      <c r="B60" s="2" t="s">
        <v>12</v>
      </c>
      <c r="C60" s="1">
        <v>725</v>
      </c>
      <c r="D60" s="1">
        <v>564</v>
      </c>
      <c r="E60" s="1">
        <v>751</v>
      </c>
      <c r="F60" s="1">
        <v>861</v>
      </c>
      <c r="G60" s="1">
        <v>1100</v>
      </c>
      <c r="H60" s="1">
        <v>762</v>
      </c>
      <c r="I60" s="1">
        <v>731</v>
      </c>
      <c r="J60" s="1">
        <v>767</v>
      </c>
      <c r="K60" s="1">
        <v>994</v>
      </c>
      <c r="L60" s="1">
        <v>1235</v>
      </c>
      <c r="M60" s="1">
        <v>1129</v>
      </c>
      <c r="N60" s="1">
        <v>847</v>
      </c>
      <c r="P60" s="1">
        <f>AVERAGE(A60:N60)</f>
        <v>872.16666666666663</v>
      </c>
      <c r="Q60" s="1">
        <v>829.91666666666663</v>
      </c>
      <c r="R60" s="1">
        <v>1036.9166666666667</v>
      </c>
      <c r="S60" s="1">
        <v>977.33333333333337</v>
      </c>
      <c r="T60" s="1" t="s">
        <v>17</v>
      </c>
      <c r="U60" s="1" t="s">
        <v>17</v>
      </c>
    </row>
    <row r="61" spans="1:21" x14ac:dyDescent="0.2">
      <c r="A61" s="3"/>
      <c r="B61" s="2" t="s">
        <v>13</v>
      </c>
      <c r="C61" s="1">
        <v>2182</v>
      </c>
      <c r="D61" s="1">
        <v>1926</v>
      </c>
      <c r="E61" s="1">
        <v>2759</v>
      </c>
      <c r="F61" s="1">
        <v>3025</v>
      </c>
      <c r="G61" s="1">
        <v>3961</v>
      </c>
      <c r="H61" s="1">
        <v>2635</v>
      </c>
      <c r="I61" s="1">
        <v>2273</v>
      </c>
      <c r="J61" s="1">
        <v>2705</v>
      </c>
      <c r="K61" s="1">
        <v>3687</v>
      </c>
      <c r="L61" s="1">
        <v>4699</v>
      </c>
      <c r="M61" s="1">
        <v>3774</v>
      </c>
      <c r="N61" s="1">
        <v>2784</v>
      </c>
      <c r="P61" s="1">
        <f>AVERAGE(A61:N61)</f>
        <v>3034.1666666666665</v>
      </c>
      <c r="Q61" s="1">
        <v>2712.75</v>
      </c>
      <c r="R61" s="1">
        <v>3402.3333333333335</v>
      </c>
      <c r="S61" s="1">
        <v>2951.6666666666665</v>
      </c>
    </row>
    <row r="62" spans="1:21" x14ac:dyDescent="0.2">
      <c r="A62" s="3"/>
      <c r="B62" s="2" t="s">
        <v>24</v>
      </c>
      <c r="C62" s="1">
        <v>81</v>
      </c>
      <c r="D62" s="1">
        <v>2</v>
      </c>
      <c r="E62" s="1">
        <v>8</v>
      </c>
      <c r="F62" s="1">
        <v>14</v>
      </c>
      <c r="G62" s="1">
        <v>11</v>
      </c>
      <c r="H62" s="1">
        <v>101</v>
      </c>
      <c r="I62" s="1">
        <v>27</v>
      </c>
      <c r="J62" s="1">
        <v>1</v>
      </c>
      <c r="K62" s="1">
        <v>12</v>
      </c>
      <c r="L62" s="1">
        <v>6</v>
      </c>
      <c r="M62" s="1">
        <v>19</v>
      </c>
      <c r="N62" s="1">
        <v>34</v>
      </c>
      <c r="P62" s="1">
        <f>AVERAGE(A62:N62)</f>
        <v>26.333333333333332</v>
      </c>
      <c r="Q62" s="1">
        <v>9.75</v>
      </c>
      <c r="R62" s="1">
        <v>16.75</v>
      </c>
      <c r="S62" s="1">
        <v>43</v>
      </c>
    </row>
    <row r="63" spans="1:21" x14ac:dyDescent="0.2">
      <c r="A63" s="3"/>
      <c r="B63" t="s">
        <v>25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P63" s="1">
        <f>AVERAGE(A63:N63)</f>
        <v>0</v>
      </c>
      <c r="Q63" s="1">
        <v>0</v>
      </c>
      <c r="R63" s="1">
        <v>11.416666666666666</v>
      </c>
      <c r="S63" s="1">
        <v>43.666666666666664</v>
      </c>
    </row>
    <row r="65" spans="1:21" x14ac:dyDescent="0.2">
      <c r="A65" s="3" t="s">
        <v>39</v>
      </c>
    </row>
    <row r="66" spans="1:21" x14ac:dyDescent="0.2">
      <c r="B66" t="s">
        <v>12</v>
      </c>
      <c r="C66" s="1">
        <v>1522</v>
      </c>
      <c r="D66" s="1">
        <v>1558</v>
      </c>
      <c r="E66" s="1">
        <v>1443</v>
      </c>
      <c r="F66" s="1">
        <v>1590</v>
      </c>
      <c r="G66" s="1">
        <v>1544</v>
      </c>
      <c r="H66" s="1">
        <v>92743</v>
      </c>
      <c r="I66" s="1">
        <v>146629</v>
      </c>
      <c r="J66" s="1">
        <v>747</v>
      </c>
      <c r="K66" s="1">
        <v>906</v>
      </c>
      <c r="L66" s="1">
        <v>781</v>
      </c>
      <c r="M66" s="1">
        <v>136196</v>
      </c>
      <c r="N66" s="1">
        <v>225152</v>
      </c>
      <c r="P66" s="1">
        <f>AVERAGE(A66:N66)</f>
        <v>50900.916666666664</v>
      </c>
      <c r="Q66" s="1">
        <v>1891.1666666666667</v>
      </c>
      <c r="R66" s="1">
        <v>1712.8333333333333</v>
      </c>
      <c r="S66" s="1">
        <v>260367.5</v>
      </c>
      <c r="T66" s="1">
        <v>300066</v>
      </c>
      <c r="U66" s="1">
        <v>282</v>
      </c>
    </row>
    <row r="67" spans="1:21" x14ac:dyDescent="0.2">
      <c r="B67" t="s">
        <v>13</v>
      </c>
      <c r="C67" s="1">
        <v>546654</v>
      </c>
      <c r="D67" s="1">
        <v>531990</v>
      </c>
      <c r="E67" s="1">
        <v>537335</v>
      </c>
      <c r="F67" s="1">
        <v>568762</v>
      </c>
      <c r="G67" s="1">
        <v>452404</v>
      </c>
      <c r="H67" s="1">
        <v>457973</v>
      </c>
      <c r="I67" s="1">
        <v>479081</v>
      </c>
      <c r="J67" s="1">
        <v>480977</v>
      </c>
      <c r="K67" s="1">
        <v>509242</v>
      </c>
      <c r="L67" s="1">
        <v>475741</v>
      </c>
      <c r="M67" s="1">
        <v>473430</v>
      </c>
      <c r="N67" s="1">
        <v>509640</v>
      </c>
      <c r="P67" s="1">
        <f>AVERAGE(A67:N67)</f>
        <v>501935.75</v>
      </c>
      <c r="Q67" s="1">
        <v>490746.58333333331</v>
      </c>
      <c r="R67" s="1">
        <v>543270.58333333337</v>
      </c>
      <c r="S67" s="1">
        <v>865908.91666666663</v>
      </c>
      <c r="T67" s="1">
        <v>1421046</v>
      </c>
      <c r="U67" s="1">
        <v>1027</v>
      </c>
    </row>
    <row r="68" spans="1:21" x14ac:dyDescent="0.2">
      <c r="B68" t="s">
        <v>24</v>
      </c>
      <c r="C68" s="1">
        <v>1715</v>
      </c>
      <c r="D68" s="1">
        <v>1632</v>
      </c>
      <c r="E68" s="1">
        <v>1877</v>
      </c>
      <c r="F68" s="1">
        <v>1796</v>
      </c>
      <c r="G68" s="1">
        <v>1634</v>
      </c>
      <c r="H68" s="1">
        <v>1557</v>
      </c>
      <c r="I68" s="1">
        <v>1565</v>
      </c>
      <c r="J68" s="1">
        <v>1262</v>
      </c>
      <c r="K68" s="1">
        <v>1478</v>
      </c>
      <c r="L68" s="1">
        <v>1744</v>
      </c>
      <c r="M68" s="1">
        <v>1596</v>
      </c>
      <c r="N68" s="1">
        <v>1430</v>
      </c>
      <c r="P68" s="1">
        <f>AVERAGE(A68:N68)</f>
        <v>1607.1666666666667</v>
      </c>
      <c r="Q68" s="1">
        <v>1887.3333333333333</v>
      </c>
      <c r="R68" s="1">
        <v>2645.8333333333335</v>
      </c>
      <c r="S68" s="1">
        <v>1307</v>
      </c>
      <c r="T68" s="1">
        <v>981</v>
      </c>
      <c r="U68" s="1">
        <v>608</v>
      </c>
    </row>
    <row r="69" spans="1:21" x14ac:dyDescent="0.2">
      <c r="B69" t="s">
        <v>25</v>
      </c>
      <c r="C69" s="1">
        <v>2</v>
      </c>
      <c r="D69" s="1">
        <v>3</v>
      </c>
      <c r="E69" s="1">
        <v>1</v>
      </c>
      <c r="F69" s="1">
        <v>0</v>
      </c>
      <c r="G69" s="1">
        <v>1</v>
      </c>
      <c r="H69" s="1">
        <v>1</v>
      </c>
      <c r="I69" s="1">
        <v>2</v>
      </c>
      <c r="J69" s="1">
        <v>1</v>
      </c>
      <c r="K69" s="1">
        <v>1</v>
      </c>
      <c r="L69" s="1">
        <v>1</v>
      </c>
      <c r="M69" s="1">
        <v>3</v>
      </c>
      <c r="N69" s="1">
        <v>1</v>
      </c>
      <c r="P69" s="1">
        <f>AVERAGE(A69:N69)</f>
        <v>1.4166666666666667</v>
      </c>
      <c r="Q69" s="1">
        <v>5.833333333333333</v>
      </c>
      <c r="R69" s="1">
        <v>7.25</v>
      </c>
      <c r="S69" s="1">
        <v>2.0833333333333335</v>
      </c>
      <c r="T69" s="1">
        <v>3</v>
      </c>
      <c r="U69" s="1">
        <v>6</v>
      </c>
    </row>
    <row r="71" spans="1:21" x14ac:dyDescent="0.2">
      <c r="A71" s="3" t="s">
        <v>40</v>
      </c>
    </row>
    <row r="72" spans="1:21" x14ac:dyDescent="0.2">
      <c r="B72" t="s">
        <v>12</v>
      </c>
      <c r="C72" s="1">
        <v>53</v>
      </c>
      <c r="D72" s="1">
        <v>47</v>
      </c>
      <c r="E72" s="1">
        <v>61</v>
      </c>
      <c r="F72" s="1">
        <v>38</v>
      </c>
      <c r="G72" s="1">
        <v>51</v>
      </c>
      <c r="H72" s="1">
        <v>35</v>
      </c>
      <c r="I72" s="1">
        <v>57</v>
      </c>
      <c r="J72" s="1">
        <v>37</v>
      </c>
      <c r="K72" s="1">
        <v>72</v>
      </c>
      <c r="L72" s="1">
        <v>65</v>
      </c>
      <c r="M72" s="1">
        <v>28</v>
      </c>
      <c r="N72" s="1">
        <v>46</v>
      </c>
      <c r="P72" s="1">
        <f>AVERAGE(A72:N72)</f>
        <v>49.166666666666664</v>
      </c>
      <c r="Q72" s="1">
        <v>43.166666666666664</v>
      </c>
      <c r="R72" s="1">
        <v>49.833333333333336</v>
      </c>
      <c r="S72" s="1">
        <v>46.333333333333336</v>
      </c>
      <c r="T72" s="1">
        <v>49</v>
      </c>
      <c r="U72" s="1">
        <v>36</v>
      </c>
    </row>
    <row r="73" spans="1:21" x14ac:dyDescent="0.2">
      <c r="B73" t="s">
        <v>13</v>
      </c>
      <c r="C73" s="1">
        <v>111</v>
      </c>
      <c r="D73" s="1">
        <v>117</v>
      </c>
      <c r="E73" s="1">
        <v>324</v>
      </c>
      <c r="F73" s="1">
        <v>204</v>
      </c>
      <c r="G73" s="1">
        <v>184</v>
      </c>
      <c r="H73" s="1">
        <v>85</v>
      </c>
      <c r="I73" s="1">
        <v>147</v>
      </c>
      <c r="J73" s="1">
        <v>79</v>
      </c>
      <c r="K73" s="1">
        <v>170</v>
      </c>
      <c r="L73" s="1">
        <v>124</v>
      </c>
      <c r="M73" s="1">
        <v>69</v>
      </c>
      <c r="N73" s="1">
        <v>93</v>
      </c>
      <c r="P73" s="1">
        <f>AVERAGE(A73:N73)</f>
        <v>142.25</v>
      </c>
      <c r="Q73" s="1">
        <v>146.83333333333334</v>
      </c>
      <c r="R73" s="1">
        <v>134.33333333333334</v>
      </c>
      <c r="S73" s="1">
        <v>114.25</v>
      </c>
      <c r="T73" s="1">
        <v>141</v>
      </c>
      <c r="U73" s="1">
        <v>102</v>
      </c>
    </row>
    <row r="74" spans="1:21" x14ac:dyDescent="0.2">
      <c r="B74" t="s">
        <v>24</v>
      </c>
      <c r="C74" s="1">
        <v>189</v>
      </c>
      <c r="D74" s="1">
        <v>209</v>
      </c>
      <c r="E74" s="1">
        <v>352</v>
      </c>
      <c r="F74" s="1">
        <v>122</v>
      </c>
      <c r="G74" s="1">
        <v>283</v>
      </c>
      <c r="H74" s="1">
        <v>124</v>
      </c>
      <c r="I74" s="1">
        <v>263</v>
      </c>
      <c r="J74" s="1">
        <v>73</v>
      </c>
      <c r="K74" s="1">
        <v>206</v>
      </c>
      <c r="L74" s="1">
        <v>225</v>
      </c>
      <c r="M74" s="1">
        <v>75</v>
      </c>
      <c r="N74" s="1">
        <v>188</v>
      </c>
      <c r="P74" s="1">
        <f>AVERAGE(A74:N74)</f>
        <v>192.41666666666666</v>
      </c>
      <c r="Q74" s="1">
        <v>184.08333333333334</v>
      </c>
      <c r="R74" s="1">
        <v>154.75</v>
      </c>
      <c r="S74" s="1">
        <v>130.41666666666666</v>
      </c>
      <c r="T74" s="1">
        <v>168</v>
      </c>
      <c r="U74" s="1">
        <v>66</v>
      </c>
    </row>
    <row r="75" spans="1:21" x14ac:dyDescent="0.2">
      <c r="B75" t="s">
        <v>25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P75" s="1">
        <f>AVERAGE(A75:N75)</f>
        <v>0</v>
      </c>
      <c r="Q75" s="1">
        <v>0.25</v>
      </c>
      <c r="R75" s="1">
        <v>8.3333333333333329E-2</v>
      </c>
      <c r="S75" s="1">
        <v>0</v>
      </c>
      <c r="T75" s="1">
        <v>1</v>
      </c>
      <c r="U75" s="1">
        <v>0</v>
      </c>
    </row>
    <row r="77" spans="1:21" x14ac:dyDescent="0.2">
      <c r="A77" s="3" t="s">
        <v>41</v>
      </c>
    </row>
    <row r="78" spans="1:21" x14ac:dyDescent="0.2">
      <c r="B78" t="s">
        <v>12</v>
      </c>
      <c r="C78" s="1">
        <v>725</v>
      </c>
      <c r="D78" s="1">
        <v>564</v>
      </c>
      <c r="E78" s="1">
        <v>751</v>
      </c>
      <c r="F78" s="1">
        <v>861</v>
      </c>
      <c r="G78" s="1">
        <v>1100</v>
      </c>
      <c r="H78" s="1">
        <v>761</v>
      </c>
      <c r="I78" s="1">
        <v>730</v>
      </c>
      <c r="J78" s="1">
        <v>768</v>
      </c>
      <c r="K78" s="1">
        <v>993</v>
      </c>
      <c r="L78" s="1">
        <v>1235</v>
      </c>
      <c r="M78" s="1">
        <v>1129</v>
      </c>
      <c r="N78" s="1">
        <v>847</v>
      </c>
      <c r="P78" s="1">
        <f>AVERAGE(A78:N78)</f>
        <v>872</v>
      </c>
      <c r="Q78" s="1">
        <v>830</v>
      </c>
      <c r="R78" s="1">
        <v>990.08333333333337</v>
      </c>
      <c r="U78" s="1">
        <v>182</v>
      </c>
    </row>
    <row r="79" spans="1:21" x14ac:dyDescent="0.2">
      <c r="B79" t="s">
        <v>13</v>
      </c>
      <c r="C79" s="1">
        <v>2185</v>
      </c>
      <c r="D79" s="1">
        <v>1926</v>
      </c>
      <c r="E79" s="1">
        <v>2774</v>
      </c>
      <c r="F79" s="1">
        <v>3023</v>
      </c>
      <c r="G79" s="1">
        <v>3948</v>
      </c>
      <c r="H79" s="1">
        <v>2624</v>
      </c>
      <c r="I79" s="1">
        <v>2262</v>
      </c>
      <c r="J79" s="1">
        <v>2702</v>
      </c>
      <c r="K79" s="1">
        <v>3663</v>
      </c>
      <c r="L79" s="1">
        <v>4668</v>
      </c>
      <c r="M79" s="1">
        <v>3754</v>
      </c>
      <c r="N79" s="1">
        <v>2767</v>
      </c>
      <c r="P79" s="1">
        <f>AVERAGE(A79:N79)</f>
        <v>3024.6666666666665</v>
      </c>
      <c r="Q79" s="1">
        <v>2709.9166666666665</v>
      </c>
      <c r="R79" s="1">
        <v>3228.0833333333335</v>
      </c>
      <c r="U79" s="1">
        <v>306</v>
      </c>
    </row>
    <row r="80" spans="1:21" x14ac:dyDescent="0.2">
      <c r="B80" t="s">
        <v>24</v>
      </c>
      <c r="C80" s="1">
        <v>0</v>
      </c>
      <c r="D80" s="1">
        <v>0</v>
      </c>
      <c r="E80" s="1">
        <v>6</v>
      </c>
      <c r="F80" s="1">
        <v>0</v>
      </c>
      <c r="G80" s="1">
        <v>0</v>
      </c>
      <c r="H80" s="1">
        <v>3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2</v>
      </c>
      <c r="P80" s="1">
        <f>AVERAGE(A80:N80)</f>
        <v>1.0833333333333333</v>
      </c>
      <c r="Q80" s="1">
        <v>1</v>
      </c>
      <c r="R80" s="1">
        <v>1.8333333333333333</v>
      </c>
      <c r="U80" s="1">
        <v>160</v>
      </c>
    </row>
    <row r="81" spans="1:22" x14ac:dyDescent="0.2">
      <c r="B81" t="s">
        <v>25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P81" s="1">
        <f>AVERAGE(A81:N81)</f>
        <v>0</v>
      </c>
      <c r="Q81" s="1">
        <v>0</v>
      </c>
      <c r="R81" s="1">
        <v>0</v>
      </c>
      <c r="U81" s="1">
        <v>446</v>
      </c>
    </row>
    <row r="83" spans="1:22" x14ac:dyDescent="0.2">
      <c r="A83" s="77" t="s">
        <v>42</v>
      </c>
    </row>
    <row r="84" spans="1:22" x14ac:dyDescent="0.2">
      <c r="B84" t="s">
        <v>43</v>
      </c>
      <c r="C84" s="1">
        <v>26582</v>
      </c>
      <c r="D84" s="1">
        <v>26671</v>
      </c>
      <c r="E84" s="1">
        <v>25706</v>
      </c>
      <c r="F84" s="1">
        <v>26971</v>
      </c>
      <c r="G84" s="1">
        <v>27119</v>
      </c>
      <c r="H84" s="1">
        <v>26155</v>
      </c>
      <c r="I84" s="1">
        <v>25482</v>
      </c>
      <c r="J84" s="1">
        <v>24405</v>
      </c>
      <c r="K84" s="1">
        <v>29030</v>
      </c>
      <c r="L84" s="1">
        <v>25067</v>
      </c>
      <c r="M84" s="1">
        <v>26096</v>
      </c>
      <c r="N84" s="1">
        <v>25652</v>
      </c>
      <c r="P84" s="1">
        <f t="shared" ref="P84:P95" si="0">AVERAGE(A84:N84)</f>
        <v>26244.666666666668</v>
      </c>
      <c r="Q84" s="1">
        <v>21414.5</v>
      </c>
      <c r="R84" s="1">
        <v>16457.333333333332</v>
      </c>
      <c r="S84" s="1">
        <v>13277.666666666666</v>
      </c>
      <c r="T84" s="1" t="s">
        <v>17</v>
      </c>
      <c r="U84" s="1" t="s">
        <v>17</v>
      </c>
      <c r="V84" s="9"/>
    </row>
    <row r="85" spans="1:22" x14ac:dyDescent="0.2">
      <c r="B85" t="s">
        <v>44</v>
      </c>
      <c r="C85" s="1">
        <v>2452</v>
      </c>
      <c r="D85" s="1">
        <v>2446</v>
      </c>
      <c r="E85" s="1">
        <v>2318</v>
      </c>
      <c r="F85" s="1">
        <v>2441</v>
      </c>
      <c r="G85" s="1">
        <v>2420</v>
      </c>
      <c r="H85" s="1">
        <v>2361</v>
      </c>
      <c r="I85" s="1">
        <v>2352</v>
      </c>
      <c r="J85" s="1">
        <v>2323</v>
      </c>
      <c r="K85" s="1">
        <v>2456</v>
      </c>
      <c r="L85" s="1">
        <v>2264</v>
      </c>
      <c r="M85" s="1">
        <v>2323</v>
      </c>
      <c r="N85" s="1">
        <v>2319</v>
      </c>
      <c r="P85" s="1">
        <f t="shared" si="0"/>
        <v>2372.9166666666665</v>
      </c>
      <c r="Q85" s="1">
        <v>2535</v>
      </c>
      <c r="R85" s="1">
        <v>2511.5833333333335</v>
      </c>
      <c r="S85" s="1">
        <v>2099.0833333333335</v>
      </c>
      <c r="T85" s="1" t="s">
        <v>17</v>
      </c>
      <c r="U85" s="1" t="s">
        <v>17</v>
      </c>
    </row>
    <row r="86" spans="1:22" x14ac:dyDescent="0.2">
      <c r="B86" s="76" t="s">
        <v>45</v>
      </c>
      <c r="C86" s="1">
        <v>197</v>
      </c>
      <c r="D86" s="1">
        <v>183</v>
      </c>
      <c r="E86" s="1">
        <v>169</v>
      </c>
      <c r="F86" s="1">
        <v>152</v>
      </c>
      <c r="G86" s="1">
        <v>148</v>
      </c>
      <c r="H86" s="1">
        <v>181</v>
      </c>
      <c r="I86" s="1">
        <v>152</v>
      </c>
      <c r="J86" s="1">
        <v>117</v>
      </c>
      <c r="K86" s="1">
        <v>151</v>
      </c>
      <c r="L86" s="1">
        <v>135</v>
      </c>
      <c r="M86" s="14">
        <v>157</v>
      </c>
      <c r="N86" s="1">
        <v>163</v>
      </c>
      <c r="P86" s="1">
        <f t="shared" si="0"/>
        <v>158.75</v>
      </c>
      <c r="Q86" s="1">
        <v>256.5</v>
      </c>
      <c r="R86" s="1">
        <v>352.5</v>
      </c>
      <c r="S86" s="1">
        <v>707.41666666666663</v>
      </c>
      <c r="T86" s="1" t="s">
        <v>17</v>
      </c>
      <c r="U86" s="1" t="s">
        <v>17</v>
      </c>
      <c r="V86" s="9"/>
    </row>
    <row r="87" spans="1:22" x14ac:dyDescent="0.2">
      <c r="B87" s="76" t="s">
        <v>46</v>
      </c>
      <c r="C87" s="1">
        <v>2255</v>
      </c>
      <c r="D87" s="1">
        <v>2263</v>
      </c>
      <c r="E87" s="1">
        <v>2149</v>
      </c>
      <c r="F87" s="1">
        <v>2289</v>
      </c>
      <c r="G87" s="1">
        <v>2337</v>
      </c>
      <c r="H87" s="1">
        <v>2180</v>
      </c>
      <c r="I87" s="1">
        <v>2200</v>
      </c>
      <c r="J87" s="1">
        <v>2206</v>
      </c>
      <c r="K87" s="1">
        <v>2305</v>
      </c>
      <c r="L87" s="1">
        <v>2129</v>
      </c>
      <c r="M87" s="1">
        <v>2166</v>
      </c>
      <c r="N87" s="1">
        <v>2156</v>
      </c>
      <c r="P87" s="1">
        <f t="shared" si="0"/>
        <v>2219.5833333333335</v>
      </c>
      <c r="Q87" s="1">
        <v>2278.5833333333335</v>
      </c>
      <c r="R87" s="1">
        <v>2158.8333333333335</v>
      </c>
      <c r="S87" s="1">
        <v>1542</v>
      </c>
      <c r="T87" s="1" t="s">
        <v>17</v>
      </c>
      <c r="U87" s="1" t="s">
        <v>17</v>
      </c>
    </row>
    <row r="88" spans="1:22" x14ac:dyDescent="0.2">
      <c r="B88" t="s">
        <v>47</v>
      </c>
      <c r="C88" s="1">
        <v>26242</v>
      </c>
      <c r="D88" s="1">
        <v>26790</v>
      </c>
      <c r="E88" s="1">
        <v>25284</v>
      </c>
      <c r="F88" s="1">
        <v>26569</v>
      </c>
      <c r="G88" s="1">
        <v>26791</v>
      </c>
      <c r="H88" s="1">
        <v>25801</v>
      </c>
      <c r="I88" s="1">
        <v>25086</v>
      </c>
      <c r="J88" s="1">
        <v>24157</v>
      </c>
      <c r="K88" s="1">
        <v>28704</v>
      </c>
      <c r="L88" s="1">
        <v>24827</v>
      </c>
      <c r="M88" s="1">
        <v>25884</v>
      </c>
      <c r="N88" s="1">
        <v>25422</v>
      </c>
      <c r="P88" s="1">
        <f t="shared" si="0"/>
        <v>25963.083333333332</v>
      </c>
      <c r="V88" s="9"/>
    </row>
    <row r="89" spans="1:22" x14ac:dyDescent="0.2">
      <c r="B89" t="s">
        <v>48</v>
      </c>
      <c r="C89" s="1">
        <v>17684</v>
      </c>
      <c r="D89" s="1">
        <v>18334</v>
      </c>
      <c r="E89" s="1">
        <v>18827</v>
      </c>
      <c r="F89" s="1">
        <v>18432</v>
      </c>
      <c r="G89" s="1">
        <v>18182</v>
      </c>
      <c r="H89" s="1">
        <v>17468</v>
      </c>
      <c r="I89" s="1">
        <v>17400</v>
      </c>
      <c r="J89" s="1">
        <v>17146</v>
      </c>
      <c r="K89" s="1">
        <v>19768</v>
      </c>
      <c r="L89" s="1">
        <v>8223</v>
      </c>
      <c r="M89" s="1">
        <v>17970</v>
      </c>
      <c r="N89" s="1">
        <v>17841</v>
      </c>
      <c r="P89" s="1">
        <f t="shared" si="0"/>
        <v>17272.916666666668</v>
      </c>
      <c r="Q89" s="1">
        <v>13904.583333333334</v>
      </c>
      <c r="R89" s="1">
        <v>10566.416666666666</v>
      </c>
      <c r="S89" s="1">
        <v>8023.083333333333</v>
      </c>
      <c r="T89" s="1" t="s">
        <v>17</v>
      </c>
      <c r="U89" s="1" t="s">
        <v>17</v>
      </c>
    </row>
    <row r="90" spans="1:22" x14ac:dyDescent="0.2">
      <c r="B90" t="s">
        <v>49</v>
      </c>
      <c r="C90" s="1">
        <v>4210</v>
      </c>
      <c r="D90" s="1">
        <v>4591</v>
      </c>
      <c r="E90" s="1">
        <v>4946</v>
      </c>
      <c r="F90" s="1">
        <v>5316</v>
      </c>
      <c r="G90" s="1">
        <v>5030</v>
      </c>
      <c r="H90" s="1">
        <v>4930</v>
      </c>
      <c r="I90" s="1">
        <v>4865</v>
      </c>
      <c r="J90" s="1">
        <v>4913</v>
      </c>
      <c r="K90" s="1">
        <v>5779</v>
      </c>
      <c r="L90" s="1">
        <v>5289</v>
      </c>
      <c r="M90" s="1">
        <v>5577</v>
      </c>
      <c r="N90" s="1">
        <v>5629</v>
      </c>
      <c r="P90" s="1">
        <f t="shared" si="0"/>
        <v>5089.583333333333</v>
      </c>
      <c r="Q90" s="1">
        <v>3906.0833333333335</v>
      </c>
      <c r="R90" s="1">
        <v>3532</v>
      </c>
      <c r="S90" s="1">
        <v>2408.75</v>
      </c>
      <c r="T90" s="1" t="s">
        <v>17</v>
      </c>
      <c r="U90" s="1" t="s">
        <v>17</v>
      </c>
    </row>
    <row r="91" spans="1:22" x14ac:dyDescent="0.2">
      <c r="B91" s="13" t="s">
        <v>50</v>
      </c>
      <c r="C91" s="1">
        <v>170</v>
      </c>
      <c r="D91" s="1">
        <v>214</v>
      </c>
      <c r="E91" s="1">
        <v>211</v>
      </c>
      <c r="F91" s="1">
        <v>201</v>
      </c>
      <c r="G91" s="1">
        <v>164</v>
      </c>
      <c r="H91" s="1">
        <v>177</v>
      </c>
      <c r="I91" s="1">
        <v>198</v>
      </c>
      <c r="J91" s="1">
        <v>124</v>
      </c>
      <c r="K91" s="1">
        <v>163</v>
      </c>
      <c r="L91" s="1">
        <v>120</v>
      </c>
      <c r="M91" s="1">
        <v>106</v>
      </c>
      <c r="N91" s="1">
        <v>115</v>
      </c>
      <c r="P91" s="1">
        <f t="shared" si="0"/>
        <v>163.58333333333334</v>
      </c>
      <c r="Q91" s="1">
        <v>159.90909090909091</v>
      </c>
    </row>
    <row r="92" spans="1:22" x14ac:dyDescent="0.2">
      <c r="B92" s="13" t="s">
        <v>51</v>
      </c>
      <c r="C92" s="1">
        <v>122</v>
      </c>
      <c r="D92" s="1">
        <v>168</v>
      </c>
      <c r="E92" s="1">
        <v>158</v>
      </c>
      <c r="F92" s="1">
        <v>153</v>
      </c>
      <c r="G92" s="1">
        <v>125</v>
      </c>
      <c r="H92" s="1">
        <v>130</v>
      </c>
      <c r="I92" s="1">
        <v>152</v>
      </c>
      <c r="J92" s="1">
        <v>107</v>
      </c>
      <c r="K92" s="1">
        <v>130</v>
      </c>
      <c r="L92" s="1">
        <v>96</v>
      </c>
      <c r="M92" s="1">
        <v>89</v>
      </c>
      <c r="N92" s="1">
        <v>100</v>
      </c>
      <c r="P92" s="1">
        <f t="shared" si="0"/>
        <v>127.5</v>
      </c>
      <c r="Q92" s="1">
        <v>113.81818181818181</v>
      </c>
    </row>
    <row r="93" spans="1:22" x14ac:dyDescent="0.2">
      <c r="B93" s="13" t="s">
        <v>52</v>
      </c>
      <c r="C93" s="1">
        <v>61</v>
      </c>
      <c r="D93" s="1">
        <v>92</v>
      </c>
      <c r="E93" s="1">
        <v>92</v>
      </c>
      <c r="F93" s="1">
        <v>77</v>
      </c>
      <c r="G93" s="1">
        <v>68</v>
      </c>
      <c r="H93" s="1">
        <v>67</v>
      </c>
      <c r="I93" s="1">
        <v>81</v>
      </c>
      <c r="J93" s="1">
        <v>65</v>
      </c>
      <c r="K93" s="1">
        <v>71</v>
      </c>
      <c r="L93" s="1">
        <v>53</v>
      </c>
      <c r="M93" s="1">
        <v>59</v>
      </c>
      <c r="N93" s="1">
        <v>69</v>
      </c>
      <c r="P93" s="1">
        <f t="shared" si="0"/>
        <v>71.25</v>
      </c>
      <c r="Q93" s="1">
        <v>62.636363636363633</v>
      </c>
    </row>
    <row r="94" spans="1:22" s="2" customFormat="1" x14ac:dyDescent="0.2">
      <c r="B94" s="12" t="s">
        <v>53</v>
      </c>
      <c r="C94" s="19"/>
      <c r="D94" s="25"/>
      <c r="E94" s="25"/>
      <c r="F94" s="25"/>
      <c r="G94" s="26"/>
      <c r="H94" s="19"/>
      <c r="I94" s="19">
        <v>78341</v>
      </c>
      <c r="J94" s="19">
        <v>75007</v>
      </c>
      <c r="K94" s="17">
        <v>85570</v>
      </c>
      <c r="L94" s="19">
        <v>78516</v>
      </c>
      <c r="M94" s="19">
        <v>80167</v>
      </c>
      <c r="N94" s="19">
        <v>74956</v>
      </c>
      <c r="O94" s="17"/>
      <c r="P94" s="1">
        <f t="shared" si="0"/>
        <v>78759.5</v>
      </c>
      <c r="Q94" s="17"/>
      <c r="R94" s="17"/>
      <c r="S94" s="17"/>
      <c r="T94" s="17"/>
      <c r="U94" s="17"/>
    </row>
    <row r="95" spans="1:22" s="2" customFormat="1" x14ac:dyDescent="0.2">
      <c r="B95" s="12" t="s">
        <v>54</v>
      </c>
      <c r="C95" s="19"/>
      <c r="D95" s="25"/>
      <c r="E95" s="25"/>
      <c r="F95" s="25"/>
      <c r="G95" s="26"/>
      <c r="H95" s="19"/>
      <c r="I95" s="19">
        <v>1890</v>
      </c>
      <c r="J95" s="19">
        <v>1829</v>
      </c>
      <c r="K95" s="17">
        <v>1969</v>
      </c>
      <c r="L95" s="19">
        <v>1853</v>
      </c>
      <c r="M95" s="19">
        <v>1934</v>
      </c>
      <c r="N95" s="19">
        <v>1834</v>
      </c>
      <c r="O95" s="17"/>
      <c r="P95" s="1">
        <f t="shared" si="0"/>
        <v>1884.8333333333333</v>
      </c>
      <c r="Q95" s="17"/>
      <c r="R95" s="17"/>
      <c r="S95" s="17"/>
      <c r="T95" s="17"/>
      <c r="U95" s="17"/>
    </row>
    <row r="96" spans="1:22" s="2" customFormat="1" ht="37.799999999999997" x14ac:dyDescent="0.2">
      <c r="B96" s="2" t="s">
        <v>55</v>
      </c>
      <c r="C96" s="19" t="s">
        <v>56</v>
      </c>
      <c r="D96" s="25" t="s">
        <v>57</v>
      </c>
      <c r="E96" s="25" t="s">
        <v>58</v>
      </c>
      <c r="F96" s="25" t="s">
        <v>59</v>
      </c>
      <c r="G96" s="26" t="s">
        <v>60</v>
      </c>
      <c r="H96" s="19" t="s">
        <v>61</v>
      </c>
      <c r="I96" s="19" t="s">
        <v>62</v>
      </c>
      <c r="J96" s="19" t="s">
        <v>63</v>
      </c>
      <c r="K96" s="19" t="s">
        <v>64</v>
      </c>
      <c r="L96" s="19" t="s">
        <v>65</v>
      </c>
      <c r="M96" s="19" t="s">
        <v>66</v>
      </c>
      <c r="N96" s="19" t="s">
        <v>67</v>
      </c>
      <c r="O96" s="17"/>
      <c r="P96" s="17"/>
      <c r="Q96" s="17"/>
      <c r="R96" s="17"/>
      <c r="S96" s="17"/>
      <c r="T96" s="17"/>
      <c r="U96" s="17"/>
    </row>
    <row r="97" spans="1:21" s="2" customFormat="1" x14ac:dyDescent="0.2">
      <c r="C97" s="19"/>
      <c r="D97" s="25"/>
      <c r="E97" s="25"/>
      <c r="F97" s="25"/>
      <c r="G97" s="26"/>
      <c r="H97" s="19"/>
      <c r="I97" s="19"/>
      <c r="J97" s="19"/>
      <c r="K97" s="17"/>
      <c r="L97" s="19"/>
      <c r="M97" s="19"/>
      <c r="N97" s="19"/>
      <c r="O97" s="17"/>
      <c r="P97" s="17"/>
      <c r="Q97" s="17"/>
      <c r="R97" s="17"/>
      <c r="S97" s="17"/>
      <c r="T97" s="17"/>
      <c r="U97" s="17"/>
    </row>
    <row r="99" spans="1:21" x14ac:dyDescent="0.2">
      <c r="A99" s="3" t="s">
        <v>68</v>
      </c>
    </row>
    <row r="100" spans="1:21" x14ac:dyDescent="0.2">
      <c r="B100" t="s">
        <v>69</v>
      </c>
      <c r="C100" s="1">
        <v>1146</v>
      </c>
      <c r="D100" s="1">
        <v>842</v>
      </c>
      <c r="E100" s="1">
        <v>2310</v>
      </c>
      <c r="F100" s="1">
        <v>3080</v>
      </c>
      <c r="G100" s="1">
        <v>2951</v>
      </c>
      <c r="H100" s="1">
        <v>3111</v>
      </c>
      <c r="I100" s="1">
        <v>2469</v>
      </c>
      <c r="J100" s="1">
        <v>3987</v>
      </c>
      <c r="K100" s="1">
        <v>7885</v>
      </c>
      <c r="L100" s="1">
        <v>4518</v>
      </c>
      <c r="M100" s="1">
        <v>3616</v>
      </c>
      <c r="N100" s="1">
        <v>1539</v>
      </c>
      <c r="P100" s="1">
        <f t="shared" ref="P100:P106" si="1">AVERAGE(A100:N100)</f>
        <v>3121.1666666666665</v>
      </c>
      <c r="Q100" s="1">
        <v>2821.0833333333335</v>
      </c>
      <c r="R100" s="1">
        <v>3350.25</v>
      </c>
    </row>
    <row r="101" spans="1:21" x14ac:dyDescent="0.2">
      <c r="B101" t="s">
        <v>70</v>
      </c>
      <c r="C101" s="1">
        <v>2815</v>
      </c>
      <c r="D101" s="1">
        <v>1725</v>
      </c>
      <c r="E101" s="1">
        <v>8569</v>
      </c>
      <c r="F101" s="1">
        <v>8044</v>
      </c>
      <c r="G101" s="1">
        <v>7370</v>
      </c>
      <c r="H101" s="1">
        <v>8276</v>
      </c>
      <c r="I101" s="1">
        <v>7148</v>
      </c>
      <c r="J101" s="1">
        <v>11635</v>
      </c>
      <c r="K101" s="1">
        <v>25685</v>
      </c>
      <c r="L101" s="1">
        <v>11986</v>
      </c>
      <c r="M101" s="1">
        <v>9052</v>
      </c>
      <c r="N101" s="1">
        <v>3469</v>
      </c>
      <c r="P101" s="1">
        <f t="shared" si="1"/>
        <v>8814.5</v>
      </c>
      <c r="Q101" s="1">
        <v>8636.25</v>
      </c>
      <c r="R101" s="1">
        <v>10944.5</v>
      </c>
    </row>
    <row r="102" spans="1:21" x14ac:dyDescent="0.2">
      <c r="B102" t="s">
        <v>71</v>
      </c>
      <c r="C102" s="1">
        <v>2411</v>
      </c>
      <c r="D102" s="1">
        <v>1214</v>
      </c>
      <c r="E102" s="1">
        <v>6445</v>
      </c>
      <c r="F102" s="1">
        <v>5752</v>
      </c>
      <c r="G102" s="1">
        <v>4683</v>
      </c>
      <c r="H102" s="1">
        <v>5794</v>
      </c>
      <c r="I102" s="1">
        <v>4731</v>
      </c>
      <c r="J102" s="1">
        <v>8328</v>
      </c>
      <c r="K102" s="1">
        <v>13501</v>
      </c>
      <c r="L102" s="1">
        <v>7316</v>
      </c>
      <c r="M102" s="1">
        <v>5880</v>
      </c>
      <c r="N102" s="1">
        <v>2106</v>
      </c>
      <c r="P102" s="1">
        <f t="shared" si="1"/>
        <v>5680.083333333333</v>
      </c>
      <c r="Q102" s="1">
        <v>5900.916666666667</v>
      </c>
      <c r="R102" s="1">
        <v>7857.5</v>
      </c>
    </row>
    <row r="103" spans="1:21" x14ac:dyDescent="0.2">
      <c r="B103" t="s">
        <v>72</v>
      </c>
      <c r="C103" s="1">
        <v>909</v>
      </c>
      <c r="D103" s="1">
        <v>726</v>
      </c>
      <c r="E103" s="1">
        <v>1203</v>
      </c>
      <c r="F103" s="1">
        <v>1802</v>
      </c>
      <c r="G103" s="1">
        <v>2178</v>
      </c>
      <c r="H103" s="1">
        <v>1740</v>
      </c>
      <c r="I103" s="1">
        <v>1827</v>
      </c>
      <c r="J103" s="1">
        <v>2482</v>
      </c>
      <c r="K103" s="1">
        <v>4816</v>
      </c>
      <c r="L103" s="1">
        <v>3593</v>
      </c>
      <c r="M103" s="1">
        <v>2699</v>
      </c>
      <c r="N103" s="1">
        <v>1249</v>
      </c>
      <c r="P103" s="1">
        <f t="shared" si="1"/>
        <v>2102</v>
      </c>
      <c r="Q103" s="1">
        <v>1848.5</v>
      </c>
      <c r="R103" s="1">
        <v>1672.8333333333333</v>
      </c>
    </row>
    <row r="104" spans="1:21" x14ac:dyDescent="0.2">
      <c r="B104" t="s">
        <v>73</v>
      </c>
      <c r="C104" s="1">
        <v>13</v>
      </c>
      <c r="D104" s="1">
        <v>12</v>
      </c>
      <c r="E104" s="1">
        <v>13</v>
      </c>
      <c r="F104" s="1">
        <v>14</v>
      </c>
      <c r="G104" s="1">
        <v>15</v>
      </c>
      <c r="H104" s="1">
        <v>13</v>
      </c>
      <c r="I104" s="1">
        <v>13</v>
      </c>
      <c r="J104" s="1">
        <v>14</v>
      </c>
      <c r="K104" s="1">
        <v>15</v>
      </c>
      <c r="L104" s="1">
        <v>14</v>
      </c>
      <c r="M104" s="1">
        <v>13</v>
      </c>
      <c r="N104" s="1">
        <v>13</v>
      </c>
      <c r="P104" s="1">
        <f t="shared" si="1"/>
        <v>13.5</v>
      </c>
      <c r="Q104" s="1">
        <v>15</v>
      </c>
      <c r="R104" s="1">
        <v>15.75</v>
      </c>
    </row>
    <row r="105" spans="1:21" x14ac:dyDescent="0.2">
      <c r="B105" t="s">
        <v>74</v>
      </c>
      <c r="C105" s="1">
        <v>237</v>
      </c>
      <c r="D105" s="1">
        <v>116</v>
      </c>
      <c r="E105" s="1">
        <v>1107</v>
      </c>
      <c r="F105" s="1">
        <v>1278</v>
      </c>
      <c r="G105" s="1">
        <v>773</v>
      </c>
      <c r="H105" s="1">
        <v>1371</v>
      </c>
      <c r="I105" s="1">
        <v>642</v>
      </c>
      <c r="J105" s="1">
        <v>1505</v>
      </c>
      <c r="K105" s="1">
        <v>3069</v>
      </c>
      <c r="L105" s="1">
        <v>925</v>
      </c>
      <c r="M105" s="1">
        <v>917</v>
      </c>
      <c r="N105" s="1">
        <v>290</v>
      </c>
      <c r="P105" s="1">
        <f t="shared" si="1"/>
        <v>1019.1666666666666</v>
      </c>
      <c r="Q105" s="1">
        <v>972.58333333333337</v>
      </c>
      <c r="R105" s="1">
        <v>1677.4166666666667</v>
      </c>
    </row>
    <row r="106" spans="1:21" x14ac:dyDescent="0.2">
      <c r="B106" t="s">
        <v>75</v>
      </c>
      <c r="C106" s="1">
        <v>127</v>
      </c>
      <c r="D106" s="1">
        <v>22</v>
      </c>
      <c r="E106" s="1">
        <v>109</v>
      </c>
      <c r="F106" s="1">
        <v>44</v>
      </c>
      <c r="G106" s="1">
        <v>35</v>
      </c>
      <c r="H106" s="1">
        <v>60</v>
      </c>
      <c r="I106" s="1">
        <v>63</v>
      </c>
      <c r="J106" s="1">
        <v>62</v>
      </c>
      <c r="K106" s="1">
        <v>58</v>
      </c>
      <c r="L106" s="1">
        <v>45</v>
      </c>
      <c r="M106" s="1">
        <v>50</v>
      </c>
      <c r="N106" s="1">
        <v>35</v>
      </c>
      <c r="P106" s="1">
        <f t="shared" si="1"/>
        <v>59.166666666666664</v>
      </c>
      <c r="Q106" s="1">
        <v>49.75</v>
      </c>
      <c r="R106" s="1">
        <v>44.416666666666664</v>
      </c>
    </row>
    <row r="108" spans="1:21" x14ac:dyDescent="0.2">
      <c r="A108" s="3" t="s">
        <v>76</v>
      </c>
    </row>
    <row r="109" spans="1:21" x14ac:dyDescent="0.2">
      <c r="B109" t="s">
        <v>12</v>
      </c>
      <c r="C109" s="1">
        <v>7</v>
      </c>
      <c r="D109" s="1">
        <v>5</v>
      </c>
      <c r="E109" s="1">
        <v>7</v>
      </c>
      <c r="F109" s="1">
        <v>8</v>
      </c>
      <c r="G109" s="1">
        <v>5</v>
      </c>
      <c r="H109" s="1">
        <v>10</v>
      </c>
      <c r="I109" s="1">
        <v>11</v>
      </c>
      <c r="J109" s="1">
        <v>15</v>
      </c>
      <c r="K109" s="1">
        <v>40</v>
      </c>
      <c r="L109" s="1">
        <v>60</v>
      </c>
      <c r="M109" s="1">
        <v>35</v>
      </c>
      <c r="N109" s="1">
        <v>50</v>
      </c>
      <c r="P109" s="1">
        <f>AVERAGE(A109:N109)</f>
        <v>21.083333333333332</v>
      </c>
      <c r="Q109" s="1">
        <v>11.666666666666666</v>
      </c>
      <c r="R109" s="1">
        <v>24.181818181818183</v>
      </c>
      <c r="U109" s="1">
        <v>808</v>
      </c>
    </row>
    <row r="110" spans="1:21" x14ac:dyDescent="0.2">
      <c r="B110" t="s">
        <v>13</v>
      </c>
      <c r="C110" s="1">
        <v>19</v>
      </c>
      <c r="D110" s="1">
        <v>17</v>
      </c>
      <c r="E110" s="1">
        <v>39</v>
      </c>
      <c r="F110" s="1">
        <v>36</v>
      </c>
      <c r="G110" s="1">
        <v>15</v>
      </c>
      <c r="H110" s="1">
        <v>65</v>
      </c>
      <c r="I110" s="1">
        <v>76</v>
      </c>
      <c r="J110" s="1">
        <v>52</v>
      </c>
      <c r="K110" s="1">
        <v>75</v>
      </c>
      <c r="L110" s="1">
        <v>130</v>
      </c>
      <c r="M110" s="1">
        <v>105</v>
      </c>
      <c r="N110" s="1">
        <v>280</v>
      </c>
      <c r="P110" s="1">
        <f>AVERAGE(A110:N110)</f>
        <v>75.75</v>
      </c>
      <c r="Q110" s="1">
        <v>45.666666666666664</v>
      </c>
      <c r="R110" s="1">
        <v>82.272727272727266</v>
      </c>
      <c r="U110" s="1">
        <v>3883</v>
      </c>
    </row>
    <row r="111" spans="1:21" x14ac:dyDescent="0.2">
      <c r="B111" s="2" t="s">
        <v>77</v>
      </c>
      <c r="C111" s="1">
        <v>16</v>
      </c>
      <c r="D111" s="1">
        <v>9</v>
      </c>
      <c r="E111" s="1">
        <v>22</v>
      </c>
      <c r="F111" s="1">
        <v>19</v>
      </c>
      <c r="G111" s="1">
        <v>10</v>
      </c>
      <c r="H111" s="1">
        <v>58</v>
      </c>
      <c r="I111" s="1">
        <v>56</v>
      </c>
      <c r="J111" s="1">
        <v>55</v>
      </c>
      <c r="K111" s="1">
        <v>11</v>
      </c>
      <c r="L111" s="1">
        <v>10</v>
      </c>
      <c r="M111" s="1">
        <v>12</v>
      </c>
      <c r="N111" s="1">
        <v>40</v>
      </c>
      <c r="P111" s="1">
        <f>AVERAGE(A111:N111)</f>
        <v>26.5</v>
      </c>
      <c r="Q111" s="1">
        <v>46.416666666666664</v>
      </c>
      <c r="R111" s="1">
        <v>84</v>
      </c>
      <c r="U111" s="1">
        <v>1838</v>
      </c>
    </row>
    <row r="112" spans="1:21" x14ac:dyDescent="0.2">
      <c r="B112" s="2" t="s">
        <v>78</v>
      </c>
      <c r="C112" s="1">
        <v>16</v>
      </c>
      <c r="D112" s="1">
        <v>12</v>
      </c>
      <c r="E112" s="1">
        <v>23</v>
      </c>
      <c r="F112" s="1">
        <v>19</v>
      </c>
      <c r="G112" s="1">
        <v>10</v>
      </c>
      <c r="H112" s="1">
        <v>64</v>
      </c>
      <c r="I112" s="1">
        <v>56</v>
      </c>
      <c r="J112" s="1">
        <v>56</v>
      </c>
      <c r="K112" s="1">
        <v>12</v>
      </c>
      <c r="L112" s="1">
        <v>12</v>
      </c>
      <c r="M112" s="1">
        <v>12</v>
      </c>
      <c r="N112" s="1">
        <v>42</v>
      </c>
      <c r="P112" s="1">
        <f>AVERAGE(A112:N112)</f>
        <v>27.833333333333332</v>
      </c>
      <c r="Q112" s="1">
        <v>48.25</v>
      </c>
      <c r="R112" s="1">
        <v>89.454545454545453</v>
      </c>
      <c r="U112" s="1">
        <v>2566</v>
      </c>
    </row>
    <row r="113" spans="1:21" x14ac:dyDescent="0.2">
      <c r="B113" s="2"/>
    </row>
    <row r="114" spans="1:21" x14ac:dyDescent="0.2">
      <c r="A114" s="3" t="s">
        <v>79</v>
      </c>
    </row>
    <row r="115" spans="1:21" x14ac:dyDescent="0.2">
      <c r="B115" t="s">
        <v>12</v>
      </c>
      <c r="C115" s="1">
        <v>102</v>
      </c>
      <c r="D115" s="1">
        <v>97</v>
      </c>
      <c r="E115" s="1">
        <v>156</v>
      </c>
      <c r="F115" s="1">
        <v>273</v>
      </c>
      <c r="G115" s="1">
        <v>209</v>
      </c>
      <c r="H115" s="1">
        <v>277</v>
      </c>
      <c r="I115" s="1">
        <v>384</v>
      </c>
      <c r="J115" s="1">
        <v>421</v>
      </c>
      <c r="K115" s="1">
        <v>455</v>
      </c>
      <c r="L115" s="1">
        <v>429</v>
      </c>
      <c r="M115" s="1">
        <v>270</v>
      </c>
      <c r="N115" s="1">
        <v>107</v>
      </c>
      <c r="P115" s="1">
        <f>AVERAGE(A115:N115)</f>
        <v>265</v>
      </c>
      <c r="Q115" s="1">
        <v>279.16666666666669</v>
      </c>
      <c r="R115" s="1">
        <v>407</v>
      </c>
      <c r="S115" s="1">
        <v>401.66666666666669</v>
      </c>
      <c r="T115" s="1">
        <v>839</v>
      </c>
      <c r="U115" s="1">
        <v>808</v>
      </c>
    </row>
    <row r="116" spans="1:21" x14ac:dyDescent="0.2">
      <c r="B116" t="s">
        <v>13</v>
      </c>
      <c r="C116" s="1">
        <v>217</v>
      </c>
      <c r="D116" s="1">
        <v>218</v>
      </c>
      <c r="E116" s="1">
        <v>404</v>
      </c>
      <c r="F116" s="1">
        <v>785</v>
      </c>
      <c r="G116" s="1">
        <v>583</v>
      </c>
      <c r="H116" s="1">
        <v>538</v>
      </c>
      <c r="I116" s="1">
        <v>871</v>
      </c>
      <c r="J116" s="1">
        <v>1098</v>
      </c>
      <c r="K116" s="1">
        <v>1200</v>
      </c>
      <c r="L116" s="1">
        <v>1122</v>
      </c>
      <c r="M116" s="1">
        <v>737</v>
      </c>
      <c r="N116" s="1">
        <v>233</v>
      </c>
      <c r="P116" s="1">
        <f>AVERAGE(A116:N116)</f>
        <v>667.16666666666663</v>
      </c>
      <c r="Q116" s="1">
        <v>753.25</v>
      </c>
      <c r="R116" s="1">
        <v>972.91666666666663</v>
      </c>
      <c r="S116" s="1">
        <v>1119.25</v>
      </c>
      <c r="T116" s="1">
        <v>1509</v>
      </c>
      <c r="U116" s="1">
        <v>3883</v>
      </c>
    </row>
    <row r="117" spans="1:21" x14ac:dyDescent="0.2">
      <c r="B117" s="2" t="s">
        <v>77</v>
      </c>
      <c r="C117" s="1">
        <v>203</v>
      </c>
      <c r="D117" s="1">
        <v>249</v>
      </c>
      <c r="E117" s="1">
        <v>373</v>
      </c>
      <c r="F117" s="1">
        <v>636</v>
      </c>
      <c r="G117" s="1">
        <v>572</v>
      </c>
      <c r="H117" s="1">
        <v>570</v>
      </c>
      <c r="I117" s="1">
        <v>1030</v>
      </c>
      <c r="J117" s="1">
        <v>1185</v>
      </c>
      <c r="K117" s="1">
        <v>1164</v>
      </c>
      <c r="L117" s="1">
        <v>1165</v>
      </c>
      <c r="M117" s="1">
        <v>610</v>
      </c>
      <c r="N117" s="1">
        <v>201</v>
      </c>
      <c r="P117" s="1">
        <f>AVERAGE(A117:N117)</f>
        <v>663.16666666666663</v>
      </c>
      <c r="Q117" s="1">
        <v>779.91666666666663</v>
      </c>
      <c r="R117" s="1">
        <v>1098.25</v>
      </c>
      <c r="S117" s="1">
        <v>1207</v>
      </c>
      <c r="T117" s="1">
        <v>1343</v>
      </c>
      <c r="U117" s="1">
        <v>1838</v>
      </c>
    </row>
    <row r="118" spans="1:21" x14ac:dyDescent="0.2">
      <c r="B118" s="2" t="s">
        <v>78</v>
      </c>
      <c r="C118" s="1">
        <v>219</v>
      </c>
      <c r="D118" s="1">
        <v>251</v>
      </c>
      <c r="E118" s="1">
        <v>383</v>
      </c>
      <c r="F118" s="1">
        <v>676</v>
      </c>
      <c r="G118" s="1">
        <v>603</v>
      </c>
      <c r="H118" s="1">
        <v>594</v>
      </c>
      <c r="I118" s="1">
        <v>1064</v>
      </c>
      <c r="J118" s="1">
        <v>1224</v>
      </c>
      <c r="K118" s="1">
        <v>1197</v>
      </c>
      <c r="L118" s="1">
        <v>1192</v>
      </c>
      <c r="M118" s="1">
        <v>634</v>
      </c>
      <c r="N118" s="1">
        <v>211</v>
      </c>
      <c r="P118" s="1">
        <f>AVERAGE(A118:N118)</f>
        <v>687.33333333333337</v>
      </c>
      <c r="Q118" s="1">
        <v>810.16666666666663</v>
      </c>
      <c r="R118" s="1">
        <v>1148.25</v>
      </c>
      <c r="S118" s="1">
        <v>1215.9166666666667</v>
      </c>
      <c r="T118" s="1">
        <v>1433</v>
      </c>
      <c r="U118" s="1">
        <v>2566</v>
      </c>
    </row>
    <row r="120" spans="1:21" x14ac:dyDescent="0.2">
      <c r="A120" s="3" t="s">
        <v>80</v>
      </c>
    </row>
    <row r="121" spans="1:21" x14ac:dyDescent="0.2">
      <c r="A121" s="3" t="s">
        <v>81</v>
      </c>
      <c r="B121" t="s">
        <v>12</v>
      </c>
      <c r="C121" s="1">
        <v>45</v>
      </c>
      <c r="D121" s="1">
        <v>20</v>
      </c>
      <c r="E121" s="1">
        <v>40</v>
      </c>
      <c r="F121" s="1">
        <v>50</v>
      </c>
      <c r="G121" s="1">
        <v>35</v>
      </c>
      <c r="H121" s="1">
        <v>44</v>
      </c>
      <c r="I121" s="1">
        <v>47</v>
      </c>
      <c r="J121" s="1">
        <v>42</v>
      </c>
      <c r="K121" s="1">
        <v>50</v>
      </c>
      <c r="L121" s="1">
        <v>39</v>
      </c>
      <c r="M121" s="1">
        <v>50</v>
      </c>
      <c r="N121" s="1">
        <v>48</v>
      </c>
      <c r="P121" s="1">
        <f>AVERAGE(A121:N121)</f>
        <v>42.5</v>
      </c>
      <c r="Q121" s="1">
        <v>27.166666666666668</v>
      </c>
      <c r="R121" s="1">
        <v>19.583333333333332</v>
      </c>
    </row>
    <row r="122" spans="1:21" x14ac:dyDescent="0.2">
      <c r="B122" t="s">
        <v>13</v>
      </c>
      <c r="C122" s="1">
        <v>215</v>
      </c>
      <c r="D122" s="1">
        <v>128</v>
      </c>
      <c r="E122" s="1">
        <v>246</v>
      </c>
      <c r="F122" s="1">
        <v>399</v>
      </c>
      <c r="G122" s="1">
        <v>332</v>
      </c>
      <c r="H122" s="1">
        <v>257</v>
      </c>
      <c r="I122" s="1">
        <v>453</v>
      </c>
      <c r="J122" s="1">
        <v>288</v>
      </c>
      <c r="K122" s="1">
        <v>352</v>
      </c>
      <c r="L122" s="1">
        <v>181</v>
      </c>
      <c r="M122" s="1">
        <v>265</v>
      </c>
      <c r="N122" s="1">
        <v>330</v>
      </c>
      <c r="P122" s="1">
        <f>AVERAGE(A122:N122)</f>
        <v>287.16666666666669</v>
      </c>
      <c r="Q122" s="1">
        <v>215.41666666666666</v>
      </c>
      <c r="R122" s="1">
        <v>178.5</v>
      </c>
    </row>
    <row r="123" spans="1:21" x14ac:dyDescent="0.2">
      <c r="B123" s="2" t="s">
        <v>77</v>
      </c>
      <c r="C123" s="1">
        <v>130</v>
      </c>
      <c r="D123" s="1">
        <v>68</v>
      </c>
      <c r="E123" s="1">
        <v>91</v>
      </c>
      <c r="F123" s="1">
        <v>178</v>
      </c>
      <c r="G123" s="1">
        <v>138</v>
      </c>
      <c r="H123" s="1">
        <v>137</v>
      </c>
      <c r="I123" s="1">
        <v>141</v>
      </c>
      <c r="J123" s="1">
        <v>144</v>
      </c>
      <c r="K123" s="1">
        <v>146</v>
      </c>
      <c r="L123" s="1">
        <v>88</v>
      </c>
      <c r="M123" s="1">
        <v>116</v>
      </c>
      <c r="N123" s="1">
        <v>160</v>
      </c>
      <c r="P123" s="1">
        <f>AVERAGE(A123:N123)</f>
        <v>128.08333333333334</v>
      </c>
      <c r="Q123" s="1">
        <v>98.083333333333329</v>
      </c>
      <c r="R123" s="1">
        <v>59.5</v>
      </c>
    </row>
    <row r="124" spans="1:21" x14ac:dyDescent="0.2">
      <c r="B124" s="2" t="s">
        <v>78</v>
      </c>
      <c r="C124" s="1">
        <v>131</v>
      </c>
      <c r="D124" s="1">
        <v>73</v>
      </c>
      <c r="E124" s="1">
        <v>93</v>
      </c>
      <c r="F124" s="1">
        <v>223</v>
      </c>
      <c r="G124" s="1">
        <v>144</v>
      </c>
      <c r="H124" s="1">
        <v>158</v>
      </c>
      <c r="I124" s="1">
        <v>147</v>
      </c>
      <c r="J124" s="1">
        <v>150</v>
      </c>
      <c r="K124" s="1">
        <v>161</v>
      </c>
      <c r="L124" s="1">
        <v>91</v>
      </c>
      <c r="M124" s="1">
        <v>121</v>
      </c>
      <c r="N124" s="1">
        <v>160</v>
      </c>
      <c r="P124" s="1">
        <f>AVERAGE(A124:N124)</f>
        <v>137.66666666666666</v>
      </c>
      <c r="Q124" s="1">
        <v>100.83333333333333</v>
      </c>
      <c r="R124" s="1">
        <v>63.666666666666664</v>
      </c>
    </row>
    <row r="125" spans="1:21" x14ac:dyDescent="0.2">
      <c r="B125" s="2"/>
    </row>
    <row r="126" spans="1:21" ht="25.2" x14ac:dyDescent="0.2">
      <c r="A126" s="3" t="s">
        <v>82</v>
      </c>
      <c r="B126" s="2"/>
    </row>
    <row r="127" spans="1:21" ht="12.75" customHeight="1" x14ac:dyDescent="0.2">
      <c r="A127" s="3" t="s">
        <v>83</v>
      </c>
      <c r="B127" s="2" t="s">
        <v>12</v>
      </c>
      <c r="N127" s="1">
        <v>1</v>
      </c>
      <c r="P127" s="1">
        <f>AVERAGE(A127:N127)</f>
        <v>1</v>
      </c>
    </row>
    <row r="128" spans="1:21" x14ac:dyDescent="0.2">
      <c r="B128" s="2" t="s">
        <v>13</v>
      </c>
      <c r="N128" s="1">
        <v>0</v>
      </c>
      <c r="P128" s="1">
        <f>AVERAGE(A128:N128)</f>
        <v>0</v>
      </c>
    </row>
    <row r="129" spans="1:21" x14ac:dyDescent="0.2">
      <c r="B129" s="2" t="s">
        <v>77</v>
      </c>
      <c r="N129" s="1">
        <v>0</v>
      </c>
      <c r="P129" s="1">
        <f>AVERAGE(A129:N129)</f>
        <v>0</v>
      </c>
    </row>
    <row r="130" spans="1:21" x14ac:dyDescent="0.2">
      <c r="B130" s="2" t="s">
        <v>78</v>
      </c>
      <c r="N130" s="1">
        <v>0</v>
      </c>
      <c r="P130" s="1">
        <f>AVERAGE(A130:N130)</f>
        <v>0</v>
      </c>
    </row>
    <row r="131" spans="1:21" x14ac:dyDescent="0.2">
      <c r="B131" s="2"/>
    </row>
    <row r="132" spans="1:21" x14ac:dyDescent="0.2">
      <c r="A132" s="3" t="s">
        <v>84</v>
      </c>
      <c r="B132" s="2"/>
    </row>
    <row r="133" spans="1:21" x14ac:dyDescent="0.2">
      <c r="A133" s="3" t="s">
        <v>85</v>
      </c>
      <c r="B133" t="s">
        <v>12</v>
      </c>
      <c r="C133" s="1">
        <v>564</v>
      </c>
      <c r="D133" s="1">
        <v>594</v>
      </c>
      <c r="E133" s="1">
        <v>672</v>
      </c>
      <c r="F133" s="1">
        <v>800</v>
      </c>
      <c r="G133" s="1">
        <v>642</v>
      </c>
      <c r="H133" s="1">
        <v>609</v>
      </c>
      <c r="I133" s="1">
        <v>700</v>
      </c>
      <c r="J133" s="1">
        <v>756</v>
      </c>
      <c r="K133" s="1">
        <v>790</v>
      </c>
      <c r="L133" s="1">
        <v>713</v>
      </c>
      <c r="M133" s="1">
        <v>591</v>
      </c>
      <c r="N133" s="1">
        <v>899</v>
      </c>
      <c r="P133" s="1">
        <f>AVERAGE(A133:N133)</f>
        <v>694.16666666666663</v>
      </c>
      <c r="Q133" s="1">
        <v>662.83333333333337</v>
      </c>
      <c r="R133" s="1">
        <v>745.91666666666663</v>
      </c>
      <c r="S133" s="1">
        <v>800.16666666666663</v>
      </c>
      <c r="T133" s="1">
        <v>659</v>
      </c>
      <c r="U133" s="1">
        <v>591</v>
      </c>
    </row>
    <row r="134" spans="1:21" x14ac:dyDescent="0.2">
      <c r="B134" s="2" t="s">
        <v>78</v>
      </c>
      <c r="C134" s="1">
        <v>683</v>
      </c>
      <c r="D134" s="1">
        <v>704</v>
      </c>
      <c r="E134" s="1">
        <v>846</v>
      </c>
      <c r="F134" s="1">
        <v>940</v>
      </c>
      <c r="G134" s="1">
        <v>779</v>
      </c>
      <c r="H134" s="1">
        <v>767</v>
      </c>
      <c r="I134" s="1">
        <v>885</v>
      </c>
      <c r="J134" s="1">
        <v>966</v>
      </c>
      <c r="K134" s="1">
        <v>978</v>
      </c>
      <c r="L134" s="1">
        <v>891</v>
      </c>
      <c r="M134" s="1">
        <v>704</v>
      </c>
      <c r="N134" s="1">
        <v>665</v>
      </c>
      <c r="P134" s="1">
        <f>AVERAGE(A134:N134)</f>
        <v>817.33333333333337</v>
      </c>
      <c r="Q134" s="1">
        <v>880.11111111111109</v>
      </c>
      <c r="R134" s="1">
        <v>951</v>
      </c>
      <c r="S134" s="1">
        <v>1014.3333333333334</v>
      </c>
      <c r="T134" s="1">
        <v>831</v>
      </c>
      <c r="U134" s="1">
        <v>778</v>
      </c>
    </row>
    <row r="135" spans="1:21" x14ac:dyDescent="0.2">
      <c r="B135" s="2"/>
    </row>
    <row r="136" spans="1:21" x14ac:dyDescent="0.2">
      <c r="A136" s="3" t="s">
        <v>86</v>
      </c>
    </row>
    <row r="137" spans="1:21" ht="25.2" x14ac:dyDescent="0.2">
      <c r="B137" s="12" t="s">
        <v>87</v>
      </c>
      <c r="C137" s="1">
        <v>289</v>
      </c>
      <c r="D137" s="1">
        <v>401</v>
      </c>
      <c r="E137" s="1">
        <v>316</v>
      </c>
      <c r="F137" s="1">
        <v>325</v>
      </c>
      <c r="G137" s="1">
        <v>213</v>
      </c>
      <c r="H137" s="1">
        <v>302</v>
      </c>
      <c r="I137" s="1">
        <v>372</v>
      </c>
      <c r="J137" s="1">
        <v>249</v>
      </c>
      <c r="K137" s="1">
        <v>213</v>
      </c>
      <c r="L137" s="1">
        <v>197</v>
      </c>
      <c r="M137" s="1">
        <v>232</v>
      </c>
      <c r="N137" s="1">
        <v>233</v>
      </c>
      <c r="P137" s="1">
        <f>AVERAGE(A137:N137)</f>
        <v>278.5</v>
      </c>
      <c r="Q137" s="1">
        <v>256.58333333333331</v>
      </c>
      <c r="R137" s="1">
        <v>407</v>
      </c>
      <c r="S137" s="1">
        <v>49</v>
      </c>
    </row>
    <row r="138" spans="1:21" ht="25.2" x14ac:dyDescent="0.2">
      <c r="B138" s="12" t="s">
        <v>88</v>
      </c>
      <c r="J138" s="1">
        <v>492</v>
      </c>
      <c r="K138" s="1">
        <v>399</v>
      </c>
      <c r="L138" s="1">
        <v>367</v>
      </c>
      <c r="M138" s="1">
        <v>431</v>
      </c>
      <c r="N138" s="1">
        <v>408</v>
      </c>
      <c r="P138" s="1">
        <f>AVERAGE(A138:N138)</f>
        <v>419.4</v>
      </c>
    </row>
    <row r="139" spans="1:21" ht="30.6" x14ac:dyDescent="0.2">
      <c r="B139" s="12" t="s">
        <v>89</v>
      </c>
      <c r="J139" s="26" t="s">
        <v>90</v>
      </c>
      <c r="K139" s="26" t="s">
        <v>91</v>
      </c>
      <c r="L139" s="26" t="s">
        <v>92</v>
      </c>
      <c r="M139" s="26" t="s">
        <v>93</v>
      </c>
      <c r="N139" s="26" t="s">
        <v>94</v>
      </c>
    </row>
    <row r="140" spans="1:21" x14ac:dyDescent="0.2">
      <c r="B140" s="2"/>
    </row>
    <row r="141" spans="1:21" x14ac:dyDescent="0.2">
      <c r="A141" s="3" t="s">
        <v>95</v>
      </c>
      <c r="B141" s="2"/>
    </row>
    <row r="142" spans="1:21" x14ac:dyDescent="0.2">
      <c r="B142" s="2" t="s">
        <v>12</v>
      </c>
      <c r="C142" s="1">
        <v>39</v>
      </c>
      <c r="D142" s="1">
        <v>29</v>
      </c>
      <c r="E142" s="1">
        <v>26</v>
      </c>
      <c r="F142" s="1">
        <v>53</v>
      </c>
      <c r="G142" s="1">
        <v>34</v>
      </c>
      <c r="H142" s="1">
        <v>30</v>
      </c>
      <c r="I142" s="1">
        <v>25</v>
      </c>
      <c r="J142" s="1">
        <v>33</v>
      </c>
      <c r="K142" s="1">
        <v>33</v>
      </c>
      <c r="L142" s="1">
        <v>35</v>
      </c>
      <c r="M142" s="1">
        <v>29</v>
      </c>
      <c r="N142" s="1">
        <v>32</v>
      </c>
      <c r="P142" s="1">
        <f>AVERAGE(A142:N142)</f>
        <v>33.166666666666664</v>
      </c>
      <c r="Q142" s="1">
        <v>33.416666666666664</v>
      </c>
      <c r="R142" s="1">
        <v>31.416666666666668</v>
      </c>
      <c r="S142" s="1">
        <v>56.75</v>
      </c>
      <c r="T142" s="1">
        <v>48</v>
      </c>
      <c r="U142" s="1" t="s">
        <v>17</v>
      </c>
    </row>
    <row r="143" spans="1:21" x14ac:dyDescent="0.2">
      <c r="B143" s="2" t="s">
        <v>13</v>
      </c>
      <c r="C143" s="1">
        <v>51</v>
      </c>
      <c r="D143" s="1">
        <v>30</v>
      </c>
      <c r="E143" s="1">
        <v>34</v>
      </c>
      <c r="F143" s="1">
        <v>70</v>
      </c>
      <c r="G143" s="1">
        <v>40</v>
      </c>
      <c r="H143" s="1">
        <v>21</v>
      </c>
      <c r="I143" s="1">
        <v>23</v>
      </c>
      <c r="J143" s="1">
        <v>73</v>
      </c>
      <c r="K143" s="1">
        <v>40</v>
      </c>
      <c r="L143" s="1">
        <v>37</v>
      </c>
      <c r="M143" s="1">
        <v>48</v>
      </c>
      <c r="N143" s="1">
        <v>55</v>
      </c>
      <c r="P143" s="1">
        <f>AVERAGE(A143:N143)</f>
        <v>43.5</v>
      </c>
      <c r="Q143" s="1">
        <v>35.75</v>
      </c>
      <c r="R143" s="1">
        <v>56.333333333333336</v>
      </c>
      <c r="S143" s="1">
        <v>122</v>
      </c>
      <c r="T143" s="1">
        <v>84</v>
      </c>
      <c r="U143" s="1" t="s">
        <v>17</v>
      </c>
    </row>
    <row r="144" spans="1:21" x14ac:dyDescent="0.2">
      <c r="B144" s="2" t="s">
        <v>77</v>
      </c>
      <c r="C144" s="1">
        <v>215</v>
      </c>
      <c r="D144" s="1">
        <v>6</v>
      </c>
      <c r="E144" s="1">
        <v>23</v>
      </c>
      <c r="F144" s="1">
        <v>93</v>
      </c>
      <c r="G144" s="1">
        <v>39</v>
      </c>
      <c r="H144" s="1">
        <v>7</v>
      </c>
      <c r="I144" s="1">
        <v>10</v>
      </c>
      <c r="J144" s="1">
        <v>30</v>
      </c>
      <c r="K144" s="1">
        <v>62</v>
      </c>
      <c r="L144" s="1">
        <v>70</v>
      </c>
      <c r="M144" s="1">
        <v>94</v>
      </c>
      <c r="N144" s="1">
        <v>20</v>
      </c>
      <c r="P144" s="1">
        <f>AVERAGE(A144:N144)</f>
        <v>55.75</v>
      </c>
      <c r="Q144" s="1">
        <v>82.666666666666671</v>
      </c>
      <c r="R144" s="1">
        <v>35.25</v>
      </c>
      <c r="S144" s="1">
        <v>83.416666666666671</v>
      </c>
      <c r="T144" s="1">
        <v>69</v>
      </c>
      <c r="U144" s="1" t="s">
        <v>17</v>
      </c>
    </row>
    <row r="145" spans="1:21" x14ac:dyDescent="0.2">
      <c r="B145" s="2" t="s">
        <v>78</v>
      </c>
      <c r="C145" s="1">
        <v>216</v>
      </c>
      <c r="D145" s="1">
        <v>10</v>
      </c>
      <c r="E145" s="1">
        <v>26</v>
      </c>
      <c r="F145" s="1">
        <v>94</v>
      </c>
      <c r="G145" s="1">
        <v>40</v>
      </c>
      <c r="H145" s="1">
        <v>8</v>
      </c>
      <c r="I145" s="1">
        <v>14</v>
      </c>
      <c r="J145" s="1">
        <v>30</v>
      </c>
      <c r="K145" s="1">
        <v>63</v>
      </c>
      <c r="L145" s="1">
        <v>72</v>
      </c>
      <c r="M145" s="1">
        <v>114</v>
      </c>
      <c r="N145" s="1">
        <v>27</v>
      </c>
      <c r="P145" s="1">
        <f>AVERAGE(A145:N145)</f>
        <v>59.5</v>
      </c>
      <c r="Q145" s="1">
        <v>85.333333333333329</v>
      </c>
      <c r="R145" s="1">
        <v>38.583333333333336</v>
      </c>
      <c r="S145" s="1">
        <v>117.16666666666667</v>
      </c>
      <c r="T145" s="1">
        <v>75</v>
      </c>
      <c r="U145" s="1" t="s">
        <v>17</v>
      </c>
    </row>
    <row r="146" spans="1:21" x14ac:dyDescent="0.2">
      <c r="B146" s="2"/>
    </row>
    <row r="147" spans="1:21" x14ac:dyDescent="0.2">
      <c r="A147" s="3" t="s">
        <v>96</v>
      </c>
    </row>
    <row r="148" spans="1:21" x14ac:dyDescent="0.2">
      <c r="A148" s="3" t="s">
        <v>97</v>
      </c>
      <c r="B148" t="s">
        <v>12</v>
      </c>
      <c r="C148" s="1">
        <v>208</v>
      </c>
      <c r="D148" s="1">
        <v>183</v>
      </c>
      <c r="E148" s="1">
        <v>459</v>
      </c>
      <c r="F148" s="1">
        <v>705</v>
      </c>
      <c r="G148" s="1">
        <v>590</v>
      </c>
      <c r="H148" s="1">
        <v>611</v>
      </c>
      <c r="I148" s="1">
        <v>433</v>
      </c>
      <c r="J148" s="1">
        <v>762</v>
      </c>
      <c r="K148" s="1">
        <v>1891</v>
      </c>
      <c r="L148" s="1">
        <v>1057</v>
      </c>
      <c r="M148" s="1">
        <v>783</v>
      </c>
      <c r="N148" s="1">
        <v>288</v>
      </c>
      <c r="P148" s="1">
        <f>AVERAGE(A148:N148)</f>
        <v>664.16666666666663</v>
      </c>
      <c r="Q148" s="1">
        <v>486.91666666666669</v>
      </c>
      <c r="R148" s="1">
        <v>662</v>
      </c>
      <c r="S148" s="1">
        <v>666.33333333333337</v>
      </c>
      <c r="T148" s="1">
        <v>1482</v>
      </c>
      <c r="U148" s="1">
        <v>1494</v>
      </c>
    </row>
    <row r="149" spans="1:21" x14ac:dyDescent="0.2">
      <c r="B149" t="s">
        <v>13</v>
      </c>
      <c r="C149" s="1">
        <v>402</v>
      </c>
      <c r="D149" s="1">
        <v>298</v>
      </c>
      <c r="E149" s="1">
        <v>1312</v>
      </c>
      <c r="F149" s="1">
        <v>1410</v>
      </c>
      <c r="G149" s="1">
        <v>1136</v>
      </c>
      <c r="H149" s="1">
        <v>1157</v>
      </c>
      <c r="I149" s="1">
        <v>956</v>
      </c>
      <c r="J149" s="1">
        <v>1830</v>
      </c>
      <c r="K149" s="1">
        <v>6413</v>
      </c>
      <c r="L149" s="1">
        <v>2416</v>
      </c>
      <c r="M149" s="1">
        <v>1610</v>
      </c>
      <c r="N149" s="1">
        <v>478</v>
      </c>
      <c r="P149" s="1">
        <f>AVERAGE(A149:N149)</f>
        <v>1618.1666666666667</v>
      </c>
      <c r="Q149" s="1">
        <v>1328.1666666666667</v>
      </c>
      <c r="R149" s="1">
        <v>1562.1666666666667</v>
      </c>
      <c r="S149" s="1">
        <v>1715.8333333333333</v>
      </c>
      <c r="T149" s="1">
        <v>2502</v>
      </c>
      <c r="U149" s="1">
        <v>2544</v>
      </c>
    </row>
    <row r="150" spans="1:21" x14ac:dyDescent="0.2">
      <c r="B150" s="2" t="s">
        <v>77</v>
      </c>
      <c r="C150" s="1">
        <v>580</v>
      </c>
      <c r="D150" s="1">
        <v>448</v>
      </c>
      <c r="E150" s="1">
        <v>1085</v>
      </c>
      <c r="F150" s="1">
        <v>1834</v>
      </c>
      <c r="G150" s="1">
        <v>1349</v>
      </c>
      <c r="H150" s="1">
        <v>1465</v>
      </c>
      <c r="I150" s="1">
        <v>1051</v>
      </c>
      <c r="J150" s="1">
        <v>1999</v>
      </c>
      <c r="K150" s="1">
        <v>5223</v>
      </c>
      <c r="L150" s="1">
        <v>2071</v>
      </c>
      <c r="M150" s="1">
        <v>2241</v>
      </c>
      <c r="N150" s="1">
        <v>918</v>
      </c>
      <c r="P150" s="1">
        <f>AVERAGE(A150:N150)</f>
        <v>1688.6666666666667</v>
      </c>
      <c r="Q150" s="1">
        <v>1325.5</v>
      </c>
      <c r="R150" s="1">
        <v>1803</v>
      </c>
      <c r="S150" s="1">
        <v>1770</v>
      </c>
      <c r="T150" s="1">
        <v>1612</v>
      </c>
      <c r="U150" s="1">
        <v>666</v>
      </c>
    </row>
    <row r="151" spans="1:21" x14ac:dyDescent="0.2">
      <c r="B151" s="2" t="s">
        <v>78</v>
      </c>
      <c r="C151" s="1">
        <v>582</v>
      </c>
      <c r="D151" s="1">
        <v>448</v>
      </c>
      <c r="E151" s="1">
        <v>1085</v>
      </c>
      <c r="F151" s="1">
        <v>1835</v>
      </c>
      <c r="G151" s="1">
        <v>1349</v>
      </c>
      <c r="H151" s="1">
        <v>1465</v>
      </c>
      <c r="I151" s="1">
        <v>1051</v>
      </c>
      <c r="J151" s="1">
        <v>2000</v>
      </c>
      <c r="K151" s="1">
        <v>5224</v>
      </c>
      <c r="L151" s="1">
        <v>2117</v>
      </c>
      <c r="M151" s="1">
        <v>2245</v>
      </c>
      <c r="N151" s="1">
        <v>918</v>
      </c>
      <c r="P151" s="1">
        <f>AVERAGE(A151:N151)</f>
        <v>1693.25</v>
      </c>
      <c r="Q151" s="1">
        <v>1325.8333333333333</v>
      </c>
      <c r="R151" s="1">
        <v>1804.25</v>
      </c>
      <c r="S151" s="1">
        <v>1770.0833333333333</v>
      </c>
      <c r="T151" s="1">
        <v>1613</v>
      </c>
      <c r="U151" s="1">
        <v>734</v>
      </c>
    </row>
    <row r="152" spans="1:21" ht="79.8" x14ac:dyDescent="0.2">
      <c r="B152" s="2" t="s">
        <v>98</v>
      </c>
      <c r="C152" s="25" t="s">
        <v>99</v>
      </c>
      <c r="D152" s="25" t="s">
        <v>100</v>
      </c>
      <c r="E152" s="25" t="s">
        <v>101</v>
      </c>
      <c r="F152" s="25" t="s">
        <v>102</v>
      </c>
      <c r="G152" s="25" t="s">
        <v>103</v>
      </c>
      <c r="H152" s="26" t="s">
        <v>104</v>
      </c>
      <c r="I152" s="26" t="s">
        <v>105</v>
      </c>
      <c r="J152" s="26" t="s">
        <v>106</v>
      </c>
      <c r="K152" s="25" t="s">
        <v>107</v>
      </c>
      <c r="L152" s="26" t="s">
        <v>108</v>
      </c>
      <c r="M152" s="26" t="s">
        <v>109</v>
      </c>
      <c r="N152" s="25" t="s">
        <v>110</v>
      </c>
    </row>
    <row r="154" spans="1:21" x14ac:dyDescent="0.2">
      <c r="A154" s="3" t="s">
        <v>111</v>
      </c>
    </row>
    <row r="155" spans="1:21" x14ac:dyDescent="0.2">
      <c r="A155" s="3" t="s">
        <v>112</v>
      </c>
      <c r="B155" t="s">
        <v>12</v>
      </c>
      <c r="C155" s="1">
        <v>75</v>
      </c>
      <c r="D155" s="1">
        <v>82</v>
      </c>
      <c r="E155" s="1">
        <v>161</v>
      </c>
      <c r="F155" s="1">
        <v>192</v>
      </c>
      <c r="G155" s="1">
        <v>201</v>
      </c>
      <c r="H155" s="1">
        <v>296</v>
      </c>
      <c r="I155" s="1">
        <v>317</v>
      </c>
      <c r="J155" s="1">
        <v>545</v>
      </c>
      <c r="K155" s="1">
        <v>565</v>
      </c>
      <c r="L155" s="1">
        <v>525</v>
      </c>
      <c r="M155" s="1">
        <v>439</v>
      </c>
      <c r="N155" s="1">
        <v>84</v>
      </c>
      <c r="P155" s="1">
        <f>AVERAGE(A155:N155)</f>
        <v>290.16666666666669</v>
      </c>
      <c r="Q155" s="1">
        <v>347</v>
      </c>
      <c r="R155" s="1">
        <v>427.25</v>
      </c>
      <c r="S155" s="1">
        <v>386.33333333333331</v>
      </c>
      <c r="T155" s="1">
        <v>567</v>
      </c>
      <c r="U155" s="1">
        <v>712</v>
      </c>
    </row>
    <row r="156" spans="1:21" x14ac:dyDescent="0.2">
      <c r="B156" t="s">
        <v>13</v>
      </c>
      <c r="C156" s="1">
        <v>282</v>
      </c>
      <c r="D156" s="1">
        <v>347</v>
      </c>
      <c r="E156" s="1">
        <v>784</v>
      </c>
      <c r="F156" s="1">
        <v>843</v>
      </c>
      <c r="G156" s="1">
        <v>802</v>
      </c>
      <c r="H156" s="1">
        <v>1304</v>
      </c>
      <c r="I156" s="1">
        <v>1165</v>
      </c>
      <c r="J156" s="1">
        <v>2539</v>
      </c>
      <c r="K156" s="1">
        <v>2191</v>
      </c>
      <c r="L156" s="1">
        <v>2333</v>
      </c>
      <c r="M156" s="1">
        <v>1587</v>
      </c>
      <c r="N156" s="1">
        <v>341</v>
      </c>
      <c r="P156" s="1">
        <f>AVERAGE(A156:N156)</f>
        <v>1209.8333333333333</v>
      </c>
      <c r="Q156" s="1">
        <v>1719.5833333333333</v>
      </c>
      <c r="R156" s="1">
        <v>1792.75</v>
      </c>
      <c r="S156" s="1">
        <v>1773.5833333333333</v>
      </c>
      <c r="T156" s="1">
        <v>2833</v>
      </c>
      <c r="U156" s="1">
        <v>2083</v>
      </c>
    </row>
    <row r="157" spans="1:21" x14ac:dyDescent="0.2">
      <c r="B157" s="2" t="s">
        <v>77</v>
      </c>
      <c r="C157" s="1">
        <v>188</v>
      </c>
      <c r="D157" s="1">
        <v>254</v>
      </c>
      <c r="E157" s="1">
        <v>471</v>
      </c>
      <c r="F157" s="1">
        <v>678</v>
      </c>
      <c r="G157" s="1">
        <v>628</v>
      </c>
      <c r="H157" s="1">
        <v>930</v>
      </c>
      <c r="I157" s="1">
        <v>1002</v>
      </c>
      <c r="J157" s="1">
        <v>2152</v>
      </c>
      <c r="K157" s="1">
        <v>2099</v>
      </c>
      <c r="L157" s="1">
        <v>2071</v>
      </c>
      <c r="M157" s="1">
        <v>1374</v>
      </c>
      <c r="N157" s="1">
        <v>197</v>
      </c>
      <c r="P157" s="1">
        <f>AVERAGE(A157:N157)</f>
        <v>1003.6666666666666</v>
      </c>
      <c r="Q157" s="1">
        <v>1418.5833333333333</v>
      </c>
      <c r="R157" s="1">
        <v>1653.1666666666667</v>
      </c>
      <c r="S157" s="1">
        <v>1416.75</v>
      </c>
      <c r="T157" s="1">
        <v>2634</v>
      </c>
      <c r="U157" s="1">
        <v>2011</v>
      </c>
    </row>
    <row r="158" spans="1:21" x14ac:dyDescent="0.2">
      <c r="B158" s="2" t="s">
        <v>78</v>
      </c>
      <c r="C158" s="1">
        <v>194</v>
      </c>
      <c r="D158" s="1">
        <v>258</v>
      </c>
      <c r="E158" s="1">
        <v>481</v>
      </c>
      <c r="F158" s="1">
        <v>681</v>
      </c>
      <c r="G158" s="1">
        <v>641</v>
      </c>
      <c r="H158" s="1">
        <v>941</v>
      </c>
      <c r="I158" s="1">
        <v>1012</v>
      </c>
      <c r="J158" s="1">
        <v>2208</v>
      </c>
      <c r="K158" s="1">
        <v>2144</v>
      </c>
      <c r="L158" s="1">
        <v>2117</v>
      </c>
      <c r="M158" s="1">
        <v>1393</v>
      </c>
      <c r="N158" s="1">
        <v>198</v>
      </c>
      <c r="P158" s="1">
        <f>AVERAGE(A158:N158)</f>
        <v>1022.3333333333334</v>
      </c>
      <c r="Q158" s="1">
        <v>1447.25</v>
      </c>
      <c r="R158" s="1">
        <v>1680.5</v>
      </c>
      <c r="S158" s="1">
        <v>1440.4166666666667</v>
      </c>
      <c r="T158" s="1">
        <v>2669</v>
      </c>
      <c r="U158" s="1">
        <v>2016</v>
      </c>
    </row>
    <row r="160" spans="1:21" x14ac:dyDescent="0.2">
      <c r="A160" s="3" t="s">
        <v>113</v>
      </c>
    </row>
    <row r="161" spans="1:21" x14ac:dyDescent="0.2">
      <c r="B161" t="s">
        <v>12</v>
      </c>
      <c r="C161" s="1">
        <v>226</v>
      </c>
      <c r="D161" s="1">
        <v>68</v>
      </c>
      <c r="E161" s="1">
        <v>570</v>
      </c>
      <c r="F161" s="1">
        <v>451</v>
      </c>
      <c r="G161" s="1">
        <v>240</v>
      </c>
      <c r="H161" s="1">
        <v>659</v>
      </c>
      <c r="I161" s="1">
        <v>434</v>
      </c>
      <c r="J161" s="1">
        <v>720</v>
      </c>
      <c r="K161" s="1">
        <v>1174</v>
      </c>
      <c r="L161" s="1">
        <v>393</v>
      </c>
      <c r="M161" s="1">
        <v>434</v>
      </c>
      <c r="N161" s="1">
        <v>296</v>
      </c>
      <c r="P161" s="1">
        <f>AVERAGE(A161:N161)</f>
        <v>472.08333333333331</v>
      </c>
      <c r="Q161" s="1">
        <v>340.58333333333331</v>
      </c>
      <c r="R161" s="1">
        <v>538.33333333333337</v>
      </c>
      <c r="S161" s="1">
        <v>552.08333333333337</v>
      </c>
      <c r="T161" s="1">
        <v>561</v>
      </c>
      <c r="U161" s="1">
        <v>1085</v>
      </c>
    </row>
    <row r="162" spans="1:21" x14ac:dyDescent="0.2">
      <c r="B162" t="s">
        <v>13</v>
      </c>
      <c r="C162" s="1">
        <v>818</v>
      </c>
      <c r="D162" s="1">
        <v>159</v>
      </c>
      <c r="E162" s="1">
        <v>3342</v>
      </c>
      <c r="F162" s="1">
        <v>2027</v>
      </c>
      <c r="G162" s="1">
        <v>1178</v>
      </c>
      <c r="H162" s="1">
        <v>2724</v>
      </c>
      <c r="I162" s="1">
        <v>1804</v>
      </c>
      <c r="J162" s="1">
        <v>2457</v>
      </c>
      <c r="K162" s="1">
        <v>5124</v>
      </c>
      <c r="L162" s="1">
        <v>1289</v>
      </c>
      <c r="M162" s="1">
        <v>1272</v>
      </c>
      <c r="N162" s="1">
        <v>423</v>
      </c>
      <c r="P162" s="1">
        <f>AVERAGE(A162:N162)</f>
        <v>1884.75</v>
      </c>
      <c r="Q162" s="1">
        <v>1211</v>
      </c>
      <c r="R162" s="1">
        <v>1774.6666666666667</v>
      </c>
      <c r="S162" s="1">
        <v>1838.25</v>
      </c>
      <c r="T162" s="1">
        <v>1870</v>
      </c>
      <c r="U162" s="1">
        <v>4803</v>
      </c>
    </row>
    <row r="163" spans="1:21" x14ac:dyDescent="0.2">
      <c r="B163" s="2" t="s">
        <v>77</v>
      </c>
      <c r="C163" s="1">
        <v>940</v>
      </c>
      <c r="D163" s="1">
        <v>150</v>
      </c>
      <c r="E163" s="1">
        <v>4255</v>
      </c>
      <c r="F163" s="1">
        <v>2145</v>
      </c>
      <c r="G163" s="1">
        <v>1182</v>
      </c>
      <c r="H163" s="1">
        <v>2475</v>
      </c>
      <c r="I163" s="1">
        <v>1301</v>
      </c>
      <c r="J163" s="1">
        <v>2429</v>
      </c>
      <c r="K163" s="1">
        <v>4408</v>
      </c>
      <c r="L163" s="1">
        <v>1130</v>
      </c>
      <c r="M163" s="1">
        <v>1234</v>
      </c>
      <c r="N163" s="1">
        <v>528</v>
      </c>
      <c r="P163" s="1">
        <f>AVERAGE(A163:N163)</f>
        <v>1848.0833333333333</v>
      </c>
      <c r="Q163" s="1">
        <v>1184.9166666666667</v>
      </c>
      <c r="R163" s="1">
        <v>2243.6666666666665</v>
      </c>
      <c r="S163" s="1">
        <v>2078.5</v>
      </c>
      <c r="T163" s="1">
        <v>1850</v>
      </c>
      <c r="U163" s="1">
        <v>2389</v>
      </c>
    </row>
    <row r="164" spans="1:21" x14ac:dyDescent="0.2">
      <c r="B164" s="2" t="s">
        <v>78</v>
      </c>
      <c r="C164" s="1">
        <v>968</v>
      </c>
      <c r="D164" s="1">
        <v>155</v>
      </c>
      <c r="E164" s="1">
        <v>4310</v>
      </c>
      <c r="F164" s="1">
        <v>2207</v>
      </c>
      <c r="G164" s="1">
        <v>1249</v>
      </c>
      <c r="H164" s="1">
        <v>2532</v>
      </c>
      <c r="I164" s="1">
        <v>1310</v>
      </c>
      <c r="J164" s="1">
        <v>2513</v>
      </c>
      <c r="K164" s="1">
        <v>4574</v>
      </c>
      <c r="L164" s="1">
        <v>1168</v>
      </c>
      <c r="M164" s="1">
        <v>1303</v>
      </c>
      <c r="N164" s="1">
        <v>543</v>
      </c>
      <c r="P164" s="1">
        <f>AVERAGE(A164:N164)</f>
        <v>1902.6666666666667</v>
      </c>
      <c r="Q164" s="1">
        <v>1246.4166666666667</v>
      </c>
      <c r="R164" s="1">
        <v>2439.3333333333335</v>
      </c>
      <c r="S164" s="1">
        <v>2081.3333333333335</v>
      </c>
      <c r="T164" s="1">
        <v>1887</v>
      </c>
      <c r="U164" s="1">
        <v>2403</v>
      </c>
    </row>
    <row r="165" spans="1:21" x14ac:dyDescent="0.2">
      <c r="B165" s="2"/>
    </row>
    <row r="166" spans="1:21" x14ac:dyDescent="0.2">
      <c r="A166" s="3" t="s">
        <v>114</v>
      </c>
      <c r="B166" s="2"/>
    </row>
    <row r="167" spans="1:21" x14ac:dyDescent="0.2">
      <c r="A167" s="3"/>
      <c r="B167" s="2" t="s">
        <v>12</v>
      </c>
      <c r="C167" s="1">
        <v>312</v>
      </c>
      <c r="D167" s="1">
        <v>202</v>
      </c>
      <c r="E167" s="1">
        <v>260</v>
      </c>
      <c r="F167" s="1">
        <v>161</v>
      </c>
      <c r="G167" s="1">
        <v>128</v>
      </c>
      <c r="H167" s="1">
        <v>148</v>
      </c>
      <c r="I167" s="1">
        <v>137</v>
      </c>
      <c r="J167" s="1">
        <v>119</v>
      </c>
      <c r="K167" s="1">
        <v>146</v>
      </c>
      <c r="L167" s="1">
        <v>142</v>
      </c>
      <c r="M167" s="1">
        <v>150</v>
      </c>
      <c r="N167" s="1">
        <v>153</v>
      </c>
      <c r="P167" s="1">
        <f>AVERAGE(A167:N167)</f>
        <v>171.5</v>
      </c>
      <c r="Q167" s="1">
        <v>218.8</v>
      </c>
      <c r="R167" s="1">
        <v>244.33333333333334</v>
      </c>
      <c r="S167" s="1">
        <v>190.1</v>
      </c>
      <c r="T167" s="1">
        <v>117</v>
      </c>
      <c r="U167" s="1" t="s">
        <v>17</v>
      </c>
    </row>
    <row r="168" spans="1:21" x14ac:dyDescent="0.2">
      <c r="A168" s="3"/>
      <c r="B168" s="2" t="s">
        <v>115</v>
      </c>
      <c r="C168" s="1">
        <v>21727</v>
      </c>
      <c r="D168" s="1">
        <v>10149</v>
      </c>
      <c r="E168" s="1">
        <v>17372</v>
      </c>
      <c r="F168" s="1">
        <v>7364</v>
      </c>
      <c r="G168" s="1">
        <v>3333</v>
      </c>
      <c r="H168" s="1">
        <v>7118</v>
      </c>
      <c r="I168" s="1">
        <v>18041</v>
      </c>
      <c r="J168" s="1">
        <v>5979</v>
      </c>
      <c r="K168" s="1">
        <v>7479</v>
      </c>
      <c r="L168" s="1">
        <v>32035</v>
      </c>
      <c r="M168" s="1">
        <v>9623</v>
      </c>
      <c r="N168" s="1">
        <v>16737</v>
      </c>
      <c r="P168" s="1">
        <f>AVERAGE(A168:N168)</f>
        <v>13079.75</v>
      </c>
      <c r="Q168" s="1">
        <v>9615.7999999999993</v>
      </c>
      <c r="R168" s="1">
        <v>11666.333333333334</v>
      </c>
      <c r="S168" s="1">
        <v>7256.6</v>
      </c>
      <c r="T168" s="1">
        <v>3360</v>
      </c>
      <c r="U168" s="1" t="s">
        <v>17</v>
      </c>
    </row>
    <row r="169" spans="1:21" x14ac:dyDescent="0.2">
      <c r="B169" s="2"/>
    </row>
    <row r="170" spans="1:21" x14ac:dyDescent="0.2">
      <c r="A170" s="3" t="s">
        <v>116</v>
      </c>
      <c r="B170" s="2"/>
    </row>
    <row r="171" spans="1:21" x14ac:dyDescent="0.2">
      <c r="B171" s="2" t="s">
        <v>12</v>
      </c>
      <c r="C171" s="1">
        <v>191</v>
      </c>
      <c r="D171" s="1">
        <v>169</v>
      </c>
      <c r="E171" s="1">
        <v>429</v>
      </c>
      <c r="F171" s="1">
        <v>658</v>
      </c>
      <c r="G171" s="1">
        <v>558</v>
      </c>
      <c r="H171" s="1">
        <v>571</v>
      </c>
      <c r="I171" s="1">
        <v>387</v>
      </c>
      <c r="J171" s="1">
        <v>694</v>
      </c>
      <c r="K171" s="1">
        <v>1838</v>
      </c>
      <c r="L171" s="1">
        <v>990</v>
      </c>
      <c r="M171" s="1">
        <v>788</v>
      </c>
      <c r="N171" s="1">
        <v>317</v>
      </c>
      <c r="P171" s="1">
        <f>AVERAGE(A171:N171)</f>
        <v>632.5</v>
      </c>
      <c r="Q171" s="1">
        <v>448.75</v>
      </c>
      <c r="R171" s="1">
        <v>485.83333333333331</v>
      </c>
      <c r="S171" s="1">
        <v>371.16666666666669</v>
      </c>
      <c r="T171" s="1">
        <v>560</v>
      </c>
      <c r="U171" s="1" t="s">
        <v>17</v>
      </c>
    </row>
    <row r="172" spans="1:21" x14ac:dyDescent="0.2">
      <c r="B172" s="2" t="s">
        <v>13</v>
      </c>
      <c r="C172" s="1">
        <v>316</v>
      </c>
      <c r="D172" s="1">
        <v>230</v>
      </c>
      <c r="E172" s="1">
        <v>1126</v>
      </c>
      <c r="F172" s="1">
        <v>1165</v>
      </c>
      <c r="G172" s="1">
        <v>964</v>
      </c>
      <c r="H172" s="1">
        <v>975</v>
      </c>
      <c r="I172" s="1">
        <v>748</v>
      </c>
      <c r="J172" s="1">
        <v>1547</v>
      </c>
      <c r="K172" s="1">
        <v>5145</v>
      </c>
      <c r="L172" s="1">
        <v>2239</v>
      </c>
      <c r="M172" s="1">
        <v>1714</v>
      </c>
      <c r="N172" s="1">
        <v>665</v>
      </c>
      <c r="P172" s="1">
        <f>AVERAGE(A172:N172)</f>
        <v>1402.8333333333333</v>
      </c>
      <c r="Q172" s="1">
        <v>977</v>
      </c>
      <c r="R172" s="1">
        <v>1893.9166666666667</v>
      </c>
      <c r="S172" s="1">
        <v>1724.75</v>
      </c>
      <c r="T172" s="1">
        <v>2791</v>
      </c>
      <c r="U172" s="1" t="s">
        <v>17</v>
      </c>
    </row>
    <row r="173" spans="1:21" x14ac:dyDescent="0.2">
      <c r="B173" s="2" t="s">
        <v>77</v>
      </c>
      <c r="C173" s="1">
        <v>4</v>
      </c>
      <c r="D173" s="1">
        <v>4</v>
      </c>
      <c r="E173" s="1">
        <v>2</v>
      </c>
      <c r="F173" s="1">
        <v>5</v>
      </c>
      <c r="G173" s="1">
        <v>5</v>
      </c>
      <c r="H173" s="1">
        <v>14</v>
      </c>
      <c r="I173" s="1">
        <v>21</v>
      </c>
      <c r="J173" s="1">
        <v>42</v>
      </c>
      <c r="K173" s="1">
        <v>60</v>
      </c>
      <c r="L173" s="1">
        <v>24</v>
      </c>
      <c r="M173" s="1">
        <v>22</v>
      </c>
      <c r="N173" s="1">
        <v>7</v>
      </c>
      <c r="P173" s="1">
        <f>AVERAGE(A173:N173)</f>
        <v>17.5</v>
      </c>
      <c r="Q173" s="1">
        <v>16</v>
      </c>
      <c r="R173" s="1">
        <v>70.666666666666671</v>
      </c>
      <c r="S173" s="1">
        <v>60.75</v>
      </c>
      <c r="T173" s="1">
        <v>96</v>
      </c>
      <c r="U173" s="1" t="s">
        <v>17</v>
      </c>
    </row>
    <row r="174" spans="1:21" x14ac:dyDescent="0.2">
      <c r="B174" s="2" t="s">
        <v>78</v>
      </c>
      <c r="C174" s="1">
        <v>4</v>
      </c>
      <c r="D174" s="1">
        <v>4</v>
      </c>
      <c r="E174" s="1">
        <v>2</v>
      </c>
      <c r="F174" s="1">
        <v>5</v>
      </c>
      <c r="G174" s="1">
        <v>5</v>
      </c>
      <c r="H174" s="1">
        <v>14</v>
      </c>
      <c r="I174" s="1">
        <v>21</v>
      </c>
      <c r="J174" s="1">
        <v>42</v>
      </c>
      <c r="K174" s="1">
        <v>60</v>
      </c>
      <c r="L174" s="1">
        <v>24</v>
      </c>
      <c r="M174" s="1">
        <v>22</v>
      </c>
      <c r="N174" s="1">
        <v>7</v>
      </c>
      <c r="P174" s="1">
        <f>AVERAGE(A174:N174)</f>
        <v>17.5</v>
      </c>
      <c r="Q174" s="1">
        <v>16</v>
      </c>
      <c r="R174" s="1">
        <v>70.666666666666671</v>
      </c>
      <c r="S174" s="1">
        <v>60.916666666666664</v>
      </c>
      <c r="T174" s="1">
        <v>97</v>
      </c>
      <c r="U174" s="1" t="s">
        <v>17</v>
      </c>
    </row>
    <row r="175" spans="1:21" x14ac:dyDescent="0.2">
      <c r="B175" s="2"/>
    </row>
    <row r="176" spans="1:21" x14ac:dyDescent="0.2">
      <c r="A176" s="3" t="s">
        <v>117</v>
      </c>
      <c r="B176" s="2"/>
    </row>
    <row r="177" spans="1:21" x14ac:dyDescent="0.2">
      <c r="B177" s="2" t="s">
        <v>12</v>
      </c>
      <c r="C177" s="1">
        <v>190</v>
      </c>
      <c r="D177" s="1">
        <v>169</v>
      </c>
      <c r="E177" s="1">
        <v>429</v>
      </c>
      <c r="F177" s="1">
        <v>658</v>
      </c>
      <c r="G177" s="1">
        <v>558</v>
      </c>
      <c r="H177" s="1">
        <v>571</v>
      </c>
      <c r="I177" s="1">
        <v>387</v>
      </c>
      <c r="J177" s="1">
        <v>693</v>
      </c>
      <c r="K177" s="1">
        <v>1838</v>
      </c>
      <c r="L177" s="1">
        <v>990</v>
      </c>
      <c r="M177" s="1">
        <v>788</v>
      </c>
      <c r="N177" s="1">
        <v>316</v>
      </c>
      <c r="P177" s="1">
        <f>AVERAGE(A177:N177)</f>
        <v>632.25</v>
      </c>
      <c r="Q177" s="1">
        <v>448.75</v>
      </c>
      <c r="R177" s="1">
        <v>485.83333333333331</v>
      </c>
      <c r="S177" s="1">
        <v>371.16666666666669</v>
      </c>
      <c r="T177" s="1">
        <v>558</v>
      </c>
      <c r="U177" s="1" t="s">
        <v>17</v>
      </c>
    </row>
    <row r="178" spans="1:21" x14ac:dyDescent="0.2">
      <c r="B178" s="2" t="s">
        <v>13</v>
      </c>
      <c r="C178" s="1">
        <v>315</v>
      </c>
      <c r="D178" s="1">
        <v>230</v>
      </c>
      <c r="E178" s="1">
        <v>1126</v>
      </c>
      <c r="F178" s="1">
        <v>1165</v>
      </c>
      <c r="G178" s="1">
        <v>964</v>
      </c>
      <c r="H178" s="1">
        <v>975</v>
      </c>
      <c r="I178" s="1">
        <v>748</v>
      </c>
      <c r="J178" s="1">
        <v>1543</v>
      </c>
      <c r="K178" s="1">
        <v>5145</v>
      </c>
      <c r="L178" s="1">
        <v>2239</v>
      </c>
      <c r="M178" s="1">
        <v>1714</v>
      </c>
      <c r="N178" s="1">
        <v>664</v>
      </c>
      <c r="P178" s="1">
        <f>AVERAGE(A178:N178)</f>
        <v>1402.3333333333333</v>
      </c>
      <c r="Q178" s="1">
        <v>977</v>
      </c>
      <c r="R178" s="1">
        <v>1893.5833333333333</v>
      </c>
      <c r="S178" s="1">
        <v>1725.1666666666667</v>
      </c>
      <c r="T178" s="1">
        <v>2791</v>
      </c>
      <c r="U178" s="1" t="s">
        <v>17</v>
      </c>
    </row>
    <row r="179" spans="1:21" x14ac:dyDescent="0.2">
      <c r="B179" s="2" t="s">
        <v>77</v>
      </c>
      <c r="C179" s="1">
        <v>7</v>
      </c>
      <c r="D179" s="1">
        <v>3</v>
      </c>
      <c r="E179" s="1">
        <v>42</v>
      </c>
      <c r="F179" s="1">
        <v>12</v>
      </c>
      <c r="G179" s="1">
        <v>32</v>
      </c>
      <c r="H179" s="1">
        <v>18</v>
      </c>
      <c r="I179" s="1">
        <v>56</v>
      </c>
      <c r="J179" s="1">
        <v>105</v>
      </c>
      <c r="K179" s="1">
        <v>66</v>
      </c>
      <c r="L179" s="1">
        <v>30</v>
      </c>
      <c r="M179" s="1">
        <v>36</v>
      </c>
      <c r="N179" s="1">
        <v>0</v>
      </c>
      <c r="P179" s="1">
        <f>AVERAGE(A179:N179)</f>
        <v>33.916666666666664</v>
      </c>
      <c r="Q179" s="1">
        <v>42</v>
      </c>
      <c r="R179" s="1">
        <v>62.833333333333336</v>
      </c>
      <c r="S179" s="1">
        <v>49.333333333333336</v>
      </c>
      <c r="T179" s="1">
        <v>76</v>
      </c>
      <c r="U179" s="1" t="s">
        <v>17</v>
      </c>
    </row>
    <row r="180" spans="1:21" x14ac:dyDescent="0.2">
      <c r="B180" s="2" t="s">
        <v>78</v>
      </c>
      <c r="C180" s="1">
        <v>7</v>
      </c>
      <c r="D180" s="1">
        <v>3</v>
      </c>
      <c r="E180" s="1">
        <v>42</v>
      </c>
      <c r="F180" s="1">
        <v>12</v>
      </c>
      <c r="G180" s="1">
        <v>32</v>
      </c>
      <c r="H180" s="1">
        <v>18</v>
      </c>
      <c r="I180" s="1">
        <v>56</v>
      </c>
      <c r="J180" s="1">
        <v>105</v>
      </c>
      <c r="K180" s="1">
        <v>66</v>
      </c>
      <c r="L180" s="1">
        <v>30</v>
      </c>
      <c r="M180" s="1">
        <v>36</v>
      </c>
      <c r="N180" s="1">
        <v>0</v>
      </c>
      <c r="P180" s="1">
        <f>AVERAGE(A180:N180)</f>
        <v>33.916666666666664</v>
      </c>
      <c r="Q180" s="1">
        <v>42</v>
      </c>
      <c r="R180" s="1">
        <v>62.833333333333336</v>
      </c>
      <c r="S180" s="1">
        <v>49.333333333333336</v>
      </c>
      <c r="T180" s="1">
        <v>76</v>
      </c>
      <c r="U180" s="1" t="s">
        <v>17</v>
      </c>
    </row>
    <row r="181" spans="1:21" x14ac:dyDescent="0.2">
      <c r="B181" s="2"/>
    </row>
    <row r="182" spans="1:21" x14ac:dyDescent="0.2">
      <c r="A182" s="3" t="s">
        <v>118</v>
      </c>
    </row>
    <row r="183" spans="1:21" x14ac:dyDescent="0.2">
      <c r="B183" s="2" t="s">
        <v>13</v>
      </c>
      <c r="C183" s="1">
        <v>4178</v>
      </c>
      <c r="D183" s="1">
        <v>3672</v>
      </c>
      <c r="E183" s="1">
        <v>3025</v>
      </c>
      <c r="F183" s="1">
        <v>3153</v>
      </c>
      <c r="G183" s="1">
        <v>3218</v>
      </c>
      <c r="H183" s="1">
        <v>2430</v>
      </c>
      <c r="I183" s="1">
        <v>2343</v>
      </c>
      <c r="J183" s="1">
        <v>2353</v>
      </c>
      <c r="K183" s="1">
        <v>10251</v>
      </c>
      <c r="L183" s="1">
        <v>10715</v>
      </c>
      <c r="M183" s="1">
        <v>10400</v>
      </c>
      <c r="N183" s="1">
        <v>9535</v>
      </c>
      <c r="P183" s="1">
        <f>AVERAGE(A183:N183)</f>
        <v>5439.416666666667</v>
      </c>
      <c r="Q183" s="1">
        <v>4173.583333333333</v>
      </c>
      <c r="R183" s="1">
        <v>5600.833333333333</v>
      </c>
      <c r="S183" s="1">
        <v>6649.666666666667</v>
      </c>
      <c r="T183" s="1">
        <v>8187</v>
      </c>
      <c r="U183" s="1">
        <v>8950</v>
      </c>
    </row>
    <row r="184" spans="1:21" x14ac:dyDescent="0.2">
      <c r="B184" s="2" t="s">
        <v>12</v>
      </c>
      <c r="C184" s="1">
        <v>587</v>
      </c>
      <c r="D184" s="1">
        <v>598</v>
      </c>
      <c r="E184" s="1">
        <v>480</v>
      </c>
      <c r="F184" s="1">
        <v>465</v>
      </c>
      <c r="G184" s="1">
        <v>563</v>
      </c>
      <c r="H184" s="1">
        <v>477</v>
      </c>
      <c r="I184" s="1">
        <v>462</v>
      </c>
      <c r="J184" s="1">
        <v>478</v>
      </c>
      <c r="K184" s="1">
        <v>390</v>
      </c>
      <c r="L184" s="1">
        <v>363</v>
      </c>
      <c r="M184" s="1">
        <v>439</v>
      </c>
      <c r="N184" s="1">
        <v>341</v>
      </c>
      <c r="P184" s="1">
        <f>AVERAGE(A184:N184)</f>
        <v>470.25</v>
      </c>
      <c r="Q184" s="1">
        <v>669.08333333333337</v>
      </c>
      <c r="R184" s="1">
        <v>885.75</v>
      </c>
      <c r="S184" s="1">
        <v>1212.1666666666667</v>
      </c>
      <c r="T184" s="1">
        <v>1203</v>
      </c>
      <c r="U184" s="1">
        <v>1180</v>
      </c>
    </row>
    <row r="185" spans="1:21" x14ac:dyDescent="0.2">
      <c r="B185" s="2" t="s">
        <v>119</v>
      </c>
      <c r="C185" s="1">
        <v>6420</v>
      </c>
      <c r="D185" s="1">
        <v>4228</v>
      </c>
      <c r="E185" s="1">
        <v>4084</v>
      </c>
      <c r="F185" s="1">
        <v>3929</v>
      </c>
      <c r="G185" s="1">
        <v>3299</v>
      </c>
      <c r="H185" s="1">
        <v>3511</v>
      </c>
      <c r="I185" s="1">
        <v>4167</v>
      </c>
      <c r="J185" s="1">
        <v>3825</v>
      </c>
      <c r="K185" s="1">
        <v>4253</v>
      </c>
      <c r="L185" s="1">
        <v>9659</v>
      </c>
      <c r="M185" s="1">
        <v>9584</v>
      </c>
      <c r="N185" s="1">
        <v>5093</v>
      </c>
      <c r="P185" s="1">
        <f>AVERAGE(A185:N185)</f>
        <v>5171</v>
      </c>
      <c r="Q185" s="1">
        <v>6488.333333333333</v>
      </c>
      <c r="R185" s="1">
        <v>9431.5</v>
      </c>
      <c r="S185" s="1">
        <v>15012.333333333334</v>
      </c>
      <c r="T185" s="1">
        <v>25724</v>
      </c>
      <c r="U185" s="1">
        <v>20088</v>
      </c>
    </row>
    <row r="186" spans="1:21" x14ac:dyDescent="0.2">
      <c r="B186" s="2" t="s">
        <v>120</v>
      </c>
      <c r="C186" s="1">
        <v>236</v>
      </c>
      <c r="D186" s="1">
        <v>26</v>
      </c>
      <c r="E186" s="1">
        <v>80</v>
      </c>
      <c r="F186" s="1">
        <v>51</v>
      </c>
      <c r="G186" s="1">
        <v>83</v>
      </c>
      <c r="H186" s="1">
        <v>73</v>
      </c>
      <c r="I186" s="1">
        <v>73</v>
      </c>
      <c r="J186" s="1">
        <v>43</v>
      </c>
      <c r="K186" s="1">
        <v>4442</v>
      </c>
      <c r="L186" s="1">
        <v>0</v>
      </c>
      <c r="M186" s="1">
        <v>0</v>
      </c>
      <c r="N186" s="1">
        <v>438</v>
      </c>
      <c r="P186" s="1">
        <f>AVERAGE(A186:N186)</f>
        <v>462.08333333333331</v>
      </c>
      <c r="Q186" s="1">
        <v>83.75</v>
      </c>
      <c r="R186" s="1">
        <v>172.5</v>
      </c>
      <c r="S186" s="1">
        <v>326.91666666666669</v>
      </c>
      <c r="T186" s="1">
        <v>339</v>
      </c>
      <c r="U186" s="1">
        <v>333</v>
      </c>
    </row>
    <row r="188" spans="1:21" x14ac:dyDescent="0.2">
      <c r="A188" s="3" t="s">
        <v>121</v>
      </c>
      <c r="B188" s="2"/>
    </row>
    <row r="189" spans="1:21" x14ac:dyDescent="0.2">
      <c r="B189" s="12" t="s">
        <v>122</v>
      </c>
      <c r="C189" s="22">
        <v>2634</v>
      </c>
      <c r="D189" s="22">
        <v>2820</v>
      </c>
      <c r="E189" s="1">
        <v>2669</v>
      </c>
      <c r="F189" s="1">
        <v>2774</v>
      </c>
      <c r="G189" s="1">
        <v>2900</v>
      </c>
      <c r="H189" s="1">
        <v>3094</v>
      </c>
      <c r="I189" s="1">
        <v>3112</v>
      </c>
      <c r="J189" s="1">
        <v>2972</v>
      </c>
      <c r="K189" s="1">
        <v>3445</v>
      </c>
      <c r="L189" s="1">
        <v>3191</v>
      </c>
      <c r="M189" s="1">
        <v>3860</v>
      </c>
      <c r="N189" s="1">
        <v>3628</v>
      </c>
      <c r="P189" s="1">
        <f t="shared" ref="P189:P198" si="2">AVERAGE(C189:N189)</f>
        <v>3091.5833333333335</v>
      </c>
      <c r="Q189" s="1">
        <v>1578.9</v>
      </c>
    </row>
    <row r="190" spans="1:21" x14ac:dyDescent="0.2">
      <c r="B190" s="12" t="s">
        <v>123</v>
      </c>
      <c r="C190" s="22">
        <v>550</v>
      </c>
      <c r="D190" s="22">
        <v>586</v>
      </c>
      <c r="E190" s="1">
        <v>576</v>
      </c>
      <c r="F190" s="1">
        <v>548</v>
      </c>
      <c r="G190" s="1">
        <v>539</v>
      </c>
      <c r="H190" s="1">
        <v>666</v>
      </c>
      <c r="I190" s="1">
        <v>781</v>
      </c>
      <c r="J190" s="1">
        <v>754</v>
      </c>
      <c r="K190" s="1">
        <v>837</v>
      </c>
      <c r="L190" s="1">
        <v>783</v>
      </c>
      <c r="M190" s="1">
        <v>766</v>
      </c>
      <c r="N190" s="1">
        <v>767</v>
      </c>
      <c r="P190" s="1">
        <f t="shared" si="2"/>
        <v>679.41666666666663</v>
      </c>
      <c r="Q190" s="1">
        <v>292</v>
      </c>
    </row>
    <row r="191" spans="1:21" x14ac:dyDescent="0.2">
      <c r="B191" s="12" t="s">
        <v>124</v>
      </c>
      <c r="C191" s="22"/>
      <c r="D191" s="22"/>
      <c r="M191" s="1">
        <v>124</v>
      </c>
      <c r="N191" s="1">
        <v>225</v>
      </c>
      <c r="P191" s="1">
        <f t="shared" si="2"/>
        <v>174.5</v>
      </c>
    </row>
    <row r="192" spans="1:21" x14ac:dyDescent="0.2">
      <c r="B192" s="12" t="s">
        <v>125</v>
      </c>
      <c r="C192" s="22"/>
      <c r="D192" s="22"/>
      <c r="M192" s="1">
        <v>191</v>
      </c>
      <c r="N192" s="1">
        <v>251</v>
      </c>
      <c r="P192" s="1">
        <f t="shared" si="2"/>
        <v>221</v>
      </c>
    </row>
    <row r="193" spans="1:21" x14ac:dyDescent="0.2">
      <c r="B193" s="12" t="s">
        <v>126</v>
      </c>
      <c r="C193" s="22">
        <v>1154</v>
      </c>
      <c r="D193" s="22">
        <v>1272</v>
      </c>
      <c r="E193" s="1">
        <v>1124</v>
      </c>
      <c r="F193" s="1">
        <v>1188</v>
      </c>
      <c r="G193" s="1">
        <v>1296</v>
      </c>
      <c r="H193" s="1">
        <v>1421</v>
      </c>
      <c r="I193" s="1">
        <v>1324</v>
      </c>
      <c r="J193" s="1">
        <v>1157</v>
      </c>
      <c r="K193" s="1">
        <v>1290</v>
      </c>
      <c r="L193" s="1">
        <v>1238</v>
      </c>
      <c r="M193" s="1">
        <v>1507</v>
      </c>
      <c r="N193" s="1">
        <v>1220</v>
      </c>
      <c r="P193" s="1">
        <f t="shared" si="2"/>
        <v>1265.9166666666667</v>
      </c>
      <c r="Q193" s="1">
        <v>630.79999999999995</v>
      </c>
    </row>
    <row r="194" spans="1:21" x14ac:dyDescent="0.2">
      <c r="B194" s="12" t="s">
        <v>127</v>
      </c>
      <c r="C194" s="22">
        <v>676</v>
      </c>
      <c r="D194" s="22">
        <v>676</v>
      </c>
      <c r="E194" s="1">
        <v>744</v>
      </c>
      <c r="F194" s="1">
        <v>796</v>
      </c>
      <c r="G194" s="1">
        <v>746</v>
      </c>
      <c r="H194" s="1">
        <v>766</v>
      </c>
      <c r="I194" s="1">
        <v>695</v>
      </c>
      <c r="J194" s="1">
        <v>770</v>
      </c>
      <c r="K194" s="1">
        <v>946</v>
      </c>
      <c r="L194" s="1">
        <v>872</v>
      </c>
      <c r="M194" s="1">
        <v>1017</v>
      </c>
      <c r="N194" s="1">
        <v>900</v>
      </c>
      <c r="P194" s="1">
        <f t="shared" si="2"/>
        <v>800.33333333333337</v>
      </c>
      <c r="Q194" s="1">
        <v>501.3</v>
      </c>
    </row>
    <row r="195" spans="1:21" x14ac:dyDescent="0.2">
      <c r="B195" s="12" t="s">
        <v>128</v>
      </c>
      <c r="C195" s="22">
        <v>136</v>
      </c>
      <c r="D195" s="22">
        <v>286</v>
      </c>
      <c r="E195" s="1">
        <v>225</v>
      </c>
      <c r="F195" s="1">
        <v>242</v>
      </c>
      <c r="G195" s="1">
        <v>319</v>
      </c>
      <c r="H195" s="1">
        <v>241</v>
      </c>
      <c r="I195" s="1">
        <v>312</v>
      </c>
      <c r="J195" s="1">
        <v>291</v>
      </c>
      <c r="K195" s="1">
        <v>372</v>
      </c>
      <c r="L195" s="1">
        <v>298</v>
      </c>
      <c r="M195" s="1">
        <v>255</v>
      </c>
      <c r="N195" s="1">
        <v>265</v>
      </c>
      <c r="P195" s="1">
        <f t="shared" si="2"/>
        <v>270.16666666666669</v>
      </c>
      <c r="Q195" s="1">
        <v>154.80000000000001</v>
      </c>
    </row>
    <row r="196" spans="1:21" x14ac:dyDescent="0.2">
      <c r="B196" s="12" t="s">
        <v>129</v>
      </c>
      <c r="C196" s="23">
        <v>2.0299999999999998</v>
      </c>
      <c r="D196" s="23">
        <v>2.04</v>
      </c>
      <c r="E196" s="24">
        <v>1.97</v>
      </c>
      <c r="F196" s="24">
        <v>1.95</v>
      </c>
      <c r="G196" s="24">
        <v>1.99</v>
      </c>
      <c r="H196" s="24">
        <v>2</v>
      </c>
      <c r="I196" s="24">
        <v>2.0299999999999998</v>
      </c>
      <c r="J196" s="71">
        <v>1.97</v>
      </c>
      <c r="K196" s="24">
        <v>1.98</v>
      </c>
      <c r="L196" s="24">
        <v>1.98</v>
      </c>
      <c r="M196" s="24">
        <v>1.95</v>
      </c>
      <c r="N196" s="24">
        <v>1.9046000000000001</v>
      </c>
      <c r="O196" s="24"/>
      <c r="P196" s="24">
        <f t="shared" si="2"/>
        <v>1.9828833333333333</v>
      </c>
      <c r="Q196" s="24">
        <v>1.8939999999999997</v>
      </c>
    </row>
    <row r="197" spans="1:21" x14ac:dyDescent="0.2">
      <c r="B197" s="12" t="s">
        <v>130</v>
      </c>
      <c r="C197" s="22">
        <v>229</v>
      </c>
      <c r="D197" s="22">
        <v>259</v>
      </c>
      <c r="E197" s="1">
        <v>222</v>
      </c>
      <c r="F197" s="1">
        <v>198</v>
      </c>
      <c r="G197" s="1">
        <v>230</v>
      </c>
      <c r="H197" s="1">
        <v>176</v>
      </c>
      <c r="I197" s="1">
        <v>237</v>
      </c>
      <c r="J197" s="1">
        <v>202</v>
      </c>
      <c r="K197" s="1">
        <v>242</v>
      </c>
      <c r="L197" s="1">
        <v>159</v>
      </c>
      <c r="M197" s="1">
        <v>262</v>
      </c>
      <c r="N197" s="1">
        <v>251</v>
      </c>
      <c r="P197" s="1">
        <f t="shared" si="2"/>
        <v>222.25</v>
      </c>
      <c r="Q197" s="1">
        <v>300.5</v>
      </c>
    </row>
    <row r="198" spans="1:21" x14ac:dyDescent="0.2">
      <c r="B198" s="12" t="s">
        <v>131</v>
      </c>
      <c r="C198" s="22">
        <v>722</v>
      </c>
      <c r="D198" s="22">
        <v>765</v>
      </c>
      <c r="E198" s="1">
        <v>751</v>
      </c>
      <c r="F198" s="1">
        <v>735</v>
      </c>
      <c r="G198" s="1">
        <v>805</v>
      </c>
      <c r="H198" s="1">
        <v>829</v>
      </c>
      <c r="I198" s="1">
        <v>829</v>
      </c>
      <c r="J198" s="1">
        <v>812</v>
      </c>
      <c r="K198" s="1">
        <v>890</v>
      </c>
      <c r="L198" s="1">
        <v>849</v>
      </c>
      <c r="M198" s="1">
        <v>1012</v>
      </c>
      <c r="N198" s="1">
        <v>964</v>
      </c>
      <c r="P198" s="1">
        <f t="shared" si="2"/>
        <v>830.25</v>
      </c>
      <c r="Q198" s="1">
        <v>479.4</v>
      </c>
    </row>
    <row r="199" spans="1:21" ht="40.799999999999997" x14ac:dyDescent="0.2">
      <c r="B199" s="12" t="s">
        <v>132</v>
      </c>
      <c r="C199" s="46" t="s">
        <v>133</v>
      </c>
      <c r="D199" s="46" t="s">
        <v>134</v>
      </c>
      <c r="E199" s="26" t="s">
        <v>135</v>
      </c>
      <c r="F199" s="26" t="s">
        <v>136</v>
      </c>
      <c r="G199" s="26" t="s">
        <v>137</v>
      </c>
      <c r="H199" s="26" t="s">
        <v>138</v>
      </c>
      <c r="I199" s="26" t="s">
        <v>139</v>
      </c>
      <c r="J199" s="26" t="s">
        <v>140</v>
      </c>
      <c r="K199" s="26" t="s">
        <v>141</v>
      </c>
      <c r="L199" s="26" t="s">
        <v>142</v>
      </c>
      <c r="M199" s="26" t="s">
        <v>143</v>
      </c>
      <c r="N199" s="26" t="s">
        <v>144</v>
      </c>
    </row>
    <row r="201" spans="1:21" x14ac:dyDescent="0.2">
      <c r="A201" s="3" t="s">
        <v>145</v>
      </c>
    </row>
    <row r="202" spans="1:21" x14ac:dyDescent="0.2">
      <c r="B202" s="2" t="s">
        <v>12</v>
      </c>
      <c r="C202" s="1">
        <v>283</v>
      </c>
      <c r="D202" s="1">
        <v>300</v>
      </c>
      <c r="E202" s="1">
        <v>247</v>
      </c>
      <c r="F202" s="1">
        <v>444</v>
      </c>
      <c r="G202" s="1">
        <v>426</v>
      </c>
      <c r="H202" s="1">
        <v>185</v>
      </c>
      <c r="I202" s="1">
        <v>185</v>
      </c>
      <c r="J202" s="1">
        <v>165</v>
      </c>
      <c r="K202" s="1">
        <v>169</v>
      </c>
      <c r="L202" s="1">
        <v>261</v>
      </c>
      <c r="M202" s="1">
        <v>238</v>
      </c>
      <c r="N202" s="1">
        <v>217</v>
      </c>
      <c r="P202" s="1">
        <f>AVERAGE(A202:N202)</f>
        <v>260</v>
      </c>
      <c r="Q202" s="1">
        <v>253.58333333333334</v>
      </c>
      <c r="R202" s="1">
        <v>413.5</v>
      </c>
      <c r="S202" s="1">
        <v>327.66666666666669</v>
      </c>
      <c r="T202" s="1">
        <v>301</v>
      </c>
      <c r="U202" s="1">
        <v>345</v>
      </c>
    </row>
    <row r="203" spans="1:21" x14ac:dyDescent="0.2">
      <c r="B203" s="2" t="s">
        <v>146</v>
      </c>
      <c r="C203" s="1">
        <v>67</v>
      </c>
      <c r="D203" s="1">
        <v>55</v>
      </c>
      <c r="E203" s="1">
        <v>60</v>
      </c>
      <c r="F203" s="1">
        <v>82</v>
      </c>
      <c r="G203" s="1">
        <v>65</v>
      </c>
      <c r="H203" s="1">
        <v>37</v>
      </c>
      <c r="I203" s="1">
        <v>75</v>
      </c>
      <c r="J203" s="1">
        <v>48</v>
      </c>
      <c r="K203" s="1">
        <v>58</v>
      </c>
      <c r="L203" s="1">
        <v>74</v>
      </c>
      <c r="M203" s="1">
        <v>61</v>
      </c>
      <c r="N203" s="1">
        <v>65</v>
      </c>
      <c r="P203" s="1">
        <f>AVERAGE(A203:N203)</f>
        <v>62.25</v>
      </c>
      <c r="Q203" s="1">
        <v>64.416666666666671</v>
      </c>
      <c r="R203" s="1">
        <v>91.083333333333329</v>
      </c>
      <c r="S203" s="1">
        <v>60.666666666666664</v>
      </c>
    </row>
    <row r="204" spans="1:21" x14ac:dyDescent="0.2">
      <c r="B204" s="2" t="s">
        <v>147</v>
      </c>
      <c r="C204" s="1">
        <v>416</v>
      </c>
      <c r="D204" s="1">
        <v>347</v>
      </c>
      <c r="E204" s="1">
        <v>500</v>
      </c>
      <c r="F204" s="1">
        <v>382</v>
      </c>
      <c r="G204" s="1">
        <v>344</v>
      </c>
      <c r="H204" s="1">
        <v>150</v>
      </c>
      <c r="I204" s="1">
        <v>119</v>
      </c>
      <c r="J204" s="1">
        <v>94</v>
      </c>
      <c r="K204" s="1">
        <v>113</v>
      </c>
      <c r="L204" s="1">
        <v>173</v>
      </c>
      <c r="M204" s="1">
        <v>179</v>
      </c>
      <c r="N204" s="1">
        <v>183</v>
      </c>
      <c r="P204" s="1">
        <f>AVERAGE(A204:N204)</f>
        <v>250</v>
      </c>
      <c r="Q204" s="1">
        <v>4616.916666666667</v>
      </c>
      <c r="R204" s="1">
        <v>7553.333333333333</v>
      </c>
      <c r="S204" s="1">
        <v>4315.8</v>
      </c>
    </row>
    <row r="205" spans="1:21" x14ac:dyDescent="0.2">
      <c r="B205" s="12" t="s">
        <v>148</v>
      </c>
      <c r="I205" s="1">
        <v>208</v>
      </c>
      <c r="J205" s="1">
        <v>157</v>
      </c>
      <c r="K205" s="1">
        <v>186</v>
      </c>
      <c r="L205" s="1">
        <v>276</v>
      </c>
      <c r="M205" s="1">
        <v>258</v>
      </c>
      <c r="N205" s="1">
        <v>249</v>
      </c>
      <c r="P205" s="1">
        <f>AVERAGE(A205:N205)</f>
        <v>222.33333333333334</v>
      </c>
    </row>
    <row r="206" spans="1:21" x14ac:dyDescent="0.2">
      <c r="B206" s="2"/>
    </row>
    <row r="207" spans="1:21" x14ac:dyDescent="0.2">
      <c r="A207" s="3" t="s">
        <v>149</v>
      </c>
      <c r="B207" s="2"/>
    </row>
    <row r="208" spans="1:21" x14ac:dyDescent="0.2">
      <c r="B208" s="12" t="s">
        <v>150</v>
      </c>
      <c r="K208" s="1">
        <v>514</v>
      </c>
      <c r="L208" s="1">
        <v>775</v>
      </c>
      <c r="M208" s="1">
        <v>1006</v>
      </c>
      <c r="N208" s="1">
        <v>1261</v>
      </c>
      <c r="P208" s="1">
        <f t="shared" ref="P208:P217" si="3">AVERAGE(A208:N208)</f>
        <v>889</v>
      </c>
    </row>
    <row r="209" spans="1:21" x14ac:dyDescent="0.2">
      <c r="B209" s="12" t="s">
        <v>151</v>
      </c>
      <c r="K209" s="1">
        <v>403</v>
      </c>
      <c r="L209" s="1">
        <v>262</v>
      </c>
      <c r="M209" s="1">
        <v>231</v>
      </c>
      <c r="N209" s="1">
        <v>255</v>
      </c>
      <c r="P209" s="1">
        <f t="shared" si="3"/>
        <v>287.75</v>
      </c>
    </row>
    <row r="210" spans="1:21" x14ac:dyDescent="0.2">
      <c r="B210" s="12" t="s">
        <v>152</v>
      </c>
      <c r="K210" s="1">
        <v>428</v>
      </c>
      <c r="L210" s="1">
        <v>381</v>
      </c>
      <c r="M210" s="1">
        <v>386</v>
      </c>
      <c r="N210" s="1">
        <v>442</v>
      </c>
      <c r="P210" s="1">
        <f t="shared" si="3"/>
        <v>409.25</v>
      </c>
    </row>
    <row r="211" spans="1:21" x14ac:dyDescent="0.2">
      <c r="B211" s="12" t="s">
        <v>153</v>
      </c>
      <c r="K211" s="1">
        <v>504</v>
      </c>
      <c r="L211" s="1">
        <v>519</v>
      </c>
      <c r="M211" s="1">
        <v>600</v>
      </c>
      <c r="N211" s="1">
        <v>651</v>
      </c>
      <c r="P211" s="1">
        <f t="shared" si="3"/>
        <v>568.5</v>
      </c>
    </row>
    <row r="212" spans="1:21" x14ac:dyDescent="0.2">
      <c r="B212" s="12" t="s">
        <v>154</v>
      </c>
      <c r="K212" s="1">
        <v>5029</v>
      </c>
      <c r="L212" s="1">
        <v>5394</v>
      </c>
      <c r="M212" s="1">
        <v>6726</v>
      </c>
      <c r="N212" s="1">
        <v>6443</v>
      </c>
      <c r="P212" s="1">
        <f t="shared" si="3"/>
        <v>5898</v>
      </c>
    </row>
    <row r="213" spans="1:21" x14ac:dyDescent="0.2">
      <c r="B213" s="12" t="s">
        <v>155</v>
      </c>
      <c r="J213" s="11"/>
      <c r="K213" s="11">
        <v>403.63</v>
      </c>
      <c r="L213" s="11">
        <v>440.24</v>
      </c>
      <c r="M213" s="11">
        <v>610.96</v>
      </c>
      <c r="N213" s="11">
        <v>554.05999999999995</v>
      </c>
      <c r="P213" s="11">
        <f t="shared" si="3"/>
        <v>502.22249999999997</v>
      </c>
    </row>
    <row r="214" spans="1:21" ht="25.2" x14ac:dyDescent="0.2">
      <c r="B214" s="2" t="s">
        <v>156</v>
      </c>
      <c r="J214" s="11"/>
      <c r="K214" s="11">
        <v>14.49</v>
      </c>
      <c r="L214" s="11">
        <v>17.64</v>
      </c>
      <c r="M214" s="11">
        <v>23.64</v>
      </c>
      <c r="N214" s="11">
        <v>18.54</v>
      </c>
      <c r="P214" s="11">
        <f t="shared" si="3"/>
        <v>18.577500000000001</v>
      </c>
    </row>
    <row r="215" spans="1:21" ht="25.2" x14ac:dyDescent="0.2">
      <c r="B215" s="2" t="s">
        <v>157</v>
      </c>
      <c r="C215" s="14" t="s">
        <v>158</v>
      </c>
      <c r="J215" s="11"/>
      <c r="K215" s="11">
        <v>0.94</v>
      </c>
      <c r="L215" s="11">
        <v>1.1599999999999999</v>
      </c>
      <c r="M215" s="11">
        <v>1.58</v>
      </c>
      <c r="N215" s="11">
        <v>1.25</v>
      </c>
      <c r="P215" s="11">
        <f t="shared" si="3"/>
        <v>1.2324999999999999</v>
      </c>
    </row>
    <row r="216" spans="1:21" x14ac:dyDescent="0.2">
      <c r="B216" s="2" t="s">
        <v>159</v>
      </c>
      <c r="C216" s="14"/>
      <c r="J216" s="11"/>
      <c r="K216" s="11">
        <v>0.26</v>
      </c>
      <c r="L216" s="11">
        <v>0.28000000000000003</v>
      </c>
      <c r="M216" s="11">
        <v>0.36</v>
      </c>
      <c r="N216" s="11">
        <v>0.31</v>
      </c>
      <c r="P216" s="11">
        <f t="shared" si="3"/>
        <v>0.30249999999999999</v>
      </c>
    </row>
    <row r="217" spans="1:21" x14ac:dyDescent="0.2">
      <c r="B217" s="12" t="s">
        <v>160</v>
      </c>
      <c r="C217" s="14"/>
      <c r="J217" s="11"/>
      <c r="K217" s="1">
        <v>69</v>
      </c>
      <c r="L217" s="1">
        <v>71</v>
      </c>
      <c r="M217" s="1">
        <v>124</v>
      </c>
      <c r="N217" s="11">
        <v>83</v>
      </c>
      <c r="P217" s="1">
        <f t="shared" si="3"/>
        <v>86.75</v>
      </c>
    </row>
    <row r="218" spans="1:21" ht="45.6" x14ac:dyDescent="0.2">
      <c r="B218" s="2" t="s">
        <v>161</v>
      </c>
      <c r="C218" s="14"/>
      <c r="K218" s="39" t="s">
        <v>162</v>
      </c>
      <c r="L218" s="39" t="s">
        <v>163</v>
      </c>
      <c r="M218" s="39" t="s">
        <v>164</v>
      </c>
      <c r="N218" s="39" t="s">
        <v>165</v>
      </c>
    </row>
    <row r="219" spans="1:21" x14ac:dyDescent="0.2">
      <c r="B219" s="2"/>
    </row>
    <row r="220" spans="1:21" x14ac:dyDescent="0.2">
      <c r="A220" s="3" t="s">
        <v>166</v>
      </c>
      <c r="B220" s="2"/>
    </row>
    <row r="221" spans="1:21" x14ac:dyDescent="0.2">
      <c r="B221" s="2" t="s">
        <v>69</v>
      </c>
      <c r="C221" s="1">
        <v>1909</v>
      </c>
      <c r="D221" s="1">
        <v>1539</v>
      </c>
      <c r="E221" s="1">
        <v>1153</v>
      </c>
      <c r="F221" s="1">
        <v>1058</v>
      </c>
      <c r="G221" s="1">
        <v>1028</v>
      </c>
      <c r="H221" s="1">
        <v>1108</v>
      </c>
      <c r="I221" s="1">
        <v>1249</v>
      </c>
      <c r="J221" s="1">
        <v>1096</v>
      </c>
      <c r="K221" s="1">
        <v>1507</v>
      </c>
      <c r="L221" s="1">
        <v>1597</v>
      </c>
      <c r="M221" s="1">
        <v>1523</v>
      </c>
      <c r="N221" s="1">
        <v>1735</v>
      </c>
      <c r="P221" s="1">
        <f>AVERAGE(A221:N221)</f>
        <v>1375.1666666666667</v>
      </c>
      <c r="Q221" s="1">
        <v>1193.8333333333333</v>
      </c>
      <c r="R221" s="1">
        <v>862.91666666666663</v>
      </c>
      <c r="S221" s="1">
        <v>585.41666666666663</v>
      </c>
      <c r="T221" s="1">
        <v>493</v>
      </c>
      <c r="U221" s="1" t="s">
        <v>17</v>
      </c>
    </row>
    <row r="222" spans="1:21" x14ac:dyDescent="0.2">
      <c r="B222" s="2" t="s">
        <v>167</v>
      </c>
      <c r="C222" s="1">
        <v>878</v>
      </c>
      <c r="D222" s="1">
        <v>801</v>
      </c>
      <c r="E222" s="1">
        <v>580</v>
      </c>
      <c r="F222" s="1">
        <v>525</v>
      </c>
      <c r="G222" s="1">
        <v>422</v>
      </c>
      <c r="H222" s="1">
        <v>557</v>
      </c>
      <c r="I222" s="1">
        <v>701</v>
      </c>
      <c r="J222" s="1">
        <v>583</v>
      </c>
      <c r="K222" s="1">
        <v>924</v>
      </c>
      <c r="L222" s="1">
        <v>991</v>
      </c>
      <c r="M222" s="1">
        <v>1017</v>
      </c>
      <c r="N222" s="1">
        <v>1022</v>
      </c>
      <c r="P222" s="1">
        <f>AVERAGE(A222:N222)</f>
        <v>750.08333333333337</v>
      </c>
      <c r="Q222" s="1">
        <v>574.75</v>
      </c>
      <c r="R222" s="1">
        <v>357.66666666666669</v>
      </c>
      <c r="S222" s="1" t="s">
        <v>168</v>
      </c>
      <c r="T222" s="1" t="s">
        <v>168</v>
      </c>
    </row>
    <row r="223" spans="1:21" x14ac:dyDescent="0.2">
      <c r="B223" s="2" t="s">
        <v>169</v>
      </c>
      <c r="C223" s="11">
        <v>14.81</v>
      </c>
      <c r="D223" s="11">
        <v>13.98</v>
      </c>
      <c r="E223" s="11">
        <v>13.88</v>
      </c>
      <c r="F223" s="11">
        <v>14.52</v>
      </c>
      <c r="G223" s="11">
        <v>14.46</v>
      </c>
      <c r="H223" s="11">
        <v>11.49</v>
      </c>
      <c r="I223" s="11">
        <v>12.29</v>
      </c>
      <c r="J223" s="11">
        <v>15.5</v>
      </c>
      <c r="K223" s="11">
        <v>13.56</v>
      </c>
      <c r="L223" s="11">
        <v>17.190000000000001</v>
      </c>
      <c r="M223" s="11">
        <v>16.239999999999998</v>
      </c>
      <c r="N223" s="11">
        <v>15.72</v>
      </c>
      <c r="P223" s="11">
        <f>AVERAGE(A223:N223)</f>
        <v>14.47</v>
      </c>
      <c r="Q223" s="11">
        <v>13.348333333333334</v>
      </c>
      <c r="R223" s="11">
        <v>12.869999999999997</v>
      </c>
      <c r="S223" s="1">
        <v>16.301666666666666</v>
      </c>
      <c r="T223" s="1">
        <v>20</v>
      </c>
      <c r="U223" s="1" t="s">
        <v>17</v>
      </c>
    </row>
    <row r="225" spans="1:21" x14ac:dyDescent="0.2">
      <c r="A225" s="3" t="s">
        <v>170</v>
      </c>
      <c r="B225" s="2"/>
    </row>
    <row r="226" spans="1:21" x14ac:dyDescent="0.2">
      <c r="A226" s="3" t="s">
        <v>171</v>
      </c>
      <c r="B226" s="2" t="s">
        <v>172</v>
      </c>
      <c r="C226" s="1">
        <v>843</v>
      </c>
      <c r="D226" s="1">
        <v>974</v>
      </c>
      <c r="E226" s="1">
        <v>824</v>
      </c>
      <c r="F226" s="1">
        <v>912</v>
      </c>
      <c r="G226" s="1">
        <v>639</v>
      </c>
      <c r="H226" s="1">
        <v>676</v>
      </c>
      <c r="I226" s="1">
        <v>794</v>
      </c>
      <c r="J226" s="1">
        <v>724</v>
      </c>
      <c r="K226" s="1">
        <v>756</v>
      </c>
      <c r="L226" s="1">
        <v>661</v>
      </c>
      <c r="M226" s="1">
        <v>648</v>
      </c>
      <c r="N226" s="1">
        <v>733</v>
      </c>
      <c r="P226" s="1">
        <f>AVERAGE(A226:N226)</f>
        <v>765.33333333333337</v>
      </c>
      <c r="Q226" s="1">
        <v>865.91666666666663</v>
      </c>
      <c r="R226" s="1">
        <v>812.91666666666663</v>
      </c>
      <c r="S226" s="1">
        <v>625.28571428571433</v>
      </c>
    </row>
    <row r="227" spans="1:21" x14ac:dyDescent="0.2">
      <c r="B227" s="2" t="s">
        <v>173</v>
      </c>
      <c r="C227" s="21">
        <v>0</v>
      </c>
      <c r="D227" s="2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P227" s="1">
        <f>AVERAGE(C227:N227)</f>
        <v>0</v>
      </c>
      <c r="Q227" s="1">
        <v>9.1999999999999993</v>
      </c>
    </row>
    <row r="229" spans="1:21" x14ac:dyDescent="0.2">
      <c r="A229" s="3" t="s">
        <v>174</v>
      </c>
      <c r="B229" s="2"/>
    </row>
    <row r="230" spans="1:21" x14ac:dyDescent="0.2">
      <c r="B230" s="63" t="s">
        <v>175</v>
      </c>
      <c r="C230" s="1">
        <v>42817</v>
      </c>
      <c r="D230" s="1">
        <v>42400</v>
      </c>
      <c r="E230" s="1">
        <v>38699</v>
      </c>
      <c r="F230" s="1">
        <v>41131</v>
      </c>
      <c r="G230" s="1">
        <v>41423</v>
      </c>
      <c r="H230" s="1">
        <v>42821</v>
      </c>
      <c r="I230" s="1">
        <v>46227</v>
      </c>
      <c r="J230" s="1">
        <v>43544</v>
      </c>
      <c r="K230" s="1">
        <v>53918</v>
      </c>
      <c r="L230" s="1">
        <v>56259</v>
      </c>
      <c r="M230" s="1">
        <v>59285</v>
      </c>
      <c r="N230" s="1">
        <v>61517</v>
      </c>
      <c r="P230" s="1">
        <f t="shared" ref="P230:P238" si="4">AVERAGE(A230:N230)</f>
        <v>47503.416666666664</v>
      </c>
      <c r="Q230" s="1">
        <v>37058.583333333336</v>
      </c>
      <c r="R230" s="1">
        <v>29812.083333333332</v>
      </c>
      <c r="S230" s="1">
        <v>17552.166666666668</v>
      </c>
      <c r="T230" s="1">
        <v>4377</v>
      </c>
      <c r="U230" s="1">
        <v>770</v>
      </c>
    </row>
    <row r="231" spans="1:21" x14ac:dyDescent="0.2">
      <c r="B231" s="2" t="s">
        <v>176</v>
      </c>
      <c r="C231" s="1">
        <v>17882</v>
      </c>
      <c r="D231" s="1">
        <v>17253</v>
      </c>
      <c r="E231" s="1">
        <v>15499</v>
      </c>
      <c r="F231" s="1">
        <v>15818</v>
      </c>
      <c r="G231" s="1">
        <v>15809</v>
      </c>
      <c r="H231" s="1">
        <v>16072</v>
      </c>
      <c r="I231" s="1">
        <v>17089</v>
      </c>
      <c r="J231" s="1">
        <v>15685</v>
      </c>
      <c r="K231" s="1">
        <v>20155</v>
      </c>
      <c r="L231" s="1">
        <v>21206</v>
      </c>
      <c r="M231" s="1">
        <v>22931</v>
      </c>
      <c r="N231" s="1">
        <v>23607</v>
      </c>
      <c r="P231" s="1">
        <f t="shared" si="4"/>
        <v>18250.5</v>
      </c>
      <c r="Q231" s="1">
        <v>15172.333333333334</v>
      </c>
      <c r="R231" s="1">
        <v>12583.166666666666</v>
      </c>
    </row>
    <row r="232" spans="1:21" x14ac:dyDescent="0.2">
      <c r="B232" s="2" t="s">
        <v>177</v>
      </c>
      <c r="C232" s="1">
        <v>19281</v>
      </c>
      <c r="D232" s="1">
        <v>18126</v>
      </c>
      <c r="E232" s="1">
        <v>15807</v>
      </c>
      <c r="F232" s="1">
        <v>16765</v>
      </c>
      <c r="G232" s="1">
        <v>17130</v>
      </c>
      <c r="H232" s="1">
        <v>17536</v>
      </c>
      <c r="I232" s="1">
        <v>18808</v>
      </c>
      <c r="J232" s="1">
        <v>18758</v>
      </c>
      <c r="K232" s="1">
        <v>21994</v>
      </c>
      <c r="L232" s="1">
        <v>23239</v>
      </c>
      <c r="M232" s="1">
        <v>24388</v>
      </c>
      <c r="N232" s="1">
        <v>25004</v>
      </c>
      <c r="P232" s="1">
        <f t="shared" si="4"/>
        <v>19736.333333333332</v>
      </c>
      <c r="Q232" s="1">
        <v>17501.833333333332</v>
      </c>
      <c r="R232" s="1">
        <v>15479.416666666666</v>
      </c>
    </row>
    <row r="233" spans="1:21" x14ac:dyDescent="0.2">
      <c r="B233" s="2" t="s">
        <v>178</v>
      </c>
      <c r="C233" s="1">
        <v>593</v>
      </c>
      <c r="D233" s="1">
        <v>623</v>
      </c>
      <c r="E233" s="1">
        <v>586</v>
      </c>
      <c r="F233" s="1">
        <v>609</v>
      </c>
      <c r="G233" s="1">
        <v>597</v>
      </c>
      <c r="H233" s="1">
        <v>538</v>
      </c>
      <c r="I233" s="1">
        <v>606</v>
      </c>
      <c r="J233" s="1">
        <v>101</v>
      </c>
      <c r="K233" s="1">
        <v>145</v>
      </c>
      <c r="L233" s="1">
        <v>131</v>
      </c>
      <c r="M233" s="1">
        <v>151</v>
      </c>
      <c r="N233" s="1">
        <v>155</v>
      </c>
      <c r="P233" s="1">
        <f t="shared" si="4"/>
        <v>402.91666666666669</v>
      </c>
      <c r="Q233" s="1">
        <v>656.5</v>
      </c>
      <c r="R233" s="1">
        <v>673.5</v>
      </c>
    </row>
    <row r="234" spans="1:21" x14ac:dyDescent="0.2">
      <c r="B234" s="2" t="s">
        <v>179</v>
      </c>
      <c r="C234" s="1">
        <v>2984</v>
      </c>
      <c r="D234" s="1">
        <v>3032</v>
      </c>
      <c r="E234" s="1">
        <v>2853</v>
      </c>
      <c r="F234" s="1">
        <v>2865</v>
      </c>
      <c r="G234" s="1">
        <v>2701</v>
      </c>
      <c r="H234" s="1">
        <v>2878</v>
      </c>
      <c r="I234" s="1">
        <v>3389</v>
      </c>
      <c r="J234" s="1">
        <v>2967</v>
      </c>
      <c r="K234" s="1">
        <v>4051</v>
      </c>
      <c r="L234" s="1">
        <v>4247</v>
      </c>
      <c r="M234" s="1">
        <v>4549</v>
      </c>
      <c r="N234" s="1">
        <v>5046</v>
      </c>
      <c r="P234" s="1">
        <f t="shared" si="4"/>
        <v>3463.5</v>
      </c>
      <c r="Q234" s="1">
        <v>2002.1666666666667</v>
      </c>
    </row>
    <row r="235" spans="1:21" x14ac:dyDescent="0.2">
      <c r="B235" s="2" t="s">
        <v>180</v>
      </c>
      <c r="C235" s="1">
        <v>56</v>
      </c>
      <c r="D235" s="1">
        <v>80</v>
      </c>
      <c r="E235" s="1">
        <v>326</v>
      </c>
      <c r="F235" s="1">
        <v>47</v>
      </c>
      <c r="G235" s="1">
        <v>40</v>
      </c>
      <c r="H235" s="1">
        <v>39</v>
      </c>
      <c r="I235" s="1">
        <v>67</v>
      </c>
      <c r="J235" s="1">
        <v>46</v>
      </c>
      <c r="K235" s="1">
        <v>23</v>
      </c>
      <c r="L235" s="1">
        <v>31</v>
      </c>
      <c r="M235" s="1">
        <v>25</v>
      </c>
      <c r="N235" s="1">
        <v>26</v>
      </c>
      <c r="P235" s="1">
        <f t="shared" si="4"/>
        <v>67.166666666666671</v>
      </c>
      <c r="Q235" s="1">
        <v>243.25</v>
      </c>
      <c r="R235" s="1">
        <v>664.08333333333337</v>
      </c>
      <c r="S235" s="1">
        <v>675.5</v>
      </c>
    </row>
    <row r="236" spans="1:21" x14ac:dyDescent="0.2">
      <c r="B236" s="63" t="s">
        <v>181</v>
      </c>
      <c r="C236" s="1">
        <v>15351</v>
      </c>
      <c r="D236" s="1">
        <v>15734</v>
      </c>
      <c r="E236" s="1">
        <v>15181</v>
      </c>
      <c r="F236" s="1">
        <v>16570</v>
      </c>
      <c r="G236" s="1">
        <v>16418</v>
      </c>
      <c r="H236" s="1">
        <v>17043</v>
      </c>
      <c r="I236" s="1">
        <v>18441</v>
      </c>
      <c r="J236" s="1">
        <v>17812</v>
      </c>
      <c r="K236" s="1">
        <v>21255</v>
      </c>
      <c r="L236" s="1">
        <v>22601</v>
      </c>
      <c r="M236" s="1">
        <v>23462</v>
      </c>
      <c r="N236" s="1">
        <v>23867</v>
      </c>
      <c r="P236" s="1">
        <f t="shared" si="4"/>
        <v>18644.583333333332</v>
      </c>
      <c r="Q236" s="1">
        <v>13624.333333333334</v>
      </c>
      <c r="R236" s="1">
        <v>9862.5</v>
      </c>
      <c r="S236" s="1">
        <v>7959.416666666667</v>
      </c>
      <c r="T236" s="1">
        <v>6370</v>
      </c>
      <c r="U236" s="1">
        <v>3638</v>
      </c>
    </row>
    <row r="237" spans="1:21" x14ac:dyDescent="0.2">
      <c r="B237" s="2" t="s">
        <v>182</v>
      </c>
      <c r="C237" s="1">
        <v>2343</v>
      </c>
      <c r="D237" s="1">
        <v>2265</v>
      </c>
      <c r="E237" s="1">
        <v>2117</v>
      </c>
      <c r="F237" s="1">
        <v>2190</v>
      </c>
      <c r="G237" s="1">
        <v>1160</v>
      </c>
      <c r="H237" s="1">
        <v>1071</v>
      </c>
      <c r="I237" s="1">
        <v>819</v>
      </c>
      <c r="J237" s="1">
        <v>604</v>
      </c>
      <c r="K237" s="1">
        <v>685</v>
      </c>
      <c r="L237" s="1">
        <v>629</v>
      </c>
      <c r="M237" s="1">
        <v>402</v>
      </c>
      <c r="N237" s="1">
        <v>47</v>
      </c>
      <c r="P237" s="1">
        <f t="shared" si="4"/>
        <v>1194.3333333333333</v>
      </c>
      <c r="Q237" s="1">
        <v>3075.3333333333335</v>
      </c>
      <c r="R237" s="1">
        <v>4819.083333333333</v>
      </c>
      <c r="S237" s="1">
        <v>5397.333333333333</v>
      </c>
      <c r="T237" s="1">
        <v>5124</v>
      </c>
      <c r="U237" s="1">
        <v>3063</v>
      </c>
    </row>
    <row r="238" spans="1:21" x14ac:dyDescent="0.2">
      <c r="B238" s="2" t="s">
        <v>183</v>
      </c>
      <c r="C238" s="1">
        <v>11762</v>
      </c>
      <c r="D238" s="1">
        <v>11915</v>
      </c>
      <c r="E238" s="1">
        <v>11281</v>
      </c>
      <c r="F238" s="1">
        <v>12098</v>
      </c>
      <c r="G238" s="1">
        <v>12964</v>
      </c>
      <c r="H238" s="1">
        <v>13418</v>
      </c>
      <c r="I238" s="1">
        <v>15078</v>
      </c>
      <c r="J238" s="1">
        <v>14741</v>
      </c>
      <c r="K238" s="1">
        <v>17656</v>
      </c>
      <c r="L238" s="1">
        <v>18870</v>
      </c>
      <c r="M238" s="1">
        <v>19823</v>
      </c>
      <c r="N238" s="1">
        <v>20159</v>
      </c>
      <c r="P238" s="1">
        <f t="shared" si="4"/>
        <v>14980.416666666666</v>
      </c>
      <c r="Q238" s="1">
        <v>9543.6666666666661</v>
      </c>
      <c r="R238" s="1">
        <v>4555.083333333333</v>
      </c>
      <c r="S238" s="1">
        <v>1856.75</v>
      </c>
      <c r="T238" s="1">
        <v>991</v>
      </c>
      <c r="U238" s="1">
        <v>382</v>
      </c>
    </row>
    <row r="239" spans="1:21" x14ac:dyDescent="0.2">
      <c r="B239" s="2" t="s">
        <v>184</v>
      </c>
      <c r="M239" s="1">
        <v>199</v>
      </c>
      <c r="N239" s="1">
        <v>568</v>
      </c>
    </row>
    <row r="240" spans="1:21" x14ac:dyDescent="0.2">
      <c r="B240" s="2" t="s">
        <v>185</v>
      </c>
      <c r="C240" s="1">
        <v>1066</v>
      </c>
      <c r="D240" s="1">
        <v>965</v>
      </c>
      <c r="E240" s="1">
        <v>662</v>
      </c>
      <c r="F240" s="1">
        <v>1034</v>
      </c>
      <c r="G240" s="1">
        <v>706</v>
      </c>
      <c r="H240" s="1">
        <v>614</v>
      </c>
      <c r="I240" s="1">
        <v>712</v>
      </c>
      <c r="J240" s="1">
        <v>622</v>
      </c>
      <c r="K240" s="1">
        <v>638</v>
      </c>
      <c r="L240" s="1">
        <v>525</v>
      </c>
      <c r="M240" s="1">
        <v>603</v>
      </c>
      <c r="N240" s="1">
        <v>985</v>
      </c>
      <c r="P240" s="1">
        <f>AVERAGE(A240:N240)</f>
        <v>761</v>
      </c>
      <c r="Q240" s="1">
        <v>884.83333333333337</v>
      </c>
      <c r="R240" s="1">
        <v>898.33333333333337</v>
      </c>
      <c r="S240" s="1">
        <v>675.33333333333337</v>
      </c>
      <c r="T240" s="1">
        <v>255</v>
      </c>
      <c r="U240" s="1">
        <v>193</v>
      </c>
    </row>
    <row r="241" spans="1:21" x14ac:dyDescent="0.2">
      <c r="B241" s="2" t="s">
        <v>186</v>
      </c>
      <c r="C241" s="1">
        <v>12205</v>
      </c>
      <c r="D241" s="1">
        <v>12286</v>
      </c>
      <c r="E241" s="1">
        <v>12210</v>
      </c>
      <c r="F241" s="1">
        <v>12702</v>
      </c>
      <c r="G241" s="1">
        <v>13072</v>
      </c>
      <c r="H241" s="1">
        <v>13769</v>
      </c>
      <c r="I241" s="1">
        <v>14470</v>
      </c>
      <c r="J241" s="1">
        <v>14162</v>
      </c>
      <c r="K241" s="1">
        <v>15266</v>
      </c>
      <c r="L241" s="1">
        <v>15394</v>
      </c>
      <c r="M241" s="1">
        <v>15837</v>
      </c>
      <c r="N241" s="1">
        <v>16262</v>
      </c>
      <c r="P241" s="1">
        <f>AVERAGE(A241:N241)</f>
        <v>13969.583333333334</v>
      </c>
      <c r="Q241" s="1">
        <v>10634.833333333334</v>
      </c>
      <c r="R241" s="1">
        <v>8357</v>
      </c>
      <c r="S241" s="1">
        <v>6860</v>
      </c>
    </row>
    <row r="242" spans="1:21" x14ac:dyDescent="0.2">
      <c r="B242" s="2"/>
    </row>
    <row r="243" spans="1:21" x14ac:dyDescent="0.2">
      <c r="A243" s="3" t="s">
        <v>187</v>
      </c>
      <c r="B243" s="2"/>
    </row>
    <row r="244" spans="1:21" x14ac:dyDescent="0.2">
      <c r="B244" s="2" t="s">
        <v>13</v>
      </c>
      <c r="C244" s="1">
        <v>1275</v>
      </c>
      <c r="D244" s="1">
        <v>1214</v>
      </c>
      <c r="E244" s="1">
        <v>1007</v>
      </c>
      <c r="F244" s="1">
        <v>691</v>
      </c>
      <c r="G244" s="1">
        <v>548</v>
      </c>
      <c r="H244" s="1">
        <v>442</v>
      </c>
      <c r="I244" s="1">
        <v>391</v>
      </c>
      <c r="J244" s="1">
        <v>612</v>
      </c>
      <c r="K244" s="1">
        <v>932</v>
      </c>
      <c r="L244" s="1">
        <v>758</v>
      </c>
      <c r="M244" s="1">
        <v>654</v>
      </c>
      <c r="N244" s="1">
        <v>664</v>
      </c>
      <c r="P244" s="1">
        <f>AVERAGE(A244:N244)</f>
        <v>765.66666666666663</v>
      </c>
      <c r="Q244" s="1">
        <v>722.58333333333337</v>
      </c>
      <c r="R244" s="1">
        <v>667.75</v>
      </c>
      <c r="S244" s="1">
        <v>738.58333333333337</v>
      </c>
      <c r="T244" s="1">
        <v>470</v>
      </c>
      <c r="U244" s="1">
        <v>461</v>
      </c>
    </row>
    <row r="245" spans="1:21" x14ac:dyDescent="0.2">
      <c r="B245" s="2" t="s">
        <v>188</v>
      </c>
      <c r="C245" s="1">
        <v>45</v>
      </c>
      <c r="D245" s="1">
        <v>57</v>
      </c>
      <c r="E245" s="1">
        <v>35</v>
      </c>
      <c r="F245" s="1">
        <v>30</v>
      </c>
      <c r="G245" s="1">
        <v>25</v>
      </c>
      <c r="H245" s="1">
        <v>45</v>
      </c>
      <c r="I245" s="1">
        <v>15</v>
      </c>
      <c r="J245" s="1">
        <v>37</v>
      </c>
      <c r="K245" s="1">
        <v>21</v>
      </c>
      <c r="L245" s="1">
        <v>76</v>
      </c>
      <c r="M245" s="1">
        <v>83</v>
      </c>
      <c r="N245" s="1">
        <v>225</v>
      </c>
      <c r="P245" s="1">
        <f>AVERAGE(A245:N245)</f>
        <v>57.833333333333336</v>
      </c>
      <c r="Q245" s="1">
        <v>39.166666666666664</v>
      </c>
      <c r="R245" s="1">
        <v>37.75</v>
      </c>
      <c r="S245" s="1">
        <v>38.25</v>
      </c>
      <c r="T245" s="1">
        <v>33</v>
      </c>
      <c r="U245" s="1">
        <v>20</v>
      </c>
    </row>
    <row r="246" spans="1:21" x14ac:dyDescent="0.2">
      <c r="B246" s="2" t="s">
        <v>189</v>
      </c>
      <c r="C246" s="1">
        <v>1168</v>
      </c>
      <c r="D246" s="1">
        <v>1386</v>
      </c>
      <c r="E246" s="1">
        <v>1647</v>
      </c>
      <c r="F246" s="1">
        <v>891</v>
      </c>
      <c r="G246" s="1">
        <v>223</v>
      </c>
      <c r="H246" s="1">
        <v>349</v>
      </c>
      <c r="I246" s="1">
        <v>434</v>
      </c>
      <c r="J246" s="1">
        <v>640</v>
      </c>
      <c r="K246" s="1">
        <v>760</v>
      </c>
      <c r="L246" s="1">
        <v>1052</v>
      </c>
      <c r="M246" s="1">
        <v>984</v>
      </c>
      <c r="N246" s="1">
        <v>1032</v>
      </c>
      <c r="P246" s="1">
        <f>AVERAGE(A246:N246)</f>
        <v>880.5</v>
      </c>
      <c r="Q246" s="1">
        <v>585.66666666666663</v>
      </c>
      <c r="R246" s="1">
        <v>497.16666666666669</v>
      </c>
      <c r="S246" s="1">
        <v>673.83333333333337</v>
      </c>
      <c r="T246" s="1">
        <v>895</v>
      </c>
      <c r="U246" s="1">
        <v>1218</v>
      </c>
    </row>
    <row r="247" spans="1:21" x14ac:dyDescent="0.2">
      <c r="B247" s="2"/>
    </row>
    <row r="248" spans="1:21" x14ac:dyDescent="0.2">
      <c r="A248" s="3" t="s">
        <v>190</v>
      </c>
    </row>
    <row r="249" spans="1:21" x14ac:dyDescent="0.2">
      <c r="B249" t="s">
        <v>13</v>
      </c>
      <c r="C249" s="1">
        <v>1146</v>
      </c>
      <c r="D249" s="1">
        <v>1277</v>
      </c>
      <c r="E249" s="1">
        <v>1665</v>
      </c>
      <c r="F249" s="1">
        <v>1244</v>
      </c>
      <c r="G249" s="1">
        <v>1118</v>
      </c>
      <c r="H249" s="1">
        <v>948</v>
      </c>
      <c r="I249" s="1">
        <v>1114</v>
      </c>
      <c r="J249" s="1">
        <v>1137</v>
      </c>
      <c r="K249" s="1">
        <v>1257</v>
      </c>
      <c r="L249" s="1">
        <v>1184</v>
      </c>
      <c r="M249" s="1">
        <v>1150</v>
      </c>
      <c r="N249" s="1">
        <v>1388</v>
      </c>
      <c r="P249" s="1">
        <f>AVERAGE(A249:N249)</f>
        <v>1219</v>
      </c>
      <c r="Q249" s="1">
        <v>1261</v>
      </c>
      <c r="R249" s="1">
        <v>1251.5</v>
      </c>
      <c r="S249" s="1">
        <v>1291.0833333333333</v>
      </c>
      <c r="T249" s="1">
        <v>1489</v>
      </c>
      <c r="U249" s="1">
        <v>1871</v>
      </c>
    </row>
    <row r="250" spans="1:21" x14ac:dyDescent="0.2">
      <c r="B250" t="s">
        <v>188</v>
      </c>
      <c r="C250" s="1">
        <v>56</v>
      </c>
      <c r="D250" s="1">
        <v>38</v>
      </c>
      <c r="E250" s="1">
        <v>20</v>
      </c>
      <c r="F250" s="1">
        <v>26</v>
      </c>
      <c r="G250" s="1">
        <v>42</v>
      </c>
      <c r="H250" s="1">
        <v>45</v>
      </c>
      <c r="I250" s="1">
        <v>48</v>
      </c>
      <c r="J250" s="1">
        <v>35</v>
      </c>
      <c r="K250" s="1">
        <v>44</v>
      </c>
      <c r="L250" s="1">
        <v>46</v>
      </c>
      <c r="M250" s="1">
        <v>39</v>
      </c>
      <c r="N250" s="1">
        <v>11</v>
      </c>
      <c r="P250" s="1">
        <f>AVERAGE(A250:N250)</f>
        <v>37.5</v>
      </c>
      <c r="Q250" s="1">
        <v>133.33333333333334</v>
      </c>
      <c r="R250" s="1">
        <v>109.41666666666667</v>
      </c>
      <c r="S250" s="1">
        <v>92.416666666666671</v>
      </c>
      <c r="T250" s="1">
        <v>44</v>
      </c>
      <c r="U250" s="1">
        <v>58</v>
      </c>
    </row>
    <row r="251" spans="1:21" x14ac:dyDescent="0.2">
      <c r="B251" s="2" t="s">
        <v>189</v>
      </c>
      <c r="C251" s="1">
        <v>1455</v>
      </c>
      <c r="D251" s="1">
        <v>414</v>
      </c>
      <c r="E251" s="1">
        <v>485</v>
      </c>
      <c r="F251" s="1">
        <v>317</v>
      </c>
      <c r="G251" s="1">
        <v>582</v>
      </c>
      <c r="H251" s="1">
        <v>485</v>
      </c>
      <c r="I251" s="1">
        <v>199</v>
      </c>
      <c r="J251" s="1">
        <v>277</v>
      </c>
      <c r="K251" s="1">
        <v>402</v>
      </c>
      <c r="L251" s="1">
        <v>312</v>
      </c>
      <c r="M251" s="1">
        <v>252</v>
      </c>
      <c r="N251" s="1">
        <v>203</v>
      </c>
      <c r="P251" s="1">
        <f>AVERAGE(A251:N251)</f>
        <v>448.58333333333331</v>
      </c>
      <c r="Q251" s="1">
        <v>1399.3333333333333</v>
      </c>
      <c r="R251" s="1">
        <v>1231.3333333333333</v>
      </c>
      <c r="S251" s="1">
        <v>1018.5833333333334</v>
      </c>
      <c r="T251" s="1">
        <v>1728</v>
      </c>
      <c r="U251" s="1">
        <v>1887</v>
      </c>
    </row>
    <row r="253" spans="1:21" ht="25.2" x14ac:dyDescent="0.2">
      <c r="A253" s="3" t="s">
        <v>191</v>
      </c>
    </row>
    <row r="254" spans="1:21" x14ac:dyDescent="0.2">
      <c r="B254" t="s">
        <v>13</v>
      </c>
      <c r="C254" s="1">
        <v>846</v>
      </c>
      <c r="D254" s="1">
        <v>1001</v>
      </c>
      <c r="E254" s="1">
        <v>1350</v>
      </c>
      <c r="F254" s="1">
        <v>964</v>
      </c>
      <c r="G254" s="1">
        <v>776</v>
      </c>
      <c r="H254" s="1">
        <v>702</v>
      </c>
      <c r="I254" s="1">
        <v>883</v>
      </c>
      <c r="J254" s="1">
        <v>878</v>
      </c>
      <c r="K254" s="14">
        <v>917</v>
      </c>
      <c r="L254" s="1">
        <v>889</v>
      </c>
      <c r="M254" s="1">
        <v>894</v>
      </c>
      <c r="N254" s="1">
        <v>1186</v>
      </c>
      <c r="P254" s="1">
        <f>AVERAGE(A254:N254)</f>
        <v>940.5</v>
      </c>
      <c r="Q254" s="1">
        <v>909.25</v>
      </c>
      <c r="R254" s="1">
        <v>810.66666666666663</v>
      </c>
      <c r="S254" s="1">
        <v>828.25</v>
      </c>
      <c r="T254" s="1">
        <v>951</v>
      </c>
      <c r="U254" s="1">
        <v>1001</v>
      </c>
    </row>
    <row r="255" spans="1:21" x14ac:dyDescent="0.2">
      <c r="B255" t="s">
        <v>188</v>
      </c>
      <c r="C255" s="1">
        <v>138</v>
      </c>
      <c r="D255" s="1">
        <v>301</v>
      </c>
      <c r="E255" s="1">
        <v>35</v>
      </c>
      <c r="F255" s="1">
        <v>282</v>
      </c>
      <c r="G255" s="1">
        <v>199</v>
      </c>
      <c r="H255" s="1">
        <v>497</v>
      </c>
      <c r="I255" s="1">
        <v>221</v>
      </c>
      <c r="J255" s="1">
        <v>216</v>
      </c>
      <c r="K255" s="14">
        <v>269</v>
      </c>
      <c r="L255" s="1">
        <v>100</v>
      </c>
      <c r="M255" s="1">
        <v>209</v>
      </c>
      <c r="N255" s="1">
        <v>206</v>
      </c>
      <c r="P255" s="1">
        <f>AVERAGE(A255:N255)</f>
        <v>222.75</v>
      </c>
      <c r="Q255" s="1">
        <v>158.5</v>
      </c>
      <c r="R255" s="1">
        <v>138.58333333333334</v>
      </c>
      <c r="S255" s="1">
        <v>119.66666666666667</v>
      </c>
      <c r="T255" s="1">
        <v>63</v>
      </c>
      <c r="U255" s="1">
        <v>85</v>
      </c>
    </row>
    <row r="256" spans="1:21" x14ac:dyDescent="0.2">
      <c r="B256" s="2" t="s">
        <v>189</v>
      </c>
      <c r="C256" s="1">
        <v>1060</v>
      </c>
      <c r="D256" s="1">
        <v>2242</v>
      </c>
      <c r="E256" s="1">
        <v>2207</v>
      </c>
      <c r="F256" s="1">
        <v>1774</v>
      </c>
      <c r="G256" s="1">
        <v>978</v>
      </c>
      <c r="H256" s="1">
        <v>881</v>
      </c>
      <c r="I256" s="1">
        <v>1150</v>
      </c>
      <c r="J256" s="1">
        <v>1661</v>
      </c>
      <c r="K256" s="14">
        <v>2007</v>
      </c>
      <c r="L256" s="1">
        <v>1540</v>
      </c>
      <c r="M256" s="1">
        <v>1732</v>
      </c>
      <c r="N256" s="1">
        <v>2157</v>
      </c>
      <c r="P256" s="1">
        <f>AVERAGE(A256:N256)</f>
        <v>1615.75</v>
      </c>
      <c r="Q256" s="1">
        <v>1578.6666666666667</v>
      </c>
      <c r="R256" s="1">
        <v>1183.6666666666667</v>
      </c>
      <c r="S256" s="1">
        <v>941.33333333333337</v>
      </c>
      <c r="T256" s="1">
        <v>921</v>
      </c>
      <c r="U256" s="1">
        <v>1586</v>
      </c>
    </row>
    <row r="257" spans="1:21" x14ac:dyDescent="0.2">
      <c r="B257" s="2"/>
    </row>
    <row r="258" spans="1:21" x14ac:dyDescent="0.2">
      <c r="A258" s="3" t="s">
        <v>192</v>
      </c>
    </row>
    <row r="259" spans="1:21" x14ac:dyDescent="0.2">
      <c r="B259" t="s">
        <v>193</v>
      </c>
      <c r="J259" s="1">
        <v>1609</v>
      </c>
      <c r="K259" s="1">
        <v>1957</v>
      </c>
      <c r="L259" s="1">
        <v>1667</v>
      </c>
      <c r="M259" s="1">
        <v>1615</v>
      </c>
      <c r="N259" s="1">
        <v>1746</v>
      </c>
      <c r="P259" s="1">
        <f>AVERAGE(A259:N259)</f>
        <v>1718.8</v>
      </c>
    </row>
    <row r="260" spans="1:21" x14ac:dyDescent="0.2">
      <c r="B260" t="s">
        <v>188</v>
      </c>
      <c r="J260" s="1">
        <v>400</v>
      </c>
      <c r="K260" s="1">
        <v>343</v>
      </c>
      <c r="L260" s="1">
        <v>222</v>
      </c>
      <c r="M260" s="1">
        <v>331</v>
      </c>
      <c r="N260" s="1">
        <v>442</v>
      </c>
      <c r="P260" s="1">
        <f>AVERAGE(A260:N260)</f>
        <v>347.6</v>
      </c>
    </row>
    <row r="261" spans="1:21" x14ac:dyDescent="0.2">
      <c r="B261" s="2" t="s">
        <v>189</v>
      </c>
      <c r="J261" s="1">
        <v>2606</v>
      </c>
      <c r="K261" s="1">
        <v>3170</v>
      </c>
      <c r="L261" s="1">
        <v>2904</v>
      </c>
      <c r="M261" s="1">
        <v>2968</v>
      </c>
      <c r="N261" s="1">
        <v>3392</v>
      </c>
      <c r="P261" s="1">
        <f>AVERAGE(A261:N261)</f>
        <v>3008</v>
      </c>
    </row>
    <row r="262" spans="1:21" x14ac:dyDescent="0.2">
      <c r="B262" s="2"/>
    </row>
    <row r="263" spans="1:21" x14ac:dyDescent="0.2">
      <c r="A263" s="3" t="s">
        <v>194</v>
      </c>
      <c r="B263" s="2"/>
    </row>
    <row r="264" spans="1:21" x14ac:dyDescent="0.2">
      <c r="A264" s="3"/>
      <c r="B264" s="2" t="s">
        <v>195</v>
      </c>
      <c r="C264" s="1">
        <v>890</v>
      </c>
      <c r="D264" s="1">
        <v>747</v>
      </c>
      <c r="E264" s="1">
        <v>824</v>
      </c>
      <c r="F264" s="1">
        <v>865</v>
      </c>
      <c r="G264" s="1">
        <v>693</v>
      </c>
      <c r="H264" s="1">
        <v>709</v>
      </c>
      <c r="I264" s="1">
        <v>770</v>
      </c>
      <c r="J264" s="1">
        <v>823</v>
      </c>
      <c r="K264" s="1">
        <v>926</v>
      </c>
      <c r="L264" s="1">
        <v>842</v>
      </c>
      <c r="M264" s="1">
        <v>823</v>
      </c>
      <c r="N264" s="1">
        <v>1086</v>
      </c>
      <c r="P264" s="1">
        <f>AVERAGE(A264:N264)</f>
        <v>833.16666666666663</v>
      </c>
      <c r="Q264" s="1">
        <v>755.25</v>
      </c>
      <c r="R264" s="1">
        <v>947.16666666666663</v>
      </c>
    </row>
    <row r="265" spans="1:21" x14ac:dyDescent="0.2">
      <c r="B265" s="2" t="s">
        <v>13</v>
      </c>
      <c r="C265" s="1">
        <v>6547</v>
      </c>
      <c r="D265" s="1">
        <v>4764</v>
      </c>
      <c r="E265" s="1">
        <v>5936</v>
      </c>
      <c r="F265" s="1">
        <v>5480</v>
      </c>
      <c r="G265" s="1">
        <v>5100</v>
      </c>
      <c r="H265" s="1">
        <v>5363</v>
      </c>
      <c r="I265" s="1">
        <v>5616</v>
      </c>
      <c r="J265" s="1">
        <v>6351</v>
      </c>
      <c r="K265" s="1">
        <v>6076</v>
      </c>
      <c r="L265" s="1">
        <v>7048</v>
      </c>
      <c r="M265" s="1">
        <v>6222</v>
      </c>
      <c r="N265" s="1">
        <v>7833</v>
      </c>
      <c r="P265" s="1">
        <f>AVERAGE(A265:N265)</f>
        <v>6028</v>
      </c>
      <c r="Q265" s="1">
        <v>5249.5</v>
      </c>
      <c r="R265" s="1">
        <v>7576.75</v>
      </c>
      <c r="S265" s="1">
        <v>6793.166666666667</v>
      </c>
      <c r="T265" s="1">
        <v>6421</v>
      </c>
      <c r="U265" s="1">
        <v>5485</v>
      </c>
    </row>
    <row r="266" spans="1:21" x14ac:dyDescent="0.2">
      <c r="B266" s="2" t="s">
        <v>196</v>
      </c>
      <c r="C266" s="1">
        <v>859844</v>
      </c>
      <c r="D266" s="1">
        <v>518644</v>
      </c>
      <c r="E266" s="1">
        <v>682815</v>
      </c>
      <c r="F266" s="1">
        <v>434188</v>
      </c>
      <c r="G266" s="1">
        <v>368935</v>
      </c>
      <c r="H266" s="1">
        <v>747726</v>
      </c>
      <c r="I266" s="1">
        <v>538699</v>
      </c>
      <c r="J266" s="1">
        <v>579743</v>
      </c>
      <c r="K266" s="1">
        <v>1286446</v>
      </c>
      <c r="L266" s="1">
        <v>724084</v>
      </c>
      <c r="M266" s="1">
        <v>775063</v>
      </c>
      <c r="N266" s="1">
        <v>3921833</v>
      </c>
      <c r="P266" s="1">
        <f>AVERAGE(A266:N266)</f>
        <v>953168.33333333337</v>
      </c>
      <c r="Q266" s="1">
        <v>506875.91666666669</v>
      </c>
    </row>
    <row r="267" spans="1:21" ht="25.2" x14ac:dyDescent="0.2">
      <c r="B267" s="2" t="s">
        <v>197</v>
      </c>
      <c r="C267" s="1">
        <v>182672</v>
      </c>
      <c r="D267" s="1">
        <v>161561</v>
      </c>
      <c r="E267" s="1">
        <v>202380</v>
      </c>
      <c r="F267" s="1">
        <v>88524</v>
      </c>
      <c r="G267" s="1">
        <v>63510</v>
      </c>
      <c r="H267" s="1">
        <v>112596</v>
      </c>
      <c r="I267" s="1">
        <v>100719</v>
      </c>
      <c r="J267" s="1">
        <v>82428</v>
      </c>
      <c r="K267" s="1">
        <v>143948</v>
      </c>
      <c r="L267" s="1">
        <v>141437</v>
      </c>
      <c r="M267" s="1">
        <v>152777</v>
      </c>
      <c r="N267" s="1">
        <v>402541</v>
      </c>
      <c r="P267" s="1">
        <f>AVERAGE(A267:N267)</f>
        <v>152924.41666666666</v>
      </c>
      <c r="Q267" s="1">
        <v>104897.41666666667</v>
      </c>
      <c r="R267" s="1">
        <v>61744</v>
      </c>
      <c r="S267" s="1">
        <v>136322</v>
      </c>
      <c r="T267" s="1">
        <v>60616</v>
      </c>
      <c r="U267" s="1">
        <v>39386</v>
      </c>
    </row>
    <row r="268" spans="1:21" x14ac:dyDescent="0.2">
      <c r="B268" s="2"/>
    </row>
    <row r="269" spans="1:21" x14ac:dyDescent="0.2">
      <c r="A269" s="3" t="s">
        <v>198</v>
      </c>
      <c r="B269" s="2"/>
    </row>
    <row r="270" spans="1:21" x14ac:dyDescent="0.2">
      <c r="A270" s="3"/>
      <c r="B270" s="12" t="s">
        <v>12</v>
      </c>
      <c r="P270" s="1" t="e">
        <f>AVERAGE(A270:N270)</f>
        <v>#DIV/0!</v>
      </c>
      <c r="Q270" s="1">
        <v>42.666666666666664</v>
      </c>
    </row>
    <row r="271" spans="1:21" x14ac:dyDescent="0.2">
      <c r="B271" s="12" t="s">
        <v>13</v>
      </c>
      <c r="C271" s="1">
        <v>59</v>
      </c>
      <c r="D271" s="1">
        <v>63</v>
      </c>
      <c r="E271" s="1">
        <v>163</v>
      </c>
      <c r="F271" s="1">
        <v>83</v>
      </c>
      <c r="G271" s="1">
        <v>68</v>
      </c>
      <c r="J271" s="1">
        <v>61</v>
      </c>
      <c r="K271" s="1">
        <v>70</v>
      </c>
      <c r="L271" s="1">
        <v>78</v>
      </c>
      <c r="M271" s="1">
        <v>134</v>
      </c>
      <c r="N271" s="14">
        <v>26</v>
      </c>
      <c r="P271" s="1">
        <f>AVERAGE(A271:N271)</f>
        <v>80.5</v>
      </c>
      <c r="Q271" s="1">
        <v>107.08333333333333</v>
      </c>
    </row>
    <row r="272" spans="1:21" x14ac:dyDescent="0.2">
      <c r="B272" s="12" t="s">
        <v>199</v>
      </c>
      <c r="C272" s="1">
        <v>27</v>
      </c>
      <c r="D272" s="1">
        <v>38</v>
      </c>
      <c r="E272" s="1">
        <v>48</v>
      </c>
      <c r="F272" s="1">
        <v>29</v>
      </c>
      <c r="G272" s="1">
        <v>32</v>
      </c>
      <c r="H272" s="1">
        <v>30</v>
      </c>
      <c r="I272" s="1">
        <v>54</v>
      </c>
      <c r="J272" s="1">
        <v>68</v>
      </c>
      <c r="K272" s="1">
        <v>68</v>
      </c>
      <c r="L272" s="1">
        <v>78</v>
      </c>
      <c r="M272" s="1">
        <v>67</v>
      </c>
      <c r="N272" s="1">
        <v>85</v>
      </c>
      <c r="P272" s="1">
        <f>AVERAGE(A272:N272)</f>
        <v>52</v>
      </c>
      <c r="Q272" s="1">
        <v>40.416666666666664</v>
      </c>
    </row>
    <row r="273" spans="1:21" ht="61.2" x14ac:dyDescent="0.2">
      <c r="B273" s="12" t="s">
        <v>200</v>
      </c>
      <c r="C273" s="26" t="s">
        <v>201</v>
      </c>
      <c r="D273" s="26" t="s">
        <v>201</v>
      </c>
      <c r="E273" s="26" t="s">
        <v>202</v>
      </c>
      <c r="F273" s="26" t="s">
        <v>203</v>
      </c>
      <c r="G273" s="26" t="s">
        <v>201</v>
      </c>
      <c r="H273" s="26"/>
      <c r="I273" s="26"/>
      <c r="J273" s="26" t="s">
        <v>204</v>
      </c>
      <c r="K273" s="26" t="s">
        <v>205</v>
      </c>
      <c r="L273" s="26" t="s">
        <v>206</v>
      </c>
      <c r="M273" s="26" t="s">
        <v>207</v>
      </c>
      <c r="N273" s="26" t="s">
        <v>208</v>
      </c>
    </row>
    <row r="274" spans="1:21" x14ac:dyDescent="0.2">
      <c r="B274" s="2"/>
    </row>
    <row r="275" spans="1:21" x14ac:dyDescent="0.2">
      <c r="A275" s="3" t="s">
        <v>209</v>
      </c>
      <c r="B275" s="2"/>
    </row>
    <row r="276" spans="1:21" x14ac:dyDescent="0.2">
      <c r="B276" s="2" t="s">
        <v>210</v>
      </c>
      <c r="P276" s="1" t="e">
        <f>AVERAGE(A276:N276)</f>
        <v>#DIV/0!</v>
      </c>
      <c r="Q276" s="1">
        <v>307.5</v>
      </c>
      <c r="R276" s="1">
        <v>839.75</v>
      </c>
      <c r="S276" s="1">
        <v>410.55555555555554</v>
      </c>
      <c r="T276" s="1">
        <v>945</v>
      </c>
      <c r="U276" s="1">
        <v>1028</v>
      </c>
    </row>
    <row r="277" spans="1:21" x14ac:dyDescent="0.2">
      <c r="B277" s="2"/>
    </row>
    <row r="278" spans="1:21" x14ac:dyDescent="0.2">
      <c r="A278" s="3" t="s">
        <v>211</v>
      </c>
      <c r="B278" s="2"/>
    </row>
    <row r="279" spans="1:21" x14ac:dyDescent="0.2">
      <c r="B279" s="2" t="s">
        <v>212</v>
      </c>
      <c r="C279" s="1">
        <v>2930</v>
      </c>
      <c r="D279" s="1">
        <v>2268</v>
      </c>
      <c r="E279" s="1">
        <v>4845</v>
      </c>
      <c r="F279" s="1">
        <v>9125</v>
      </c>
      <c r="G279" s="1">
        <v>5730</v>
      </c>
      <c r="H279" s="1">
        <v>5913</v>
      </c>
      <c r="I279" s="1">
        <v>4660</v>
      </c>
      <c r="J279" s="1">
        <v>7822</v>
      </c>
      <c r="K279" s="1">
        <v>8349</v>
      </c>
      <c r="L279" s="1">
        <v>8556</v>
      </c>
      <c r="M279" s="1">
        <v>9463</v>
      </c>
      <c r="N279" s="1">
        <v>3125</v>
      </c>
      <c r="P279" s="1">
        <f>AVERAGE(A279:N279)</f>
        <v>6065.5</v>
      </c>
      <c r="Q279" s="1">
        <v>5995.583333333333</v>
      </c>
      <c r="R279" s="1">
        <v>5472</v>
      </c>
      <c r="S279" s="1">
        <v>4253.083333333333</v>
      </c>
      <c r="T279" s="1">
        <v>4139</v>
      </c>
      <c r="U279" s="1">
        <v>4561</v>
      </c>
    </row>
    <row r="280" spans="1:21" x14ac:dyDescent="0.2">
      <c r="B280" s="2"/>
    </row>
    <row r="281" spans="1:21" x14ac:dyDescent="0.2">
      <c r="A281" s="3" t="s">
        <v>213</v>
      </c>
      <c r="B281" s="2"/>
    </row>
    <row r="282" spans="1:21" x14ac:dyDescent="0.2">
      <c r="B282" s="2" t="s">
        <v>69</v>
      </c>
      <c r="C282" s="1">
        <v>2018</v>
      </c>
      <c r="D282" s="1">
        <v>4390</v>
      </c>
      <c r="E282" s="1">
        <v>7380</v>
      </c>
      <c r="F282" s="1">
        <v>8159</v>
      </c>
      <c r="G282" s="1">
        <v>7314</v>
      </c>
      <c r="H282" s="1">
        <v>5314</v>
      </c>
      <c r="I282" s="1">
        <v>6878</v>
      </c>
      <c r="J282" s="1">
        <v>7306</v>
      </c>
      <c r="K282" s="1">
        <v>7758</v>
      </c>
      <c r="L282" s="1">
        <v>6732</v>
      </c>
      <c r="M282" s="1">
        <v>5912</v>
      </c>
      <c r="N282" s="1">
        <v>3193</v>
      </c>
      <c r="P282" s="1">
        <f t="shared" ref="P282:P288" si="5">AVERAGE(A282:N282)</f>
        <v>6029.5</v>
      </c>
      <c r="Q282" s="1">
        <v>6403.666666666667</v>
      </c>
      <c r="R282" s="1">
        <v>6495</v>
      </c>
      <c r="S282" s="1">
        <v>6497.166666666667</v>
      </c>
      <c r="T282" s="1">
        <v>7095</v>
      </c>
      <c r="U282" s="1">
        <v>5823</v>
      </c>
    </row>
    <row r="283" spans="1:21" x14ac:dyDescent="0.2">
      <c r="B283" s="2" t="s">
        <v>214</v>
      </c>
      <c r="C283" s="1">
        <v>1932</v>
      </c>
      <c r="D283" s="1">
        <v>4324</v>
      </c>
      <c r="E283" s="1">
        <v>7228</v>
      </c>
      <c r="F283" s="1">
        <v>7995</v>
      </c>
      <c r="G283" s="1">
        <v>7255</v>
      </c>
      <c r="H283" s="1">
        <v>5260</v>
      </c>
      <c r="I283" s="1">
        <v>6781</v>
      </c>
      <c r="J283" s="1">
        <v>7247</v>
      </c>
      <c r="K283" s="1">
        <v>7695</v>
      </c>
      <c r="L283" s="14">
        <v>6671</v>
      </c>
      <c r="M283" s="1">
        <v>5848</v>
      </c>
      <c r="N283" s="1">
        <v>3137</v>
      </c>
      <c r="P283" s="1">
        <f t="shared" si="5"/>
        <v>5947.75</v>
      </c>
      <c r="Q283" s="1">
        <v>6257.166666666667</v>
      </c>
      <c r="R283" s="1">
        <v>6643.909090909091</v>
      </c>
    </row>
    <row r="284" spans="1:21" x14ac:dyDescent="0.2">
      <c r="B284" s="2" t="s">
        <v>215</v>
      </c>
      <c r="C284" s="1">
        <v>86</v>
      </c>
      <c r="D284" s="1">
        <v>66</v>
      </c>
      <c r="E284" s="1">
        <v>152</v>
      </c>
      <c r="F284" s="1">
        <v>164</v>
      </c>
      <c r="G284" s="1">
        <v>59</v>
      </c>
      <c r="H284" s="1">
        <v>54</v>
      </c>
      <c r="I284" s="1">
        <v>97</v>
      </c>
      <c r="J284" s="1">
        <v>59</v>
      </c>
      <c r="K284" s="1">
        <v>63</v>
      </c>
      <c r="L284" s="1">
        <v>61</v>
      </c>
      <c r="M284" s="1">
        <v>64</v>
      </c>
      <c r="N284" s="1">
        <v>56</v>
      </c>
      <c r="P284" s="1">
        <f t="shared" si="5"/>
        <v>81.75</v>
      </c>
      <c r="Q284" s="1">
        <v>146.5</v>
      </c>
      <c r="R284" s="1">
        <v>243.45454545454547</v>
      </c>
    </row>
    <row r="285" spans="1:21" x14ac:dyDescent="0.2">
      <c r="B285" s="2" t="s">
        <v>216</v>
      </c>
      <c r="C285" s="1">
        <v>1981</v>
      </c>
      <c r="D285" s="1">
        <v>4335</v>
      </c>
      <c r="E285" s="1">
        <v>7198</v>
      </c>
      <c r="F285" s="1">
        <v>7974</v>
      </c>
      <c r="G285" s="1">
        <v>7210</v>
      </c>
      <c r="H285" s="1">
        <v>5261</v>
      </c>
      <c r="I285" s="1">
        <v>6774</v>
      </c>
      <c r="J285" s="1">
        <v>7259</v>
      </c>
      <c r="K285" s="1">
        <v>7699</v>
      </c>
      <c r="L285" s="1">
        <v>6682</v>
      </c>
      <c r="M285" s="1">
        <v>5869</v>
      </c>
      <c r="N285" s="14">
        <v>3164</v>
      </c>
      <c r="P285" s="1">
        <f t="shared" si="5"/>
        <v>5950.5</v>
      </c>
      <c r="Q285" s="1">
        <v>6311.833333333333</v>
      </c>
      <c r="R285" s="1">
        <v>6405.833333333333</v>
      </c>
      <c r="S285" s="1">
        <v>6432.333333333333</v>
      </c>
      <c r="T285" s="1">
        <v>7043</v>
      </c>
      <c r="U285" s="1">
        <v>5706</v>
      </c>
    </row>
    <row r="286" spans="1:21" x14ac:dyDescent="0.2">
      <c r="B286" s="2" t="s">
        <v>217</v>
      </c>
      <c r="C286" s="1">
        <v>37</v>
      </c>
      <c r="D286" s="1">
        <v>55</v>
      </c>
      <c r="E286" s="1">
        <v>182</v>
      </c>
      <c r="F286" s="1">
        <v>185</v>
      </c>
      <c r="G286" s="1">
        <v>104</v>
      </c>
      <c r="H286" s="1">
        <v>53</v>
      </c>
      <c r="I286" s="1">
        <v>104</v>
      </c>
      <c r="J286" s="1">
        <v>47</v>
      </c>
      <c r="K286" s="1">
        <v>59</v>
      </c>
      <c r="L286" s="1">
        <v>50</v>
      </c>
      <c r="M286" s="1">
        <v>43</v>
      </c>
      <c r="N286" s="1">
        <v>29</v>
      </c>
      <c r="P286" s="1">
        <f t="shared" si="5"/>
        <v>79</v>
      </c>
      <c r="Q286" s="1">
        <v>91.75</v>
      </c>
      <c r="R286" s="1">
        <v>63.5</v>
      </c>
      <c r="S286" s="1">
        <v>64.833333333333329</v>
      </c>
      <c r="T286" s="1">
        <v>75</v>
      </c>
      <c r="U286" s="1">
        <v>116</v>
      </c>
    </row>
    <row r="287" spans="1:21" s="16" customFormat="1" ht="25.2" x14ac:dyDescent="0.2">
      <c r="A287" s="61"/>
      <c r="B287" s="61" t="s">
        <v>218</v>
      </c>
      <c r="C287" s="15">
        <v>25.04</v>
      </c>
      <c r="D287" s="15">
        <v>22.33</v>
      </c>
      <c r="E287" s="15">
        <v>23.05</v>
      </c>
      <c r="F287" s="15">
        <v>24.06</v>
      </c>
      <c r="G287" s="15">
        <v>24.12</v>
      </c>
      <c r="H287" s="15">
        <v>24.36</v>
      </c>
      <c r="I287" s="15">
        <v>22.75</v>
      </c>
      <c r="J287" s="15">
        <v>22.66</v>
      </c>
      <c r="K287" s="15">
        <v>23.31</v>
      </c>
      <c r="L287" s="15">
        <v>22.42</v>
      </c>
      <c r="M287" s="15">
        <v>22.06</v>
      </c>
      <c r="N287" s="15">
        <v>23.88</v>
      </c>
      <c r="O287" s="15"/>
      <c r="P287" s="15">
        <f t="shared" si="5"/>
        <v>23.33666666666667</v>
      </c>
      <c r="Q287" s="15">
        <v>22.815000000000001</v>
      </c>
      <c r="R287" s="15">
        <v>22.518333333333331</v>
      </c>
      <c r="S287" s="15">
        <v>21.781666666666666</v>
      </c>
      <c r="T287" s="15">
        <v>24</v>
      </c>
      <c r="U287" s="15">
        <v>25</v>
      </c>
    </row>
    <row r="288" spans="1:21" s="16" customFormat="1" x14ac:dyDescent="0.2">
      <c r="A288" s="61"/>
      <c r="B288" s="61" t="s">
        <v>219</v>
      </c>
      <c r="C288" s="62">
        <v>4534</v>
      </c>
      <c r="D288" s="62">
        <v>4603</v>
      </c>
      <c r="E288" s="62">
        <v>4733</v>
      </c>
      <c r="F288" s="62">
        <v>4828</v>
      </c>
      <c r="G288" s="62">
        <v>4913</v>
      </c>
      <c r="H288" s="62">
        <v>4961</v>
      </c>
      <c r="I288" s="62">
        <v>5033</v>
      </c>
      <c r="J288" s="62">
        <v>5101</v>
      </c>
      <c r="K288" s="62">
        <v>5178</v>
      </c>
      <c r="L288" s="62">
        <v>5213</v>
      </c>
      <c r="M288" s="62">
        <v>5248</v>
      </c>
      <c r="N288" s="62">
        <v>5279</v>
      </c>
      <c r="O288" s="15"/>
      <c r="P288" s="62">
        <f t="shared" si="5"/>
        <v>4968.666666666667</v>
      </c>
      <c r="Q288" s="62">
        <v>4132.416666666667</v>
      </c>
      <c r="R288" s="62"/>
      <c r="S288" s="15" t="s">
        <v>168</v>
      </c>
      <c r="T288" s="15" t="s">
        <v>168</v>
      </c>
      <c r="U288" s="15" t="s">
        <v>168</v>
      </c>
    </row>
    <row r="289" spans="1:21" x14ac:dyDescent="0.2">
      <c r="B289" s="2" t="s">
        <v>220</v>
      </c>
      <c r="C289" s="75">
        <f t="shared" ref="C289:N289" si="6">40000/C282</f>
        <v>19.821605550049554</v>
      </c>
      <c r="D289" s="75">
        <f t="shared" si="6"/>
        <v>9.1116173120728927</v>
      </c>
      <c r="E289" s="75">
        <f t="shared" si="6"/>
        <v>5.4200542005420056</v>
      </c>
      <c r="F289" s="75">
        <f t="shared" si="6"/>
        <v>4.9025615884299549</v>
      </c>
      <c r="G289" s="75">
        <f t="shared" si="6"/>
        <v>5.4689636313918513</v>
      </c>
      <c r="H289" s="75">
        <f t="shared" si="6"/>
        <v>7.5272864132480244</v>
      </c>
      <c r="I289" s="75">
        <f t="shared" si="6"/>
        <v>5.8156440825821463</v>
      </c>
      <c r="J289" s="75">
        <f t="shared" si="6"/>
        <v>5.4749520941691756</v>
      </c>
      <c r="K289" s="75">
        <f t="shared" si="6"/>
        <v>5.1559680329981958</v>
      </c>
      <c r="L289" s="75">
        <f t="shared" si="6"/>
        <v>5.9417706476530006</v>
      </c>
      <c r="M289" s="75">
        <f t="shared" si="6"/>
        <v>6.7658998646820026</v>
      </c>
      <c r="N289" s="75">
        <f t="shared" si="6"/>
        <v>12.52740369558409</v>
      </c>
      <c r="P289" s="11">
        <f>AVERAGE(40000/P282)</f>
        <v>6.6340492578157395</v>
      </c>
      <c r="Q289" s="11">
        <v>6.2464213211181088</v>
      </c>
      <c r="R289" s="11">
        <v>6.1585835257890684</v>
      </c>
    </row>
    <row r="291" spans="1:21" x14ac:dyDescent="0.2">
      <c r="A291" s="74" t="s">
        <v>221</v>
      </c>
      <c r="B291" s="73"/>
    </row>
    <row r="292" spans="1:21" x14ac:dyDescent="0.2">
      <c r="A292" s="74"/>
      <c r="B292" s="72" t="s">
        <v>222</v>
      </c>
      <c r="C292" s="1">
        <v>111</v>
      </c>
      <c r="D292" s="1">
        <v>126</v>
      </c>
      <c r="E292" s="1">
        <v>78</v>
      </c>
      <c r="F292" s="1">
        <v>70</v>
      </c>
      <c r="G292" s="1">
        <v>80</v>
      </c>
      <c r="H292" s="1">
        <v>63</v>
      </c>
      <c r="I292" s="1">
        <v>103</v>
      </c>
      <c r="J292" s="1">
        <v>72</v>
      </c>
      <c r="K292" s="1">
        <v>81</v>
      </c>
      <c r="L292" s="1">
        <v>66</v>
      </c>
      <c r="M292" s="1">
        <v>74</v>
      </c>
      <c r="N292" s="1">
        <v>76</v>
      </c>
      <c r="P292" s="1">
        <f t="shared" ref="P292:P298" si="7">AVERAGE(A292:N292)</f>
        <v>83.333333333333329</v>
      </c>
      <c r="Q292" s="1">
        <v>83.75</v>
      </c>
      <c r="R292" s="1">
        <v>73.75</v>
      </c>
      <c r="S292" s="1" t="s">
        <v>168</v>
      </c>
      <c r="T292" s="1" t="s">
        <v>168</v>
      </c>
      <c r="U292" s="1" t="s">
        <v>168</v>
      </c>
    </row>
    <row r="293" spans="1:21" x14ac:dyDescent="0.2">
      <c r="A293" s="73"/>
      <c r="B293" s="72" t="s">
        <v>12</v>
      </c>
      <c r="C293" s="1">
        <v>822</v>
      </c>
      <c r="D293" s="1">
        <v>982</v>
      </c>
      <c r="E293" s="1">
        <v>829</v>
      </c>
      <c r="F293" s="1">
        <v>660</v>
      </c>
      <c r="G293" s="1">
        <v>560</v>
      </c>
      <c r="H293" s="1">
        <v>574</v>
      </c>
      <c r="I293" s="1">
        <v>780</v>
      </c>
      <c r="J293" s="1">
        <v>704</v>
      </c>
      <c r="K293" s="1">
        <v>737</v>
      </c>
      <c r="L293" s="1">
        <v>750</v>
      </c>
      <c r="M293" s="14" t="s">
        <v>158</v>
      </c>
      <c r="N293" s="14" t="s">
        <v>158</v>
      </c>
      <c r="P293" s="1">
        <f t="shared" si="7"/>
        <v>739.8</v>
      </c>
      <c r="Q293" s="1">
        <v>664.91666666666663</v>
      </c>
      <c r="R293" s="1">
        <v>363.66666666666669</v>
      </c>
      <c r="S293" s="1" t="s">
        <v>168</v>
      </c>
      <c r="T293" s="1" t="s">
        <v>168</v>
      </c>
      <c r="U293" s="1">
        <v>5485</v>
      </c>
    </row>
    <row r="294" spans="1:21" x14ac:dyDescent="0.2">
      <c r="A294" s="73"/>
      <c r="B294" s="72" t="s">
        <v>223</v>
      </c>
      <c r="C294" s="1">
        <v>7226</v>
      </c>
      <c r="D294" s="1">
        <v>6404</v>
      </c>
      <c r="E294" s="1">
        <v>5422</v>
      </c>
      <c r="F294" s="1">
        <v>4593</v>
      </c>
      <c r="G294" s="1">
        <v>3933</v>
      </c>
      <c r="H294" s="1">
        <v>3373</v>
      </c>
      <c r="I294" s="1">
        <v>2799</v>
      </c>
      <c r="J294" s="1">
        <v>2019</v>
      </c>
      <c r="K294" s="1">
        <v>1315</v>
      </c>
      <c r="L294" s="1">
        <v>1067</v>
      </c>
      <c r="M294" s="1">
        <v>1800</v>
      </c>
      <c r="N294" s="1">
        <v>2261</v>
      </c>
      <c r="P294" s="1">
        <f t="shared" si="7"/>
        <v>3517.6666666666665</v>
      </c>
    </row>
    <row r="295" spans="1:21" x14ac:dyDescent="0.2">
      <c r="A295" s="73"/>
      <c r="B295" s="72" t="s">
        <v>224</v>
      </c>
      <c r="C295" s="1">
        <v>164</v>
      </c>
      <c r="D295" s="1">
        <v>250</v>
      </c>
      <c r="E295" s="1">
        <v>176</v>
      </c>
      <c r="F295" s="1">
        <v>121</v>
      </c>
      <c r="G295" s="1">
        <v>150</v>
      </c>
      <c r="H295" s="1">
        <v>144</v>
      </c>
      <c r="I295" s="1">
        <v>227</v>
      </c>
      <c r="J295" s="1">
        <v>164</v>
      </c>
      <c r="K295" s="1">
        <v>145</v>
      </c>
      <c r="L295" s="1">
        <v>149</v>
      </c>
      <c r="M295" s="1">
        <v>179</v>
      </c>
      <c r="N295" s="1">
        <v>180</v>
      </c>
      <c r="P295" s="1">
        <f t="shared" si="7"/>
        <v>170.75</v>
      </c>
      <c r="Q295" s="1">
        <v>150</v>
      </c>
      <c r="R295" s="1">
        <v>108.5</v>
      </c>
      <c r="S295" s="1" t="s">
        <v>168</v>
      </c>
      <c r="T295" s="1" t="s">
        <v>168</v>
      </c>
      <c r="U295" s="1">
        <v>10317</v>
      </c>
    </row>
    <row r="296" spans="1:21" x14ac:dyDescent="0.2">
      <c r="A296" s="73"/>
      <c r="B296" s="72" t="s">
        <v>225</v>
      </c>
      <c r="C296" s="1">
        <v>435</v>
      </c>
      <c r="D296" s="1">
        <v>561</v>
      </c>
      <c r="E296" s="1">
        <v>510</v>
      </c>
      <c r="F296" s="1">
        <v>486</v>
      </c>
      <c r="G296" s="1">
        <v>411</v>
      </c>
      <c r="H296" s="1">
        <v>364</v>
      </c>
      <c r="I296" s="1">
        <v>426</v>
      </c>
      <c r="J296" s="1">
        <v>428</v>
      </c>
      <c r="K296" s="1">
        <v>377</v>
      </c>
      <c r="L296" s="1">
        <v>423</v>
      </c>
      <c r="M296" s="14" t="s">
        <v>158</v>
      </c>
      <c r="N296" s="14" t="s">
        <v>158</v>
      </c>
      <c r="P296" s="1">
        <f t="shared" si="7"/>
        <v>442.1</v>
      </c>
      <c r="Q296" s="1">
        <v>380.16666666666669</v>
      </c>
      <c r="R296" s="1">
        <v>189.41666666666666</v>
      </c>
      <c r="S296" s="1" t="s">
        <v>168</v>
      </c>
      <c r="T296" s="1" t="s">
        <v>168</v>
      </c>
      <c r="U296" s="1">
        <v>1252</v>
      </c>
    </row>
    <row r="297" spans="1:21" x14ac:dyDescent="0.2">
      <c r="A297" s="73"/>
      <c r="B297" s="72" t="s">
        <v>226</v>
      </c>
      <c r="C297" s="1">
        <v>4283</v>
      </c>
      <c r="D297" s="1">
        <v>3848</v>
      </c>
      <c r="E297" s="1">
        <v>3287</v>
      </c>
      <c r="F297" s="1">
        <v>2777</v>
      </c>
      <c r="G297" s="1">
        <v>2291</v>
      </c>
      <c r="H297" s="1">
        <v>1880</v>
      </c>
      <c r="I297" s="1">
        <v>1516</v>
      </c>
      <c r="J297" s="1">
        <v>1090</v>
      </c>
      <c r="K297" s="1">
        <v>662</v>
      </c>
      <c r="L297" s="1">
        <v>1100</v>
      </c>
      <c r="M297" s="1">
        <v>2373</v>
      </c>
      <c r="N297" s="1">
        <v>2825</v>
      </c>
      <c r="P297" s="1">
        <f t="shared" si="7"/>
        <v>2327.6666666666665</v>
      </c>
    </row>
    <row r="298" spans="1:21" x14ac:dyDescent="0.2">
      <c r="A298" s="73"/>
      <c r="B298" s="72" t="s">
        <v>227</v>
      </c>
      <c r="M298" s="1">
        <v>1896</v>
      </c>
      <c r="N298" s="1">
        <v>2291</v>
      </c>
      <c r="P298" s="1">
        <f t="shared" si="7"/>
        <v>2093.5</v>
      </c>
    </row>
    <row r="299" spans="1:21" ht="71.400000000000006" x14ac:dyDescent="0.2">
      <c r="B299" s="2" t="s">
        <v>89</v>
      </c>
      <c r="C299" s="26" t="s">
        <v>228</v>
      </c>
      <c r="D299" s="26" t="s">
        <v>229</v>
      </c>
      <c r="E299" s="26" t="s">
        <v>230</v>
      </c>
      <c r="F299" s="26" t="s">
        <v>231</v>
      </c>
      <c r="G299" s="26" t="s">
        <v>232</v>
      </c>
      <c r="H299" s="26" t="s">
        <v>233</v>
      </c>
      <c r="I299" s="26" t="s">
        <v>234</v>
      </c>
      <c r="J299" s="26" t="s">
        <v>235</v>
      </c>
      <c r="K299" s="26" t="s">
        <v>236</v>
      </c>
      <c r="L299" s="26" t="s">
        <v>237</v>
      </c>
      <c r="M299" s="26" t="s">
        <v>238</v>
      </c>
      <c r="N299" s="26" t="s">
        <v>239</v>
      </c>
    </row>
    <row r="301" spans="1:21" x14ac:dyDescent="0.2">
      <c r="A301" s="3" t="s">
        <v>240</v>
      </c>
      <c r="B301" s="2"/>
    </row>
    <row r="302" spans="1:21" x14ac:dyDescent="0.2">
      <c r="A302" s="3"/>
      <c r="B302" s="12" t="s">
        <v>241</v>
      </c>
      <c r="C302" s="1">
        <v>6968</v>
      </c>
      <c r="D302" s="1">
        <v>7127</v>
      </c>
      <c r="E302" s="1">
        <v>6753</v>
      </c>
      <c r="F302" s="1">
        <v>6946</v>
      </c>
      <c r="G302" s="1">
        <v>7139</v>
      </c>
      <c r="H302" s="1">
        <v>7355</v>
      </c>
      <c r="I302" s="1">
        <v>8198</v>
      </c>
      <c r="J302" s="1">
        <v>6522</v>
      </c>
      <c r="K302" s="1">
        <v>7192</v>
      </c>
      <c r="L302" s="1">
        <v>6506</v>
      </c>
      <c r="M302" s="1">
        <v>7136</v>
      </c>
      <c r="N302" s="1">
        <v>7271</v>
      </c>
      <c r="P302" s="1">
        <f>AVERAGE(A302:N302)</f>
        <v>7092.75</v>
      </c>
      <c r="Q302" s="1">
        <v>6105.916666666667</v>
      </c>
    </row>
    <row r="303" spans="1:21" x14ac:dyDescent="0.2">
      <c r="A303" s="3"/>
      <c r="B303" s="12" t="s">
        <v>45</v>
      </c>
      <c r="C303" s="1">
        <v>176</v>
      </c>
      <c r="D303" s="1">
        <v>168</v>
      </c>
      <c r="E303" s="1">
        <v>165</v>
      </c>
      <c r="F303" s="1">
        <v>106</v>
      </c>
      <c r="G303" s="1">
        <v>124</v>
      </c>
      <c r="H303" s="1">
        <v>112</v>
      </c>
      <c r="I303" s="1">
        <v>150</v>
      </c>
      <c r="J303" s="1">
        <v>104</v>
      </c>
      <c r="K303" s="1">
        <v>113</v>
      </c>
      <c r="L303" s="1">
        <v>104</v>
      </c>
      <c r="M303" s="1">
        <v>131</v>
      </c>
      <c r="N303" s="1">
        <v>129</v>
      </c>
      <c r="P303" s="1">
        <f>AVERAGE(A303:N303)</f>
        <v>131.83333333333334</v>
      </c>
      <c r="Q303" s="1">
        <v>309</v>
      </c>
    </row>
    <row r="304" spans="1:21" x14ac:dyDescent="0.2">
      <c r="B304" s="12" t="s">
        <v>242</v>
      </c>
      <c r="C304" s="70" t="s">
        <v>243</v>
      </c>
      <c r="D304" s="70" t="s">
        <v>244</v>
      </c>
      <c r="E304" s="70" t="s">
        <v>245</v>
      </c>
      <c r="F304" s="70" t="s">
        <v>246</v>
      </c>
      <c r="G304" s="70" t="s">
        <v>247</v>
      </c>
      <c r="H304" s="70" t="s">
        <v>248</v>
      </c>
      <c r="I304" s="70" t="s">
        <v>249</v>
      </c>
      <c r="J304" s="70" t="s">
        <v>250</v>
      </c>
      <c r="K304" s="70" t="s">
        <v>251</v>
      </c>
      <c r="L304" s="70" t="s">
        <v>252</v>
      </c>
      <c r="M304" s="70" t="s">
        <v>253</v>
      </c>
      <c r="N304" s="70" t="s">
        <v>250</v>
      </c>
    </row>
    <row r="305" spans="2:8" ht="30.6" x14ac:dyDescent="0.2">
      <c r="B305" s="2"/>
      <c r="G305" s="26" t="s">
        <v>254</v>
      </c>
    </row>
    <row r="306" spans="2:8" x14ac:dyDescent="0.2">
      <c r="B306" s="2"/>
    </row>
    <row r="308" spans="2:8" x14ac:dyDescent="0.2">
      <c r="H308" s="14"/>
    </row>
  </sheetData>
  <printOptions horizontalCentered="1"/>
  <pageMargins left="0.2" right="0.5" top="1" bottom="1" header="0.5" footer="0.5"/>
  <pageSetup paperSize="5" scale="84" orientation="landscape" horizontalDpi="4294967294" r:id="rId1"/>
  <headerFooter alignWithMargins="0">
    <oddHeader>&amp;C&amp;"Verdana,Bold"&amp;12ELECTRONIC DATABASES
MONTHLY USAGE REPORT</oddHeader>
    <oddFooter>&amp;L&amp;Z&amp;F,&amp;A&amp;RUpdated: 3/29/12
Printed: &amp;D</oddFooter>
  </headerFooter>
  <rowBreaks count="4" manualBreakCount="4">
    <brk id="69" max="16383" man="1"/>
    <brk id="153" max="16383" man="1"/>
    <brk id="180" max="16383" man="1"/>
    <brk id="251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2DD0-EB11-4DCB-8655-149F01794D97}">
  <dimension ref="A1:W31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.6" x14ac:dyDescent="0.2"/>
  <cols>
    <col min="1" max="1" width="24.90625" style="2" customWidth="1"/>
    <col min="2" max="2" width="24" customWidth="1"/>
    <col min="3" max="14" width="9.6328125" style="1" customWidth="1"/>
    <col min="15" max="15" width="3.453125" style="1" customWidth="1"/>
    <col min="16" max="17" width="11.36328125" style="1" customWidth="1"/>
    <col min="18" max="18" width="11.6328125" style="1" customWidth="1"/>
    <col min="19" max="19" width="11.36328125" style="1" customWidth="1"/>
    <col min="20" max="20" width="11.26953125" style="1" customWidth="1"/>
    <col min="21" max="21" width="11.453125" style="1" customWidth="1"/>
    <col min="22" max="22" width="11.26953125" style="1" customWidth="1"/>
  </cols>
  <sheetData>
    <row r="1" spans="1:22" s="2" customFormat="1" ht="50.4" x14ac:dyDescent="0.2">
      <c r="A1" s="4" t="s">
        <v>0</v>
      </c>
      <c r="C1" s="5">
        <v>42200</v>
      </c>
      <c r="D1" s="5">
        <v>42231</v>
      </c>
      <c r="E1" s="5">
        <v>42262</v>
      </c>
      <c r="F1" s="5">
        <v>42292</v>
      </c>
      <c r="G1" s="5">
        <v>42323</v>
      </c>
      <c r="H1" s="5">
        <v>42353</v>
      </c>
      <c r="I1" s="5">
        <v>42385</v>
      </c>
      <c r="J1" s="5">
        <v>42416</v>
      </c>
      <c r="K1" s="5">
        <v>42445</v>
      </c>
      <c r="L1" s="5">
        <v>42476</v>
      </c>
      <c r="M1" s="5">
        <v>42506</v>
      </c>
      <c r="N1" s="5">
        <v>42537</v>
      </c>
      <c r="O1" s="5"/>
      <c r="P1" s="29" t="s">
        <v>255</v>
      </c>
      <c r="Q1" s="27" t="s">
        <v>1</v>
      </c>
      <c r="R1" s="20" t="s">
        <v>2</v>
      </c>
      <c r="S1" s="10" t="s">
        <v>3</v>
      </c>
      <c r="T1" s="6" t="s">
        <v>4</v>
      </c>
      <c r="U1" s="7" t="s">
        <v>5</v>
      </c>
      <c r="V1" s="8" t="s">
        <v>6</v>
      </c>
    </row>
    <row r="2" spans="1:22" x14ac:dyDescent="0.2">
      <c r="A2" s="4"/>
    </row>
    <row r="3" spans="1:22" x14ac:dyDescent="0.2">
      <c r="A3" s="3" t="s">
        <v>7</v>
      </c>
    </row>
    <row r="4" spans="1:22" x14ac:dyDescent="0.2">
      <c r="A4" s="3" t="s">
        <v>8</v>
      </c>
      <c r="B4" t="s">
        <v>9</v>
      </c>
      <c r="C4" s="1">
        <v>211</v>
      </c>
      <c r="D4" s="1">
        <v>17</v>
      </c>
      <c r="E4" s="1">
        <v>23</v>
      </c>
      <c r="F4" s="1">
        <v>5</v>
      </c>
      <c r="G4" s="1">
        <v>9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f>AVERAGE(C4:N4)</f>
        <v>22.083333333333332</v>
      </c>
      <c r="Q4" s="1">
        <v>148</v>
      </c>
      <c r="R4" s="1">
        <v>179</v>
      </c>
      <c r="S4" s="1">
        <v>164.58333333333334</v>
      </c>
      <c r="T4" s="1">
        <v>170.66666666666666</v>
      </c>
      <c r="U4" s="1">
        <v>256</v>
      </c>
      <c r="V4" s="1">
        <v>433</v>
      </c>
    </row>
    <row r="5" spans="1:22" x14ac:dyDescent="0.2">
      <c r="B5" t="s">
        <v>10</v>
      </c>
      <c r="C5" s="1">
        <v>19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f>AVERAGE(C5:N5)</f>
        <v>2.3333333333333335</v>
      </c>
      <c r="Q5" s="1">
        <v>23</v>
      </c>
      <c r="R5" s="1">
        <v>28.5</v>
      </c>
      <c r="S5" s="1">
        <v>21.75</v>
      </c>
      <c r="T5" s="1">
        <v>20.833333333333332</v>
      </c>
      <c r="U5" s="1">
        <v>27</v>
      </c>
      <c r="V5" s="1">
        <v>58</v>
      </c>
    </row>
    <row r="7" spans="1:22" x14ac:dyDescent="0.2">
      <c r="A7" s="3" t="s">
        <v>11</v>
      </c>
    </row>
    <row r="8" spans="1:22" x14ac:dyDescent="0.2">
      <c r="B8" t="s">
        <v>12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f>AVERAGE(C8:N8)</f>
        <v>0</v>
      </c>
      <c r="Q8" s="1">
        <v>881</v>
      </c>
      <c r="R8" s="1">
        <v>809</v>
      </c>
      <c r="S8" s="1">
        <v>668.5</v>
      </c>
      <c r="T8" s="1">
        <v>685.08333333333337</v>
      </c>
      <c r="U8" s="1">
        <v>432</v>
      </c>
      <c r="V8" s="1">
        <v>513</v>
      </c>
    </row>
    <row r="9" spans="1:22" x14ac:dyDescent="0.2">
      <c r="B9" t="s">
        <v>13</v>
      </c>
      <c r="C9" s="1">
        <v>1313</v>
      </c>
      <c r="D9" s="1">
        <v>1895</v>
      </c>
      <c r="E9" s="1">
        <v>1754</v>
      </c>
      <c r="F9" s="1">
        <v>1776</v>
      </c>
      <c r="G9" s="1">
        <v>2071</v>
      </c>
      <c r="H9" s="1">
        <v>4828</v>
      </c>
      <c r="I9" s="1">
        <v>6432</v>
      </c>
      <c r="J9" s="1">
        <v>5849</v>
      </c>
      <c r="K9" s="1">
        <v>6148</v>
      </c>
      <c r="L9" s="1">
        <v>5795</v>
      </c>
      <c r="M9" s="1">
        <v>6196</v>
      </c>
      <c r="N9" s="1">
        <v>6006</v>
      </c>
      <c r="P9" s="1">
        <f>AVERAGE(C9:N9)</f>
        <v>4171.916666666667</v>
      </c>
      <c r="Q9" s="1">
        <v>2086</v>
      </c>
      <c r="R9" s="1">
        <v>1763.25</v>
      </c>
      <c r="S9" s="1">
        <v>1997.0833333333333</v>
      </c>
      <c r="T9" s="1">
        <v>1805.75</v>
      </c>
      <c r="U9" s="1">
        <v>1694</v>
      </c>
      <c r="V9" s="1">
        <v>2083</v>
      </c>
    </row>
    <row r="10" spans="1:22" x14ac:dyDescent="0.2">
      <c r="B10" s="2" t="s">
        <v>14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f>AVERAGE(C10:N10)</f>
        <v>0</v>
      </c>
      <c r="Q10" s="1">
        <v>2049</v>
      </c>
      <c r="R10" s="1">
        <v>2090.5833333333335</v>
      </c>
      <c r="S10" s="1">
        <v>1988.9166666666667</v>
      </c>
      <c r="T10" s="1">
        <v>1935.5833333333333</v>
      </c>
      <c r="U10" s="1">
        <v>2097</v>
      </c>
      <c r="V10" s="1">
        <v>2557</v>
      </c>
    </row>
    <row r="11" spans="1:22" x14ac:dyDescent="0.2">
      <c r="B11" s="12" t="s">
        <v>15</v>
      </c>
      <c r="C11" s="1">
        <v>1287</v>
      </c>
      <c r="D11" s="1">
        <v>4251</v>
      </c>
      <c r="E11" s="1">
        <v>1942</v>
      </c>
      <c r="F11" s="1">
        <v>1505</v>
      </c>
      <c r="G11" s="1">
        <v>4990</v>
      </c>
      <c r="H11" s="1">
        <v>3960</v>
      </c>
      <c r="I11" s="1">
        <v>4314</v>
      </c>
      <c r="J11" s="1">
        <v>3667</v>
      </c>
      <c r="K11" s="1">
        <v>7915</v>
      </c>
      <c r="L11" s="1">
        <v>1537</v>
      </c>
      <c r="M11" s="1">
        <v>6524</v>
      </c>
      <c r="N11" s="1">
        <v>1732</v>
      </c>
      <c r="P11" s="1">
        <f>AVERAGE(C11:N11)</f>
        <v>3635.3333333333335</v>
      </c>
      <c r="Q11" s="1">
        <v>2071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</row>
    <row r="12" spans="1:22" x14ac:dyDescent="0.2">
      <c r="B12" s="2"/>
    </row>
    <row r="13" spans="1:22" x14ac:dyDescent="0.2">
      <c r="A13" s="3" t="s">
        <v>256</v>
      </c>
    </row>
    <row r="14" spans="1:22" x14ac:dyDescent="0.2">
      <c r="A14" s="3" t="s">
        <v>20</v>
      </c>
      <c r="B14" s="12" t="s">
        <v>12</v>
      </c>
      <c r="C14" s="14">
        <v>11</v>
      </c>
      <c r="D14" s="1">
        <v>12</v>
      </c>
      <c r="E14" s="1">
        <v>19</v>
      </c>
      <c r="F14" s="1">
        <v>12</v>
      </c>
      <c r="G14" s="1">
        <v>19</v>
      </c>
      <c r="H14" s="1">
        <v>18</v>
      </c>
      <c r="I14" s="1">
        <v>7</v>
      </c>
      <c r="J14" s="1">
        <v>22</v>
      </c>
      <c r="K14" s="1">
        <v>29</v>
      </c>
      <c r="L14" s="1">
        <v>24</v>
      </c>
      <c r="M14" s="1">
        <v>23</v>
      </c>
      <c r="N14" s="1">
        <v>5</v>
      </c>
      <c r="P14" s="1">
        <f>AVERAGE(C14:N14)</f>
        <v>16.75</v>
      </c>
    </row>
    <row r="15" spans="1:22" x14ac:dyDescent="0.2">
      <c r="A15" s="3"/>
      <c r="B15" s="12" t="s">
        <v>13</v>
      </c>
      <c r="C15" s="1">
        <v>56</v>
      </c>
      <c r="D15" s="1">
        <v>71</v>
      </c>
      <c r="E15" s="1">
        <v>74</v>
      </c>
      <c r="F15" s="1">
        <v>61</v>
      </c>
      <c r="G15" s="1">
        <v>64</v>
      </c>
      <c r="H15" s="1">
        <v>102</v>
      </c>
      <c r="I15" s="1">
        <v>33</v>
      </c>
      <c r="J15" s="1">
        <v>123</v>
      </c>
      <c r="K15" s="1">
        <v>84</v>
      </c>
      <c r="L15" s="1">
        <v>70</v>
      </c>
      <c r="M15" s="1">
        <v>112</v>
      </c>
      <c r="N15" s="1">
        <v>41</v>
      </c>
      <c r="P15" s="1">
        <f>AVERAGE(C15:N15)</f>
        <v>74.25</v>
      </c>
    </row>
    <row r="16" spans="1:22" x14ac:dyDescent="0.2">
      <c r="A16" s="3"/>
      <c r="B16" s="2" t="s">
        <v>22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f>AVERAGE(C16:N16)</f>
        <v>0</v>
      </c>
      <c r="Q16" s="1">
        <v>0</v>
      </c>
      <c r="R16" s="1">
        <v>0</v>
      </c>
      <c r="S16" s="1">
        <v>0</v>
      </c>
      <c r="T16" s="1">
        <v>388.66666666666669</v>
      </c>
      <c r="U16" s="1" t="s">
        <v>17</v>
      </c>
      <c r="V16" s="1" t="s">
        <v>17</v>
      </c>
    </row>
    <row r="17" spans="1:22" x14ac:dyDescent="0.2">
      <c r="A17" s="3"/>
      <c r="B17" s="2"/>
    </row>
    <row r="18" spans="1:22" x14ac:dyDescent="0.2">
      <c r="A18" s="3" t="s">
        <v>23</v>
      </c>
      <c r="B18" s="2" t="s">
        <v>12</v>
      </c>
      <c r="C18" s="1">
        <v>8</v>
      </c>
      <c r="D18" s="1">
        <v>9</v>
      </c>
      <c r="E18" s="1">
        <v>13</v>
      </c>
      <c r="F18" s="1">
        <v>11</v>
      </c>
      <c r="G18" s="1">
        <v>19</v>
      </c>
      <c r="H18" s="1">
        <v>14</v>
      </c>
      <c r="I18" s="1">
        <v>6</v>
      </c>
      <c r="J18" s="1">
        <v>18</v>
      </c>
      <c r="K18" s="1">
        <v>24</v>
      </c>
      <c r="L18" s="1">
        <v>22</v>
      </c>
      <c r="M18" s="1">
        <v>21</v>
      </c>
      <c r="N18" s="1">
        <v>4</v>
      </c>
      <c r="P18" s="1">
        <f>AVERAGE(C18:N18)</f>
        <v>14.083333333333334</v>
      </c>
      <c r="Q18" s="1">
        <v>7</v>
      </c>
    </row>
    <row r="19" spans="1:22" x14ac:dyDescent="0.2">
      <c r="A19" s="3"/>
      <c r="B19" s="2" t="s">
        <v>13</v>
      </c>
      <c r="C19" s="1">
        <v>50</v>
      </c>
      <c r="D19" s="1">
        <v>58</v>
      </c>
      <c r="E19" s="1">
        <v>50</v>
      </c>
      <c r="F19" s="1">
        <v>61</v>
      </c>
      <c r="G19" s="1">
        <v>66</v>
      </c>
      <c r="H19" s="1">
        <v>105</v>
      </c>
      <c r="I19" s="1">
        <v>32</v>
      </c>
      <c r="J19" s="1">
        <v>104</v>
      </c>
      <c r="K19" s="1">
        <v>80</v>
      </c>
      <c r="L19" s="1">
        <v>51</v>
      </c>
      <c r="M19" s="1">
        <v>108</v>
      </c>
      <c r="N19" s="1">
        <v>39</v>
      </c>
      <c r="P19" s="1">
        <f>AVERAGE(C19:N19)</f>
        <v>67</v>
      </c>
      <c r="Q19" s="1">
        <v>31</v>
      </c>
    </row>
    <row r="20" spans="1:22" x14ac:dyDescent="0.2">
      <c r="A20" s="3"/>
      <c r="B20" s="2" t="s">
        <v>24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P20" s="1">
        <f>AVERAGE(C20:N20)</f>
        <v>8.3333333333333329E-2</v>
      </c>
      <c r="Q20" s="1">
        <v>0</v>
      </c>
    </row>
    <row r="21" spans="1:22" x14ac:dyDescent="0.2">
      <c r="A21" s="3"/>
      <c r="B21" s="2" t="s">
        <v>25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P21" s="1">
        <f>AVERAGE(C21:N21)</f>
        <v>0</v>
      </c>
      <c r="Q21" s="1">
        <v>0</v>
      </c>
    </row>
    <row r="22" spans="1:22" x14ac:dyDescent="0.2">
      <c r="A22" s="3"/>
      <c r="B22" s="2"/>
    </row>
    <row r="23" spans="1:22" x14ac:dyDescent="0.2">
      <c r="A23" s="3" t="s">
        <v>26</v>
      </c>
      <c r="B23" s="2"/>
    </row>
    <row r="24" spans="1:22" x14ac:dyDescent="0.2">
      <c r="A24" s="3" t="s">
        <v>27</v>
      </c>
      <c r="B24" s="2" t="s">
        <v>12</v>
      </c>
      <c r="C24" s="1">
        <v>180488</v>
      </c>
      <c r="D24" s="1">
        <v>159073</v>
      </c>
      <c r="E24" s="1">
        <v>157487</v>
      </c>
      <c r="F24" s="1">
        <v>159317</v>
      </c>
      <c r="G24" s="1">
        <v>136305</v>
      </c>
      <c r="H24" s="1">
        <v>128779</v>
      </c>
      <c r="I24" s="1">
        <v>164398</v>
      </c>
      <c r="J24" s="1">
        <v>153912</v>
      </c>
      <c r="K24" s="1">
        <v>157439</v>
      </c>
      <c r="L24" s="1">
        <v>150824</v>
      </c>
      <c r="M24" s="1">
        <v>147416</v>
      </c>
      <c r="N24" s="1">
        <v>149054</v>
      </c>
      <c r="P24" s="1">
        <f>AVERAGE(C24:N24)</f>
        <v>153707.66666666666</v>
      </c>
      <c r="Q24" s="1">
        <v>46544</v>
      </c>
      <c r="R24" s="1">
        <v>845.66666666666663</v>
      </c>
      <c r="S24" s="1">
        <v>225.83333333333334</v>
      </c>
      <c r="T24" s="1">
        <v>145841.33333333334</v>
      </c>
      <c r="U24" s="1">
        <v>223983</v>
      </c>
      <c r="V24" s="1" t="s">
        <v>17</v>
      </c>
    </row>
    <row r="25" spans="1:22" x14ac:dyDescent="0.2">
      <c r="A25" s="3"/>
      <c r="B25" s="2" t="s">
        <v>13</v>
      </c>
      <c r="C25" s="1">
        <v>531269</v>
      </c>
      <c r="D25" s="1">
        <v>476431</v>
      </c>
      <c r="E25" s="1">
        <v>493175</v>
      </c>
      <c r="F25" s="1">
        <v>505703</v>
      </c>
      <c r="G25" s="1">
        <v>431736</v>
      </c>
      <c r="H25" s="1">
        <v>412336</v>
      </c>
      <c r="I25" s="1">
        <v>503532</v>
      </c>
      <c r="J25" s="1">
        <v>465636</v>
      </c>
      <c r="K25" s="1">
        <v>493441</v>
      </c>
      <c r="L25" s="1">
        <v>484646</v>
      </c>
      <c r="M25" s="1">
        <v>465260</v>
      </c>
      <c r="N25" s="1">
        <v>456383</v>
      </c>
      <c r="P25" s="1">
        <f>AVERAGE(C25:N25)</f>
        <v>476629</v>
      </c>
      <c r="Q25" s="1">
        <v>616535</v>
      </c>
      <c r="R25" s="1">
        <v>655523.33333333337</v>
      </c>
      <c r="S25" s="1">
        <v>259120.5</v>
      </c>
      <c r="T25" s="1">
        <v>263555.91666666669</v>
      </c>
      <c r="U25" s="1">
        <v>344278</v>
      </c>
      <c r="V25" s="1" t="s">
        <v>17</v>
      </c>
    </row>
    <row r="26" spans="1:22" x14ac:dyDescent="0.2">
      <c r="A26" s="3"/>
      <c r="B26" s="2" t="s">
        <v>24</v>
      </c>
      <c r="C26" s="1">
        <v>1</v>
      </c>
      <c r="D26" s="1">
        <v>4</v>
      </c>
      <c r="E26" s="1">
        <v>9</v>
      </c>
      <c r="F26" s="1">
        <v>0</v>
      </c>
      <c r="G26" s="1">
        <v>0</v>
      </c>
      <c r="H26" s="1">
        <v>3</v>
      </c>
      <c r="I26" s="1">
        <v>0</v>
      </c>
      <c r="J26" s="1">
        <v>12</v>
      </c>
      <c r="K26" s="1">
        <v>1</v>
      </c>
      <c r="L26" s="1">
        <v>2</v>
      </c>
      <c r="M26" s="1">
        <v>2</v>
      </c>
      <c r="N26" s="1">
        <v>2</v>
      </c>
      <c r="P26" s="1">
        <f>AVERAGE(C26:N26)</f>
        <v>3</v>
      </c>
      <c r="Q26" s="1">
        <v>2</v>
      </c>
      <c r="R26" s="1">
        <v>0</v>
      </c>
      <c r="S26" s="1">
        <v>0</v>
      </c>
      <c r="T26" s="1">
        <v>0</v>
      </c>
      <c r="U26" s="1">
        <v>0</v>
      </c>
      <c r="V26" s="1" t="s">
        <v>17</v>
      </c>
    </row>
    <row r="27" spans="1:22" x14ac:dyDescent="0.2">
      <c r="A27" s="3"/>
      <c r="B27" t="s">
        <v>25</v>
      </c>
      <c r="C27" s="1">
        <v>3</v>
      </c>
      <c r="D27" s="1">
        <v>3</v>
      </c>
      <c r="E27" s="1">
        <v>1</v>
      </c>
      <c r="F27" s="1">
        <v>0</v>
      </c>
      <c r="G27" s="1">
        <v>0</v>
      </c>
      <c r="H27" s="1">
        <v>3</v>
      </c>
      <c r="I27" s="1">
        <v>0</v>
      </c>
      <c r="J27" s="1">
        <v>4</v>
      </c>
      <c r="K27" s="1">
        <v>4</v>
      </c>
      <c r="L27" s="1">
        <v>0</v>
      </c>
      <c r="M27" s="1">
        <v>1</v>
      </c>
      <c r="N27" s="1">
        <v>3</v>
      </c>
      <c r="P27" s="1">
        <f>AVERAGE(C27:N27)</f>
        <v>1.8333333333333333</v>
      </c>
      <c r="Q27" s="1">
        <v>3</v>
      </c>
      <c r="R27" s="1">
        <v>1.4166666666666667</v>
      </c>
      <c r="S27" s="1">
        <v>1.9166666666666667</v>
      </c>
      <c r="T27" s="1">
        <v>20736.916666666668</v>
      </c>
      <c r="U27" s="1">
        <v>22798</v>
      </c>
      <c r="V27" s="1" t="s">
        <v>17</v>
      </c>
    </row>
    <row r="29" spans="1:22" x14ac:dyDescent="0.2">
      <c r="A29" s="3" t="s">
        <v>257</v>
      </c>
      <c r="B29" s="2" t="s">
        <v>12</v>
      </c>
      <c r="C29" s="1">
        <v>13</v>
      </c>
      <c r="D29" s="1">
        <v>15</v>
      </c>
      <c r="E29" s="1">
        <v>26</v>
      </c>
      <c r="F29" s="1">
        <v>16</v>
      </c>
      <c r="G29" s="1">
        <v>29</v>
      </c>
      <c r="H29" s="1">
        <v>18</v>
      </c>
      <c r="I29" s="1">
        <v>9</v>
      </c>
      <c r="J29" s="1">
        <v>26</v>
      </c>
      <c r="K29" s="1">
        <v>30</v>
      </c>
      <c r="L29" s="1">
        <v>27</v>
      </c>
      <c r="M29" s="1">
        <v>25</v>
      </c>
      <c r="N29" s="1">
        <v>9</v>
      </c>
      <c r="P29" s="1">
        <f>AVERAGE(C29:N29)</f>
        <v>20.25</v>
      </c>
    </row>
    <row r="30" spans="1:22" x14ac:dyDescent="0.2">
      <c r="B30" s="2" t="s">
        <v>13</v>
      </c>
      <c r="C30" s="1">
        <v>65</v>
      </c>
      <c r="D30" s="1">
        <v>80</v>
      </c>
      <c r="E30" s="1">
        <v>96</v>
      </c>
      <c r="F30" s="1">
        <v>105</v>
      </c>
      <c r="G30" s="1">
        <v>85</v>
      </c>
      <c r="H30" s="1">
        <v>114</v>
      </c>
      <c r="I30" s="1">
        <v>36</v>
      </c>
      <c r="J30" s="1">
        <v>148</v>
      </c>
      <c r="K30" s="1">
        <v>92</v>
      </c>
      <c r="L30" s="1">
        <v>104</v>
      </c>
      <c r="M30" s="1">
        <v>119</v>
      </c>
      <c r="N30" s="1">
        <v>56</v>
      </c>
      <c r="P30" s="1">
        <f>AVERAGE(C30:N30)</f>
        <v>91.666666666666671</v>
      </c>
    </row>
    <row r="31" spans="1:22" x14ac:dyDescent="0.2">
      <c r="B31" s="2" t="s">
        <v>258</v>
      </c>
      <c r="C31" s="1">
        <v>5</v>
      </c>
      <c r="D31" s="1">
        <v>1</v>
      </c>
      <c r="E31" s="1">
        <v>3</v>
      </c>
      <c r="F31" s="1">
        <v>0</v>
      </c>
      <c r="G31" s="1">
        <v>1</v>
      </c>
      <c r="H31" s="1">
        <v>1</v>
      </c>
      <c r="I31" s="1">
        <v>1</v>
      </c>
      <c r="J31" s="1">
        <v>7</v>
      </c>
      <c r="K31" s="1">
        <v>1</v>
      </c>
      <c r="L31" s="1">
        <v>13</v>
      </c>
      <c r="M31" s="1">
        <v>0</v>
      </c>
      <c r="N31" s="1">
        <v>0</v>
      </c>
      <c r="P31" s="1">
        <f>AVERAGE(C31:N31)</f>
        <v>2.75</v>
      </c>
      <c r="Q31" s="1">
        <v>5</v>
      </c>
      <c r="R31" s="1">
        <v>3</v>
      </c>
      <c r="S31" s="1">
        <v>12.5</v>
      </c>
      <c r="T31" s="1">
        <v>84.166666666666671</v>
      </c>
      <c r="U31" s="1" t="s">
        <v>17</v>
      </c>
      <c r="V31" s="1" t="s">
        <v>17</v>
      </c>
    </row>
    <row r="32" spans="1:22" x14ac:dyDescent="0.2">
      <c r="K32" s="1" t="s">
        <v>158</v>
      </c>
      <c r="L32" s="1" t="s">
        <v>158</v>
      </c>
    </row>
    <row r="33" spans="1:22" x14ac:dyDescent="0.2">
      <c r="A33" s="3" t="s">
        <v>28</v>
      </c>
    </row>
    <row r="34" spans="1:22" x14ac:dyDescent="0.2">
      <c r="B34" t="s">
        <v>12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P34" s="1">
        <f>AVERAGE(C34:N34)</f>
        <v>0</v>
      </c>
      <c r="Q34" s="1">
        <v>745</v>
      </c>
      <c r="R34" s="1">
        <v>772.33333333333337</v>
      </c>
      <c r="S34" s="1">
        <v>958.08333333333337</v>
      </c>
      <c r="V34" s="1">
        <v>207</v>
      </c>
    </row>
    <row r="35" spans="1:22" x14ac:dyDescent="0.2">
      <c r="B35" t="s">
        <v>13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P35" s="1">
        <f>AVERAGE(C35:N35)</f>
        <v>0</v>
      </c>
      <c r="Q35" s="1">
        <v>2586</v>
      </c>
      <c r="R35" s="1">
        <v>2536</v>
      </c>
      <c r="S35" s="1">
        <v>3136.75</v>
      </c>
      <c r="V35" s="1">
        <v>673</v>
      </c>
    </row>
    <row r="36" spans="1:22" x14ac:dyDescent="0.2">
      <c r="B36" t="s">
        <v>29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P36" s="1">
        <f>AVERAGE(C36:N36)</f>
        <v>0</v>
      </c>
      <c r="Q36" s="1">
        <v>12</v>
      </c>
      <c r="R36" s="1">
        <v>18.833333333333332</v>
      </c>
      <c r="S36" s="1">
        <v>48.416666666666664</v>
      </c>
      <c r="V36" s="1">
        <v>395</v>
      </c>
    </row>
    <row r="37" spans="1:22" s="13" customFormat="1" x14ac:dyDescent="0.2">
      <c r="A37" s="12"/>
      <c r="C37" s="14"/>
      <c r="D37" s="14"/>
      <c r="E37" s="14"/>
      <c r="F37" s="14"/>
      <c r="G37" s="14"/>
      <c r="H37" s="14"/>
      <c r="I37" s="14"/>
      <c r="J37" s="14"/>
      <c r="L37" s="14"/>
      <c r="M37" s="14"/>
      <c r="N37" s="14"/>
      <c r="O37" s="14"/>
      <c r="P37" s="1"/>
      <c r="Q37" s="14"/>
      <c r="R37" s="14"/>
      <c r="S37" s="14"/>
      <c r="T37" s="14"/>
      <c r="U37" s="14"/>
      <c r="V37" s="14"/>
    </row>
    <row r="38" spans="1:22" x14ac:dyDescent="0.2">
      <c r="A38" s="3" t="s">
        <v>30</v>
      </c>
    </row>
    <row r="39" spans="1:22" x14ac:dyDescent="0.2">
      <c r="A39" s="3" t="s">
        <v>31</v>
      </c>
      <c r="B39" t="s">
        <v>12</v>
      </c>
      <c r="C39" s="1">
        <v>121</v>
      </c>
      <c r="D39" s="1">
        <v>107</v>
      </c>
      <c r="E39" s="1">
        <v>84</v>
      </c>
      <c r="F39" s="1">
        <v>89</v>
      </c>
      <c r="G39" s="1">
        <v>72</v>
      </c>
      <c r="H39" s="1">
        <v>58</v>
      </c>
      <c r="I39" s="1">
        <v>60</v>
      </c>
      <c r="J39" s="1">
        <v>74</v>
      </c>
      <c r="K39" s="1">
        <v>75</v>
      </c>
      <c r="L39" s="1">
        <v>82</v>
      </c>
      <c r="M39" s="1">
        <v>83</v>
      </c>
      <c r="N39" s="1">
        <v>44</v>
      </c>
      <c r="P39" s="1">
        <f>AVERAGE(C39:N39)</f>
        <v>79.083333333333329</v>
      </c>
      <c r="Q39" s="1">
        <v>84</v>
      </c>
      <c r="R39" s="1">
        <v>79</v>
      </c>
      <c r="S39" s="1">
        <v>96.166666666666671</v>
      </c>
      <c r="T39" s="1">
        <v>125.75</v>
      </c>
      <c r="U39" s="1">
        <v>166</v>
      </c>
      <c r="V39" s="1" t="s">
        <v>17</v>
      </c>
    </row>
    <row r="40" spans="1:22" x14ac:dyDescent="0.2">
      <c r="B40" t="s">
        <v>13</v>
      </c>
      <c r="C40" s="1">
        <v>533</v>
      </c>
      <c r="D40" s="1">
        <v>409</v>
      </c>
      <c r="E40" s="1">
        <v>322</v>
      </c>
      <c r="F40" s="1">
        <v>429</v>
      </c>
      <c r="G40" s="1">
        <v>354</v>
      </c>
      <c r="H40" s="1">
        <v>320</v>
      </c>
      <c r="I40" s="1">
        <v>235</v>
      </c>
      <c r="J40" s="1">
        <v>302</v>
      </c>
      <c r="K40" s="1">
        <v>226</v>
      </c>
      <c r="L40" s="1">
        <v>285</v>
      </c>
      <c r="M40" s="1">
        <v>334</v>
      </c>
      <c r="N40" s="1">
        <v>229</v>
      </c>
      <c r="P40" s="1">
        <f>AVERAGE(C40:N40)</f>
        <v>331.5</v>
      </c>
      <c r="Q40" s="1">
        <v>342</v>
      </c>
      <c r="R40" s="1">
        <v>275.08333333333331</v>
      </c>
      <c r="S40" s="1">
        <v>352.66666666666669</v>
      </c>
      <c r="T40" s="1">
        <v>463.83333333333331</v>
      </c>
      <c r="U40" s="1">
        <v>567</v>
      </c>
      <c r="V40" s="1" t="s">
        <v>17</v>
      </c>
    </row>
    <row r="41" spans="1:22" x14ac:dyDescent="0.2">
      <c r="B41" t="s">
        <v>24</v>
      </c>
      <c r="C41" s="1">
        <v>146</v>
      </c>
      <c r="D41" s="1">
        <v>116</v>
      </c>
      <c r="E41" s="1">
        <v>102</v>
      </c>
      <c r="F41" s="1">
        <v>112</v>
      </c>
      <c r="G41" s="1">
        <v>59</v>
      </c>
      <c r="H41" s="1">
        <v>60</v>
      </c>
      <c r="I41" s="1">
        <v>105</v>
      </c>
      <c r="J41" s="1">
        <v>100</v>
      </c>
      <c r="K41" s="1">
        <v>76</v>
      </c>
      <c r="L41" s="1">
        <v>54</v>
      </c>
      <c r="M41" s="1">
        <v>95</v>
      </c>
      <c r="N41" s="1">
        <v>41</v>
      </c>
      <c r="P41" s="1">
        <f>AVERAGE(C41:N41)</f>
        <v>88.833333333333329</v>
      </c>
      <c r="Q41" s="1">
        <v>86</v>
      </c>
      <c r="R41" s="1">
        <v>97.166666666666671</v>
      </c>
      <c r="S41" s="1">
        <v>96.166666666666671</v>
      </c>
      <c r="T41" s="1">
        <v>103.75</v>
      </c>
      <c r="U41" s="1">
        <v>172</v>
      </c>
      <c r="V41" s="1" t="s">
        <v>17</v>
      </c>
    </row>
    <row r="42" spans="1:22" x14ac:dyDescent="0.2">
      <c r="B42" t="s">
        <v>25</v>
      </c>
      <c r="C42" s="1">
        <v>234</v>
      </c>
      <c r="D42" s="1">
        <v>222</v>
      </c>
      <c r="E42" s="1">
        <v>162</v>
      </c>
      <c r="F42" s="1">
        <v>203</v>
      </c>
      <c r="G42" s="1">
        <v>100</v>
      </c>
      <c r="H42" s="1">
        <v>52</v>
      </c>
      <c r="I42" s="1">
        <v>146</v>
      </c>
      <c r="J42" s="1">
        <v>165</v>
      </c>
      <c r="K42" s="14">
        <v>85</v>
      </c>
      <c r="L42" s="1">
        <v>62</v>
      </c>
      <c r="M42" s="1">
        <v>201</v>
      </c>
      <c r="N42" s="1">
        <v>66</v>
      </c>
      <c r="P42" s="1">
        <f>AVERAGE(C42:N42)</f>
        <v>141.5</v>
      </c>
      <c r="Q42" s="1">
        <v>133</v>
      </c>
      <c r="R42" s="1">
        <v>104.75</v>
      </c>
      <c r="S42" s="1">
        <v>130</v>
      </c>
      <c r="T42" s="1">
        <v>132.58333333333334</v>
      </c>
      <c r="U42" s="1">
        <v>160</v>
      </c>
      <c r="V42" s="1" t="s">
        <v>17</v>
      </c>
    </row>
    <row r="44" spans="1:22" x14ac:dyDescent="0.2">
      <c r="A44" s="3" t="s">
        <v>32</v>
      </c>
    </row>
    <row r="45" spans="1:22" x14ac:dyDescent="0.2">
      <c r="B45" t="s">
        <v>12</v>
      </c>
      <c r="C45" s="1">
        <v>524</v>
      </c>
      <c r="D45" s="1">
        <v>402</v>
      </c>
      <c r="E45" s="1">
        <v>674</v>
      </c>
      <c r="F45" s="1">
        <v>1012</v>
      </c>
      <c r="G45" s="1">
        <v>779</v>
      </c>
      <c r="H45" s="1">
        <v>503</v>
      </c>
      <c r="I45" s="1">
        <v>545</v>
      </c>
      <c r="J45" s="1">
        <v>580</v>
      </c>
      <c r="K45" s="1">
        <v>602</v>
      </c>
      <c r="L45" s="1">
        <v>701</v>
      </c>
      <c r="M45" s="1">
        <v>637</v>
      </c>
      <c r="N45" s="1">
        <v>405</v>
      </c>
      <c r="P45" s="1">
        <f>AVERAGE(C45:N45)</f>
        <v>613.66666666666663</v>
      </c>
      <c r="Q45" s="1">
        <v>793</v>
      </c>
      <c r="R45" s="1">
        <v>734.41666666666663</v>
      </c>
      <c r="S45" s="1">
        <v>956.91666666666663</v>
      </c>
      <c r="T45" s="1">
        <v>1117.8333333333333</v>
      </c>
      <c r="U45" s="1">
        <v>1137</v>
      </c>
      <c r="V45" s="1">
        <v>1105</v>
      </c>
    </row>
    <row r="46" spans="1:22" x14ac:dyDescent="0.2">
      <c r="B46" t="s">
        <v>13</v>
      </c>
      <c r="C46" s="1">
        <v>2202</v>
      </c>
      <c r="D46" s="1">
        <v>1471</v>
      </c>
      <c r="E46" s="1">
        <v>2579</v>
      </c>
      <c r="F46" s="1">
        <v>3591</v>
      </c>
      <c r="G46" s="1">
        <v>2941</v>
      </c>
      <c r="H46" s="1">
        <v>2315</v>
      </c>
      <c r="I46" s="1">
        <v>2355</v>
      </c>
      <c r="J46" s="1">
        <v>2551</v>
      </c>
      <c r="K46" s="1">
        <v>3033</v>
      </c>
      <c r="L46" s="1">
        <v>2816</v>
      </c>
      <c r="M46" s="1">
        <v>2426</v>
      </c>
      <c r="N46" s="1">
        <v>1715</v>
      </c>
      <c r="P46" s="1">
        <f>AVERAGE(C46:N46)</f>
        <v>2499.5833333333335</v>
      </c>
      <c r="Q46" s="1">
        <v>3074</v>
      </c>
      <c r="R46" s="1">
        <v>2783.4166666666665</v>
      </c>
      <c r="S46" s="1">
        <v>3569.5833333333335</v>
      </c>
      <c r="T46" s="1">
        <v>3999.0833333333335</v>
      </c>
      <c r="U46" s="1">
        <v>4155</v>
      </c>
      <c r="V46" s="1">
        <v>4067</v>
      </c>
    </row>
    <row r="47" spans="1:22" x14ac:dyDescent="0.2">
      <c r="B47" t="s">
        <v>24</v>
      </c>
      <c r="C47" s="1">
        <v>961</v>
      </c>
      <c r="D47" s="1">
        <v>638</v>
      </c>
      <c r="E47" s="1">
        <v>1520</v>
      </c>
      <c r="F47" s="1">
        <v>2784</v>
      </c>
      <c r="G47" s="1">
        <v>2091</v>
      </c>
      <c r="H47" s="1">
        <v>1267</v>
      </c>
      <c r="I47" s="1">
        <v>1645</v>
      </c>
      <c r="J47" s="1">
        <v>1892</v>
      </c>
      <c r="K47" s="1">
        <v>2794</v>
      </c>
      <c r="L47" s="1">
        <v>1855</v>
      </c>
      <c r="M47" s="1">
        <v>1465</v>
      </c>
      <c r="N47" s="1">
        <v>910</v>
      </c>
      <c r="P47" s="1">
        <f>AVERAGE(C47:N47)</f>
        <v>1651.8333333333333</v>
      </c>
      <c r="Q47" s="1">
        <v>1994</v>
      </c>
      <c r="R47" s="1">
        <v>1787.75</v>
      </c>
      <c r="S47" s="1">
        <v>2937.3333333333335</v>
      </c>
      <c r="T47" s="1">
        <v>2919.3333333333335</v>
      </c>
      <c r="U47" s="1">
        <v>2580</v>
      </c>
      <c r="V47" s="1">
        <v>2682</v>
      </c>
    </row>
    <row r="48" spans="1:22" x14ac:dyDescent="0.2">
      <c r="B48" t="s">
        <v>25</v>
      </c>
      <c r="C48" s="1">
        <v>1399</v>
      </c>
      <c r="D48" s="1">
        <v>1022</v>
      </c>
      <c r="E48" s="1">
        <v>2039</v>
      </c>
      <c r="F48" s="1">
        <v>2893</v>
      </c>
      <c r="G48" s="1">
        <v>2410</v>
      </c>
      <c r="H48" s="1">
        <v>1587</v>
      </c>
      <c r="I48" s="1">
        <v>1977</v>
      </c>
      <c r="J48" s="1">
        <v>2170</v>
      </c>
      <c r="K48" s="1">
        <v>3115</v>
      </c>
      <c r="L48" s="1">
        <v>2289</v>
      </c>
      <c r="M48" s="1">
        <v>1996</v>
      </c>
      <c r="N48" s="1">
        <v>1230</v>
      </c>
      <c r="P48" s="1">
        <f>AVERAGE(C48:N48)</f>
        <v>2010.5833333333333</v>
      </c>
      <c r="Q48" s="1">
        <v>2498</v>
      </c>
      <c r="R48" s="1">
        <v>2140.5833333333335</v>
      </c>
      <c r="S48" s="1">
        <v>3400.4166666666665</v>
      </c>
      <c r="T48" s="1">
        <v>3022.4166666666665</v>
      </c>
      <c r="U48" s="1">
        <v>2835</v>
      </c>
      <c r="V48" s="1">
        <v>2729</v>
      </c>
    </row>
    <row r="50" spans="1:22" x14ac:dyDescent="0.2">
      <c r="A50" s="3" t="s">
        <v>33</v>
      </c>
    </row>
    <row r="51" spans="1:22" x14ac:dyDescent="0.2">
      <c r="B51" t="s">
        <v>34</v>
      </c>
      <c r="C51" s="1">
        <v>1366</v>
      </c>
      <c r="D51" s="1">
        <v>1365</v>
      </c>
      <c r="E51" s="1">
        <v>1367</v>
      </c>
      <c r="F51" s="1">
        <v>1377</v>
      </c>
      <c r="G51" s="1">
        <v>1381</v>
      </c>
      <c r="H51" s="1">
        <v>1382</v>
      </c>
      <c r="I51" s="1">
        <v>1382</v>
      </c>
      <c r="J51" s="1">
        <v>1384</v>
      </c>
      <c r="K51" s="1">
        <v>1386</v>
      </c>
      <c r="L51" s="1">
        <v>1391</v>
      </c>
      <c r="M51" s="1">
        <v>1403</v>
      </c>
      <c r="N51" s="1">
        <v>1407</v>
      </c>
      <c r="P51" s="1">
        <f>AVERAGE(C51:N51)</f>
        <v>1382.5833333333333</v>
      </c>
      <c r="Q51" s="1">
        <v>1339</v>
      </c>
      <c r="R51" s="1">
        <v>1267.5833333333333</v>
      </c>
      <c r="S51" s="1">
        <v>1203.5</v>
      </c>
      <c r="T51" s="1">
        <v>1114.25</v>
      </c>
      <c r="U51" s="1">
        <v>950</v>
      </c>
      <c r="V51" s="1">
        <v>75</v>
      </c>
    </row>
    <row r="52" spans="1:22" x14ac:dyDescent="0.2">
      <c r="B52" t="s">
        <v>35</v>
      </c>
      <c r="C52" s="1">
        <v>6205</v>
      </c>
      <c r="D52" s="1">
        <v>6173</v>
      </c>
      <c r="E52" s="1">
        <v>6781</v>
      </c>
      <c r="F52" s="1">
        <v>6186</v>
      </c>
      <c r="G52" s="1">
        <v>6256</v>
      </c>
      <c r="H52" s="1">
        <v>6831</v>
      </c>
      <c r="I52" s="1">
        <v>6265</v>
      </c>
      <c r="J52" s="1">
        <v>6203</v>
      </c>
      <c r="K52" s="1">
        <v>6790</v>
      </c>
      <c r="L52" s="1">
        <v>6161</v>
      </c>
      <c r="M52" s="1">
        <v>6220</v>
      </c>
      <c r="N52" s="1">
        <v>6273</v>
      </c>
      <c r="P52" s="1">
        <f>AVERAGE(C52:N52)</f>
        <v>6362</v>
      </c>
      <c r="Q52" s="1">
        <v>6178</v>
      </c>
      <c r="R52" s="1">
        <v>5900.333333333333</v>
      </c>
      <c r="S52" s="1">
        <v>5408</v>
      </c>
      <c r="T52" s="1">
        <v>4475.166666666667</v>
      </c>
      <c r="U52" s="1">
        <v>3745</v>
      </c>
      <c r="V52" s="1">
        <v>1538</v>
      </c>
    </row>
    <row r="54" spans="1:22" x14ac:dyDescent="0.2">
      <c r="A54" s="3" t="s">
        <v>36</v>
      </c>
    </row>
    <row r="55" spans="1:22" x14ac:dyDescent="0.2">
      <c r="A55" s="3" t="s">
        <v>37</v>
      </c>
      <c r="B55" t="s">
        <v>12</v>
      </c>
      <c r="C55" s="1">
        <v>78</v>
      </c>
      <c r="D55" s="1">
        <v>45</v>
      </c>
      <c r="E55" s="1">
        <v>59</v>
      </c>
      <c r="F55" s="1">
        <v>47</v>
      </c>
      <c r="G55" s="1">
        <v>61</v>
      </c>
      <c r="H55" s="1">
        <v>41</v>
      </c>
      <c r="I55" s="1">
        <v>39</v>
      </c>
      <c r="J55" s="1">
        <v>57</v>
      </c>
      <c r="K55" s="1">
        <v>58</v>
      </c>
      <c r="L55" s="1">
        <v>55</v>
      </c>
      <c r="M55" s="1">
        <v>70</v>
      </c>
      <c r="N55" s="1">
        <v>34</v>
      </c>
      <c r="P55" s="1">
        <f>AVERAGE(C55:N55)</f>
        <v>53.666666666666664</v>
      </c>
      <c r="Q55" s="1">
        <v>102</v>
      </c>
      <c r="R55" s="1">
        <v>122.25</v>
      </c>
      <c r="S55" s="1">
        <v>135.33333333333334</v>
      </c>
      <c r="T55" s="1">
        <v>185.25</v>
      </c>
      <c r="U55" s="1">
        <v>181</v>
      </c>
      <c r="V55" s="1">
        <v>182</v>
      </c>
    </row>
    <row r="56" spans="1:22" x14ac:dyDescent="0.2">
      <c r="B56" t="s">
        <v>13</v>
      </c>
      <c r="C56" s="1">
        <v>300</v>
      </c>
      <c r="D56" s="1">
        <v>249</v>
      </c>
      <c r="E56" s="1">
        <v>211</v>
      </c>
      <c r="F56" s="1">
        <v>185</v>
      </c>
      <c r="G56" s="1">
        <v>205</v>
      </c>
      <c r="H56" s="1">
        <v>193</v>
      </c>
      <c r="I56" s="1">
        <v>146</v>
      </c>
      <c r="J56" s="1">
        <v>244</v>
      </c>
      <c r="K56" s="1">
        <v>250</v>
      </c>
      <c r="L56" s="1">
        <v>177</v>
      </c>
      <c r="M56" s="1">
        <v>268</v>
      </c>
      <c r="N56" s="1">
        <v>149</v>
      </c>
      <c r="P56" s="1">
        <f>AVERAGE(C56:N56)</f>
        <v>214.75</v>
      </c>
      <c r="Q56" s="1">
        <v>398</v>
      </c>
      <c r="R56" s="1">
        <v>440.41666666666669</v>
      </c>
      <c r="S56" s="1">
        <v>359.5</v>
      </c>
      <c r="T56" s="1">
        <v>417.25</v>
      </c>
      <c r="U56" s="1">
        <v>380</v>
      </c>
      <c r="V56" s="1">
        <v>306</v>
      </c>
    </row>
    <row r="57" spans="1:22" x14ac:dyDescent="0.2">
      <c r="B57" t="s">
        <v>24</v>
      </c>
      <c r="C57" s="1">
        <v>231</v>
      </c>
      <c r="D57" s="1">
        <v>78</v>
      </c>
      <c r="E57" s="1">
        <v>64</v>
      </c>
      <c r="F57" s="1">
        <v>65</v>
      </c>
      <c r="G57" s="1">
        <v>49</v>
      </c>
      <c r="H57" s="1">
        <v>25</v>
      </c>
      <c r="I57" s="1">
        <v>18</v>
      </c>
      <c r="J57" s="1">
        <v>67</v>
      </c>
      <c r="K57" s="1">
        <v>73</v>
      </c>
      <c r="L57" s="1">
        <v>69</v>
      </c>
      <c r="M57" s="1">
        <v>90</v>
      </c>
      <c r="N57" s="1">
        <v>27</v>
      </c>
      <c r="P57" s="1">
        <f>AVERAGE(C57:N57)</f>
        <v>71.333333333333329</v>
      </c>
      <c r="Q57" s="1">
        <v>166</v>
      </c>
      <c r="R57" s="1">
        <v>253.41666666666666</v>
      </c>
      <c r="S57" s="1">
        <v>175.25</v>
      </c>
      <c r="T57" s="1">
        <v>243.91666666666666</v>
      </c>
      <c r="U57" s="1">
        <v>191</v>
      </c>
      <c r="V57" s="1">
        <v>160</v>
      </c>
    </row>
    <row r="58" spans="1:22" x14ac:dyDescent="0.2">
      <c r="B58" t="s">
        <v>25</v>
      </c>
      <c r="C58" s="1">
        <v>229</v>
      </c>
      <c r="D58" s="1">
        <v>86</v>
      </c>
      <c r="E58" s="1">
        <v>93</v>
      </c>
      <c r="F58" s="1">
        <v>73</v>
      </c>
      <c r="G58" s="1">
        <v>56</v>
      </c>
      <c r="H58" s="1">
        <v>33</v>
      </c>
      <c r="I58" s="1">
        <v>15</v>
      </c>
      <c r="J58" s="1">
        <v>64</v>
      </c>
      <c r="K58" s="1">
        <v>73</v>
      </c>
      <c r="L58" s="1">
        <v>103</v>
      </c>
      <c r="M58" s="1">
        <v>76</v>
      </c>
      <c r="N58" s="1">
        <v>30</v>
      </c>
      <c r="P58" s="1">
        <f>AVERAGE(C58:N58)</f>
        <v>77.583333333333329</v>
      </c>
      <c r="Q58" s="1">
        <v>234</v>
      </c>
      <c r="R58" s="1">
        <v>275.16666666666669</v>
      </c>
      <c r="S58" s="1">
        <v>292</v>
      </c>
      <c r="T58" s="1">
        <v>408.41666666666669</v>
      </c>
      <c r="U58" s="1">
        <v>437</v>
      </c>
      <c r="V58" s="1">
        <v>446</v>
      </c>
    </row>
    <row r="60" spans="1:22" x14ac:dyDescent="0.2">
      <c r="A60" s="3" t="s">
        <v>38</v>
      </c>
      <c r="B60" s="2"/>
    </row>
    <row r="61" spans="1:22" x14ac:dyDescent="0.2">
      <c r="A61" s="3"/>
      <c r="B61" s="2" t="s">
        <v>12</v>
      </c>
      <c r="C61" s="1">
        <v>682</v>
      </c>
      <c r="D61" s="1">
        <v>498</v>
      </c>
      <c r="E61" s="1">
        <v>756</v>
      </c>
      <c r="F61" s="1">
        <v>1005</v>
      </c>
      <c r="G61" s="1">
        <v>802</v>
      </c>
      <c r="H61" s="1">
        <v>529</v>
      </c>
      <c r="I61" s="1">
        <v>602</v>
      </c>
      <c r="J61" s="1">
        <v>655</v>
      </c>
      <c r="K61" s="1">
        <v>653</v>
      </c>
      <c r="L61" s="1">
        <v>757</v>
      </c>
      <c r="M61" s="1">
        <v>706</v>
      </c>
      <c r="N61" s="1">
        <v>444</v>
      </c>
      <c r="P61" s="1">
        <f>AVERAGE(C61:N61)</f>
        <v>674.08333333333337</v>
      </c>
      <c r="Q61" s="1">
        <v>872</v>
      </c>
      <c r="R61" s="1">
        <v>829.91666666666663</v>
      </c>
      <c r="S61" s="1">
        <v>1036.9166666666667</v>
      </c>
      <c r="T61" s="1">
        <v>977.33333333333337</v>
      </c>
      <c r="U61" s="1" t="s">
        <v>17</v>
      </c>
      <c r="V61" s="1" t="s">
        <v>17</v>
      </c>
    </row>
    <row r="62" spans="1:22" x14ac:dyDescent="0.2">
      <c r="A62" s="3"/>
      <c r="B62" s="2" t="s">
        <v>13</v>
      </c>
      <c r="C62" s="1">
        <v>2447</v>
      </c>
      <c r="D62" s="1">
        <v>1628</v>
      </c>
      <c r="E62" s="1">
        <v>2553</v>
      </c>
      <c r="F62" s="1">
        <v>3478</v>
      </c>
      <c r="G62" s="1">
        <v>2877</v>
      </c>
      <c r="H62" s="1">
        <v>2144</v>
      </c>
      <c r="I62" s="1">
        <v>2275</v>
      </c>
      <c r="J62" s="1">
        <v>2465</v>
      </c>
      <c r="K62" s="1">
        <v>2845</v>
      </c>
      <c r="L62" s="1">
        <v>2640</v>
      </c>
      <c r="M62" s="1">
        <v>2392</v>
      </c>
      <c r="N62" s="1">
        <v>1644</v>
      </c>
      <c r="P62" s="1">
        <f>AVERAGE(C62:N62)</f>
        <v>2449</v>
      </c>
      <c r="Q62" s="1">
        <v>3034</v>
      </c>
      <c r="R62" s="1">
        <v>2712.75</v>
      </c>
      <c r="S62" s="1">
        <v>3402.3333333333335</v>
      </c>
      <c r="T62" s="1">
        <v>2951.6666666666665</v>
      </c>
    </row>
    <row r="63" spans="1:22" x14ac:dyDescent="0.2">
      <c r="A63" s="3"/>
      <c r="B63" s="2" t="s">
        <v>24</v>
      </c>
      <c r="C63" s="1">
        <v>20</v>
      </c>
      <c r="D63" s="1">
        <v>3</v>
      </c>
      <c r="E63" s="1">
        <v>6</v>
      </c>
      <c r="F63" s="1">
        <v>9</v>
      </c>
      <c r="G63" s="1">
        <v>4</v>
      </c>
      <c r="H63" s="1">
        <v>5</v>
      </c>
      <c r="I63" s="1">
        <v>2</v>
      </c>
      <c r="J63" s="1">
        <v>2</v>
      </c>
      <c r="K63" s="1">
        <v>5</v>
      </c>
      <c r="L63" s="1">
        <v>35</v>
      </c>
      <c r="M63" s="1">
        <v>2</v>
      </c>
      <c r="N63" s="1">
        <v>26</v>
      </c>
      <c r="P63" s="1">
        <f>AVERAGE(C63:N63)</f>
        <v>9.9166666666666661</v>
      </c>
      <c r="Q63" s="1">
        <v>26</v>
      </c>
      <c r="R63" s="1">
        <v>9.75</v>
      </c>
      <c r="S63" s="1">
        <v>16.75</v>
      </c>
      <c r="T63" s="1">
        <v>43</v>
      </c>
    </row>
    <row r="64" spans="1:22" x14ac:dyDescent="0.2">
      <c r="A64" s="3"/>
      <c r="B64" t="s">
        <v>25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P64" s="1">
        <f>AVERAGE(C64:N64)</f>
        <v>0</v>
      </c>
      <c r="Q64" s="1">
        <v>0</v>
      </c>
      <c r="R64" s="1">
        <v>0</v>
      </c>
      <c r="S64" s="1">
        <v>11.416666666666666</v>
      </c>
      <c r="T64" s="1">
        <v>43.666666666666664</v>
      </c>
    </row>
    <row r="66" spans="1:22" x14ac:dyDescent="0.2">
      <c r="A66" s="3" t="s">
        <v>39</v>
      </c>
    </row>
    <row r="67" spans="1:22" x14ac:dyDescent="0.2">
      <c r="B67" t="s">
        <v>12</v>
      </c>
      <c r="C67" s="1">
        <v>221533</v>
      </c>
      <c r="D67" s="1">
        <v>211540</v>
      </c>
      <c r="E67" s="1">
        <v>219982</v>
      </c>
      <c r="F67" s="1">
        <v>223063</v>
      </c>
      <c r="G67" s="1">
        <v>198379</v>
      </c>
      <c r="H67" s="1">
        <v>186995</v>
      </c>
      <c r="I67" s="1">
        <v>237462</v>
      </c>
      <c r="J67" s="1">
        <v>219393</v>
      </c>
      <c r="K67" s="1">
        <v>223880</v>
      </c>
      <c r="L67" s="1">
        <v>212876</v>
      </c>
      <c r="M67" s="1">
        <v>208487</v>
      </c>
      <c r="N67" s="1">
        <v>216016</v>
      </c>
      <c r="P67" s="1">
        <f>AVERAGE(C67:N67)</f>
        <v>214967.16666666666</v>
      </c>
      <c r="Q67" s="1">
        <v>50901</v>
      </c>
      <c r="R67" s="1">
        <v>1891.1666666666667</v>
      </c>
      <c r="S67" s="1">
        <v>1712.8333333333333</v>
      </c>
      <c r="T67" s="1">
        <v>260367.5</v>
      </c>
      <c r="U67" s="1">
        <v>300066</v>
      </c>
      <c r="V67" s="1">
        <v>282</v>
      </c>
    </row>
    <row r="68" spans="1:22" x14ac:dyDescent="0.2">
      <c r="B68" t="s">
        <v>13</v>
      </c>
      <c r="C68" s="1">
        <v>538307</v>
      </c>
      <c r="D68" s="1">
        <v>539343</v>
      </c>
      <c r="E68" s="1">
        <v>606212</v>
      </c>
      <c r="F68" s="1">
        <v>676530</v>
      </c>
      <c r="G68" s="1">
        <v>665517</v>
      </c>
      <c r="H68" s="1">
        <v>624943</v>
      </c>
      <c r="I68" s="1">
        <v>731833</v>
      </c>
      <c r="J68" s="1">
        <v>676385</v>
      </c>
      <c r="K68" s="1">
        <v>722367</v>
      </c>
      <c r="L68" s="1">
        <v>701285</v>
      </c>
      <c r="M68" s="1">
        <v>677526</v>
      </c>
      <c r="N68" s="1">
        <v>688370</v>
      </c>
      <c r="P68" s="1">
        <f>AVERAGE(C68:N68)</f>
        <v>654051.5</v>
      </c>
      <c r="Q68" s="1">
        <v>501936</v>
      </c>
      <c r="R68" s="1">
        <v>490746.58333333331</v>
      </c>
      <c r="S68" s="1">
        <v>543270.58333333337</v>
      </c>
      <c r="T68" s="1">
        <v>865908.91666666663</v>
      </c>
      <c r="U68" s="1">
        <v>1421046</v>
      </c>
      <c r="V68" s="1">
        <v>1027</v>
      </c>
    </row>
    <row r="69" spans="1:22" x14ac:dyDescent="0.2">
      <c r="B69" t="s">
        <v>24</v>
      </c>
      <c r="C69" s="1">
        <v>1598</v>
      </c>
      <c r="D69" s="1">
        <v>1578</v>
      </c>
      <c r="E69" s="1">
        <v>1453</v>
      </c>
      <c r="F69" s="1">
        <v>1565</v>
      </c>
      <c r="G69" s="1">
        <v>1380</v>
      </c>
      <c r="H69" s="1">
        <v>1693</v>
      </c>
      <c r="I69" s="1">
        <v>1284</v>
      </c>
      <c r="J69" s="1">
        <v>997</v>
      </c>
      <c r="K69" s="1">
        <v>1332</v>
      </c>
      <c r="L69" s="1">
        <v>1238</v>
      </c>
      <c r="M69" s="1">
        <v>1048</v>
      </c>
      <c r="N69" s="1">
        <v>1313</v>
      </c>
      <c r="P69" s="1">
        <f>AVERAGE(C69:N69)</f>
        <v>1373.25</v>
      </c>
      <c r="Q69" s="1">
        <v>1607</v>
      </c>
      <c r="R69" s="1">
        <v>1887.3333333333333</v>
      </c>
      <c r="S69" s="1">
        <v>2645.8333333333335</v>
      </c>
      <c r="T69" s="1">
        <v>1307</v>
      </c>
      <c r="U69" s="1">
        <v>981</v>
      </c>
      <c r="V69" s="1">
        <v>608</v>
      </c>
    </row>
    <row r="70" spans="1:22" x14ac:dyDescent="0.2">
      <c r="B70" t="s">
        <v>25</v>
      </c>
      <c r="C70" s="1">
        <v>1</v>
      </c>
      <c r="D70" s="1">
        <v>0</v>
      </c>
      <c r="E70" s="1">
        <v>4</v>
      </c>
      <c r="F70" s="1">
        <v>0</v>
      </c>
      <c r="G70" s="1">
        <v>1</v>
      </c>
      <c r="H70" s="1">
        <v>2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P70" s="1">
        <f>AVERAGE(C70:N70)</f>
        <v>0.91666666666666663</v>
      </c>
      <c r="Q70" s="1">
        <v>1</v>
      </c>
      <c r="R70" s="1">
        <v>5.833333333333333</v>
      </c>
      <c r="S70" s="1">
        <v>7.25</v>
      </c>
      <c r="T70" s="1">
        <v>2.0833333333333335</v>
      </c>
      <c r="U70" s="1">
        <v>3</v>
      </c>
      <c r="V70" s="1">
        <v>6</v>
      </c>
    </row>
    <row r="72" spans="1:22" x14ac:dyDescent="0.2">
      <c r="A72" s="3" t="s">
        <v>40</v>
      </c>
    </row>
    <row r="73" spans="1:22" x14ac:dyDescent="0.2">
      <c r="B73" t="s">
        <v>12</v>
      </c>
      <c r="C73" s="1">
        <v>43</v>
      </c>
      <c r="D73" s="1">
        <v>35</v>
      </c>
      <c r="E73" s="1">
        <v>45</v>
      </c>
      <c r="F73" s="1">
        <v>34</v>
      </c>
      <c r="G73" s="1">
        <v>57</v>
      </c>
      <c r="H73" s="1">
        <v>76</v>
      </c>
      <c r="I73" s="1">
        <v>69</v>
      </c>
      <c r="J73" s="1">
        <v>70</v>
      </c>
      <c r="K73" s="1">
        <v>48</v>
      </c>
      <c r="L73" s="1">
        <v>69</v>
      </c>
      <c r="M73" s="1">
        <v>61</v>
      </c>
      <c r="N73" s="1">
        <v>64</v>
      </c>
      <c r="P73" s="1">
        <f>AVERAGE(C73:N73)</f>
        <v>55.916666666666664</v>
      </c>
      <c r="Q73" s="1">
        <v>49</v>
      </c>
      <c r="R73" s="1">
        <v>43.166666666666664</v>
      </c>
      <c r="S73" s="1">
        <v>49.833333333333336</v>
      </c>
      <c r="T73" s="1">
        <v>46.333333333333336</v>
      </c>
      <c r="U73" s="1">
        <v>49</v>
      </c>
      <c r="V73" s="1">
        <v>36</v>
      </c>
    </row>
    <row r="74" spans="1:22" x14ac:dyDescent="0.2">
      <c r="B74" t="s">
        <v>13</v>
      </c>
      <c r="C74" s="1">
        <v>112</v>
      </c>
      <c r="D74" s="1">
        <v>139</v>
      </c>
      <c r="E74" s="1">
        <v>128</v>
      </c>
      <c r="F74" s="1">
        <v>99</v>
      </c>
      <c r="G74" s="1">
        <v>218</v>
      </c>
      <c r="H74" s="1">
        <v>244</v>
      </c>
      <c r="I74" s="1">
        <v>185</v>
      </c>
      <c r="J74" s="1">
        <v>178</v>
      </c>
      <c r="K74" s="1">
        <v>169</v>
      </c>
      <c r="L74" s="1">
        <v>272</v>
      </c>
      <c r="M74" s="1">
        <v>265</v>
      </c>
      <c r="N74" s="1">
        <v>204</v>
      </c>
      <c r="P74" s="1">
        <f>AVERAGE(C74:N74)</f>
        <v>184.41666666666666</v>
      </c>
      <c r="Q74" s="1">
        <v>142</v>
      </c>
      <c r="R74" s="1">
        <v>146.83333333333334</v>
      </c>
      <c r="S74" s="1">
        <v>134.33333333333334</v>
      </c>
      <c r="T74" s="1">
        <v>114.25</v>
      </c>
      <c r="U74" s="1">
        <v>141</v>
      </c>
      <c r="V74" s="1">
        <v>102</v>
      </c>
    </row>
    <row r="75" spans="1:22" x14ac:dyDescent="0.2">
      <c r="B75" t="s">
        <v>24</v>
      </c>
      <c r="C75" s="1">
        <v>178</v>
      </c>
      <c r="D75" s="1">
        <v>141</v>
      </c>
      <c r="E75" s="1">
        <v>219</v>
      </c>
      <c r="F75" s="1">
        <v>219</v>
      </c>
      <c r="G75" s="1">
        <v>224</v>
      </c>
      <c r="H75" s="1">
        <v>333</v>
      </c>
      <c r="I75" s="1">
        <v>253</v>
      </c>
      <c r="J75" s="1">
        <v>343</v>
      </c>
      <c r="K75" s="1">
        <v>246</v>
      </c>
      <c r="L75" s="1">
        <v>277</v>
      </c>
      <c r="M75" s="1">
        <v>234</v>
      </c>
      <c r="N75" s="1">
        <v>217</v>
      </c>
      <c r="P75" s="1">
        <f>AVERAGE(C75:N75)</f>
        <v>240.33333333333334</v>
      </c>
      <c r="Q75" s="1">
        <v>192</v>
      </c>
      <c r="R75" s="1">
        <v>184.08333333333334</v>
      </c>
      <c r="S75" s="1">
        <v>154.75</v>
      </c>
      <c r="T75" s="1">
        <v>130.41666666666666</v>
      </c>
      <c r="U75" s="1">
        <v>168</v>
      </c>
      <c r="V75" s="1">
        <v>66</v>
      </c>
    </row>
    <row r="76" spans="1:22" x14ac:dyDescent="0.2">
      <c r="B76" t="s">
        <v>25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P76" s="1">
        <f>AVERAGE(C76:N76)</f>
        <v>0</v>
      </c>
      <c r="Q76" s="1">
        <v>0</v>
      </c>
      <c r="R76" s="1">
        <v>0.25</v>
      </c>
      <c r="S76" s="1">
        <v>8.3333333333333329E-2</v>
      </c>
      <c r="T76" s="1">
        <v>0</v>
      </c>
      <c r="U76" s="1">
        <v>1</v>
      </c>
      <c r="V76" s="1">
        <v>0</v>
      </c>
    </row>
    <row r="78" spans="1:22" x14ac:dyDescent="0.2">
      <c r="A78" s="3" t="s">
        <v>41</v>
      </c>
    </row>
    <row r="79" spans="1:22" x14ac:dyDescent="0.2">
      <c r="B79" t="s">
        <v>12</v>
      </c>
      <c r="C79" s="1">
        <v>682</v>
      </c>
      <c r="D79" s="1">
        <v>498</v>
      </c>
      <c r="E79" s="1">
        <v>756</v>
      </c>
      <c r="F79" s="1">
        <v>1006</v>
      </c>
      <c r="G79" s="1">
        <v>802</v>
      </c>
      <c r="H79" s="1">
        <v>529</v>
      </c>
      <c r="I79" s="1">
        <v>602</v>
      </c>
      <c r="J79" s="1">
        <v>655</v>
      </c>
      <c r="K79" s="1">
        <v>653</v>
      </c>
      <c r="L79" s="1">
        <v>757</v>
      </c>
      <c r="M79" s="1">
        <v>706</v>
      </c>
      <c r="N79" s="1">
        <v>444</v>
      </c>
      <c r="P79" s="1">
        <f>AVERAGE(C79:N79)</f>
        <v>674.16666666666663</v>
      </c>
      <c r="Q79" s="1">
        <v>872</v>
      </c>
      <c r="R79" s="1">
        <v>830</v>
      </c>
      <c r="S79" s="1">
        <v>990.08333333333337</v>
      </c>
      <c r="V79" s="1">
        <v>182</v>
      </c>
    </row>
    <row r="80" spans="1:22" x14ac:dyDescent="0.2">
      <c r="B80" t="s">
        <v>13</v>
      </c>
      <c r="C80" s="1">
        <v>2432</v>
      </c>
      <c r="D80" s="1">
        <v>1617</v>
      </c>
      <c r="E80" s="1">
        <v>2537</v>
      </c>
      <c r="F80" s="1">
        <v>3439</v>
      </c>
      <c r="G80" s="1">
        <v>2857</v>
      </c>
      <c r="H80" s="1">
        <v>2133</v>
      </c>
      <c r="I80" s="1">
        <v>2261</v>
      </c>
      <c r="J80" s="1">
        <v>2470</v>
      </c>
      <c r="K80" s="1">
        <v>2825</v>
      </c>
      <c r="L80" s="1">
        <v>2634</v>
      </c>
      <c r="M80" s="1">
        <v>2377</v>
      </c>
      <c r="N80" s="1">
        <v>1637</v>
      </c>
      <c r="P80" s="1">
        <f>AVERAGE(C80:N80)</f>
        <v>2434.9166666666665</v>
      </c>
      <c r="Q80" s="1">
        <v>3025</v>
      </c>
      <c r="R80" s="1">
        <v>2709.9166666666665</v>
      </c>
      <c r="S80" s="1">
        <v>3228.0833333333335</v>
      </c>
      <c r="V80" s="1">
        <v>306</v>
      </c>
    </row>
    <row r="81" spans="1:23" x14ac:dyDescent="0.2">
      <c r="B81" t="s">
        <v>24</v>
      </c>
      <c r="C81" s="1">
        <v>2</v>
      </c>
      <c r="D81" s="1">
        <v>0</v>
      </c>
      <c r="E81" s="1">
        <v>1</v>
      </c>
      <c r="F81" s="1">
        <v>1</v>
      </c>
      <c r="G81" s="1">
        <v>3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1</v>
      </c>
      <c r="P81" s="1">
        <f>AVERAGE(C81:N81)</f>
        <v>1.0833333333333333</v>
      </c>
      <c r="Q81" s="1">
        <v>1</v>
      </c>
      <c r="R81" s="1">
        <v>1</v>
      </c>
      <c r="S81" s="1">
        <v>1.8333333333333333</v>
      </c>
      <c r="V81" s="1">
        <v>160</v>
      </c>
    </row>
    <row r="82" spans="1:23" x14ac:dyDescent="0.2">
      <c r="B82" t="s">
        <v>25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P82" s="1">
        <f>AVERAGE(C82:N82)</f>
        <v>0</v>
      </c>
      <c r="Q82" s="1">
        <v>0</v>
      </c>
      <c r="R82" s="1">
        <v>0</v>
      </c>
      <c r="S82" s="1">
        <v>0</v>
      </c>
      <c r="V82" s="1">
        <v>446</v>
      </c>
    </row>
    <row r="84" spans="1:23" x14ac:dyDescent="0.2">
      <c r="A84" s="58" t="s">
        <v>42</v>
      </c>
    </row>
    <row r="85" spans="1:23" x14ac:dyDescent="0.2">
      <c r="A85" s="2" t="s">
        <v>259</v>
      </c>
      <c r="B85" t="s">
        <v>43</v>
      </c>
      <c r="C85" s="1">
        <v>24188</v>
      </c>
      <c r="D85" s="1">
        <v>24524</v>
      </c>
      <c r="E85" s="1">
        <v>23015</v>
      </c>
      <c r="F85" s="1">
        <v>24610</v>
      </c>
      <c r="G85" s="1">
        <v>29604</v>
      </c>
      <c r="H85" s="1">
        <v>26203</v>
      </c>
      <c r="I85" s="1">
        <v>26898</v>
      </c>
      <c r="P85" s="1">
        <f t="shared" ref="P85:P96" si="0">AVERAGE(C85:N85)</f>
        <v>25577.428571428572</v>
      </c>
      <c r="Q85" s="1">
        <v>26245</v>
      </c>
      <c r="R85" s="1">
        <v>21414.5</v>
      </c>
      <c r="S85" s="1">
        <v>16457.333333333332</v>
      </c>
      <c r="T85" s="1">
        <v>13277.666666666666</v>
      </c>
      <c r="U85" s="1" t="s">
        <v>17</v>
      </c>
      <c r="V85" s="1" t="s">
        <v>17</v>
      </c>
      <c r="W85" s="9"/>
    </row>
    <row r="86" spans="1:23" x14ac:dyDescent="0.2">
      <c r="A86" s="2" t="s">
        <v>260</v>
      </c>
      <c r="B86" t="s">
        <v>44</v>
      </c>
      <c r="C86" s="14">
        <v>2242</v>
      </c>
      <c r="D86" s="1">
        <v>2202</v>
      </c>
      <c r="E86" s="1">
        <v>2169</v>
      </c>
      <c r="F86" s="1">
        <v>2350</v>
      </c>
      <c r="G86" s="1">
        <v>2634</v>
      </c>
      <c r="H86" s="1">
        <v>2486</v>
      </c>
      <c r="I86" s="1">
        <v>2419</v>
      </c>
      <c r="P86" s="1">
        <f t="shared" si="0"/>
        <v>2357.4285714285716</v>
      </c>
      <c r="Q86" s="1">
        <v>2373</v>
      </c>
      <c r="R86" s="1">
        <v>2535</v>
      </c>
      <c r="S86" s="1">
        <v>2511.5833333333335</v>
      </c>
      <c r="T86" s="1">
        <v>2099.0833333333335</v>
      </c>
      <c r="U86" s="1" t="s">
        <v>17</v>
      </c>
      <c r="V86" s="1" t="s">
        <v>17</v>
      </c>
    </row>
    <row r="87" spans="1:23" x14ac:dyDescent="0.2">
      <c r="A87" s="2" t="s">
        <v>158</v>
      </c>
      <c r="B87" t="s">
        <v>45</v>
      </c>
      <c r="C87" s="1">
        <v>145</v>
      </c>
      <c r="D87" s="1">
        <v>164</v>
      </c>
      <c r="E87" s="1">
        <v>166</v>
      </c>
      <c r="F87" s="1">
        <v>206</v>
      </c>
      <c r="G87" s="1">
        <v>254</v>
      </c>
      <c r="H87" s="1">
        <v>184</v>
      </c>
      <c r="I87" s="1">
        <v>171</v>
      </c>
      <c r="M87" s="14"/>
      <c r="P87" s="1">
        <f t="shared" si="0"/>
        <v>184.28571428571428</v>
      </c>
      <c r="Q87" s="1">
        <v>159</v>
      </c>
      <c r="R87" s="1">
        <v>256.5</v>
      </c>
      <c r="S87" s="1">
        <v>352.5</v>
      </c>
      <c r="T87" s="1">
        <v>707.41666666666663</v>
      </c>
      <c r="U87" s="1" t="s">
        <v>17</v>
      </c>
      <c r="V87" s="1" t="s">
        <v>17</v>
      </c>
      <c r="W87" s="9"/>
    </row>
    <row r="88" spans="1:23" x14ac:dyDescent="0.2">
      <c r="B88" t="s">
        <v>46</v>
      </c>
      <c r="C88" s="1">
        <v>2097</v>
      </c>
      <c r="D88" s="1">
        <v>2038</v>
      </c>
      <c r="E88" s="1">
        <v>2003</v>
      </c>
      <c r="F88" s="1">
        <v>2144</v>
      </c>
      <c r="G88" s="1">
        <v>2380</v>
      </c>
      <c r="H88" s="1">
        <v>2302</v>
      </c>
      <c r="I88" s="1">
        <v>2248</v>
      </c>
      <c r="P88" s="1">
        <f t="shared" si="0"/>
        <v>2173.1428571428573</v>
      </c>
      <c r="Q88" s="1">
        <v>2220</v>
      </c>
      <c r="R88" s="1">
        <v>2278.5833333333335</v>
      </c>
      <c r="S88" s="1">
        <v>2158.8333333333335</v>
      </c>
      <c r="T88" s="1">
        <v>1542</v>
      </c>
      <c r="U88" s="1" t="s">
        <v>17</v>
      </c>
      <c r="V88" s="1" t="s">
        <v>17</v>
      </c>
    </row>
    <row r="89" spans="1:23" x14ac:dyDescent="0.2">
      <c r="B89" t="s">
        <v>47</v>
      </c>
      <c r="C89" s="1">
        <v>24000</v>
      </c>
      <c r="D89" s="1">
        <v>24336</v>
      </c>
      <c r="E89" s="1">
        <v>22835</v>
      </c>
      <c r="F89" s="1">
        <v>24414</v>
      </c>
      <c r="G89" s="1">
        <v>29304</v>
      </c>
      <c r="H89" s="1">
        <v>25977</v>
      </c>
      <c r="I89" s="1">
        <v>26638</v>
      </c>
      <c r="P89" s="1">
        <f t="shared" si="0"/>
        <v>25357.714285714286</v>
      </c>
      <c r="Q89" s="1">
        <v>25963</v>
      </c>
      <c r="W89" s="9"/>
    </row>
    <row r="90" spans="1:23" x14ac:dyDescent="0.2">
      <c r="B90" t="s">
        <v>48</v>
      </c>
      <c r="C90" s="1">
        <v>16699</v>
      </c>
      <c r="D90" s="1">
        <v>17178</v>
      </c>
      <c r="E90" s="1">
        <v>16149</v>
      </c>
      <c r="F90" s="1">
        <v>16553</v>
      </c>
      <c r="G90" s="1">
        <v>17121</v>
      </c>
      <c r="H90" s="1">
        <v>16188</v>
      </c>
      <c r="I90" s="1">
        <v>16825</v>
      </c>
      <c r="P90" s="1">
        <f t="shared" si="0"/>
        <v>16673.285714285714</v>
      </c>
      <c r="Q90" s="1">
        <v>17273</v>
      </c>
      <c r="R90" s="1">
        <v>13904.583333333334</v>
      </c>
      <c r="S90" s="1">
        <v>10566.416666666666</v>
      </c>
      <c r="T90" s="1">
        <v>8023.083333333333</v>
      </c>
      <c r="U90" s="1" t="s">
        <v>17</v>
      </c>
      <c r="V90" s="1" t="s">
        <v>17</v>
      </c>
    </row>
    <row r="91" spans="1:23" x14ac:dyDescent="0.2">
      <c r="B91" t="s">
        <v>49</v>
      </c>
      <c r="C91" s="14">
        <v>5420</v>
      </c>
      <c r="D91" s="1">
        <v>5404</v>
      </c>
      <c r="E91" s="1">
        <v>5523</v>
      </c>
      <c r="F91" s="1">
        <v>5642</v>
      </c>
      <c r="G91" s="1">
        <v>5549</v>
      </c>
      <c r="H91" s="1">
        <v>5330</v>
      </c>
      <c r="I91" s="1">
        <v>5527</v>
      </c>
      <c r="P91" s="1">
        <f t="shared" si="0"/>
        <v>5485</v>
      </c>
      <c r="Q91" s="1">
        <v>5090</v>
      </c>
      <c r="R91" s="1">
        <v>3906.0833333333335</v>
      </c>
      <c r="S91" s="1">
        <v>3532</v>
      </c>
      <c r="T91" s="1">
        <v>2408.75</v>
      </c>
      <c r="U91" s="1" t="s">
        <v>17</v>
      </c>
      <c r="V91" s="1" t="s">
        <v>17</v>
      </c>
    </row>
    <row r="92" spans="1:23" x14ac:dyDescent="0.2">
      <c r="B92" s="13" t="s">
        <v>50</v>
      </c>
      <c r="C92" s="1">
        <v>94</v>
      </c>
      <c r="D92" s="1">
        <v>94</v>
      </c>
      <c r="E92" s="1">
        <v>90</v>
      </c>
      <c r="F92" s="1">
        <v>98</v>
      </c>
      <c r="G92" s="1">
        <v>150</v>
      </c>
      <c r="H92" s="1">
        <v>113</v>
      </c>
      <c r="I92" s="1">
        <v>130</v>
      </c>
      <c r="P92" s="1">
        <f t="shared" si="0"/>
        <v>109.85714285714286</v>
      </c>
      <c r="Q92" s="1">
        <v>164</v>
      </c>
      <c r="R92" s="1">
        <v>159.90909090909091</v>
      </c>
    </row>
    <row r="93" spans="1:23" x14ac:dyDescent="0.2">
      <c r="B93" s="13" t="s">
        <v>51</v>
      </c>
      <c r="C93" s="1">
        <v>82</v>
      </c>
      <c r="D93" s="1">
        <v>86</v>
      </c>
      <c r="E93" s="1">
        <v>75</v>
      </c>
      <c r="F93" s="1">
        <v>84</v>
      </c>
      <c r="G93" s="1">
        <v>120</v>
      </c>
      <c r="H93" s="1">
        <v>101</v>
      </c>
      <c r="I93" s="1">
        <v>108</v>
      </c>
      <c r="P93" s="1">
        <f t="shared" si="0"/>
        <v>93.714285714285708</v>
      </c>
      <c r="Q93" s="1">
        <v>128</v>
      </c>
      <c r="R93" s="1">
        <v>113.81818181818181</v>
      </c>
    </row>
    <row r="94" spans="1:23" x14ac:dyDescent="0.2">
      <c r="B94" s="13" t="s">
        <v>52</v>
      </c>
      <c r="C94" s="1">
        <v>63</v>
      </c>
      <c r="D94" s="1">
        <v>59</v>
      </c>
      <c r="E94" s="1">
        <v>53</v>
      </c>
      <c r="F94" s="1">
        <v>52</v>
      </c>
      <c r="G94" s="1">
        <v>68</v>
      </c>
      <c r="H94" s="1">
        <v>65</v>
      </c>
      <c r="I94" s="1">
        <v>74</v>
      </c>
      <c r="P94" s="1">
        <f t="shared" si="0"/>
        <v>62</v>
      </c>
      <c r="Q94" s="1">
        <v>71</v>
      </c>
      <c r="R94" s="1">
        <v>62.636363636363633</v>
      </c>
    </row>
    <row r="95" spans="1:23" s="2" customFormat="1" x14ac:dyDescent="0.2">
      <c r="B95" s="12" t="s">
        <v>53</v>
      </c>
      <c r="C95" s="19">
        <v>76696</v>
      </c>
      <c r="D95" s="25">
        <v>77892</v>
      </c>
      <c r="E95" s="25">
        <v>69820</v>
      </c>
      <c r="F95" s="25">
        <v>77527</v>
      </c>
      <c r="G95" s="1">
        <v>77003</v>
      </c>
      <c r="H95" s="19">
        <v>76715</v>
      </c>
      <c r="I95" s="19">
        <v>73552</v>
      </c>
      <c r="J95" s="19"/>
      <c r="K95" s="17"/>
      <c r="L95" s="19"/>
      <c r="M95" s="19"/>
      <c r="N95" s="19"/>
      <c r="O95" s="17"/>
      <c r="P95" s="1">
        <f t="shared" si="0"/>
        <v>75600.71428571429</v>
      </c>
      <c r="Q95" s="1">
        <v>78760</v>
      </c>
      <c r="R95" s="17"/>
      <c r="S95" s="17"/>
      <c r="T95" s="17"/>
      <c r="U95" s="17"/>
      <c r="V95" s="17"/>
    </row>
    <row r="96" spans="1:23" s="2" customFormat="1" x14ac:dyDescent="0.2">
      <c r="B96" s="12" t="s">
        <v>54</v>
      </c>
      <c r="C96" s="19">
        <v>1811</v>
      </c>
      <c r="D96" s="25">
        <v>1827</v>
      </c>
      <c r="E96" s="25">
        <v>1780</v>
      </c>
      <c r="F96" s="25">
        <v>1844</v>
      </c>
      <c r="G96" s="1">
        <v>1931</v>
      </c>
      <c r="H96" s="19">
        <v>1868</v>
      </c>
      <c r="I96" s="19">
        <v>1903</v>
      </c>
      <c r="J96" s="19"/>
      <c r="K96" s="17"/>
      <c r="L96" s="19"/>
      <c r="M96" s="19"/>
      <c r="N96" s="19"/>
      <c r="O96" s="17"/>
      <c r="P96" s="1">
        <f t="shared" si="0"/>
        <v>1852</v>
      </c>
      <c r="Q96" s="1">
        <v>1885</v>
      </c>
      <c r="R96" s="17"/>
      <c r="S96" s="17"/>
      <c r="T96" s="17"/>
      <c r="U96" s="17"/>
      <c r="V96" s="17"/>
    </row>
    <row r="97" spans="1:22" s="2" customFormat="1" ht="22.8" x14ac:dyDescent="0.2">
      <c r="B97" s="2" t="s">
        <v>55</v>
      </c>
      <c r="C97" s="25" t="s">
        <v>261</v>
      </c>
      <c r="D97" s="25" t="s">
        <v>262</v>
      </c>
      <c r="E97" s="25" t="s">
        <v>263</v>
      </c>
      <c r="F97" s="25" t="s">
        <v>264</v>
      </c>
      <c r="G97" s="25" t="s">
        <v>265</v>
      </c>
      <c r="H97" s="25" t="s">
        <v>265</v>
      </c>
      <c r="I97" s="25" t="s">
        <v>266</v>
      </c>
      <c r="J97" s="19"/>
      <c r="K97" s="19"/>
      <c r="L97" s="19"/>
      <c r="M97" s="19"/>
      <c r="N97" s="19"/>
      <c r="O97" s="17"/>
      <c r="P97" s="1"/>
      <c r="Q97" s="17"/>
      <c r="R97" s="17"/>
      <c r="S97" s="17"/>
      <c r="T97" s="17"/>
      <c r="U97" s="17"/>
      <c r="V97" s="17"/>
    </row>
    <row r="99" spans="1:22" x14ac:dyDescent="0.2">
      <c r="A99" s="3" t="s">
        <v>68</v>
      </c>
    </row>
    <row r="100" spans="1:22" x14ac:dyDescent="0.2">
      <c r="B100" t="s">
        <v>69</v>
      </c>
      <c r="C100" s="1">
        <v>1093</v>
      </c>
      <c r="D100" s="1">
        <v>992</v>
      </c>
      <c r="E100" s="1">
        <v>2527</v>
      </c>
      <c r="F100" s="1">
        <v>4289</v>
      </c>
      <c r="G100" s="1">
        <v>3390</v>
      </c>
      <c r="H100" s="1">
        <v>3190</v>
      </c>
      <c r="I100" s="1">
        <v>3168</v>
      </c>
      <c r="J100" s="1">
        <v>4455</v>
      </c>
      <c r="K100" s="1">
        <v>4475</v>
      </c>
      <c r="L100" s="1">
        <v>4582</v>
      </c>
      <c r="M100" s="1">
        <v>4166</v>
      </c>
      <c r="N100" s="1">
        <v>1292</v>
      </c>
      <c r="P100" s="1">
        <f t="shared" ref="P100:P106" si="1">AVERAGE(C100:N100)</f>
        <v>3134.9166666666665</v>
      </c>
      <c r="Q100" s="1">
        <v>3121</v>
      </c>
      <c r="R100" s="1">
        <v>2821.0833333333335</v>
      </c>
      <c r="S100" s="1">
        <v>3350.25</v>
      </c>
    </row>
    <row r="101" spans="1:22" x14ac:dyDescent="0.2">
      <c r="B101" t="s">
        <v>70</v>
      </c>
      <c r="C101" s="1">
        <v>2918</v>
      </c>
      <c r="D101" s="1">
        <v>2745</v>
      </c>
      <c r="E101" s="1">
        <v>8281</v>
      </c>
      <c r="F101" s="1">
        <v>12104</v>
      </c>
      <c r="G101" s="1">
        <v>7311</v>
      </c>
      <c r="H101" s="1">
        <v>9526</v>
      </c>
      <c r="I101" s="1">
        <v>7431</v>
      </c>
      <c r="J101" s="1">
        <v>11070</v>
      </c>
      <c r="K101" s="1">
        <v>7959</v>
      </c>
      <c r="L101" s="1">
        <v>10575</v>
      </c>
      <c r="M101" s="1">
        <v>8767</v>
      </c>
      <c r="N101" s="1">
        <v>2730</v>
      </c>
      <c r="P101" s="1">
        <f t="shared" si="1"/>
        <v>7618.083333333333</v>
      </c>
      <c r="Q101" s="1">
        <v>8815</v>
      </c>
      <c r="R101" s="1">
        <v>8636.25</v>
      </c>
      <c r="S101" s="1">
        <v>10944.5</v>
      </c>
    </row>
    <row r="102" spans="1:22" x14ac:dyDescent="0.2">
      <c r="B102" t="s">
        <v>71</v>
      </c>
      <c r="C102" s="1">
        <v>2076</v>
      </c>
      <c r="D102" s="1">
        <v>1410</v>
      </c>
      <c r="E102" s="1">
        <v>9400</v>
      </c>
      <c r="F102" s="1">
        <v>5970</v>
      </c>
      <c r="G102" s="1">
        <v>4052</v>
      </c>
      <c r="H102" s="1">
        <v>5036</v>
      </c>
      <c r="I102" s="1">
        <v>5273</v>
      </c>
      <c r="J102" s="1">
        <v>6558</v>
      </c>
      <c r="K102" s="1">
        <v>5057</v>
      </c>
      <c r="L102" s="1">
        <v>5664</v>
      </c>
      <c r="M102" s="1">
        <v>6536</v>
      </c>
      <c r="N102" s="1">
        <v>2922</v>
      </c>
      <c r="P102" s="1">
        <f t="shared" si="1"/>
        <v>4996.166666666667</v>
      </c>
      <c r="Q102" s="1">
        <v>5680</v>
      </c>
      <c r="R102" s="1">
        <v>5900.916666666667</v>
      </c>
      <c r="S102" s="1">
        <v>7857.5</v>
      </c>
    </row>
    <row r="103" spans="1:22" x14ac:dyDescent="0.2">
      <c r="B103" t="s">
        <v>72</v>
      </c>
      <c r="C103" s="1">
        <v>938</v>
      </c>
      <c r="D103" s="1">
        <v>927</v>
      </c>
      <c r="E103" s="1">
        <v>1577</v>
      </c>
      <c r="F103" s="1">
        <v>3242</v>
      </c>
      <c r="G103" s="1">
        <v>2635</v>
      </c>
      <c r="H103" s="1">
        <v>2039</v>
      </c>
      <c r="I103" s="1">
        <v>2460</v>
      </c>
      <c r="J103" s="1">
        <v>3404</v>
      </c>
      <c r="K103" s="1">
        <v>3873</v>
      </c>
      <c r="L103" s="1">
        <v>3177</v>
      </c>
      <c r="M103" s="1">
        <v>3058</v>
      </c>
      <c r="N103" s="1">
        <v>1040</v>
      </c>
      <c r="P103" s="1">
        <f t="shared" si="1"/>
        <v>2364.1666666666665</v>
      </c>
      <c r="Q103" s="1">
        <v>2102</v>
      </c>
      <c r="R103" s="1">
        <v>1848.5</v>
      </c>
      <c r="S103" s="1">
        <v>1672.8333333333333</v>
      </c>
    </row>
    <row r="104" spans="1:22" x14ac:dyDescent="0.2">
      <c r="B104" t="s">
        <v>73</v>
      </c>
      <c r="C104" s="1">
        <v>13</v>
      </c>
      <c r="D104" s="1">
        <v>12</v>
      </c>
      <c r="E104" s="1">
        <v>14</v>
      </c>
      <c r="F104" s="1">
        <v>14</v>
      </c>
      <c r="G104" s="1">
        <v>13</v>
      </c>
      <c r="H104" s="1">
        <v>16</v>
      </c>
      <c r="I104" s="1">
        <v>17</v>
      </c>
      <c r="J104" s="1">
        <v>14</v>
      </c>
      <c r="K104" s="1">
        <v>14</v>
      </c>
      <c r="L104" s="1">
        <v>12</v>
      </c>
      <c r="M104" s="1">
        <v>13</v>
      </c>
      <c r="N104" s="1">
        <v>13</v>
      </c>
      <c r="P104" s="1">
        <f t="shared" si="1"/>
        <v>13.75</v>
      </c>
      <c r="Q104" s="1">
        <v>14</v>
      </c>
      <c r="R104" s="1">
        <v>15</v>
      </c>
      <c r="S104" s="1">
        <v>15.75</v>
      </c>
    </row>
    <row r="105" spans="1:22" x14ac:dyDescent="0.2">
      <c r="B105" t="s">
        <v>74</v>
      </c>
      <c r="C105" s="1">
        <v>155</v>
      </c>
      <c r="D105" s="1">
        <v>65</v>
      </c>
      <c r="E105" s="1">
        <v>950</v>
      </c>
      <c r="F105" s="1">
        <v>1047</v>
      </c>
      <c r="G105" s="1">
        <v>755</v>
      </c>
      <c r="H105" s="1">
        <v>1151</v>
      </c>
      <c r="I105" s="1">
        <v>708</v>
      </c>
      <c r="J105" s="1">
        <v>1051</v>
      </c>
      <c r="K105" s="1">
        <v>602</v>
      </c>
      <c r="L105" s="1">
        <v>1405</v>
      </c>
      <c r="M105" s="1">
        <v>1108</v>
      </c>
      <c r="N105" s="1">
        <v>252</v>
      </c>
      <c r="P105" s="1">
        <f t="shared" si="1"/>
        <v>770.75</v>
      </c>
      <c r="Q105" s="1">
        <v>1019</v>
      </c>
      <c r="R105" s="1">
        <v>972.58333333333337</v>
      </c>
      <c r="S105" s="1">
        <v>1677.4166666666667</v>
      </c>
    </row>
    <row r="106" spans="1:22" x14ac:dyDescent="0.2">
      <c r="B106" t="s">
        <v>75</v>
      </c>
      <c r="C106" s="1">
        <v>63</v>
      </c>
      <c r="D106" s="1">
        <v>27</v>
      </c>
      <c r="E106" s="1">
        <v>228</v>
      </c>
      <c r="F106" s="1">
        <v>68</v>
      </c>
      <c r="G106" s="1">
        <v>38</v>
      </c>
      <c r="H106" s="1">
        <v>69</v>
      </c>
      <c r="I106" s="1">
        <v>95</v>
      </c>
      <c r="J106" s="1">
        <v>67</v>
      </c>
      <c r="K106" s="1">
        <v>82</v>
      </c>
      <c r="L106" s="1">
        <v>60</v>
      </c>
      <c r="M106" s="1">
        <v>73</v>
      </c>
      <c r="N106" s="1">
        <v>76</v>
      </c>
      <c r="P106" s="1">
        <f t="shared" si="1"/>
        <v>78.833333333333329</v>
      </c>
      <c r="Q106" s="1">
        <v>59</v>
      </c>
      <c r="R106" s="1">
        <v>49.75</v>
      </c>
      <c r="S106" s="1">
        <v>44.416666666666664</v>
      </c>
    </row>
    <row r="108" spans="1:22" x14ac:dyDescent="0.2">
      <c r="A108" s="3" t="s">
        <v>76</v>
      </c>
    </row>
    <row r="109" spans="1:22" x14ac:dyDescent="0.2">
      <c r="B109" t="s">
        <v>12</v>
      </c>
      <c r="C109" s="1">
        <v>30</v>
      </c>
      <c r="D109" s="1">
        <v>10</v>
      </c>
      <c r="E109" s="1">
        <v>30</v>
      </c>
      <c r="F109" s="1">
        <v>60</v>
      </c>
      <c r="G109" s="1">
        <v>15</v>
      </c>
      <c r="H109" s="1">
        <v>10</v>
      </c>
      <c r="I109" s="1">
        <v>55</v>
      </c>
      <c r="J109" s="1">
        <v>45</v>
      </c>
      <c r="K109" s="1">
        <v>50</v>
      </c>
      <c r="L109" s="1">
        <v>50</v>
      </c>
      <c r="M109" s="1">
        <v>70</v>
      </c>
      <c r="N109" s="1">
        <v>40</v>
      </c>
      <c r="P109" s="1">
        <f>AVERAGE(C109:N109)</f>
        <v>38.75</v>
      </c>
      <c r="Q109" s="1">
        <v>21</v>
      </c>
      <c r="R109" s="1">
        <v>11.666666666666666</v>
      </c>
      <c r="S109" s="1">
        <v>24.181818181818183</v>
      </c>
      <c r="V109" s="1">
        <v>808</v>
      </c>
    </row>
    <row r="110" spans="1:22" x14ac:dyDescent="0.2">
      <c r="B110" t="s">
        <v>13</v>
      </c>
      <c r="C110" s="1">
        <v>65</v>
      </c>
      <c r="D110" s="1">
        <v>25</v>
      </c>
      <c r="E110" s="1">
        <v>90</v>
      </c>
      <c r="F110" s="1">
        <v>195</v>
      </c>
      <c r="G110" s="1">
        <v>30</v>
      </c>
      <c r="H110" s="1">
        <v>10</v>
      </c>
      <c r="I110" s="1">
        <v>175</v>
      </c>
      <c r="J110" s="1">
        <v>130</v>
      </c>
      <c r="K110" s="1">
        <v>100</v>
      </c>
      <c r="L110" s="1">
        <v>75</v>
      </c>
      <c r="M110" s="1">
        <v>245</v>
      </c>
      <c r="N110" s="1">
        <v>95</v>
      </c>
      <c r="P110" s="1">
        <f>AVERAGE(C110:N110)</f>
        <v>102.91666666666667</v>
      </c>
      <c r="Q110" s="1">
        <v>76</v>
      </c>
      <c r="R110" s="1">
        <v>45.666666666666664</v>
      </c>
      <c r="S110" s="1">
        <v>82.272727272727266</v>
      </c>
      <c r="V110" s="1">
        <v>3883</v>
      </c>
    </row>
    <row r="111" spans="1:22" x14ac:dyDescent="0.2">
      <c r="B111" s="2" t="s">
        <v>77</v>
      </c>
      <c r="C111" s="1">
        <v>12</v>
      </c>
      <c r="D111" s="1">
        <v>7</v>
      </c>
      <c r="E111" s="1">
        <v>11</v>
      </c>
      <c r="F111" s="1">
        <v>17</v>
      </c>
      <c r="G111" s="1">
        <v>3</v>
      </c>
      <c r="H111" s="1">
        <v>2</v>
      </c>
      <c r="I111" s="1">
        <v>22</v>
      </c>
      <c r="J111" s="1">
        <v>23</v>
      </c>
      <c r="K111" s="1">
        <v>35</v>
      </c>
      <c r="L111" s="1">
        <v>10</v>
      </c>
      <c r="M111" s="1">
        <v>48</v>
      </c>
      <c r="N111" s="1">
        <v>22</v>
      </c>
      <c r="P111" s="1">
        <f>AVERAGE(C111:N111)</f>
        <v>17.666666666666668</v>
      </c>
      <c r="Q111" s="1">
        <v>27</v>
      </c>
      <c r="R111" s="1">
        <v>46.416666666666664</v>
      </c>
      <c r="S111" s="1">
        <v>84</v>
      </c>
      <c r="V111" s="1">
        <v>1838</v>
      </c>
    </row>
    <row r="112" spans="1:22" x14ac:dyDescent="0.2">
      <c r="B112" s="2" t="s">
        <v>78</v>
      </c>
      <c r="C112" s="1">
        <v>15</v>
      </c>
      <c r="D112" s="1">
        <v>9</v>
      </c>
      <c r="E112" s="1">
        <v>11</v>
      </c>
      <c r="F112" s="1">
        <v>18</v>
      </c>
      <c r="G112" s="1">
        <v>4</v>
      </c>
      <c r="H112" s="1">
        <v>4</v>
      </c>
      <c r="I112" s="1">
        <v>22</v>
      </c>
      <c r="J112" s="1">
        <v>25</v>
      </c>
      <c r="K112" s="1">
        <v>35</v>
      </c>
      <c r="L112" s="1">
        <v>11</v>
      </c>
      <c r="M112" s="1">
        <v>48</v>
      </c>
      <c r="N112" s="1">
        <v>22</v>
      </c>
      <c r="P112" s="1">
        <f>AVERAGE(C112:N112)</f>
        <v>18.666666666666668</v>
      </c>
      <c r="Q112" s="1">
        <v>28</v>
      </c>
      <c r="R112" s="1">
        <v>48.25</v>
      </c>
      <c r="S112" s="1">
        <v>89.454545454545453</v>
      </c>
      <c r="V112" s="1">
        <v>2566</v>
      </c>
    </row>
    <row r="113" spans="1:22" x14ac:dyDescent="0.2">
      <c r="B113" s="2"/>
    </row>
    <row r="114" spans="1:22" x14ac:dyDescent="0.2">
      <c r="A114" s="3" t="s">
        <v>79</v>
      </c>
    </row>
    <row r="115" spans="1:22" x14ac:dyDescent="0.2">
      <c r="B115" t="s">
        <v>12</v>
      </c>
      <c r="C115" s="1">
        <v>70</v>
      </c>
      <c r="D115" s="1">
        <v>84</v>
      </c>
      <c r="E115" s="1">
        <v>250</v>
      </c>
      <c r="F115" s="1">
        <v>315</v>
      </c>
      <c r="G115" s="1">
        <v>188</v>
      </c>
      <c r="H115" s="1">
        <v>171</v>
      </c>
      <c r="I115" s="1">
        <v>265</v>
      </c>
      <c r="J115" s="1">
        <v>317</v>
      </c>
      <c r="K115" s="1">
        <v>226</v>
      </c>
      <c r="L115" s="1">
        <v>281</v>
      </c>
      <c r="M115" s="1">
        <v>188</v>
      </c>
      <c r="N115" s="1">
        <v>67</v>
      </c>
      <c r="P115" s="1">
        <f>AVERAGE(C115:N115)</f>
        <v>201.83333333333334</v>
      </c>
      <c r="Q115" s="1">
        <v>265</v>
      </c>
      <c r="R115" s="1">
        <v>279.16666666666669</v>
      </c>
      <c r="S115" s="1">
        <v>407</v>
      </c>
      <c r="T115" s="1">
        <v>401.66666666666669</v>
      </c>
      <c r="U115" s="1">
        <v>839</v>
      </c>
      <c r="V115" s="1">
        <v>808</v>
      </c>
    </row>
    <row r="116" spans="1:22" x14ac:dyDescent="0.2">
      <c r="B116" t="s">
        <v>13</v>
      </c>
      <c r="C116" s="1">
        <v>185</v>
      </c>
      <c r="D116" s="1">
        <v>227</v>
      </c>
      <c r="E116" s="1">
        <v>720</v>
      </c>
      <c r="F116" s="1">
        <v>804</v>
      </c>
      <c r="G116" s="1">
        <v>494</v>
      </c>
      <c r="H116" s="1">
        <v>379</v>
      </c>
      <c r="I116" s="1">
        <v>632</v>
      </c>
      <c r="J116" s="1">
        <v>684</v>
      </c>
      <c r="K116" s="1">
        <v>544</v>
      </c>
      <c r="L116" s="1">
        <v>630</v>
      </c>
      <c r="M116" s="1">
        <v>484</v>
      </c>
      <c r="N116" s="1">
        <v>183</v>
      </c>
      <c r="P116" s="1">
        <f>AVERAGE(C116:N116)</f>
        <v>497.16666666666669</v>
      </c>
      <c r="Q116" s="1">
        <v>667</v>
      </c>
      <c r="R116" s="1">
        <v>753.25</v>
      </c>
      <c r="S116" s="1">
        <v>972.91666666666663</v>
      </c>
      <c r="T116" s="1">
        <v>1119.25</v>
      </c>
      <c r="U116" s="1">
        <v>1509</v>
      </c>
      <c r="V116" s="1">
        <v>3883</v>
      </c>
    </row>
    <row r="117" spans="1:22" x14ac:dyDescent="0.2">
      <c r="B117" s="2" t="s">
        <v>77</v>
      </c>
      <c r="C117" s="1">
        <v>205</v>
      </c>
      <c r="D117" s="1">
        <v>189</v>
      </c>
      <c r="E117" s="1">
        <v>562</v>
      </c>
      <c r="F117" s="1">
        <v>702</v>
      </c>
      <c r="G117" s="1">
        <v>607</v>
      </c>
      <c r="H117" s="1">
        <v>457</v>
      </c>
      <c r="I117" s="1">
        <v>688</v>
      </c>
      <c r="J117" s="1">
        <v>768</v>
      </c>
      <c r="K117" s="1">
        <v>570</v>
      </c>
      <c r="L117" s="1">
        <v>680</v>
      </c>
      <c r="M117" s="1">
        <v>485</v>
      </c>
      <c r="N117" s="1">
        <v>196</v>
      </c>
      <c r="P117" s="1">
        <f>AVERAGE(C117:N117)</f>
        <v>509.08333333333331</v>
      </c>
      <c r="Q117" s="1">
        <v>663</v>
      </c>
      <c r="R117" s="1">
        <v>779.91666666666663</v>
      </c>
      <c r="S117" s="1">
        <v>1098.25</v>
      </c>
      <c r="T117" s="1">
        <v>1207</v>
      </c>
      <c r="U117" s="1">
        <v>1343</v>
      </c>
      <c r="V117" s="1">
        <v>1838</v>
      </c>
    </row>
    <row r="118" spans="1:22" x14ac:dyDescent="0.2">
      <c r="B118" s="2" t="s">
        <v>78</v>
      </c>
      <c r="C118" s="1">
        <v>213</v>
      </c>
      <c r="D118" s="1">
        <v>192</v>
      </c>
      <c r="E118" s="1">
        <v>584</v>
      </c>
      <c r="F118" s="1">
        <v>716</v>
      </c>
      <c r="G118" s="1">
        <v>631</v>
      </c>
      <c r="H118" s="1">
        <v>474</v>
      </c>
      <c r="I118" s="1">
        <v>723</v>
      </c>
      <c r="J118" s="1">
        <v>796</v>
      </c>
      <c r="K118" s="1">
        <v>587</v>
      </c>
      <c r="L118" s="1">
        <v>712</v>
      </c>
      <c r="M118" s="1">
        <v>520</v>
      </c>
      <c r="N118" s="1">
        <v>209</v>
      </c>
      <c r="P118" s="1">
        <f>AVERAGE(C118:N118)</f>
        <v>529.75</v>
      </c>
      <c r="Q118" s="1">
        <v>687</v>
      </c>
      <c r="R118" s="1">
        <v>810.16666666666663</v>
      </c>
      <c r="S118" s="1">
        <v>1148.25</v>
      </c>
      <c r="T118" s="1">
        <v>1215.9166666666667</v>
      </c>
      <c r="U118" s="1">
        <v>1433</v>
      </c>
      <c r="V118" s="1">
        <v>2566</v>
      </c>
    </row>
    <row r="120" spans="1:22" x14ac:dyDescent="0.2">
      <c r="A120" s="3" t="s">
        <v>80</v>
      </c>
    </row>
    <row r="121" spans="1:22" x14ac:dyDescent="0.2">
      <c r="A121" s="3" t="s">
        <v>81</v>
      </c>
      <c r="B121" t="s">
        <v>12</v>
      </c>
      <c r="C121" s="1">
        <v>55</v>
      </c>
      <c r="D121" s="1">
        <v>48</v>
      </c>
      <c r="E121" s="1">
        <v>32</v>
      </c>
      <c r="F121" s="1">
        <v>47</v>
      </c>
      <c r="G121" s="1">
        <v>44</v>
      </c>
      <c r="H121" s="1">
        <v>57</v>
      </c>
      <c r="I121" s="1">
        <v>58</v>
      </c>
      <c r="J121" s="1">
        <v>35</v>
      </c>
      <c r="K121" s="1">
        <v>33</v>
      </c>
      <c r="L121" s="1">
        <v>39</v>
      </c>
      <c r="M121" s="1">
        <v>78</v>
      </c>
      <c r="N121" s="1">
        <v>37</v>
      </c>
      <c r="P121" s="1">
        <f>AVERAGE(C121:N121)</f>
        <v>46.916666666666664</v>
      </c>
      <c r="Q121" s="1">
        <v>43</v>
      </c>
      <c r="R121" s="1">
        <v>27.166666666666668</v>
      </c>
      <c r="S121" s="1">
        <v>19.583333333333332</v>
      </c>
    </row>
    <row r="122" spans="1:22" x14ac:dyDescent="0.2">
      <c r="B122" t="s">
        <v>13</v>
      </c>
      <c r="C122" s="1">
        <v>631</v>
      </c>
      <c r="D122" s="1">
        <v>329</v>
      </c>
      <c r="E122" s="1">
        <v>175</v>
      </c>
      <c r="F122" s="1">
        <v>180</v>
      </c>
      <c r="G122" s="1">
        <v>334</v>
      </c>
      <c r="H122" s="1">
        <v>379</v>
      </c>
      <c r="I122" s="1">
        <v>340</v>
      </c>
      <c r="J122" s="1">
        <v>145</v>
      </c>
      <c r="K122" s="1">
        <v>204</v>
      </c>
      <c r="L122" s="1">
        <v>307</v>
      </c>
      <c r="M122" s="1">
        <v>264</v>
      </c>
      <c r="N122" s="1">
        <v>224</v>
      </c>
      <c r="P122" s="1">
        <f>AVERAGE(C122:N122)</f>
        <v>292.66666666666669</v>
      </c>
      <c r="Q122" s="1">
        <v>287</v>
      </c>
      <c r="R122" s="1">
        <v>215.41666666666666</v>
      </c>
      <c r="S122" s="1">
        <v>178.5</v>
      </c>
    </row>
    <row r="123" spans="1:22" x14ac:dyDescent="0.2">
      <c r="B123" s="2" t="s">
        <v>77</v>
      </c>
      <c r="C123" s="1">
        <v>315</v>
      </c>
      <c r="D123" s="1">
        <v>161</v>
      </c>
      <c r="E123" s="1">
        <v>86</v>
      </c>
      <c r="F123" s="1">
        <v>66</v>
      </c>
      <c r="G123" s="1">
        <v>127</v>
      </c>
      <c r="H123" s="1">
        <v>288</v>
      </c>
      <c r="I123" s="1">
        <v>249</v>
      </c>
      <c r="J123" s="1">
        <v>71</v>
      </c>
      <c r="K123" s="1">
        <v>74</v>
      </c>
      <c r="L123" s="1">
        <v>112</v>
      </c>
      <c r="M123" s="1">
        <v>178</v>
      </c>
      <c r="N123" s="1">
        <v>84</v>
      </c>
      <c r="P123" s="1">
        <f>AVERAGE(C123:N123)</f>
        <v>150.91666666666666</v>
      </c>
      <c r="Q123" s="1">
        <v>128</v>
      </c>
      <c r="R123" s="1">
        <v>98.083333333333329</v>
      </c>
      <c r="S123" s="1">
        <v>59.5</v>
      </c>
    </row>
    <row r="124" spans="1:22" x14ac:dyDescent="0.2">
      <c r="B124" s="2" t="s">
        <v>78</v>
      </c>
      <c r="C124" s="1">
        <v>361</v>
      </c>
      <c r="D124" s="1">
        <v>162</v>
      </c>
      <c r="E124" s="1">
        <v>91</v>
      </c>
      <c r="F124" s="1">
        <v>66</v>
      </c>
      <c r="G124" s="1">
        <v>130</v>
      </c>
      <c r="H124" s="1">
        <v>295</v>
      </c>
      <c r="I124" s="1">
        <v>251</v>
      </c>
      <c r="J124" s="1">
        <v>72</v>
      </c>
      <c r="K124" s="1">
        <v>74</v>
      </c>
      <c r="L124" s="1">
        <v>118</v>
      </c>
      <c r="M124" s="1">
        <v>182</v>
      </c>
      <c r="N124" s="1">
        <v>93</v>
      </c>
      <c r="P124" s="1">
        <f>AVERAGE(C124:N124)</f>
        <v>157.91666666666666</v>
      </c>
      <c r="Q124" s="1">
        <v>138</v>
      </c>
      <c r="R124" s="1">
        <v>100.83333333333333</v>
      </c>
      <c r="S124" s="1">
        <v>63.666666666666664</v>
      </c>
    </row>
    <row r="125" spans="1:22" x14ac:dyDescent="0.2">
      <c r="B125" s="2"/>
    </row>
    <row r="126" spans="1:22" x14ac:dyDescent="0.2">
      <c r="A126" s="3" t="s">
        <v>84</v>
      </c>
      <c r="B126" s="2"/>
    </row>
    <row r="127" spans="1:22" x14ac:dyDescent="0.2">
      <c r="A127" s="3" t="s">
        <v>85</v>
      </c>
      <c r="B127" t="s">
        <v>12</v>
      </c>
      <c r="C127" s="1">
        <v>705</v>
      </c>
      <c r="D127" s="1">
        <v>666</v>
      </c>
      <c r="E127" s="1">
        <v>778</v>
      </c>
      <c r="F127" s="1">
        <v>673</v>
      </c>
      <c r="G127" s="1">
        <v>620</v>
      </c>
      <c r="H127" s="1">
        <v>520</v>
      </c>
      <c r="I127" s="1">
        <v>729</v>
      </c>
      <c r="J127" s="1">
        <v>752</v>
      </c>
      <c r="K127" s="1">
        <v>702</v>
      </c>
      <c r="L127" s="1">
        <v>1004</v>
      </c>
      <c r="M127" s="1">
        <v>985</v>
      </c>
      <c r="N127" s="1">
        <v>874</v>
      </c>
      <c r="P127" s="1">
        <f>AVERAGE(C127:N127)</f>
        <v>750.66666666666663</v>
      </c>
      <c r="Q127" s="1">
        <v>694</v>
      </c>
      <c r="R127" s="1">
        <v>662.83333333333337</v>
      </c>
      <c r="S127" s="1">
        <v>745.91666666666663</v>
      </c>
      <c r="T127" s="1">
        <v>800.16666666666663</v>
      </c>
      <c r="U127" s="1">
        <v>659</v>
      </c>
      <c r="V127" s="1">
        <v>591</v>
      </c>
    </row>
    <row r="128" spans="1:22" x14ac:dyDescent="0.2">
      <c r="B128" s="2" t="s">
        <v>78</v>
      </c>
      <c r="C128" s="1">
        <v>577</v>
      </c>
      <c r="D128" s="1">
        <v>806</v>
      </c>
      <c r="E128" s="1">
        <v>618</v>
      </c>
      <c r="F128" s="1">
        <v>538</v>
      </c>
      <c r="G128" s="1">
        <v>513</v>
      </c>
      <c r="H128" s="1">
        <v>692</v>
      </c>
      <c r="I128" s="1">
        <v>597</v>
      </c>
      <c r="J128" s="1">
        <v>530</v>
      </c>
      <c r="K128" s="1">
        <v>500</v>
      </c>
      <c r="L128" s="1">
        <v>641</v>
      </c>
      <c r="M128" s="1">
        <v>666</v>
      </c>
      <c r="N128" s="1">
        <v>603</v>
      </c>
      <c r="P128" s="1">
        <f>AVERAGE(C128:N128)</f>
        <v>606.75</v>
      </c>
      <c r="Q128" s="1">
        <v>817</v>
      </c>
      <c r="R128" s="1">
        <v>880.11111111111109</v>
      </c>
      <c r="S128" s="1">
        <v>951</v>
      </c>
      <c r="T128" s="1">
        <v>1014.3333333333334</v>
      </c>
      <c r="U128" s="1">
        <v>831</v>
      </c>
      <c r="V128" s="1">
        <v>778</v>
      </c>
    </row>
    <row r="129" spans="1:22" x14ac:dyDescent="0.2">
      <c r="B129" s="2"/>
    </row>
    <row r="130" spans="1:22" x14ac:dyDescent="0.2">
      <c r="A130" s="3" t="s">
        <v>86</v>
      </c>
    </row>
    <row r="131" spans="1:22" x14ac:dyDescent="0.2">
      <c r="B131" t="s">
        <v>267</v>
      </c>
      <c r="C131" s="1">
        <v>262</v>
      </c>
      <c r="D131" s="1">
        <v>261</v>
      </c>
      <c r="E131" s="1">
        <v>243</v>
      </c>
      <c r="F131" s="1">
        <v>283</v>
      </c>
      <c r="G131" s="1">
        <v>195</v>
      </c>
      <c r="H131" s="1">
        <v>172</v>
      </c>
      <c r="I131" s="1">
        <v>273</v>
      </c>
      <c r="J131" s="1">
        <v>232</v>
      </c>
      <c r="K131" s="1">
        <v>245</v>
      </c>
      <c r="L131" s="1">
        <v>227</v>
      </c>
      <c r="M131" s="1">
        <v>258</v>
      </c>
      <c r="N131" s="1">
        <v>277</v>
      </c>
      <c r="P131" s="1">
        <f>AVERAGE(C131:N131)</f>
        <v>244</v>
      </c>
      <c r="Q131" s="1">
        <v>279</v>
      </c>
      <c r="R131" s="1">
        <v>256.58333333333331</v>
      </c>
      <c r="S131" s="1">
        <v>407</v>
      </c>
      <c r="T131" s="1">
        <v>49</v>
      </c>
    </row>
    <row r="132" spans="1:22" x14ac:dyDescent="0.2">
      <c r="B132" s="13" t="s">
        <v>268</v>
      </c>
      <c r="C132" s="1">
        <v>2565</v>
      </c>
      <c r="D132" s="1">
        <v>2479</v>
      </c>
      <c r="E132" s="1">
        <v>1946</v>
      </c>
      <c r="F132" s="1">
        <v>2023</v>
      </c>
      <c r="G132" s="1">
        <v>1612</v>
      </c>
      <c r="H132" s="1">
        <v>1509</v>
      </c>
      <c r="I132" s="1">
        <v>1643</v>
      </c>
      <c r="J132" s="1">
        <v>1585</v>
      </c>
      <c r="K132" s="1">
        <v>1625</v>
      </c>
      <c r="L132" s="1">
        <v>1641</v>
      </c>
      <c r="M132" s="1">
        <v>1913</v>
      </c>
      <c r="N132" s="1">
        <v>1946</v>
      </c>
      <c r="P132" s="1">
        <f>AVERAGE(C132:N132)</f>
        <v>1873.9166666666667</v>
      </c>
    </row>
    <row r="133" spans="1:22" x14ac:dyDescent="0.2">
      <c r="B133" s="13" t="s">
        <v>269</v>
      </c>
      <c r="C133" s="1">
        <v>109471</v>
      </c>
      <c r="D133" s="1">
        <v>86495</v>
      </c>
      <c r="E133" s="1">
        <v>84372</v>
      </c>
      <c r="F133" s="1">
        <v>86936</v>
      </c>
      <c r="G133" s="1">
        <v>72553</v>
      </c>
      <c r="H133" s="1">
        <v>63088</v>
      </c>
      <c r="I133" s="1">
        <v>70448</v>
      </c>
      <c r="J133" s="1">
        <v>66580</v>
      </c>
      <c r="K133" s="1">
        <v>69175</v>
      </c>
      <c r="L133" s="1">
        <v>62704</v>
      </c>
      <c r="M133" s="1">
        <v>89968</v>
      </c>
      <c r="N133" s="1">
        <v>154338</v>
      </c>
      <c r="P133" s="1">
        <f>AVERAGE(C133:N133)</f>
        <v>84677.333333333328</v>
      </c>
    </row>
    <row r="134" spans="1:22" ht="36.75" customHeight="1" x14ac:dyDescent="0.2">
      <c r="B134" s="12" t="s">
        <v>89</v>
      </c>
      <c r="C134" s="25" t="s">
        <v>270</v>
      </c>
      <c r="D134" s="25" t="s">
        <v>271</v>
      </c>
      <c r="E134" s="25" t="s">
        <v>272</v>
      </c>
      <c r="F134" s="25" t="s">
        <v>93</v>
      </c>
      <c r="G134" s="25" t="s">
        <v>273</v>
      </c>
      <c r="H134" s="25" t="s">
        <v>274</v>
      </c>
      <c r="I134" s="25" t="s">
        <v>275</v>
      </c>
      <c r="J134" s="25" t="s">
        <v>271</v>
      </c>
      <c r="K134" s="25" t="s">
        <v>276</v>
      </c>
      <c r="L134" s="25" t="s">
        <v>277</v>
      </c>
      <c r="M134" s="25" t="s">
        <v>278</v>
      </c>
      <c r="N134" s="25" t="s">
        <v>272</v>
      </c>
    </row>
    <row r="135" spans="1:22" x14ac:dyDescent="0.2">
      <c r="B135" s="12"/>
      <c r="C135" s="26"/>
    </row>
    <row r="136" spans="1:22" x14ac:dyDescent="0.2">
      <c r="A136" s="3" t="s">
        <v>95</v>
      </c>
      <c r="B136" s="2"/>
      <c r="K136" s="1" t="s">
        <v>158</v>
      </c>
    </row>
    <row r="137" spans="1:22" x14ac:dyDescent="0.2">
      <c r="B137" s="2" t="s">
        <v>12</v>
      </c>
      <c r="C137" s="1">
        <v>28</v>
      </c>
      <c r="D137" s="1">
        <v>30</v>
      </c>
      <c r="E137" s="1">
        <v>29</v>
      </c>
      <c r="F137" s="1">
        <v>27</v>
      </c>
      <c r="G137" s="1">
        <v>19</v>
      </c>
      <c r="H137" s="1">
        <v>21</v>
      </c>
      <c r="I137" s="1">
        <v>18</v>
      </c>
      <c r="J137" s="1">
        <v>14</v>
      </c>
      <c r="K137" s="1">
        <v>34</v>
      </c>
      <c r="L137" s="1">
        <v>24</v>
      </c>
      <c r="M137" s="1">
        <v>55</v>
      </c>
      <c r="N137" s="1">
        <v>30</v>
      </c>
      <c r="P137" s="1">
        <f>AVERAGE(C137:N137)</f>
        <v>27.416666666666668</v>
      </c>
      <c r="Q137" s="1">
        <v>33</v>
      </c>
      <c r="R137" s="1">
        <v>33.416666666666664</v>
      </c>
      <c r="S137" s="1">
        <v>31.416666666666668</v>
      </c>
      <c r="T137" s="1">
        <v>56.75</v>
      </c>
      <c r="U137" s="1">
        <v>48</v>
      </c>
      <c r="V137" s="1" t="s">
        <v>17</v>
      </c>
    </row>
    <row r="138" spans="1:22" x14ac:dyDescent="0.2">
      <c r="B138" s="2" t="s">
        <v>13</v>
      </c>
      <c r="C138" s="1">
        <v>32</v>
      </c>
      <c r="D138" s="1">
        <v>61</v>
      </c>
      <c r="E138" s="1">
        <v>13</v>
      </c>
      <c r="F138" s="1">
        <v>12</v>
      </c>
      <c r="G138" s="1">
        <v>26</v>
      </c>
      <c r="H138" s="1">
        <v>17</v>
      </c>
      <c r="I138" s="1">
        <v>15</v>
      </c>
      <c r="J138" s="1">
        <v>9</v>
      </c>
      <c r="K138" s="1">
        <v>41</v>
      </c>
      <c r="L138" s="1">
        <v>30</v>
      </c>
      <c r="M138" s="1">
        <v>75</v>
      </c>
      <c r="N138" s="1">
        <v>84</v>
      </c>
      <c r="P138" s="1">
        <f>AVERAGE(C138:N138)</f>
        <v>34.583333333333336</v>
      </c>
      <c r="Q138" s="1">
        <v>44</v>
      </c>
      <c r="R138" s="1">
        <v>35.75</v>
      </c>
      <c r="S138" s="1">
        <v>56.333333333333336</v>
      </c>
      <c r="T138" s="1">
        <v>122</v>
      </c>
      <c r="U138" s="1">
        <v>84</v>
      </c>
      <c r="V138" s="1" t="s">
        <v>17</v>
      </c>
    </row>
    <row r="139" spans="1:22" x14ac:dyDescent="0.2">
      <c r="B139" s="2" t="s">
        <v>77</v>
      </c>
      <c r="C139" s="1">
        <v>25</v>
      </c>
      <c r="D139" s="1">
        <v>64</v>
      </c>
      <c r="E139" s="1">
        <v>0</v>
      </c>
      <c r="F139" s="1">
        <v>5</v>
      </c>
      <c r="G139" s="1">
        <v>10</v>
      </c>
      <c r="H139" s="1">
        <v>3</v>
      </c>
      <c r="I139" s="1">
        <v>1</v>
      </c>
      <c r="J139" s="1">
        <v>2</v>
      </c>
      <c r="K139" s="1">
        <v>2</v>
      </c>
      <c r="L139" s="1">
        <v>5</v>
      </c>
      <c r="M139" s="1">
        <v>162</v>
      </c>
      <c r="N139" s="1">
        <v>141</v>
      </c>
      <c r="P139" s="1">
        <f>AVERAGE(C139:N139)</f>
        <v>35</v>
      </c>
      <c r="Q139" s="1">
        <v>56</v>
      </c>
      <c r="R139" s="1">
        <v>82.666666666666671</v>
      </c>
      <c r="S139" s="1">
        <v>35.25</v>
      </c>
      <c r="T139" s="1">
        <v>83.416666666666671</v>
      </c>
      <c r="U139" s="1">
        <v>69</v>
      </c>
      <c r="V139" s="1" t="s">
        <v>17</v>
      </c>
    </row>
    <row r="140" spans="1:22" x14ac:dyDescent="0.2">
      <c r="B140" s="2" t="s">
        <v>78</v>
      </c>
      <c r="C140" s="1">
        <v>29</v>
      </c>
      <c r="D140" s="1">
        <v>100</v>
      </c>
      <c r="E140" s="1">
        <v>1</v>
      </c>
      <c r="F140" s="1">
        <v>5</v>
      </c>
      <c r="G140" s="1">
        <v>12</v>
      </c>
      <c r="H140" s="1">
        <v>4</v>
      </c>
      <c r="I140" s="1">
        <v>2</v>
      </c>
      <c r="J140" s="1">
        <v>3</v>
      </c>
      <c r="K140" s="1">
        <v>4</v>
      </c>
      <c r="L140" s="1">
        <v>10</v>
      </c>
      <c r="M140" s="1">
        <v>163</v>
      </c>
      <c r="N140" s="1">
        <v>146</v>
      </c>
      <c r="P140" s="1">
        <f>AVERAGE(C140:N140)</f>
        <v>39.916666666666664</v>
      </c>
      <c r="Q140" s="1">
        <v>60</v>
      </c>
      <c r="R140" s="1">
        <v>85.333333333333329</v>
      </c>
      <c r="S140" s="1">
        <v>38.583333333333336</v>
      </c>
      <c r="T140" s="1">
        <v>117.16666666666667</v>
      </c>
      <c r="U140" s="1">
        <v>75</v>
      </c>
      <c r="V140" s="1" t="s">
        <v>17</v>
      </c>
    </row>
    <row r="141" spans="1:22" x14ac:dyDescent="0.2">
      <c r="B141" s="2"/>
    </row>
    <row r="142" spans="1:22" ht="25.2" x14ac:dyDescent="0.2">
      <c r="A142" s="3" t="s">
        <v>279</v>
      </c>
    </row>
    <row r="143" spans="1:22" x14ac:dyDescent="0.2">
      <c r="A143" s="3" t="s">
        <v>158</v>
      </c>
      <c r="B143" t="s">
        <v>12</v>
      </c>
      <c r="C143" s="1">
        <v>205</v>
      </c>
      <c r="D143" s="1">
        <v>150</v>
      </c>
      <c r="E143" s="1">
        <v>227</v>
      </c>
      <c r="F143" s="1">
        <v>763</v>
      </c>
      <c r="G143" s="1">
        <v>713</v>
      </c>
      <c r="H143" s="1">
        <v>573</v>
      </c>
      <c r="I143" s="1">
        <v>441</v>
      </c>
      <c r="J143" s="1">
        <v>723</v>
      </c>
      <c r="K143" s="1">
        <v>890</v>
      </c>
      <c r="L143" s="1">
        <v>912</v>
      </c>
      <c r="M143" s="1">
        <v>774</v>
      </c>
      <c r="N143" s="1">
        <v>225</v>
      </c>
      <c r="P143" s="1">
        <f>AVERAGE(C143:N143)</f>
        <v>549.66666666666663</v>
      </c>
      <c r="Q143" s="1">
        <v>664</v>
      </c>
      <c r="R143" s="1">
        <v>486.91666666666669</v>
      </c>
      <c r="S143" s="1">
        <v>662</v>
      </c>
      <c r="T143" s="1">
        <v>666.33333333333337</v>
      </c>
      <c r="U143" s="1">
        <v>1482</v>
      </c>
      <c r="V143" s="1">
        <v>1494</v>
      </c>
    </row>
    <row r="144" spans="1:22" x14ac:dyDescent="0.2">
      <c r="B144" t="s">
        <v>13</v>
      </c>
      <c r="C144" s="1">
        <v>290</v>
      </c>
      <c r="D144" s="1">
        <v>372</v>
      </c>
      <c r="E144" s="1">
        <v>439</v>
      </c>
      <c r="F144" s="1">
        <v>1678</v>
      </c>
      <c r="G144" s="1">
        <v>1183</v>
      </c>
      <c r="H144" s="1">
        <v>1034</v>
      </c>
      <c r="I144" s="1">
        <v>724</v>
      </c>
      <c r="J144" s="1">
        <v>1435</v>
      </c>
      <c r="K144" s="1">
        <v>1099</v>
      </c>
      <c r="L144" s="1">
        <v>1685</v>
      </c>
      <c r="M144" s="1">
        <v>1296</v>
      </c>
      <c r="N144" s="1">
        <v>378</v>
      </c>
      <c r="P144" s="1">
        <f>AVERAGE(C144:N144)</f>
        <v>967.75</v>
      </c>
      <c r="Q144" s="1">
        <v>1618</v>
      </c>
      <c r="R144" s="1">
        <v>1328.1666666666667</v>
      </c>
      <c r="S144" s="1">
        <v>1562.1666666666667</v>
      </c>
      <c r="T144" s="1">
        <v>1715.8333333333333</v>
      </c>
      <c r="U144" s="1">
        <v>2502</v>
      </c>
      <c r="V144" s="1">
        <v>2544</v>
      </c>
    </row>
    <row r="145" spans="1:22" x14ac:dyDescent="0.2">
      <c r="B145" s="2" t="s">
        <v>77</v>
      </c>
      <c r="C145" s="1">
        <v>714</v>
      </c>
      <c r="D145" s="1">
        <v>382</v>
      </c>
      <c r="E145" s="1">
        <v>577</v>
      </c>
      <c r="F145" s="1">
        <v>1820</v>
      </c>
      <c r="G145" s="1">
        <v>1494</v>
      </c>
      <c r="H145" s="1">
        <v>1192</v>
      </c>
      <c r="I145" s="1">
        <v>1212</v>
      </c>
      <c r="J145" s="1">
        <v>1973</v>
      </c>
      <c r="K145" s="1">
        <v>2218</v>
      </c>
      <c r="L145" s="1">
        <v>1949</v>
      </c>
      <c r="M145" s="1">
        <v>1636</v>
      </c>
      <c r="N145" s="1">
        <v>533</v>
      </c>
      <c r="P145" s="1">
        <f>AVERAGE(C145:N145)</f>
        <v>1308.3333333333333</v>
      </c>
      <c r="Q145" s="1">
        <v>1689</v>
      </c>
      <c r="R145" s="1">
        <v>1325.5</v>
      </c>
      <c r="S145" s="1">
        <v>1803</v>
      </c>
      <c r="T145" s="1">
        <v>1770</v>
      </c>
      <c r="U145" s="1">
        <v>1612</v>
      </c>
      <c r="V145" s="1">
        <v>666</v>
      </c>
    </row>
    <row r="146" spans="1:22" x14ac:dyDescent="0.2">
      <c r="B146" s="2" t="s">
        <v>78</v>
      </c>
      <c r="C146" s="1">
        <v>714</v>
      </c>
      <c r="D146" s="1">
        <v>382</v>
      </c>
      <c r="E146" s="1">
        <v>578</v>
      </c>
      <c r="F146" s="1">
        <v>1823</v>
      </c>
      <c r="G146" s="1">
        <v>1495</v>
      </c>
      <c r="H146" s="1">
        <v>1192</v>
      </c>
      <c r="I146" s="1">
        <v>1212</v>
      </c>
      <c r="J146" s="1">
        <v>1973</v>
      </c>
      <c r="K146" s="1">
        <v>2219</v>
      </c>
      <c r="L146" s="1">
        <v>1952</v>
      </c>
      <c r="M146" s="1">
        <v>1637</v>
      </c>
      <c r="N146" s="1">
        <v>534</v>
      </c>
      <c r="P146" s="1">
        <f>AVERAGE(C146:N146)</f>
        <v>1309.25</v>
      </c>
      <c r="Q146" s="1">
        <v>1693</v>
      </c>
      <c r="R146" s="1">
        <v>1325.8333333333333</v>
      </c>
      <c r="S146" s="1">
        <v>1804.25</v>
      </c>
      <c r="T146" s="1">
        <v>1770.0833333333333</v>
      </c>
      <c r="U146" s="1">
        <v>1613</v>
      </c>
      <c r="V146" s="1">
        <v>734</v>
      </c>
    </row>
    <row r="147" spans="1:22" ht="91.8" x14ac:dyDescent="0.2">
      <c r="B147" s="2" t="s">
        <v>98</v>
      </c>
      <c r="C147" s="25" t="s">
        <v>280</v>
      </c>
      <c r="D147" s="25" t="s">
        <v>281</v>
      </c>
      <c r="E147" s="25" t="s">
        <v>282</v>
      </c>
      <c r="F147" s="25" t="s">
        <v>283</v>
      </c>
      <c r="G147" s="25" t="s">
        <v>284</v>
      </c>
      <c r="H147" s="26" t="s">
        <v>285</v>
      </c>
      <c r="I147" s="26" t="s">
        <v>286</v>
      </c>
      <c r="J147" s="26" t="s">
        <v>287</v>
      </c>
      <c r="K147" s="25" t="s">
        <v>288</v>
      </c>
      <c r="L147" s="26" t="s">
        <v>289</v>
      </c>
      <c r="M147" s="26" t="s">
        <v>290</v>
      </c>
      <c r="N147" s="25" t="s">
        <v>291</v>
      </c>
    </row>
    <row r="148" spans="1:22" x14ac:dyDescent="0.2">
      <c r="B148" s="2"/>
      <c r="C148" s="25"/>
      <c r="D148" s="25"/>
      <c r="E148" s="25"/>
      <c r="F148" s="25"/>
      <c r="G148" s="25"/>
      <c r="H148" s="26"/>
      <c r="I148" s="26"/>
      <c r="J148" s="26"/>
      <c r="K148" s="25"/>
      <c r="L148" s="26"/>
      <c r="M148" s="26"/>
      <c r="N148" s="25"/>
    </row>
    <row r="149" spans="1:22" ht="25.2" x14ac:dyDescent="0.2">
      <c r="A149" s="3" t="s">
        <v>292</v>
      </c>
    </row>
    <row r="150" spans="1:22" x14ac:dyDescent="0.2">
      <c r="B150" t="s">
        <v>12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18</v>
      </c>
      <c r="P150" s="1">
        <f>AVERAGE(C150:N150)</f>
        <v>1.5</v>
      </c>
    </row>
    <row r="151" spans="1:22" x14ac:dyDescent="0.2">
      <c r="B151" t="s">
        <v>13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42</v>
      </c>
      <c r="P151" s="1">
        <f>AVERAGE(C151:N151)</f>
        <v>3.5</v>
      </c>
    </row>
    <row r="152" spans="1:22" x14ac:dyDescent="0.2">
      <c r="B152" s="2" t="s">
        <v>77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33</v>
      </c>
      <c r="P152" s="1">
        <f>AVERAGE(C152:N152)</f>
        <v>2.75</v>
      </c>
    </row>
    <row r="153" spans="1:22" x14ac:dyDescent="0.2">
      <c r="B153" s="2" t="s">
        <v>78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39</v>
      </c>
      <c r="P153" s="1">
        <f>AVERAGE(C153:N153)</f>
        <v>3.25</v>
      </c>
    </row>
    <row r="154" spans="1:22" x14ac:dyDescent="0.2">
      <c r="B154" s="2"/>
    </row>
    <row r="155" spans="1:22" x14ac:dyDescent="0.2">
      <c r="A155" s="3" t="s">
        <v>111</v>
      </c>
    </row>
    <row r="156" spans="1:22" x14ac:dyDescent="0.2">
      <c r="A156" s="3" t="s">
        <v>112</v>
      </c>
      <c r="B156" t="s">
        <v>12</v>
      </c>
      <c r="C156" s="1">
        <v>68</v>
      </c>
      <c r="D156" s="1">
        <v>99</v>
      </c>
      <c r="E156" s="1">
        <v>174</v>
      </c>
      <c r="F156" s="1">
        <v>388</v>
      </c>
      <c r="G156" s="1">
        <v>273</v>
      </c>
      <c r="H156" s="1">
        <v>226</v>
      </c>
      <c r="I156" s="1">
        <v>298</v>
      </c>
      <c r="J156" s="1">
        <v>535</v>
      </c>
      <c r="K156" s="1">
        <v>422</v>
      </c>
      <c r="L156" s="1">
        <v>364</v>
      </c>
      <c r="M156" s="1">
        <v>573</v>
      </c>
      <c r="N156" s="1">
        <v>91</v>
      </c>
      <c r="P156" s="1">
        <f>AVERAGE(C156:N156)</f>
        <v>292.58333333333331</v>
      </c>
      <c r="Q156" s="1">
        <v>290</v>
      </c>
      <c r="R156" s="1">
        <v>347</v>
      </c>
      <c r="S156" s="1">
        <v>427.25</v>
      </c>
      <c r="T156" s="1">
        <v>386.33333333333331</v>
      </c>
      <c r="U156" s="1">
        <v>567</v>
      </c>
      <c r="V156" s="1">
        <v>712</v>
      </c>
    </row>
    <row r="157" spans="1:22" x14ac:dyDescent="0.2">
      <c r="B157" t="s">
        <v>13</v>
      </c>
      <c r="C157" s="1">
        <v>309</v>
      </c>
      <c r="D157" s="1">
        <v>391</v>
      </c>
      <c r="E157" s="1">
        <v>584</v>
      </c>
      <c r="F157" s="1">
        <v>1476</v>
      </c>
      <c r="G157" s="1">
        <v>812</v>
      </c>
      <c r="H157" s="1">
        <v>1150</v>
      </c>
      <c r="I157" s="1">
        <v>889</v>
      </c>
      <c r="J157" s="1">
        <v>1516</v>
      </c>
      <c r="K157" s="1">
        <v>1053</v>
      </c>
      <c r="L157" s="1">
        <v>1199</v>
      </c>
      <c r="M157" s="1">
        <v>1291</v>
      </c>
      <c r="N157" s="1">
        <v>159</v>
      </c>
      <c r="P157" s="1">
        <f>AVERAGE(C157:N157)</f>
        <v>902.41666666666663</v>
      </c>
      <c r="Q157" s="1">
        <v>1210</v>
      </c>
      <c r="R157" s="1">
        <v>1719.5833333333333</v>
      </c>
      <c r="S157" s="1">
        <v>1792.75</v>
      </c>
      <c r="T157" s="1">
        <v>1773.5833333333333</v>
      </c>
      <c r="U157" s="1">
        <v>2833</v>
      </c>
      <c r="V157" s="1">
        <v>2083</v>
      </c>
    </row>
    <row r="158" spans="1:22" x14ac:dyDescent="0.2">
      <c r="B158" s="2" t="s">
        <v>77</v>
      </c>
      <c r="C158" s="1">
        <v>252</v>
      </c>
      <c r="D158" s="1">
        <v>269</v>
      </c>
      <c r="E158" s="1">
        <v>365</v>
      </c>
      <c r="F158" s="1">
        <v>995</v>
      </c>
      <c r="G158" s="1">
        <v>745</v>
      </c>
      <c r="H158" s="1">
        <v>752</v>
      </c>
      <c r="I158" s="1">
        <v>702</v>
      </c>
      <c r="J158" s="1">
        <v>1165</v>
      </c>
      <c r="K158" s="1">
        <v>732</v>
      </c>
      <c r="L158" s="1">
        <v>746</v>
      </c>
      <c r="M158" s="1">
        <v>1075</v>
      </c>
      <c r="N158" s="1">
        <v>165</v>
      </c>
      <c r="P158" s="1">
        <f>AVERAGE(C158:N158)</f>
        <v>663.58333333333337</v>
      </c>
      <c r="Q158" s="1">
        <v>1004</v>
      </c>
      <c r="R158" s="1">
        <v>1418.5833333333333</v>
      </c>
      <c r="S158" s="1">
        <v>1653.1666666666667</v>
      </c>
      <c r="T158" s="1">
        <v>1416.75</v>
      </c>
      <c r="U158" s="1">
        <v>2634</v>
      </c>
      <c r="V158" s="1">
        <v>2011</v>
      </c>
    </row>
    <row r="159" spans="1:22" x14ac:dyDescent="0.2">
      <c r="B159" s="2" t="s">
        <v>78</v>
      </c>
      <c r="C159" s="1">
        <v>261</v>
      </c>
      <c r="D159" s="1">
        <v>273</v>
      </c>
      <c r="E159" s="1">
        <v>369</v>
      </c>
      <c r="F159" s="1">
        <v>1007</v>
      </c>
      <c r="G159" s="1">
        <v>764</v>
      </c>
      <c r="H159" s="1">
        <v>767</v>
      </c>
      <c r="I159" s="1">
        <v>714</v>
      </c>
      <c r="J159" s="1">
        <v>1209</v>
      </c>
      <c r="K159" s="1">
        <v>767</v>
      </c>
      <c r="L159" s="1">
        <v>771</v>
      </c>
      <c r="M159" s="1">
        <v>1089</v>
      </c>
      <c r="N159" s="1">
        <v>168</v>
      </c>
      <c r="P159" s="1">
        <f>AVERAGE(C159:N159)</f>
        <v>679.91666666666663</v>
      </c>
      <c r="Q159" s="1">
        <v>1022</v>
      </c>
      <c r="R159" s="1">
        <v>1447.25</v>
      </c>
      <c r="S159" s="1">
        <v>1680.5</v>
      </c>
      <c r="T159" s="1">
        <v>1440.4166666666667</v>
      </c>
      <c r="U159" s="1">
        <v>2669</v>
      </c>
      <c r="V159" s="1">
        <v>2016</v>
      </c>
    </row>
    <row r="161" spans="1:22" x14ac:dyDescent="0.2">
      <c r="A161" s="3" t="s">
        <v>113</v>
      </c>
    </row>
    <row r="162" spans="1:22" x14ac:dyDescent="0.2">
      <c r="B162" t="s">
        <v>12</v>
      </c>
      <c r="C162" s="1">
        <v>199</v>
      </c>
      <c r="D162" s="1">
        <v>183</v>
      </c>
      <c r="E162" s="1">
        <v>873</v>
      </c>
      <c r="F162" s="1">
        <v>535</v>
      </c>
      <c r="G162" s="1">
        <v>332</v>
      </c>
      <c r="H162" s="1">
        <v>620</v>
      </c>
      <c r="I162" s="1">
        <v>723</v>
      </c>
      <c r="J162" s="1">
        <v>568</v>
      </c>
      <c r="K162" s="1">
        <v>440</v>
      </c>
      <c r="L162" s="1">
        <v>661</v>
      </c>
      <c r="M162" s="1">
        <v>574</v>
      </c>
      <c r="N162" s="1">
        <v>248</v>
      </c>
      <c r="P162" s="1">
        <f>AVERAGE(C162:N162)</f>
        <v>496.33333333333331</v>
      </c>
      <c r="Q162" s="1">
        <v>472</v>
      </c>
      <c r="R162" s="1">
        <v>340.58333333333331</v>
      </c>
      <c r="S162" s="1">
        <v>538.33333333333337</v>
      </c>
      <c r="T162" s="1">
        <v>552.08333333333337</v>
      </c>
      <c r="U162" s="1">
        <v>561</v>
      </c>
      <c r="V162" s="1">
        <v>1085</v>
      </c>
    </row>
    <row r="163" spans="1:22" x14ac:dyDescent="0.2">
      <c r="B163" t="s">
        <v>13</v>
      </c>
      <c r="C163" s="1">
        <v>530</v>
      </c>
      <c r="D163" s="1">
        <v>176</v>
      </c>
      <c r="E163" s="1">
        <v>3997</v>
      </c>
      <c r="F163" s="1">
        <v>1893</v>
      </c>
      <c r="G163" s="1">
        <v>946</v>
      </c>
      <c r="H163" s="1">
        <v>2413</v>
      </c>
      <c r="I163" s="1">
        <v>1866</v>
      </c>
      <c r="J163" s="1">
        <v>1995</v>
      </c>
      <c r="K163" s="1">
        <v>1178</v>
      </c>
      <c r="L163" s="1">
        <v>1808</v>
      </c>
      <c r="M163" s="1">
        <v>1508</v>
      </c>
      <c r="N163" s="1">
        <v>665</v>
      </c>
      <c r="P163" s="1">
        <f>AVERAGE(C163:N163)</f>
        <v>1581.25</v>
      </c>
      <c r="Q163" s="1">
        <v>1885</v>
      </c>
      <c r="R163" s="1">
        <v>1211</v>
      </c>
      <c r="S163" s="1">
        <v>1774.6666666666667</v>
      </c>
      <c r="T163" s="1">
        <v>1838.25</v>
      </c>
      <c r="U163" s="1">
        <v>1870</v>
      </c>
      <c r="V163" s="1">
        <v>4803</v>
      </c>
    </row>
    <row r="164" spans="1:22" x14ac:dyDescent="0.2">
      <c r="B164" s="2" t="s">
        <v>77</v>
      </c>
      <c r="C164" s="1">
        <v>454</v>
      </c>
      <c r="D164" s="1">
        <v>262</v>
      </c>
      <c r="E164" s="1">
        <v>7385</v>
      </c>
      <c r="F164" s="1">
        <v>2161</v>
      </c>
      <c r="G164" s="1">
        <v>861</v>
      </c>
      <c r="H164" s="1">
        <v>2168</v>
      </c>
      <c r="I164" s="1">
        <v>2154</v>
      </c>
      <c r="J164" s="1">
        <v>2135</v>
      </c>
      <c r="K164" s="1">
        <v>1154</v>
      </c>
      <c r="L164" s="1">
        <v>1848</v>
      </c>
      <c r="M164" s="1">
        <v>2408</v>
      </c>
      <c r="N164" s="1">
        <v>1552</v>
      </c>
      <c r="P164" s="1">
        <f>AVERAGE(C164:N164)</f>
        <v>2045.1666666666667</v>
      </c>
      <c r="Q164" s="1">
        <v>1848</v>
      </c>
      <c r="R164" s="1">
        <v>1184.9166666666667</v>
      </c>
      <c r="S164" s="1">
        <v>2243.6666666666665</v>
      </c>
      <c r="T164" s="1">
        <v>2078.5</v>
      </c>
      <c r="U164" s="1">
        <v>1850</v>
      </c>
      <c r="V164" s="1">
        <v>2389</v>
      </c>
    </row>
    <row r="165" spans="1:22" x14ac:dyDescent="0.2">
      <c r="B165" s="2" t="s">
        <v>78</v>
      </c>
      <c r="C165" s="1">
        <v>470</v>
      </c>
      <c r="D165" s="1">
        <v>266</v>
      </c>
      <c r="E165" s="1">
        <v>7470</v>
      </c>
      <c r="F165" s="1">
        <v>2203</v>
      </c>
      <c r="G165" s="1">
        <v>913</v>
      </c>
      <c r="H165" s="1">
        <v>2240</v>
      </c>
      <c r="I165" s="1">
        <v>2263</v>
      </c>
      <c r="J165" s="1">
        <v>2192</v>
      </c>
      <c r="K165" s="1">
        <v>1197</v>
      </c>
      <c r="L165" s="1">
        <v>1962</v>
      </c>
      <c r="M165" s="1">
        <v>2702</v>
      </c>
      <c r="N165" s="1">
        <v>1676</v>
      </c>
      <c r="P165" s="1">
        <f>AVERAGE(C165:N165)</f>
        <v>2129.5</v>
      </c>
      <c r="Q165" s="1">
        <v>1903</v>
      </c>
      <c r="R165" s="1">
        <v>1246.4166666666667</v>
      </c>
      <c r="S165" s="1">
        <v>2439.3333333333335</v>
      </c>
      <c r="T165" s="1">
        <v>2081.3333333333335</v>
      </c>
      <c r="U165" s="1">
        <v>1887</v>
      </c>
      <c r="V165" s="1">
        <v>2403</v>
      </c>
    </row>
    <row r="166" spans="1:22" x14ac:dyDescent="0.2">
      <c r="B166" s="2"/>
    </row>
    <row r="167" spans="1:22" x14ac:dyDescent="0.2">
      <c r="A167" s="3" t="s">
        <v>114</v>
      </c>
      <c r="B167" s="2"/>
    </row>
    <row r="168" spans="1:22" x14ac:dyDescent="0.2">
      <c r="A168" s="3"/>
      <c r="B168" s="2" t="s">
        <v>12</v>
      </c>
      <c r="C168" s="1">
        <v>164</v>
      </c>
      <c r="D168" s="1">
        <v>117</v>
      </c>
      <c r="E168" s="1">
        <v>155</v>
      </c>
      <c r="F168" s="1">
        <v>133</v>
      </c>
      <c r="G168" s="1">
        <v>100</v>
      </c>
      <c r="H168" s="1">
        <v>64</v>
      </c>
      <c r="I168" s="1">
        <v>104</v>
      </c>
      <c r="J168" s="1">
        <v>140</v>
      </c>
      <c r="K168" s="1">
        <v>131</v>
      </c>
      <c r="L168" s="1">
        <v>201</v>
      </c>
      <c r="M168" s="1">
        <v>126</v>
      </c>
      <c r="N168" s="1">
        <v>147</v>
      </c>
      <c r="P168" s="1">
        <f>AVERAGE(C168:N168)</f>
        <v>131.83333333333334</v>
      </c>
      <c r="Q168" s="1">
        <v>172</v>
      </c>
      <c r="R168" s="1">
        <v>218.8</v>
      </c>
      <c r="S168" s="1">
        <v>244.33333333333334</v>
      </c>
      <c r="T168" s="1">
        <v>190.1</v>
      </c>
      <c r="U168" s="1">
        <v>117</v>
      </c>
      <c r="V168" s="1" t="s">
        <v>17</v>
      </c>
    </row>
    <row r="169" spans="1:22" x14ac:dyDescent="0.2">
      <c r="A169" s="3"/>
      <c r="B169" s="2" t="s">
        <v>115</v>
      </c>
      <c r="C169" s="1">
        <v>21917</v>
      </c>
      <c r="D169" s="1">
        <v>15818</v>
      </c>
      <c r="E169" s="1">
        <v>23883</v>
      </c>
      <c r="F169" s="1">
        <v>11950</v>
      </c>
      <c r="G169" s="1">
        <v>7314</v>
      </c>
      <c r="H169" s="1">
        <v>12317</v>
      </c>
      <c r="I169" s="1">
        <v>18306</v>
      </c>
      <c r="J169" s="1">
        <v>7476</v>
      </c>
      <c r="K169" s="1">
        <v>19811</v>
      </c>
      <c r="L169" s="1">
        <v>9885</v>
      </c>
      <c r="M169" s="1">
        <v>6164</v>
      </c>
      <c r="N169" s="1">
        <v>31595</v>
      </c>
      <c r="P169" s="1">
        <f>AVERAGE(C169:N169)</f>
        <v>15536.333333333334</v>
      </c>
      <c r="Q169" s="1">
        <v>13080</v>
      </c>
      <c r="R169" s="1">
        <v>9615.7999999999993</v>
      </c>
      <c r="S169" s="1">
        <v>11666.333333333334</v>
      </c>
      <c r="T169" s="1">
        <v>7256.6</v>
      </c>
      <c r="U169" s="1">
        <v>3360</v>
      </c>
      <c r="V169" s="1" t="s">
        <v>17</v>
      </c>
    </row>
    <row r="170" spans="1:22" ht="22.8" x14ac:dyDescent="0.2">
      <c r="A170" s="3"/>
      <c r="B170" s="2" t="s">
        <v>293</v>
      </c>
      <c r="C170" s="32" t="s">
        <v>294</v>
      </c>
      <c r="D170" s="32" t="s">
        <v>295</v>
      </c>
      <c r="E170" s="32" t="s">
        <v>296</v>
      </c>
      <c r="F170" s="32" t="s">
        <v>297</v>
      </c>
      <c r="G170" s="32" t="s">
        <v>298</v>
      </c>
      <c r="H170" s="32" t="s">
        <v>299</v>
      </c>
      <c r="I170" s="32" t="s">
        <v>300</v>
      </c>
      <c r="J170" s="32" t="s">
        <v>301</v>
      </c>
      <c r="K170" s="32" t="s">
        <v>297</v>
      </c>
      <c r="L170" s="32" t="s">
        <v>302</v>
      </c>
      <c r="M170" s="32" t="s">
        <v>297</v>
      </c>
      <c r="N170" s="32" t="s">
        <v>303</v>
      </c>
    </row>
    <row r="171" spans="1:22" x14ac:dyDescent="0.2">
      <c r="B171" s="2"/>
    </row>
    <row r="172" spans="1:22" x14ac:dyDescent="0.2">
      <c r="A172" s="3" t="s">
        <v>116</v>
      </c>
      <c r="B172" s="2"/>
    </row>
    <row r="173" spans="1:22" x14ac:dyDescent="0.2">
      <c r="B173" s="2" t="s">
        <v>12</v>
      </c>
      <c r="C173" s="1">
        <v>219</v>
      </c>
      <c r="D173" s="1">
        <v>194</v>
      </c>
      <c r="E173" s="1">
        <v>333</v>
      </c>
      <c r="F173" s="1">
        <v>1077</v>
      </c>
      <c r="G173" s="1">
        <v>903</v>
      </c>
      <c r="H173" s="1">
        <v>756</v>
      </c>
      <c r="I173" s="1">
        <v>655</v>
      </c>
      <c r="J173" s="1">
        <v>1109</v>
      </c>
      <c r="K173" s="1">
        <v>1190</v>
      </c>
      <c r="L173" s="1">
        <v>1126</v>
      </c>
      <c r="M173" s="1">
        <v>927</v>
      </c>
      <c r="N173" s="1">
        <v>268</v>
      </c>
      <c r="P173" s="1">
        <f>AVERAGE(C173:N173)</f>
        <v>729.75</v>
      </c>
      <c r="Q173" s="1">
        <v>633</v>
      </c>
      <c r="R173" s="1">
        <v>448.75</v>
      </c>
      <c r="S173" s="1">
        <v>485.83333333333331</v>
      </c>
      <c r="T173" s="1">
        <v>371.16666666666669</v>
      </c>
      <c r="U173" s="1">
        <v>560</v>
      </c>
      <c r="V173" s="1" t="s">
        <v>17</v>
      </c>
    </row>
    <row r="174" spans="1:22" x14ac:dyDescent="0.2">
      <c r="B174" s="2" t="s">
        <v>13</v>
      </c>
      <c r="C174" s="1">
        <v>438</v>
      </c>
      <c r="D174" s="1">
        <v>582</v>
      </c>
      <c r="E174" s="1">
        <v>865</v>
      </c>
      <c r="F174" s="1">
        <v>2933</v>
      </c>
      <c r="G174" s="1">
        <v>1743</v>
      </c>
      <c r="H174" s="1">
        <v>2072</v>
      </c>
      <c r="I174" s="1">
        <v>1395</v>
      </c>
      <c r="J174" s="1">
        <v>2578</v>
      </c>
      <c r="K174" s="1">
        <v>1870</v>
      </c>
      <c r="L174" s="1">
        <v>2421</v>
      </c>
      <c r="M174" s="1">
        <v>1802</v>
      </c>
      <c r="N174" s="1">
        <v>450</v>
      </c>
      <c r="P174" s="1">
        <f>AVERAGE(C174:N174)</f>
        <v>1595.75</v>
      </c>
      <c r="Q174" s="1">
        <v>1403</v>
      </c>
      <c r="R174" s="1">
        <v>977</v>
      </c>
      <c r="S174" s="1">
        <v>1893.9166666666667</v>
      </c>
      <c r="T174" s="1">
        <v>1724.75</v>
      </c>
      <c r="U174" s="1">
        <v>2791</v>
      </c>
      <c r="V174" s="1" t="s">
        <v>17</v>
      </c>
    </row>
    <row r="175" spans="1:22" x14ac:dyDescent="0.2">
      <c r="B175" s="2" t="s">
        <v>77</v>
      </c>
      <c r="C175" s="1">
        <v>10</v>
      </c>
      <c r="D175" s="1">
        <v>11</v>
      </c>
      <c r="E175" s="1">
        <v>33</v>
      </c>
      <c r="F175" s="1">
        <v>38</v>
      </c>
      <c r="G175" s="1">
        <v>23</v>
      </c>
      <c r="H175" s="1">
        <v>17</v>
      </c>
      <c r="I175" s="1">
        <v>45</v>
      </c>
      <c r="J175" s="1">
        <v>169</v>
      </c>
      <c r="K175" s="1">
        <v>112</v>
      </c>
      <c r="L175" s="1">
        <v>77</v>
      </c>
      <c r="M175" s="1">
        <v>128</v>
      </c>
      <c r="N175" s="1">
        <v>30</v>
      </c>
      <c r="P175" s="1">
        <f>AVERAGE(C175:N175)</f>
        <v>57.75</v>
      </c>
      <c r="Q175" s="1">
        <v>18</v>
      </c>
      <c r="R175" s="1">
        <v>16</v>
      </c>
      <c r="S175" s="1">
        <v>70.666666666666671</v>
      </c>
      <c r="T175" s="1">
        <v>60.75</v>
      </c>
      <c r="U175" s="1">
        <v>96</v>
      </c>
      <c r="V175" s="1" t="s">
        <v>17</v>
      </c>
    </row>
    <row r="176" spans="1:22" x14ac:dyDescent="0.2">
      <c r="B176" s="2" t="s">
        <v>78</v>
      </c>
      <c r="C176" s="1">
        <v>10</v>
      </c>
      <c r="D176" s="1">
        <v>11</v>
      </c>
      <c r="E176" s="1">
        <v>33</v>
      </c>
      <c r="F176" s="1">
        <v>38</v>
      </c>
      <c r="G176" s="1">
        <v>23</v>
      </c>
      <c r="H176" s="1">
        <v>17</v>
      </c>
      <c r="I176" s="1">
        <v>45</v>
      </c>
      <c r="J176" s="1">
        <v>169</v>
      </c>
      <c r="K176" s="1">
        <v>112</v>
      </c>
      <c r="L176" s="1">
        <v>77</v>
      </c>
      <c r="M176" s="1">
        <v>128</v>
      </c>
      <c r="N176" s="1">
        <v>30</v>
      </c>
      <c r="P176" s="1">
        <f>AVERAGE(C176:N176)</f>
        <v>57.75</v>
      </c>
      <c r="Q176" s="1">
        <v>18</v>
      </c>
      <c r="R176" s="1">
        <v>16</v>
      </c>
      <c r="S176" s="1">
        <v>70.666666666666671</v>
      </c>
      <c r="T176" s="1">
        <v>60.916666666666664</v>
      </c>
      <c r="U176" s="1">
        <v>97</v>
      </c>
      <c r="V176" s="1" t="s">
        <v>17</v>
      </c>
    </row>
    <row r="177" spans="1:22" x14ac:dyDescent="0.2">
      <c r="B177" s="2"/>
    </row>
    <row r="178" spans="1:22" x14ac:dyDescent="0.2">
      <c r="A178" s="3" t="s">
        <v>117</v>
      </c>
      <c r="B178" s="2"/>
    </row>
    <row r="179" spans="1:22" x14ac:dyDescent="0.2">
      <c r="B179" s="2" t="s">
        <v>12</v>
      </c>
      <c r="C179" s="1">
        <v>219</v>
      </c>
      <c r="D179" s="1">
        <v>194</v>
      </c>
      <c r="E179" s="1">
        <v>333</v>
      </c>
      <c r="F179" s="1">
        <v>1077</v>
      </c>
      <c r="G179" s="1">
        <v>903</v>
      </c>
      <c r="H179" s="1">
        <v>756</v>
      </c>
      <c r="I179" s="1">
        <v>655</v>
      </c>
      <c r="J179" s="1">
        <v>1109</v>
      </c>
      <c r="K179" s="1">
        <v>1190</v>
      </c>
      <c r="L179" s="1">
        <v>1125</v>
      </c>
      <c r="M179" s="1">
        <v>927</v>
      </c>
      <c r="N179" s="1">
        <v>268</v>
      </c>
      <c r="P179" s="1">
        <f>AVERAGE(C179:N179)</f>
        <v>729.66666666666663</v>
      </c>
      <c r="Q179" s="1">
        <v>632</v>
      </c>
      <c r="R179" s="1">
        <v>448.75</v>
      </c>
      <c r="S179" s="1">
        <v>485.83333333333331</v>
      </c>
      <c r="T179" s="1">
        <v>371.16666666666669</v>
      </c>
      <c r="U179" s="1">
        <v>558</v>
      </c>
      <c r="V179" s="1" t="s">
        <v>17</v>
      </c>
    </row>
    <row r="180" spans="1:22" x14ac:dyDescent="0.2">
      <c r="B180" s="2" t="s">
        <v>13</v>
      </c>
      <c r="C180" s="1">
        <v>438</v>
      </c>
      <c r="D180" s="1">
        <v>582</v>
      </c>
      <c r="E180" s="1">
        <v>865</v>
      </c>
      <c r="F180" s="1">
        <v>2933</v>
      </c>
      <c r="G180" s="1">
        <v>1743</v>
      </c>
      <c r="H180" s="1">
        <v>2072</v>
      </c>
      <c r="I180" s="1">
        <v>1395</v>
      </c>
      <c r="J180" s="1">
        <v>2578</v>
      </c>
      <c r="K180" s="1">
        <v>1870</v>
      </c>
      <c r="L180" s="1">
        <v>2420</v>
      </c>
      <c r="M180" s="1">
        <v>1802</v>
      </c>
      <c r="N180" s="1">
        <v>450</v>
      </c>
      <c r="P180" s="1">
        <f>AVERAGE(C180:N180)</f>
        <v>1595.6666666666667</v>
      </c>
      <c r="Q180" s="1">
        <v>1402</v>
      </c>
      <c r="R180" s="1">
        <v>977</v>
      </c>
      <c r="S180" s="1">
        <v>1893.5833333333333</v>
      </c>
      <c r="T180" s="1">
        <v>1725.1666666666667</v>
      </c>
      <c r="U180" s="1">
        <v>2791</v>
      </c>
      <c r="V180" s="1" t="s">
        <v>17</v>
      </c>
    </row>
    <row r="181" spans="1:22" x14ac:dyDescent="0.2">
      <c r="B181" s="2" t="s">
        <v>77</v>
      </c>
      <c r="C181" s="1">
        <v>3</v>
      </c>
      <c r="D181" s="1">
        <v>15</v>
      </c>
      <c r="E181" s="1">
        <v>22</v>
      </c>
      <c r="F181" s="1">
        <v>94</v>
      </c>
      <c r="G181" s="1">
        <v>80</v>
      </c>
      <c r="H181" s="1">
        <v>43</v>
      </c>
      <c r="I181" s="1">
        <v>39</v>
      </c>
      <c r="J181" s="1">
        <v>119</v>
      </c>
      <c r="K181" s="1">
        <v>62</v>
      </c>
      <c r="L181" s="1">
        <v>51</v>
      </c>
      <c r="M181" s="1">
        <v>66</v>
      </c>
      <c r="N181" s="1">
        <v>5</v>
      </c>
      <c r="P181" s="1">
        <f>AVERAGE(C181:N181)</f>
        <v>49.916666666666664</v>
      </c>
      <c r="Q181" s="1">
        <v>34</v>
      </c>
      <c r="R181" s="1">
        <v>42</v>
      </c>
      <c r="S181" s="1">
        <v>62.833333333333336</v>
      </c>
      <c r="T181" s="1">
        <v>49.333333333333336</v>
      </c>
      <c r="U181" s="1">
        <v>76</v>
      </c>
      <c r="V181" s="1" t="s">
        <v>17</v>
      </c>
    </row>
    <row r="182" spans="1:22" x14ac:dyDescent="0.2">
      <c r="B182" s="2" t="s">
        <v>78</v>
      </c>
      <c r="C182" s="1">
        <v>3</v>
      </c>
      <c r="D182" s="1">
        <v>15</v>
      </c>
      <c r="E182" s="1">
        <v>22</v>
      </c>
      <c r="F182" s="1">
        <v>94</v>
      </c>
      <c r="G182" s="1">
        <v>80</v>
      </c>
      <c r="H182" s="1">
        <v>43</v>
      </c>
      <c r="I182" s="1">
        <v>39</v>
      </c>
      <c r="J182" s="1">
        <v>119</v>
      </c>
      <c r="K182" s="1">
        <v>62</v>
      </c>
      <c r="L182" s="1">
        <v>51</v>
      </c>
      <c r="M182" s="1">
        <v>67</v>
      </c>
      <c r="N182" s="1">
        <v>5</v>
      </c>
      <c r="P182" s="1">
        <f>AVERAGE(C182:N182)</f>
        <v>50</v>
      </c>
      <c r="Q182" s="1">
        <v>34</v>
      </c>
      <c r="R182" s="1">
        <v>42</v>
      </c>
      <c r="S182" s="1">
        <v>62.833333333333336</v>
      </c>
      <c r="T182" s="1">
        <v>49.333333333333336</v>
      </c>
      <c r="U182" s="1">
        <v>76</v>
      </c>
      <c r="V182" s="1" t="s">
        <v>17</v>
      </c>
    </row>
    <row r="183" spans="1:22" x14ac:dyDescent="0.2">
      <c r="B183" s="2"/>
    </row>
    <row r="184" spans="1:22" x14ac:dyDescent="0.2">
      <c r="A184" s="3" t="s">
        <v>118</v>
      </c>
    </row>
    <row r="185" spans="1:22" x14ac:dyDescent="0.2">
      <c r="B185" s="2" t="s">
        <v>13</v>
      </c>
      <c r="C185" s="1">
        <v>9687</v>
      </c>
      <c r="D185" s="1">
        <v>8369</v>
      </c>
      <c r="E185" s="1">
        <v>9557</v>
      </c>
      <c r="F185" s="1">
        <v>14455</v>
      </c>
      <c r="G185" s="1">
        <v>10169</v>
      </c>
      <c r="H185" s="1">
        <v>5385</v>
      </c>
      <c r="I185" s="1">
        <v>9632</v>
      </c>
      <c r="J185" s="1">
        <v>9857</v>
      </c>
      <c r="K185" s="1">
        <v>13649</v>
      </c>
      <c r="L185" s="1">
        <v>10759</v>
      </c>
      <c r="M185" s="1">
        <v>8293</v>
      </c>
      <c r="N185" s="1">
        <v>9731</v>
      </c>
      <c r="P185" s="1">
        <f>AVERAGE(C185:N185)</f>
        <v>9961.9166666666661</v>
      </c>
      <c r="Q185" s="1">
        <v>5439</v>
      </c>
      <c r="R185" s="1">
        <v>4173.583333333333</v>
      </c>
      <c r="S185" s="1">
        <v>5600.833333333333</v>
      </c>
      <c r="T185" s="1">
        <v>6649.666666666667</v>
      </c>
      <c r="U185" s="1">
        <v>8187</v>
      </c>
      <c r="V185" s="1">
        <v>8950</v>
      </c>
    </row>
    <row r="186" spans="1:22" x14ac:dyDescent="0.2">
      <c r="B186" s="2" t="s">
        <v>12</v>
      </c>
      <c r="C186" s="1">
        <v>262</v>
      </c>
      <c r="D186" s="1">
        <v>274</v>
      </c>
      <c r="E186" s="1">
        <v>339</v>
      </c>
      <c r="F186" s="1">
        <v>494</v>
      </c>
      <c r="G186" s="1">
        <v>384</v>
      </c>
      <c r="H186" s="1">
        <v>242</v>
      </c>
      <c r="I186" s="1">
        <v>298</v>
      </c>
      <c r="J186" s="1">
        <v>348</v>
      </c>
      <c r="K186" s="1">
        <v>381</v>
      </c>
      <c r="L186" s="1">
        <v>390</v>
      </c>
      <c r="M186" s="1">
        <v>322</v>
      </c>
      <c r="N186" s="1">
        <v>367</v>
      </c>
      <c r="P186" s="1">
        <f>AVERAGE(C186:N186)</f>
        <v>341.75</v>
      </c>
      <c r="Q186" s="1">
        <v>470</v>
      </c>
      <c r="R186" s="1">
        <v>669.08333333333337</v>
      </c>
      <c r="S186" s="1">
        <v>885.75</v>
      </c>
      <c r="T186" s="1">
        <v>1212.1666666666667</v>
      </c>
      <c r="U186" s="1">
        <v>1203</v>
      </c>
      <c r="V186" s="1">
        <v>1180</v>
      </c>
    </row>
    <row r="187" spans="1:22" x14ac:dyDescent="0.2">
      <c r="B187" s="2" t="s">
        <v>119</v>
      </c>
      <c r="C187" s="1">
        <v>5460</v>
      </c>
      <c r="D187" s="1">
        <v>7080</v>
      </c>
      <c r="E187" s="1">
        <v>9017</v>
      </c>
      <c r="F187" s="1">
        <v>12049</v>
      </c>
      <c r="G187" s="1">
        <v>9081</v>
      </c>
      <c r="H187" s="1">
        <v>5553</v>
      </c>
      <c r="I187" s="1">
        <v>7822</v>
      </c>
      <c r="J187" s="1">
        <v>7671</v>
      </c>
      <c r="K187" s="1">
        <v>12263</v>
      </c>
      <c r="L187" s="1">
        <v>8418</v>
      </c>
      <c r="M187" s="1">
        <v>7532</v>
      </c>
      <c r="N187" s="1">
        <v>9003</v>
      </c>
      <c r="P187" s="1">
        <f>AVERAGE(C187:N187)</f>
        <v>8412.4166666666661</v>
      </c>
      <c r="Q187" s="1">
        <v>5171</v>
      </c>
      <c r="R187" s="1">
        <v>6488.333333333333</v>
      </c>
      <c r="S187" s="1">
        <v>9431.5</v>
      </c>
      <c r="T187" s="1">
        <v>15012.333333333334</v>
      </c>
      <c r="U187" s="1">
        <v>25724</v>
      </c>
      <c r="V187" s="1">
        <v>20088</v>
      </c>
    </row>
    <row r="188" spans="1:22" x14ac:dyDescent="0.2">
      <c r="B188" s="2" t="s">
        <v>120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P188" s="1">
        <f>AVERAGE(C188:N188)</f>
        <v>0</v>
      </c>
      <c r="Q188" s="1">
        <v>504</v>
      </c>
      <c r="R188" s="1">
        <v>83.75</v>
      </c>
      <c r="S188" s="1">
        <v>172.5</v>
      </c>
      <c r="T188" s="1">
        <v>326.91666666666669</v>
      </c>
      <c r="U188" s="1">
        <v>339</v>
      </c>
      <c r="V188" s="1">
        <v>333</v>
      </c>
    </row>
    <row r="190" spans="1:22" x14ac:dyDescent="0.2">
      <c r="A190" s="3" t="s">
        <v>121</v>
      </c>
      <c r="B190" s="2"/>
    </row>
    <row r="191" spans="1:22" x14ac:dyDescent="0.2">
      <c r="A191" s="2" t="s">
        <v>259</v>
      </c>
      <c r="B191" s="12" t="s">
        <v>122</v>
      </c>
      <c r="C191" s="22">
        <v>3915</v>
      </c>
      <c r="D191" s="22">
        <v>4138</v>
      </c>
      <c r="E191" s="1">
        <v>4193</v>
      </c>
      <c r="F191" s="1">
        <v>4343</v>
      </c>
      <c r="G191" s="1">
        <v>4450</v>
      </c>
      <c r="H191" s="1">
        <v>5177</v>
      </c>
      <c r="I191" s="1">
        <v>6016</v>
      </c>
      <c r="J191" s="14" t="s">
        <v>158</v>
      </c>
      <c r="P191" s="1">
        <f t="shared" ref="P191:P200" si="2">AVERAGE(C191:N191)</f>
        <v>4604.5714285714284</v>
      </c>
      <c r="Q191" s="1">
        <v>3092</v>
      </c>
      <c r="R191" s="1">
        <v>1578.9</v>
      </c>
    </row>
    <row r="192" spans="1:22" x14ac:dyDescent="0.2">
      <c r="A192" s="2" t="s">
        <v>260</v>
      </c>
      <c r="B192" s="12" t="s">
        <v>123</v>
      </c>
      <c r="C192" s="22">
        <v>864</v>
      </c>
      <c r="D192" s="22">
        <v>1081</v>
      </c>
      <c r="E192" s="1">
        <v>1135</v>
      </c>
      <c r="F192" s="1">
        <v>1111</v>
      </c>
      <c r="G192" s="1">
        <v>1127</v>
      </c>
      <c r="H192" s="1">
        <v>1212</v>
      </c>
      <c r="I192" s="1">
        <v>1657</v>
      </c>
      <c r="P192" s="1">
        <f t="shared" si="2"/>
        <v>1169.5714285714287</v>
      </c>
      <c r="Q192" s="1">
        <v>679</v>
      </c>
      <c r="R192" s="1">
        <v>292</v>
      </c>
    </row>
    <row r="193" spans="1:22" x14ac:dyDescent="0.2">
      <c r="B193" s="12" t="s">
        <v>124</v>
      </c>
      <c r="C193" s="22">
        <v>210</v>
      </c>
      <c r="D193" s="22">
        <v>283</v>
      </c>
      <c r="E193" s="1">
        <v>339</v>
      </c>
      <c r="F193" s="1">
        <v>331</v>
      </c>
      <c r="G193" s="1">
        <v>365</v>
      </c>
      <c r="H193" s="1">
        <v>456</v>
      </c>
      <c r="I193" s="1">
        <v>409</v>
      </c>
      <c r="P193" s="1">
        <f t="shared" si="2"/>
        <v>341.85714285714283</v>
      </c>
      <c r="Q193" s="1">
        <v>175</v>
      </c>
    </row>
    <row r="194" spans="1:22" x14ac:dyDescent="0.2">
      <c r="B194" s="12" t="s">
        <v>125</v>
      </c>
      <c r="C194" s="22">
        <v>189</v>
      </c>
      <c r="D194" s="22">
        <v>216</v>
      </c>
      <c r="E194" s="1">
        <v>213</v>
      </c>
      <c r="F194" s="1">
        <v>276</v>
      </c>
      <c r="G194" s="1">
        <v>330</v>
      </c>
      <c r="H194" s="1">
        <v>397</v>
      </c>
      <c r="I194" s="1">
        <v>519</v>
      </c>
      <c r="P194" s="1">
        <f t="shared" si="2"/>
        <v>305.71428571428572</v>
      </c>
      <c r="Q194" s="1">
        <v>221</v>
      </c>
    </row>
    <row r="195" spans="1:22" x14ac:dyDescent="0.2">
      <c r="B195" s="12" t="s">
        <v>126</v>
      </c>
      <c r="C195" s="22">
        <v>1385</v>
      </c>
      <c r="D195" s="22">
        <v>1438</v>
      </c>
      <c r="E195" s="1">
        <v>1317</v>
      </c>
      <c r="F195" s="1">
        <v>1379</v>
      </c>
      <c r="G195" s="1">
        <v>1455</v>
      </c>
      <c r="H195" s="1">
        <v>1681</v>
      </c>
      <c r="I195" s="1">
        <v>1972</v>
      </c>
      <c r="P195" s="1">
        <f t="shared" si="2"/>
        <v>1518.1428571428571</v>
      </c>
      <c r="Q195" s="1">
        <v>1266</v>
      </c>
      <c r="R195" s="1">
        <v>630.79999999999995</v>
      </c>
    </row>
    <row r="196" spans="1:22" x14ac:dyDescent="0.2">
      <c r="B196" s="12" t="s">
        <v>127</v>
      </c>
      <c r="C196" s="22">
        <v>998</v>
      </c>
      <c r="D196" s="22">
        <v>868</v>
      </c>
      <c r="E196" s="1">
        <v>940</v>
      </c>
      <c r="F196" s="1">
        <v>1000</v>
      </c>
      <c r="G196" s="1">
        <v>900</v>
      </c>
      <c r="H196" s="1">
        <v>1154</v>
      </c>
      <c r="I196" s="1">
        <v>1096</v>
      </c>
      <c r="P196" s="1">
        <f t="shared" si="2"/>
        <v>993.71428571428567</v>
      </c>
      <c r="Q196" s="1">
        <v>800</v>
      </c>
      <c r="R196" s="1">
        <v>501.3</v>
      </c>
    </row>
    <row r="197" spans="1:22" x14ac:dyDescent="0.2">
      <c r="B197" s="12" t="s">
        <v>128</v>
      </c>
      <c r="C197" s="22">
        <v>269</v>
      </c>
      <c r="D197" s="22">
        <v>252</v>
      </c>
      <c r="E197" s="1">
        <v>249</v>
      </c>
      <c r="F197" s="1">
        <v>246</v>
      </c>
      <c r="G197" s="1">
        <v>273</v>
      </c>
      <c r="H197" s="1">
        <v>277</v>
      </c>
      <c r="I197" s="1">
        <v>363</v>
      </c>
      <c r="P197" s="1">
        <f t="shared" si="2"/>
        <v>275.57142857142856</v>
      </c>
      <c r="Q197" s="1">
        <v>270</v>
      </c>
      <c r="R197" s="1">
        <v>154.80000000000001</v>
      </c>
    </row>
    <row r="198" spans="1:22" x14ac:dyDescent="0.2">
      <c r="B198" s="12" t="s">
        <v>129</v>
      </c>
      <c r="C198" s="23">
        <v>1.968</v>
      </c>
      <c r="D198" s="23">
        <v>1.964</v>
      </c>
      <c r="E198" s="24">
        <v>1.9630000000000001</v>
      </c>
      <c r="F198" s="24">
        <v>1.9179999999999999</v>
      </c>
      <c r="G198" s="24">
        <v>1.9390000000000001</v>
      </c>
      <c r="H198" s="24">
        <v>1.92</v>
      </c>
      <c r="I198" s="24">
        <v>1.98</v>
      </c>
      <c r="J198" s="71"/>
      <c r="K198" s="24"/>
      <c r="L198" s="24"/>
      <c r="M198" s="24"/>
      <c r="N198" s="24"/>
      <c r="O198" s="24"/>
      <c r="P198" s="59">
        <f t="shared" si="2"/>
        <v>1.9502857142857142</v>
      </c>
      <c r="Q198" s="24">
        <v>1.98</v>
      </c>
      <c r="R198" s="24">
        <v>1.8939999999999997</v>
      </c>
    </row>
    <row r="199" spans="1:22" x14ac:dyDescent="0.2">
      <c r="B199" s="12" t="s">
        <v>130</v>
      </c>
      <c r="C199" s="22">
        <v>272</v>
      </c>
      <c r="D199" s="22">
        <v>245</v>
      </c>
      <c r="E199" s="1">
        <v>252</v>
      </c>
      <c r="F199" s="1">
        <v>227</v>
      </c>
      <c r="G199" s="1">
        <v>247</v>
      </c>
      <c r="H199" s="1">
        <v>314</v>
      </c>
      <c r="I199" s="1">
        <v>382</v>
      </c>
      <c r="P199" s="1">
        <f t="shared" si="2"/>
        <v>277</v>
      </c>
      <c r="Q199" s="1">
        <v>222</v>
      </c>
      <c r="R199" s="1">
        <v>300.5</v>
      </c>
    </row>
    <row r="200" spans="1:22" x14ac:dyDescent="0.2">
      <c r="B200" s="12" t="s">
        <v>131</v>
      </c>
      <c r="C200" s="22">
        <v>1048</v>
      </c>
      <c r="D200" s="22">
        <v>1054</v>
      </c>
      <c r="E200" s="1">
        <v>1097</v>
      </c>
      <c r="F200" s="1">
        <v>1112</v>
      </c>
      <c r="G200" s="1">
        <v>1187</v>
      </c>
      <c r="H200" s="1">
        <v>1331</v>
      </c>
      <c r="I200" s="1">
        <v>1488</v>
      </c>
      <c r="P200" s="1">
        <f t="shared" si="2"/>
        <v>1188.1428571428571</v>
      </c>
      <c r="Q200" s="1">
        <v>830</v>
      </c>
      <c r="R200" s="1">
        <v>479.4</v>
      </c>
    </row>
    <row r="201" spans="1:22" ht="107.25" customHeight="1" x14ac:dyDescent="0.2">
      <c r="B201" s="12" t="s">
        <v>132</v>
      </c>
      <c r="C201" s="32" t="s">
        <v>304</v>
      </c>
      <c r="D201" s="32" t="s">
        <v>305</v>
      </c>
      <c r="E201" s="25" t="s">
        <v>306</v>
      </c>
      <c r="F201" s="25" t="s">
        <v>307</v>
      </c>
      <c r="G201" s="25" t="s">
        <v>308</v>
      </c>
      <c r="H201" s="25" t="s">
        <v>309</v>
      </c>
      <c r="I201" s="25" t="s">
        <v>310</v>
      </c>
      <c r="J201" s="25"/>
      <c r="K201" s="25"/>
      <c r="L201" s="25"/>
      <c r="M201" s="25"/>
      <c r="N201" s="25"/>
    </row>
    <row r="203" spans="1:22" x14ac:dyDescent="0.2">
      <c r="A203" s="3" t="s">
        <v>145</v>
      </c>
    </row>
    <row r="204" spans="1:22" x14ac:dyDescent="0.2">
      <c r="B204" s="2" t="s">
        <v>12</v>
      </c>
      <c r="C204" s="1">
        <v>207</v>
      </c>
      <c r="D204" s="1">
        <v>201</v>
      </c>
      <c r="E204" s="1">
        <v>245</v>
      </c>
      <c r="F204" s="1">
        <v>217</v>
      </c>
      <c r="G204" s="1">
        <v>173</v>
      </c>
      <c r="H204" s="1">
        <v>154</v>
      </c>
      <c r="I204" s="1">
        <v>170</v>
      </c>
      <c r="J204" s="1">
        <v>139</v>
      </c>
      <c r="K204" s="1">
        <v>175</v>
      </c>
      <c r="L204" s="1">
        <v>258</v>
      </c>
      <c r="M204" s="1">
        <v>263</v>
      </c>
      <c r="N204" s="1">
        <v>233</v>
      </c>
      <c r="P204" s="1">
        <f>AVERAGE(C204:N204)</f>
        <v>202.91666666666666</v>
      </c>
      <c r="Q204" s="1">
        <v>260</v>
      </c>
      <c r="R204" s="1">
        <v>253.58333333333334</v>
      </c>
      <c r="S204" s="1">
        <v>413.5</v>
      </c>
      <c r="T204" s="1">
        <v>327.66666666666669</v>
      </c>
      <c r="U204" s="1">
        <v>301</v>
      </c>
      <c r="V204" s="1">
        <v>345</v>
      </c>
    </row>
    <row r="205" spans="1:22" x14ac:dyDescent="0.2">
      <c r="B205" s="2" t="s">
        <v>146</v>
      </c>
      <c r="C205" s="1">
        <v>44</v>
      </c>
      <c r="D205" s="1">
        <v>56</v>
      </c>
      <c r="E205" s="1">
        <v>48</v>
      </c>
      <c r="F205" s="1">
        <v>49</v>
      </c>
      <c r="G205" s="1">
        <v>35</v>
      </c>
      <c r="H205" s="1">
        <v>35</v>
      </c>
      <c r="I205" s="1">
        <v>55</v>
      </c>
      <c r="J205" s="1">
        <v>45</v>
      </c>
      <c r="K205" s="1">
        <v>55</v>
      </c>
      <c r="L205" s="1">
        <v>64</v>
      </c>
      <c r="M205" s="1">
        <v>59</v>
      </c>
      <c r="N205" s="1">
        <v>46</v>
      </c>
      <c r="P205" s="1">
        <f>AVERAGE(C205:N205)</f>
        <v>49.25</v>
      </c>
      <c r="Q205" s="1">
        <v>62</v>
      </c>
      <c r="R205" s="1">
        <v>64.416666666666671</v>
      </c>
      <c r="S205" s="1">
        <v>91.083333333333329</v>
      </c>
      <c r="T205" s="1">
        <v>60.666666666666664</v>
      </c>
    </row>
    <row r="206" spans="1:22" x14ac:dyDescent="0.2">
      <c r="B206" s="2" t="s">
        <v>147</v>
      </c>
      <c r="C206" s="1">
        <v>440</v>
      </c>
      <c r="D206" s="1">
        <v>302</v>
      </c>
      <c r="E206" s="1">
        <v>356</v>
      </c>
      <c r="F206" s="1">
        <v>372</v>
      </c>
      <c r="G206" s="1">
        <v>350</v>
      </c>
      <c r="H206" s="1">
        <v>2378</v>
      </c>
      <c r="I206" s="1">
        <v>2449</v>
      </c>
      <c r="J206" s="1">
        <v>2351</v>
      </c>
      <c r="K206" s="1">
        <v>2098</v>
      </c>
      <c r="L206" s="1">
        <v>3154</v>
      </c>
      <c r="M206" s="1">
        <v>3064</v>
      </c>
      <c r="N206" s="1">
        <v>2914</v>
      </c>
      <c r="P206" s="1">
        <f>AVERAGE(C206:N206)</f>
        <v>1685.6666666666667</v>
      </c>
      <c r="Q206" s="1">
        <v>250</v>
      </c>
      <c r="R206" s="1">
        <v>4616.916666666667</v>
      </c>
      <c r="S206" s="1">
        <v>7553.333333333333</v>
      </c>
      <c r="T206" s="1">
        <v>4315.8</v>
      </c>
    </row>
    <row r="207" spans="1:22" x14ac:dyDescent="0.2">
      <c r="B207" s="12" t="s">
        <v>148</v>
      </c>
      <c r="C207" s="1">
        <v>182</v>
      </c>
      <c r="D207" s="1">
        <v>196</v>
      </c>
      <c r="E207" s="1">
        <v>274</v>
      </c>
      <c r="F207" s="1">
        <v>223</v>
      </c>
      <c r="G207" s="1">
        <v>168</v>
      </c>
      <c r="H207" s="1">
        <v>171</v>
      </c>
      <c r="I207" s="1">
        <v>198</v>
      </c>
      <c r="J207" s="1">
        <v>166</v>
      </c>
      <c r="K207" s="1">
        <v>197</v>
      </c>
      <c r="L207" s="1">
        <v>335</v>
      </c>
      <c r="M207" s="1">
        <v>409</v>
      </c>
      <c r="N207" s="1">
        <v>303</v>
      </c>
      <c r="P207" s="1">
        <f>AVERAGE(C207:N207)</f>
        <v>235.16666666666666</v>
      </c>
      <c r="Q207" s="1">
        <v>222</v>
      </c>
    </row>
    <row r="208" spans="1:22" x14ac:dyDescent="0.2">
      <c r="B208" s="2"/>
    </row>
    <row r="209" spans="1:22" x14ac:dyDescent="0.2">
      <c r="A209" s="3" t="s">
        <v>149</v>
      </c>
      <c r="B209" s="2"/>
    </row>
    <row r="210" spans="1:22" x14ac:dyDescent="0.2">
      <c r="A210" s="2" t="s">
        <v>259</v>
      </c>
      <c r="B210" s="12" t="s">
        <v>150</v>
      </c>
      <c r="C210" s="1">
        <v>1577</v>
      </c>
      <c r="D210" s="1">
        <v>2017</v>
      </c>
      <c r="E210" s="1">
        <v>2639</v>
      </c>
      <c r="F210" s="1">
        <v>3056</v>
      </c>
      <c r="G210" s="1">
        <v>3350</v>
      </c>
      <c r="H210" s="1">
        <v>3634</v>
      </c>
      <c r="I210" s="1">
        <v>4070</v>
      </c>
      <c r="P210" s="1">
        <f t="shared" ref="P210:P219" si="3">AVERAGE(C210:N210)</f>
        <v>2906.1428571428573</v>
      </c>
      <c r="Q210" s="1">
        <v>889</v>
      </c>
    </row>
    <row r="211" spans="1:22" x14ac:dyDescent="0.2">
      <c r="A211" s="2" t="s">
        <v>260</v>
      </c>
      <c r="B211" s="12" t="s">
        <v>151</v>
      </c>
      <c r="C211" s="1">
        <v>316</v>
      </c>
      <c r="D211" s="1">
        <v>440</v>
      </c>
      <c r="E211" s="1">
        <v>622</v>
      </c>
      <c r="F211" s="1">
        <v>417</v>
      </c>
      <c r="G211" s="1">
        <v>294</v>
      </c>
      <c r="H211" s="1">
        <v>284</v>
      </c>
      <c r="I211" s="1">
        <v>436</v>
      </c>
      <c r="P211" s="1">
        <f t="shared" si="3"/>
        <v>401.28571428571428</v>
      </c>
      <c r="Q211" s="1">
        <v>288</v>
      </c>
    </row>
    <row r="212" spans="1:22" x14ac:dyDescent="0.2">
      <c r="B212" s="12" t="s">
        <v>152</v>
      </c>
      <c r="C212" s="1">
        <v>541</v>
      </c>
      <c r="D212" s="1">
        <v>748</v>
      </c>
      <c r="E212" s="1">
        <v>1067</v>
      </c>
      <c r="F212" s="1">
        <v>875</v>
      </c>
      <c r="G212" s="1">
        <v>749</v>
      </c>
      <c r="H212" s="1">
        <v>752</v>
      </c>
      <c r="I212" s="1">
        <v>948</v>
      </c>
      <c r="P212" s="1">
        <f t="shared" si="3"/>
        <v>811.42857142857144</v>
      </c>
      <c r="Q212" s="1">
        <v>409</v>
      </c>
    </row>
    <row r="213" spans="1:22" x14ac:dyDescent="0.2">
      <c r="B213" s="12" t="s">
        <v>153</v>
      </c>
      <c r="C213" s="1">
        <v>733</v>
      </c>
      <c r="D213" s="1">
        <v>806</v>
      </c>
      <c r="E213" s="1">
        <v>972</v>
      </c>
      <c r="F213" s="1">
        <v>1041</v>
      </c>
      <c r="G213" s="1">
        <v>1009</v>
      </c>
      <c r="H213" s="1">
        <v>1046</v>
      </c>
      <c r="I213" s="1">
        <v>1107</v>
      </c>
      <c r="P213" s="1">
        <f t="shared" si="3"/>
        <v>959.14285714285711</v>
      </c>
      <c r="Q213" s="1">
        <v>569</v>
      </c>
    </row>
    <row r="214" spans="1:22" x14ac:dyDescent="0.2">
      <c r="B214" s="12" t="s">
        <v>154</v>
      </c>
      <c r="C214" s="1">
        <v>7958</v>
      </c>
      <c r="D214" s="1">
        <v>8397</v>
      </c>
      <c r="E214" s="1">
        <v>10992</v>
      </c>
      <c r="F214" s="1">
        <v>11994</v>
      </c>
      <c r="G214" s="1">
        <v>12040</v>
      </c>
      <c r="H214" s="1">
        <v>12368</v>
      </c>
      <c r="I214" s="1">
        <v>12821</v>
      </c>
      <c r="P214" s="1">
        <f t="shared" si="3"/>
        <v>10938.571428571429</v>
      </c>
      <c r="Q214" s="1">
        <v>5898</v>
      </c>
    </row>
    <row r="215" spans="1:22" x14ac:dyDescent="0.2">
      <c r="B215" s="12" t="s">
        <v>311</v>
      </c>
      <c r="C215" s="1">
        <v>705</v>
      </c>
      <c r="D215" s="1">
        <v>828</v>
      </c>
      <c r="E215" s="1">
        <v>1183</v>
      </c>
      <c r="F215" s="1">
        <v>1216</v>
      </c>
      <c r="G215" s="1">
        <v>1154</v>
      </c>
      <c r="H215" s="1">
        <v>1127</v>
      </c>
      <c r="I215" s="1">
        <v>1254</v>
      </c>
      <c r="P215" s="1">
        <f t="shared" si="3"/>
        <v>1066.7142857142858</v>
      </c>
      <c r="Q215" s="1">
        <v>502</v>
      </c>
    </row>
    <row r="216" spans="1:22" ht="25.2" x14ac:dyDescent="0.2">
      <c r="B216" s="2" t="s">
        <v>156</v>
      </c>
      <c r="C216" s="11">
        <v>19.05</v>
      </c>
      <c r="D216" s="11">
        <v>16.190000000000001</v>
      </c>
      <c r="E216" s="11">
        <v>15.93</v>
      </c>
      <c r="F216" s="11">
        <v>20.22</v>
      </c>
      <c r="G216" s="11">
        <v>22.21</v>
      </c>
      <c r="H216" s="11">
        <v>22.28</v>
      </c>
      <c r="I216" s="11">
        <v>19.43</v>
      </c>
      <c r="J216" s="11"/>
      <c r="K216" s="11"/>
      <c r="L216" s="11"/>
      <c r="M216" s="11"/>
      <c r="N216" s="11"/>
      <c r="P216" s="11">
        <f t="shared" si="3"/>
        <v>19.330000000000002</v>
      </c>
      <c r="Q216" s="11">
        <v>19</v>
      </c>
    </row>
    <row r="217" spans="1:22" ht="25.2" x14ac:dyDescent="0.2">
      <c r="B217" s="2" t="s">
        <v>157</v>
      </c>
      <c r="C217" s="11">
        <v>13</v>
      </c>
      <c r="D217" s="11">
        <v>1.1100000000000001</v>
      </c>
      <c r="E217" s="11">
        <v>1.1100000000000001</v>
      </c>
      <c r="F217" s="11">
        <v>1.39</v>
      </c>
      <c r="G217" s="11">
        <v>1.54</v>
      </c>
      <c r="H217" s="11">
        <v>1.5</v>
      </c>
      <c r="I217" s="11">
        <v>1.32</v>
      </c>
      <c r="J217" s="11"/>
      <c r="K217" s="11"/>
      <c r="L217" s="11"/>
      <c r="M217" s="11"/>
      <c r="N217" s="11"/>
      <c r="P217" s="11">
        <f t="shared" si="3"/>
        <v>2.9957142857142856</v>
      </c>
      <c r="Q217" s="11">
        <v>1.23</v>
      </c>
    </row>
    <row r="218" spans="1:22" ht="25.2" x14ac:dyDescent="0.2">
      <c r="B218" s="2" t="s">
        <v>312</v>
      </c>
      <c r="C218" s="1">
        <v>18</v>
      </c>
      <c r="D218" s="1">
        <v>18</v>
      </c>
      <c r="E218" s="1">
        <v>17</v>
      </c>
      <c r="F218" s="1">
        <v>21</v>
      </c>
      <c r="G218" s="1">
        <v>21</v>
      </c>
      <c r="H218" s="1">
        <v>22</v>
      </c>
      <c r="I218" s="1">
        <v>21</v>
      </c>
      <c r="P218" s="1">
        <f t="shared" si="3"/>
        <v>19.714285714285715</v>
      </c>
      <c r="Q218" s="1">
        <v>0.3</v>
      </c>
    </row>
    <row r="219" spans="1:22" x14ac:dyDescent="0.2">
      <c r="B219" s="12" t="s">
        <v>160</v>
      </c>
      <c r="C219" s="14">
        <v>115</v>
      </c>
      <c r="D219" s="1">
        <v>125</v>
      </c>
      <c r="E219" s="1">
        <v>134</v>
      </c>
      <c r="F219" s="1">
        <v>141</v>
      </c>
      <c r="G219" s="1">
        <v>143</v>
      </c>
      <c r="H219" s="1">
        <v>193</v>
      </c>
      <c r="I219" s="1">
        <v>213</v>
      </c>
      <c r="J219" s="11"/>
      <c r="N219" s="11"/>
      <c r="P219" s="1">
        <f t="shared" si="3"/>
        <v>152</v>
      </c>
      <c r="Q219" s="1">
        <v>86.75</v>
      </c>
    </row>
    <row r="220" spans="1:22" ht="57" customHeight="1" x14ac:dyDescent="0.2">
      <c r="B220" s="2" t="s">
        <v>161</v>
      </c>
      <c r="C220" s="32" t="s">
        <v>313</v>
      </c>
      <c r="D220" s="32" t="s">
        <v>314</v>
      </c>
      <c r="E220" s="32" t="s">
        <v>315</v>
      </c>
      <c r="F220" s="32" t="s">
        <v>316</v>
      </c>
      <c r="G220" s="32" t="s">
        <v>317</v>
      </c>
      <c r="H220" s="32" t="s">
        <v>318</v>
      </c>
      <c r="I220" s="32" t="s">
        <v>319</v>
      </c>
      <c r="J220" s="32"/>
      <c r="K220" s="32"/>
      <c r="L220" s="32"/>
      <c r="M220" s="32"/>
      <c r="N220" s="32"/>
    </row>
    <row r="221" spans="1:22" x14ac:dyDescent="0.2">
      <c r="B221" s="2"/>
    </row>
    <row r="222" spans="1:22" x14ac:dyDescent="0.2">
      <c r="A222" s="3" t="s">
        <v>166</v>
      </c>
      <c r="B222" s="2"/>
    </row>
    <row r="223" spans="1:22" x14ac:dyDescent="0.2">
      <c r="B223" s="2" t="s">
        <v>69</v>
      </c>
      <c r="C223" s="1">
        <v>2019</v>
      </c>
      <c r="D223" s="1">
        <v>1906</v>
      </c>
      <c r="E223" s="1">
        <v>1897</v>
      </c>
      <c r="F223" s="1">
        <v>1957</v>
      </c>
      <c r="G223" s="1">
        <v>1622</v>
      </c>
      <c r="H223" s="1">
        <v>1709</v>
      </c>
      <c r="I223" s="1">
        <v>1814</v>
      </c>
      <c r="J223" s="1">
        <v>2090</v>
      </c>
      <c r="K223" s="1">
        <v>2698</v>
      </c>
      <c r="L223" s="1">
        <v>2713</v>
      </c>
      <c r="M223" s="1">
        <v>2826</v>
      </c>
      <c r="N223" s="1">
        <v>3167</v>
      </c>
      <c r="P223" s="1">
        <f>AVERAGE(C223:N223)</f>
        <v>2201.5</v>
      </c>
      <c r="Q223" s="1">
        <v>1375</v>
      </c>
      <c r="R223" s="1">
        <v>1193.8333333333333</v>
      </c>
      <c r="S223" s="1">
        <v>862.91666666666663</v>
      </c>
      <c r="T223" s="1">
        <v>585.41666666666663</v>
      </c>
      <c r="U223" s="1">
        <v>493</v>
      </c>
      <c r="V223" s="1" t="s">
        <v>17</v>
      </c>
    </row>
    <row r="224" spans="1:22" x14ac:dyDescent="0.2">
      <c r="B224" s="2" t="s">
        <v>167</v>
      </c>
      <c r="C224" s="1">
        <v>1370</v>
      </c>
      <c r="D224" s="1">
        <v>1321</v>
      </c>
      <c r="E224" s="1">
        <v>1326</v>
      </c>
      <c r="F224" s="1">
        <v>1452</v>
      </c>
      <c r="G224" s="1">
        <v>1114</v>
      </c>
      <c r="H224" s="1">
        <v>1205</v>
      </c>
      <c r="I224" s="1">
        <v>1309</v>
      </c>
      <c r="J224" s="1">
        <v>1376</v>
      </c>
      <c r="K224" s="1">
        <v>1558</v>
      </c>
      <c r="L224" s="1">
        <v>1616</v>
      </c>
      <c r="M224" s="1">
        <v>1637</v>
      </c>
      <c r="N224" s="1">
        <v>1685</v>
      </c>
      <c r="P224" s="1">
        <f>AVERAGE(C224:N224)</f>
        <v>1414.0833333333333</v>
      </c>
      <c r="Q224" s="1">
        <v>750</v>
      </c>
      <c r="R224" s="1">
        <v>574.75</v>
      </c>
      <c r="S224" s="1">
        <v>357.66666666666669</v>
      </c>
      <c r="T224" s="1" t="s">
        <v>168</v>
      </c>
      <c r="U224" s="1" t="s">
        <v>168</v>
      </c>
    </row>
    <row r="225" spans="1:22" x14ac:dyDescent="0.2">
      <c r="B225" s="2" t="s">
        <v>169</v>
      </c>
      <c r="C225" s="11">
        <v>17.809999999999999</v>
      </c>
      <c r="D225" s="11">
        <v>16.899999999999999</v>
      </c>
      <c r="E225" s="11">
        <v>16.350000000000001</v>
      </c>
      <c r="F225" s="11">
        <v>16.010000000000002</v>
      </c>
      <c r="G225" s="11">
        <v>14.91</v>
      </c>
      <c r="H225" s="11">
        <v>16.11</v>
      </c>
      <c r="I225" s="11">
        <v>15.07</v>
      </c>
      <c r="J225" s="11">
        <v>15.5</v>
      </c>
      <c r="K225" s="11">
        <v>17.32</v>
      </c>
      <c r="L225" s="11">
        <v>17.010000000000002</v>
      </c>
      <c r="M225" s="11">
        <v>17.41</v>
      </c>
      <c r="N225" s="11">
        <v>15.71</v>
      </c>
      <c r="P225" s="11">
        <f>AVERAGE(C225:N225)</f>
        <v>16.342499999999998</v>
      </c>
      <c r="Q225" s="11">
        <v>14.47</v>
      </c>
      <c r="R225" s="11">
        <v>13.348333333333334</v>
      </c>
      <c r="S225" s="11">
        <v>12.869999999999997</v>
      </c>
      <c r="T225" s="1">
        <v>16.301666666666666</v>
      </c>
      <c r="U225" s="1">
        <v>20</v>
      </c>
      <c r="V225" s="1" t="s">
        <v>17</v>
      </c>
    </row>
    <row r="226" spans="1:22" ht="45.6" x14ac:dyDescent="0.2">
      <c r="B226" s="2" t="s">
        <v>89</v>
      </c>
      <c r="C226" s="32" t="s">
        <v>320</v>
      </c>
      <c r="D226" s="32" t="s">
        <v>321</v>
      </c>
      <c r="E226" s="32" t="s">
        <v>322</v>
      </c>
      <c r="F226" s="32" t="s">
        <v>323</v>
      </c>
      <c r="G226" s="32" t="s">
        <v>324</v>
      </c>
      <c r="H226" s="32" t="s">
        <v>325</v>
      </c>
      <c r="I226" s="32" t="s">
        <v>326</v>
      </c>
      <c r="J226" s="32" t="s">
        <v>327</v>
      </c>
      <c r="K226" s="32" t="s">
        <v>328</v>
      </c>
      <c r="L226" s="32" t="s">
        <v>329</v>
      </c>
      <c r="M226" s="32" t="s">
        <v>330</v>
      </c>
      <c r="N226" s="32" t="s">
        <v>331</v>
      </c>
    </row>
    <row r="227" spans="1:22" x14ac:dyDescent="0.2">
      <c r="B227" s="2"/>
      <c r="C227" s="32"/>
    </row>
    <row r="228" spans="1:22" x14ac:dyDescent="0.2">
      <c r="A228" s="3" t="s">
        <v>170</v>
      </c>
      <c r="B228" s="2"/>
    </row>
    <row r="229" spans="1:22" x14ac:dyDescent="0.2">
      <c r="A229" s="3" t="s">
        <v>171</v>
      </c>
      <c r="B229" s="2" t="s">
        <v>172</v>
      </c>
      <c r="C229" s="1">
        <v>660</v>
      </c>
      <c r="D229" s="1">
        <v>602</v>
      </c>
      <c r="E229" s="1">
        <v>634</v>
      </c>
      <c r="F229" s="1">
        <v>688</v>
      </c>
      <c r="G229" s="1">
        <v>794</v>
      </c>
      <c r="H229" s="1">
        <v>638</v>
      </c>
      <c r="I229" s="1">
        <v>742</v>
      </c>
      <c r="P229" s="1">
        <f>AVERAGE(C229:N229)</f>
        <v>679.71428571428567</v>
      </c>
      <c r="Q229" s="1">
        <v>765</v>
      </c>
      <c r="R229" s="1">
        <v>865.91666666666663</v>
      </c>
      <c r="S229" s="1">
        <v>812.91666666666663</v>
      </c>
      <c r="T229" s="1">
        <v>625.28571428571433</v>
      </c>
    </row>
    <row r="230" spans="1:22" x14ac:dyDescent="0.2">
      <c r="A230" s="2" t="s">
        <v>259</v>
      </c>
      <c r="B230" s="2" t="s">
        <v>173</v>
      </c>
      <c r="C230" s="21">
        <v>0</v>
      </c>
      <c r="D230" s="2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P230" s="1">
        <f>AVERAGE(C230:N230)</f>
        <v>0</v>
      </c>
      <c r="Q230" s="1">
        <v>0</v>
      </c>
      <c r="R230" s="1">
        <v>9.1999999999999993</v>
      </c>
    </row>
    <row r="231" spans="1:22" x14ac:dyDescent="0.2">
      <c r="A231" s="2" t="s">
        <v>260</v>
      </c>
    </row>
    <row r="234" spans="1:22" x14ac:dyDescent="0.2">
      <c r="A234" s="3" t="s">
        <v>332</v>
      </c>
      <c r="B234" s="2"/>
    </row>
    <row r="235" spans="1:22" x14ac:dyDescent="0.2">
      <c r="A235" s="2" t="s">
        <v>259</v>
      </c>
      <c r="B235" s="63" t="s">
        <v>175</v>
      </c>
      <c r="C235" s="1">
        <v>66807</v>
      </c>
      <c r="D235" s="1">
        <v>64546</v>
      </c>
      <c r="E235" s="1">
        <v>60219</v>
      </c>
      <c r="F235" s="1">
        <v>58571</v>
      </c>
      <c r="G235" s="1">
        <v>56813</v>
      </c>
      <c r="H235" s="1">
        <v>60887</v>
      </c>
      <c r="I235" s="1">
        <v>67748</v>
      </c>
      <c r="P235" s="1">
        <f t="shared" ref="P235:P246" si="4">AVERAGE(C235:N235)</f>
        <v>62227.285714285717</v>
      </c>
      <c r="Q235" s="1">
        <v>47503</v>
      </c>
      <c r="R235" s="1">
        <v>37058.583333333336</v>
      </c>
      <c r="S235" s="1">
        <v>29812.083333333332</v>
      </c>
      <c r="T235" s="1">
        <v>17552.166666666668</v>
      </c>
      <c r="U235" s="1">
        <v>4377</v>
      </c>
      <c r="V235" s="1">
        <v>770</v>
      </c>
    </row>
    <row r="236" spans="1:22" x14ac:dyDescent="0.2">
      <c r="A236" s="2" t="s">
        <v>260</v>
      </c>
      <c r="B236" s="2" t="s">
        <v>176</v>
      </c>
      <c r="C236" s="1">
        <v>25577</v>
      </c>
      <c r="D236" s="1">
        <v>24310</v>
      </c>
      <c r="E236" s="1">
        <v>22769</v>
      </c>
      <c r="F236" s="1">
        <v>21761</v>
      </c>
      <c r="G236" s="1">
        <v>20836</v>
      </c>
      <c r="H236" s="1">
        <v>22280</v>
      </c>
      <c r="I236" s="1">
        <v>25040</v>
      </c>
      <c r="P236" s="1">
        <f t="shared" si="4"/>
        <v>23224.714285714286</v>
      </c>
      <c r="Q236" s="1">
        <v>18251</v>
      </c>
      <c r="R236" s="1">
        <v>15172.333333333334</v>
      </c>
      <c r="S236" s="1">
        <v>12583.166666666666</v>
      </c>
    </row>
    <row r="237" spans="1:22" x14ac:dyDescent="0.2">
      <c r="B237" s="2" t="s">
        <v>177</v>
      </c>
      <c r="C237" s="1">
        <v>26454</v>
      </c>
      <c r="D237" s="1">
        <v>24799</v>
      </c>
      <c r="E237" s="1">
        <v>22604</v>
      </c>
      <c r="F237" s="1">
        <v>22160</v>
      </c>
      <c r="G237" s="1">
        <v>21685</v>
      </c>
      <c r="H237" s="1">
        <v>23131</v>
      </c>
      <c r="I237" s="1">
        <v>26075</v>
      </c>
      <c r="P237" s="1">
        <f t="shared" si="4"/>
        <v>23844</v>
      </c>
      <c r="Q237" s="1">
        <v>19736</v>
      </c>
      <c r="R237" s="1">
        <v>17501.833333333332</v>
      </c>
      <c r="S237" s="1">
        <v>15479.416666666666</v>
      </c>
    </row>
    <row r="238" spans="1:22" x14ac:dyDescent="0.2">
      <c r="B238" s="2" t="s">
        <v>178</v>
      </c>
      <c r="C238" s="1">
        <v>178</v>
      </c>
      <c r="D238" s="1">
        <v>183</v>
      </c>
      <c r="E238" s="1">
        <v>114</v>
      </c>
      <c r="F238" s="1">
        <v>157</v>
      </c>
      <c r="G238" s="1">
        <v>107</v>
      </c>
      <c r="H238" s="1">
        <v>155</v>
      </c>
      <c r="I238" s="1">
        <v>209</v>
      </c>
      <c r="P238" s="1">
        <f t="shared" si="4"/>
        <v>157.57142857142858</v>
      </c>
      <c r="Q238" s="1">
        <v>403</v>
      </c>
      <c r="R238" s="1">
        <v>656.5</v>
      </c>
      <c r="S238" s="1">
        <v>673.5</v>
      </c>
    </row>
    <row r="239" spans="1:22" x14ac:dyDescent="0.2">
      <c r="B239" s="2" t="s">
        <v>179</v>
      </c>
      <c r="C239" s="1">
        <v>5472</v>
      </c>
      <c r="D239" s="1">
        <v>5374</v>
      </c>
      <c r="E239" s="1">
        <v>5388</v>
      </c>
      <c r="F239" s="1">
        <v>5481</v>
      </c>
      <c r="G239" s="1">
        <v>5424</v>
      </c>
      <c r="H239" s="1">
        <v>5290</v>
      </c>
      <c r="I239" s="1">
        <v>6308</v>
      </c>
      <c r="P239" s="1">
        <f t="shared" si="4"/>
        <v>5533.8571428571431</v>
      </c>
      <c r="Q239" s="1">
        <v>3464</v>
      </c>
      <c r="R239" s="1">
        <v>2002.1666666666667</v>
      </c>
    </row>
    <row r="240" spans="1:22" x14ac:dyDescent="0.2">
      <c r="B240" s="2" t="s">
        <v>180</v>
      </c>
      <c r="C240" s="1">
        <v>28</v>
      </c>
      <c r="D240" s="1">
        <v>23</v>
      </c>
      <c r="E240" s="1">
        <v>23</v>
      </c>
      <c r="F240" s="1">
        <v>27</v>
      </c>
      <c r="G240" s="1">
        <v>15</v>
      </c>
      <c r="H240" s="1">
        <v>3</v>
      </c>
      <c r="I240" s="1">
        <v>1</v>
      </c>
      <c r="P240" s="1">
        <f t="shared" si="4"/>
        <v>17.142857142857142</v>
      </c>
      <c r="Q240" s="1">
        <v>67</v>
      </c>
      <c r="R240" s="1">
        <v>243.25</v>
      </c>
      <c r="S240" s="1">
        <v>664.08333333333337</v>
      </c>
      <c r="T240" s="1">
        <v>675.5</v>
      </c>
    </row>
    <row r="241" spans="1:22" x14ac:dyDescent="0.2">
      <c r="B241" s="63" t="s">
        <v>181</v>
      </c>
      <c r="C241" s="1">
        <v>26219</v>
      </c>
      <c r="D241" s="1">
        <v>25979</v>
      </c>
      <c r="E241" s="1">
        <v>24457</v>
      </c>
      <c r="F241" s="1">
        <v>25373</v>
      </c>
      <c r="G241" s="1">
        <v>24230</v>
      </c>
      <c r="H241" s="1">
        <v>24930</v>
      </c>
      <c r="I241" s="1">
        <v>27467</v>
      </c>
      <c r="P241" s="1">
        <f t="shared" si="4"/>
        <v>25522.142857142859</v>
      </c>
      <c r="Q241" s="1">
        <v>18645</v>
      </c>
      <c r="R241" s="1">
        <v>13624.333333333334</v>
      </c>
      <c r="S241" s="1">
        <v>9862.5</v>
      </c>
      <c r="T241" s="1">
        <v>7959.416666666667</v>
      </c>
      <c r="U241" s="1">
        <v>6370</v>
      </c>
      <c r="V241" s="1">
        <v>3638</v>
      </c>
    </row>
    <row r="242" spans="1:22" x14ac:dyDescent="0.2">
      <c r="B242" s="2" t="s">
        <v>182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P242" s="1">
        <f t="shared" si="4"/>
        <v>0</v>
      </c>
      <c r="Q242" s="1">
        <v>1194</v>
      </c>
      <c r="R242" s="1">
        <v>3075.3333333333335</v>
      </c>
      <c r="S242" s="1">
        <v>4819.083333333333</v>
      </c>
      <c r="T242" s="1">
        <v>5397.333333333333</v>
      </c>
      <c r="U242" s="1">
        <v>5124</v>
      </c>
      <c r="V242" s="1">
        <v>3063</v>
      </c>
    </row>
    <row r="243" spans="1:22" x14ac:dyDescent="0.2">
      <c r="B243" s="2" t="s">
        <v>183</v>
      </c>
      <c r="C243" s="1">
        <v>21559</v>
      </c>
      <c r="D243" s="1">
        <v>20959</v>
      </c>
      <c r="E243" s="1">
        <v>19512</v>
      </c>
      <c r="F243" s="1">
        <v>20430</v>
      </c>
      <c r="G243" s="1">
        <v>19269</v>
      </c>
      <c r="H243" s="1">
        <v>19437</v>
      </c>
      <c r="I243" s="1">
        <v>22023</v>
      </c>
      <c r="P243" s="1">
        <f t="shared" si="4"/>
        <v>20455.571428571428</v>
      </c>
      <c r="Q243" s="1">
        <v>14980</v>
      </c>
      <c r="R243" s="1">
        <v>9543.6666666666661</v>
      </c>
      <c r="S243" s="1">
        <v>4555.083333333333</v>
      </c>
      <c r="T243" s="1">
        <v>1856.75</v>
      </c>
      <c r="U243" s="1">
        <v>991</v>
      </c>
      <c r="V243" s="1">
        <v>382</v>
      </c>
    </row>
    <row r="244" spans="1:22" x14ac:dyDescent="0.2">
      <c r="B244" s="2" t="s">
        <v>184</v>
      </c>
      <c r="C244" s="1">
        <v>690</v>
      </c>
      <c r="D244" s="1">
        <v>802</v>
      </c>
      <c r="E244" s="1">
        <v>1090</v>
      </c>
      <c r="F244" s="1">
        <v>1122</v>
      </c>
      <c r="G244" s="1">
        <v>1121</v>
      </c>
      <c r="H244" s="1">
        <v>1169</v>
      </c>
      <c r="I244" s="1">
        <v>1486</v>
      </c>
      <c r="P244" s="1">
        <f t="shared" si="4"/>
        <v>1068.5714285714287</v>
      </c>
      <c r="Q244" s="1">
        <v>384</v>
      </c>
    </row>
    <row r="245" spans="1:22" x14ac:dyDescent="0.2">
      <c r="B245" s="2" t="s">
        <v>185</v>
      </c>
      <c r="C245" s="1">
        <v>749</v>
      </c>
      <c r="D245" s="1">
        <v>799</v>
      </c>
      <c r="E245" s="1">
        <v>680</v>
      </c>
      <c r="F245" s="1">
        <v>1319</v>
      </c>
      <c r="G245" s="1">
        <v>1270</v>
      </c>
      <c r="H245" s="1">
        <v>800</v>
      </c>
      <c r="I245" s="1">
        <v>882</v>
      </c>
      <c r="P245" s="1">
        <f t="shared" si="4"/>
        <v>928.42857142857144</v>
      </c>
      <c r="Q245" s="1">
        <v>761</v>
      </c>
      <c r="R245" s="1">
        <v>884.83333333333337</v>
      </c>
      <c r="S245" s="1">
        <v>898.33333333333337</v>
      </c>
      <c r="T245" s="1">
        <v>675.33333333333337</v>
      </c>
      <c r="U245" s="1">
        <v>255</v>
      </c>
      <c r="V245" s="1">
        <v>193</v>
      </c>
    </row>
    <row r="246" spans="1:22" x14ac:dyDescent="0.2">
      <c r="B246" s="2" t="s">
        <v>186</v>
      </c>
      <c r="C246" s="1">
        <v>16852</v>
      </c>
      <c r="D246" s="1">
        <v>16828</v>
      </c>
      <c r="E246" s="1">
        <v>16529</v>
      </c>
      <c r="F246" s="1">
        <v>16477</v>
      </c>
      <c r="G246" s="1">
        <v>16381</v>
      </c>
      <c r="H246" s="1">
        <v>16972</v>
      </c>
      <c r="I246" s="1">
        <v>18172</v>
      </c>
      <c r="P246" s="1">
        <f t="shared" si="4"/>
        <v>16887.285714285714</v>
      </c>
      <c r="Q246" s="1">
        <v>13970</v>
      </c>
      <c r="R246" s="1">
        <v>10634.833333333334</v>
      </c>
      <c r="S246" s="1">
        <v>8357</v>
      </c>
      <c r="T246" s="1">
        <v>6860</v>
      </c>
    </row>
    <row r="247" spans="1:22" x14ac:dyDescent="0.2">
      <c r="B247" s="2"/>
    </row>
    <row r="248" spans="1:22" x14ac:dyDescent="0.2">
      <c r="A248" s="3" t="s">
        <v>333</v>
      </c>
      <c r="B248" s="2"/>
    </row>
    <row r="249" spans="1:22" x14ac:dyDescent="0.2">
      <c r="B249" s="2" t="s">
        <v>13</v>
      </c>
      <c r="C249" s="1">
        <v>383</v>
      </c>
      <c r="D249" s="1">
        <v>406</v>
      </c>
      <c r="E249" s="1">
        <v>349</v>
      </c>
      <c r="F249" s="1">
        <v>240</v>
      </c>
      <c r="G249" s="1">
        <v>224</v>
      </c>
      <c r="H249" s="1">
        <v>306</v>
      </c>
      <c r="I249" s="1">
        <v>375</v>
      </c>
      <c r="J249" s="1">
        <v>325</v>
      </c>
      <c r="K249" s="1">
        <v>391</v>
      </c>
      <c r="L249" s="1">
        <v>391</v>
      </c>
      <c r="M249" s="1">
        <v>309</v>
      </c>
      <c r="N249" s="1">
        <v>299</v>
      </c>
      <c r="P249" s="1">
        <f>AVERAGE(C249:N249)</f>
        <v>333.16666666666669</v>
      </c>
      <c r="Q249" s="1">
        <v>766</v>
      </c>
      <c r="R249" s="1">
        <v>722.58333333333337</v>
      </c>
      <c r="S249" s="1">
        <v>667.75</v>
      </c>
      <c r="T249" s="1">
        <v>738.58333333333337</v>
      </c>
      <c r="U249" s="1">
        <v>470</v>
      </c>
      <c r="V249" s="1">
        <v>461</v>
      </c>
    </row>
    <row r="250" spans="1:22" x14ac:dyDescent="0.2">
      <c r="B250" s="2" t="s">
        <v>188</v>
      </c>
      <c r="C250" s="1">
        <v>124</v>
      </c>
      <c r="D250" s="1">
        <v>162</v>
      </c>
      <c r="E250" s="1">
        <v>60</v>
      </c>
      <c r="F250" s="1">
        <v>21</v>
      </c>
      <c r="G250" s="1">
        <v>10</v>
      </c>
      <c r="H250" s="1">
        <v>17</v>
      </c>
      <c r="I250" s="1">
        <v>15</v>
      </c>
      <c r="J250" s="1">
        <v>5</v>
      </c>
      <c r="K250" s="1">
        <v>10</v>
      </c>
      <c r="L250" s="1">
        <v>7</v>
      </c>
      <c r="M250" s="1">
        <v>250</v>
      </c>
      <c r="N250" s="1">
        <v>3</v>
      </c>
      <c r="P250" s="1">
        <f>AVERAGE(C250:N250)</f>
        <v>57</v>
      </c>
      <c r="Q250" s="1">
        <v>58</v>
      </c>
      <c r="R250" s="1">
        <v>39.166666666666664</v>
      </c>
      <c r="S250" s="1">
        <v>37.75</v>
      </c>
      <c r="T250" s="1">
        <v>38.25</v>
      </c>
      <c r="U250" s="1">
        <v>33</v>
      </c>
      <c r="V250" s="1">
        <v>20</v>
      </c>
    </row>
    <row r="251" spans="1:22" x14ac:dyDescent="0.2">
      <c r="B251" s="2" t="s">
        <v>189</v>
      </c>
      <c r="C251" s="1">
        <v>406</v>
      </c>
      <c r="D251" s="1">
        <v>487</v>
      </c>
      <c r="E251" s="1">
        <v>485</v>
      </c>
      <c r="F251" s="1">
        <v>120</v>
      </c>
      <c r="G251" s="1">
        <v>88</v>
      </c>
      <c r="H251" s="1">
        <v>404</v>
      </c>
      <c r="I251" s="1">
        <v>259</v>
      </c>
      <c r="J251" s="1">
        <v>162</v>
      </c>
      <c r="K251" s="1">
        <v>266</v>
      </c>
      <c r="L251" s="1">
        <v>217</v>
      </c>
      <c r="M251" s="1">
        <v>520</v>
      </c>
      <c r="N251" s="1">
        <v>158</v>
      </c>
      <c r="P251" s="1">
        <f>AVERAGE(C251:N251)</f>
        <v>297.66666666666669</v>
      </c>
      <c r="Q251" s="1">
        <v>881</v>
      </c>
      <c r="R251" s="1">
        <v>585.66666666666663</v>
      </c>
      <c r="S251" s="1">
        <v>497.16666666666669</v>
      </c>
      <c r="T251" s="1">
        <v>673.83333333333337</v>
      </c>
      <c r="U251" s="1">
        <v>895</v>
      </c>
      <c r="V251" s="1">
        <v>1218</v>
      </c>
    </row>
    <row r="252" spans="1:22" x14ac:dyDescent="0.2">
      <c r="B252" s="2"/>
    </row>
    <row r="253" spans="1:22" x14ac:dyDescent="0.2">
      <c r="A253" s="3" t="s">
        <v>334</v>
      </c>
    </row>
    <row r="254" spans="1:22" x14ac:dyDescent="0.2">
      <c r="B254" t="s">
        <v>13</v>
      </c>
      <c r="C254" s="1">
        <v>1286</v>
      </c>
      <c r="D254" s="1">
        <v>876</v>
      </c>
      <c r="E254" s="1">
        <v>1080</v>
      </c>
      <c r="F254" s="1">
        <v>1158</v>
      </c>
      <c r="G254" s="1">
        <v>1195</v>
      </c>
      <c r="H254" s="1">
        <v>1079</v>
      </c>
      <c r="I254" s="1">
        <v>1252</v>
      </c>
      <c r="J254" s="1">
        <v>1100</v>
      </c>
      <c r="K254" s="1">
        <v>934</v>
      </c>
      <c r="L254" s="1">
        <v>1300</v>
      </c>
      <c r="M254" s="1">
        <v>1123</v>
      </c>
      <c r="N254" s="1">
        <v>907</v>
      </c>
      <c r="P254" s="1">
        <f>AVERAGE(C254:N254)</f>
        <v>1107.5</v>
      </c>
      <c r="Q254" s="1">
        <v>1219</v>
      </c>
      <c r="R254" s="1">
        <v>1261</v>
      </c>
      <c r="S254" s="1">
        <v>1251.5</v>
      </c>
      <c r="T254" s="1">
        <v>1291.0833333333333</v>
      </c>
      <c r="U254" s="1">
        <v>1489</v>
      </c>
      <c r="V254" s="1">
        <v>1871</v>
      </c>
    </row>
    <row r="255" spans="1:22" x14ac:dyDescent="0.2">
      <c r="B255" t="s">
        <v>188</v>
      </c>
      <c r="C255" s="1">
        <v>16</v>
      </c>
      <c r="D255" s="1">
        <v>13</v>
      </c>
      <c r="E255" s="1">
        <v>28</v>
      </c>
      <c r="F255" s="1">
        <v>70</v>
      </c>
      <c r="G255" s="1">
        <v>42</v>
      </c>
      <c r="H255" s="1">
        <v>28</v>
      </c>
      <c r="I255" s="1">
        <v>34</v>
      </c>
      <c r="J255" s="1">
        <v>15</v>
      </c>
      <c r="K255" s="1">
        <v>14</v>
      </c>
      <c r="L255" s="1">
        <v>46</v>
      </c>
      <c r="M255" s="1">
        <v>15</v>
      </c>
      <c r="N255" s="1">
        <v>6</v>
      </c>
      <c r="P255" s="1">
        <f>AVERAGE(C255:N255)</f>
        <v>27.25</v>
      </c>
      <c r="Q255" s="1">
        <v>38</v>
      </c>
      <c r="R255" s="1">
        <v>133.33333333333334</v>
      </c>
      <c r="S255" s="1">
        <v>109.41666666666667</v>
      </c>
      <c r="T255" s="1">
        <v>92.416666666666671</v>
      </c>
      <c r="U255" s="1">
        <v>44</v>
      </c>
      <c r="V255" s="1">
        <v>58</v>
      </c>
    </row>
    <row r="256" spans="1:22" x14ac:dyDescent="0.2">
      <c r="B256" s="2" t="s">
        <v>189</v>
      </c>
      <c r="C256" s="1">
        <v>260</v>
      </c>
      <c r="D256" s="1">
        <v>153</v>
      </c>
      <c r="E256" s="1">
        <v>1520</v>
      </c>
      <c r="F256" s="1">
        <v>417</v>
      </c>
      <c r="G256" s="1">
        <v>393</v>
      </c>
      <c r="H256" s="1">
        <v>338</v>
      </c>
      <c r="I256" s="1">
        <v>369</v>
      </c>
      <c r="J256" s="1">
        <v>299</v>
      </c>
      <c r="K256" s="1">
        <v>379</v>
      </c>
      <c r="L256" s="1">
        <v>434</v>
      </c>
      <c r="M256" s="1">
        <v>572</v>
      </c>
      <c r="N256" s="1">
        <v>328</v>
      </c>
      <c r="P256" s="1">
        <f>AVERAGE(C256:N256)</f>
        <v>455.16666666666669</v>
      </c>
      <c r="Q256" s="1">
        <v>449</v>
      </c>
      <c r="R256" s="1">
        <v>1399.3333333333333</v>
      </c>
      <c r="S256" s="1">
        <v>1231.3333333333333</v>
      </c>
      <c r="T256" s="1">
        <v>1018.5833333333334</v>
      </c>
      <c r="U256" s="1">
        <v>1728</v>
      </c>
      <c r="V256" s="1">
        <v>1887</v>
      </c>
    </row>
    <row r="257" spans="1:22" x14ac:dyDescent="0.2">
      <c r="N257" s="1" t="s">
        <v>158</v>
      </c>
    </row>
    <row r="258" spans="1:22" ht="25.2" x14ac:dyDescent="0.2">
      <c r="A258" s="3" t="s">
        <v>335</v>
      </c>
    </row>
    <row r="259" spans="1:22" x14ac:dyDescent="0.2">
      <c r="B259" t="s">
        <v>13</v>
      </c>
      <c r="C259" s="1">
        <v>1068</v>
      </c>
      <c r="D259" s="1">
        <v>718</v>
      </c>
      <c r="E259" s="1">
        <v>1080</v>
      </c>
      <c r="F259" s="1">
        <v>784</v>
      </c>
      <c r="G259" s="1">
        <v>861</v>
      </c>
      <c r="H259" s="1">
        <v>860</v>
      </c>
      <c r="I259" s="1">
        <v>1252</v>
      </c>
      <c r="J259" s="1">
        <v>1100</v>
      </c>
      <c r="K259" s="14">
        <v>1140</v>
      </c>
      <c r="L259" s="1">
        <v>1340</v>
      </c>
      <c r="M259" s="1">
        <v>1128</v>
      </c>
      <c r="N259" s="1">
        <v>1047</v>
      </c>
      <c r="P259" s="1">
        <f>AVERAGE(C259:N259)</f>
        <v>1031.5</v>
      </c>
      <c r="Q259" s="1">
        <v>941</v>
      </c>
      <c r="R259" s="1">
        <v>909.25</v>
      </c>
      <c r="S259" s="1">
        <v>810.66666666666663</v>
      </c>
      <c r="T259" s="1">
        <v>828.25</v>
      </c>
      <c r="U259" s="1">
        <v>951</v>
      </c>
      <c r="V259" s="1">
        <v>1001</v>
      </c>
    </row>
    <row r="260" spans="1:22" x14ac:dyDescent="0.2">
      <c r="B260" t="s">
        <v>188</v>
      </c>
      <c r="C260" s="1">
        <v>197</v>
      </c>
      <c r="D260" s="1">
        <v>130</v>
      </c>
      <c r="E260" s="1">
        <v>182</v>
      </c>
      <c r="F260" s="1">
        <v>80</v>
      </c>
      <c r="G260" s="1">
        <v>40</v>
      </c>
      <c r="H260" s="1">
        <v>89</v>
      </c>
      <c r="I260" s="1">
        <v>360</v>
      </c>
      <c r="J260" s="1">
        <v>339</v>
      </c>
      <c r="K260" s="14">
        <v>71</v>
      </c>
      <c r="L260" s="1">
        <v>92</v>
      </c>
      <c r="M260" s="1">
        <v>42</v>
      </c>
      <c r="N260" s="1">
        <v>69</v>
      </c>
      <c r="P260" s="1">
        <f>AVERAGE(C260:N260)</f>
        <v>140.91666666666666</v>
      </c>
      <c r="Q260" s="1">
        <v>223</v>
      </c>
      <c r="R260" s="1">
        <v>158.5</v>
      </c>
      <c r="S260" s="1">
        <v>138.58333333333334</v>
      </c>
      <c r="T260" s="1">
        <v>119.66666666666667</v>
      </c>
      <c r="U260" s="1">
        <v>63</v>
      </c>
      <c r="V260" s="1">
        <v>85</v>
      </c>
    </row>
    <row r="261" spans="1:22" x14ac:dyDescent="0.2">
      <c r="B261" s="2" t="s">
        <v>189</v>
      </c>
      <c r="C261" s="1">
        <v>1382</v>
      </c>
      <c r="D261" s="1">
        <v>1302</v>
      </c>
      <c r="E261" s="1">
        <v>1773</v>
      </c>
      <c r="F261" s="1">
        <v>1768</v>
      </c>
      <c r="G261" s="1">
        <v>1745</v>
      </c>
      <c r="H261" s="1">
        <v>1823</v>
      </c>
      <c r="I261" s="1">
        <v>2446</v>
      </c>
      <c r="J261" s="1">
        <v>2126</v>
      </c>
      <c r="K261" s="14">
        <v>1770</v>
      </c>
      <c r="L261" s="1">
        <v>2193</v>
      </c>
      <c r="M261" s="1">
        <v>1936</v>
      </c>
      <c r="N261" s="1">
        <v>1643</v>
      </c>
      <c r="P261" s="1">
        <f>AVERAGE(C261:N261)</f>
        <v>1825.5833333333333</v>
      </c>
      <c r="Q261" s="1">
        <v>1616</v>
      </c>
      <c r="R261" s="1">
        <v>1578.6666666666667</v>
      </c>
      <c r="S261" s="1">
        <v>1183.6666666666667</v>
      </c>
      <c r="T261" s="1">
        <v>941.33333333333337</v>
      </c>
      <c r="U261" s="1">
        <v>921</v>
      </c>
      <c r="V261" s="1">
        <v>1586</v>
      </c>
    </row>
    <row r="262" spans="1:22" x14ac:dyDescent="0.2">
      <c r="B262" s="2"/>
    </row>
    <row r="263" spans="1:22" x14ac:dyDescent="0.2">
      <c r="A263" s="3" t="s">
        <v>336</v>
      </c>
    </row>
    <row r="264" spans="1:22" x14ac:dyDescent="0.2">
      <c r="B264" t="s">
        <v>193</v>
      </c>
      <c r="C264" s="1">
        <v>1535</v>
      </c>
      <c r="D264" s="1">
        <v>1113</v>
      </c>
      <c r="E264" s="1">
        <v>2949</v>
      </c>
      <c r="F264" s="1">
        <v>2966</v>
      </c>
      <c r="G264" s="1">
        <v>1285</v>
      </c>
      <c r="H264" s="1">
        <v>1253</v>
      </c>
      <c r="I264" s="1">
        <v>1442</v>
      </c>
      <c r="J264" s="1">
        <v>1265</v>
      </c>
      <c r="K264" s="1">
        <v>3267</v>
      </c>
      <c r="L264" s="1">
        <v>1501</v>
      </c>
      <c r="M264" s="14">
        <v>3007</v>
      </c>
      <c r="N264" s="1">
        <v>1183</v>
      </c>
      <c r="P264" s="1">
        <f>AVERAGE(C264:N264)</f>
        <v>1897.1666666666667</v>
      </c>
      <c r="Q264" s="1">
        <v>1719</v>
      </c>
    </row>
    <row r="265" spans="1:22" x14ac:dyDescent="0.2">
      <c r="B265" t="s">
        <v>188</v>
      </c>
      <c r="C265" s="1">
        <v>337</v>
      </c>
      <c r="D265" s="1">
        <v>305</v>
      </c>
      <c r="E265" s="1">
        <v>242</v>
      </c>
      <c r="F265" s="1">
        <v>171</v>
      </c>
      <c r="G265" s="1">
        <v>92</v>
      </c>
      <c r="H265" s="1">
        <v>134</v>
      </c>
      <c r="I265" s="1">
        <v>375</v>
      </c>
      <c r="J265" s="1">
        <v>344</v>
      </c>
      <c r="K265" s="1">
        <v>81</v>
      </c>
      <c r="L265" s="1">
        <v>99</v>
      </c>
      <c r="M265" s="1">
        <v>292</v>
      </c>
      <c r="N265" s="1">
        <v>72</v>
      </c>
      <c r="P265" s="1">
        <f>AVERAGE(C265:N265)</f>
        <v>212</v>
      </c>
      <c r="Q265" s="1">
        <v>348</v>
      </c>
    </row>
    <row r="266" spans="1:22" x14ac:dyDescent="0.2">
      <c r="B266" s="2" t="s">
        <v>189</v>
      </c>
      <c r="C266" s="1">
        <v>2048</v>
      </c>
      <c r="D266" s="1">
        <v>1942</v>
      </c>
      <c r="E266" s="1">
        <v>2258</v>
      </c>
      <c r="F266" s="1">
        <v>2305</v>
      </c>
      <c r="G266" s="1">
        <v>2226</v>
      </c>
      <c r="H266" s="1">
        <v>2565</v>
      </c>
      <c r="I266" s="1">
        <v>2705</v>
      </c>
      <c r="J266" s="1">
        <v>2288</v>
      </c>
      <c r="K266" s="1">
        <v>2036</v>
      </c>
      <c r="L266" s="1">
        <v>2410</v>
      </c>
      <c r="M266" s="1">
        <v>2456</v>
      </c>
      <c r="N266" s="1">
        <v>1801</v>
      </c>
      <c r="P266" s="1">
        <f>AVERAGE(C266:N266)</f>
        <v>2253.3333333333335</v>
      </c>
      <c r="Q266" s="1">
        <v>3008</v>
      </c>
    </row>
    <row r="267" spans="1:22" x14ac:dyDescent="0.2">
      <c r="B267" s="2"/>
    </row>
    <row r="268" spans="1:22" x14ac:dyDescent="0.2">
      <c r="A268" s="3" t="s">
        <v>194</v>
      </c>
      <c r="B268" s="2"/>
    </row>
    <row r="269" spans="1:22" x14ac:dyDescent="0.2">
      <c r="A269" s="3"/>
      <c r="B269" s="2" t="s">
        <v>195</v>
      </c>
      <c r="C269" s="1">
        <v>994</v>
      </c>
      <c r="D269" s="1">
        <v>833</v>
      </c>
      <c r="E269" s="1">
        <v>707</v>
      </c>
      <c r="F269" s="1">
        <v>776</v>
      </c>
      <c r="G269" s="1">
        <v>575</v>
      </c>
      <c r="H269" s="1">
        <v>589</v>
      </c>
      <c r="I269" s="1">
        <v>733</v>
      </c>
      <c r="J269" s="1">
        <v>910</v>
      </c>
      <c r="K269" s="1">
        <v>956</v>
      </c>
      <c r="L269" s="1">
        <v>923</v>
      </c>
      <c r="M269" s="1">
        <v>1026</v>
      </c>
      <c r="N269" s="1">
        <v>889</v>
      </c>
      <c r="P269" s="1">
        <f>AVERAGE(C269:N269)</f>
        <v>825.91666666666663</v>
      </c>
      <c r="Q269" s="1">
        <v>833</v>
      </c>
      <c r="R269" s="1">
        <v>755.25</v>
      </c>
      <c r="S269" s="1">
        <v>947.16666666666663</v>
      </c>
    </row>
    <row r="270" spans="1:22" x14ac:dyDescent="0.2">
      <c r="B270" s="2" t="s">
        <v>13</v>
      </c>
      <c r="C270" s="1">
        <v>5912</v>
      </c>
      <c r="D270" s="1">
        <v>5955</v>
      </c>
      <c r="E270" s="1">
        <v>5207</v>
      </c>
      <c r="F270" s="1">
        <v>6489</v>
      </c>
      <c r="G270" s="1">
        <v>4056</v>
      </c>
      <c r="H270" s="1">
        <v>4436</v>
      </c>
      <c r="I270" s="1">
        <v>5623</v>
      </c>
      <c r="J270" s="1">
        <v>5889</v>
      </c>
      <c r="K270" s="1">
        <v>6212</v>
      </c>
      <c r="L270" s="1">
        <v>4308</v>
      </c>
      <c r="M270" s="1">
        <v>5154</v>
      </c>
      <c r="N270" s="1">
        <v>5131</v>
      </c>
      <c r="P270" s="1">
        <f>AVERAGE(C270:N270)</f>
        <v>5364.333333333333</v>
      </c>
      <c r="Q270" s="1">
        <v>6028</v>
      </c>
      <c r="R270" s="1">
        <v>5249.5</v>
      </c>
      <c r="S270" s="1">
        <v>7576.75</v>
      </c>
      <c r="T270" s="1">
        <v>6793.166666666667</v>
      </c>
      <c r="U270" s="1">
        <v>6421</v>
      </c>
      <c r="V270" s="1">
        <v>5485</v>
      </c>
    </row>
    <row r="271" spans="1:22" x14ac:dyDescent="0.2">
      <c r="B271" s="2" t="s">
        <v>196</v>
      </c>
      <c r="C271" s="1">
        <v>1094651</v>
      </c>
      <c r="D271" s="1">
        <v>640252</v>
      </c>
      <c r="E271" s="1">
        <v>394854</v>
      </c>
      <c r="F271" s="1">
        <v>471720</v>
      </c>
      <c r="G271" s="1">
        <v>402395</v>
      </c>
      <c r="H271" s="1">
        <v>350487</v>
      </c>
      <c r="I271" s="1">
        <v>429751</v>
      </c>
      <c r="J271" s="1">
        <v>413713</v>
      </c>
      <c r="K271" s="1">
        <v>500180</v>
      </c>
      <c r="L271" s="1">
        <v>291758</v>
      </c>
      <c r="M271" s="1">
        <v>386349</v>
      </c>
      <c r="N271" s="1">
        <v>464368</v>
      </c>
      <c r="P271" s="1">
        <f>AVERAGE(C271:N271)</f>
        <v>486706.5</v>
      </c>
      <c r="Q271" s="1">
        <v>953168</v>
      </c>
      <c r="R271" s="1">
        <v>506875.91666666669</v>
      </c>
    </row>
    <row r="272" spans="1:22" ht="25.2" x14ac:dyDescent="0.2">
      <c r="B272" s="2" t="s">
        <v>197</v>
      </c>
      <c r="C272" s="1">
        <f>5567+14194+178651</f>
        <v>198412</v>
      </c>
      <c r="D272" s="1">
        <f>5282+11120+106798</f>
        <v>123200</v>
      </c>
      <c r="E272" s="1">
        <v>81971</v>
      </c>
      <c r="F272" s="1">
        <v>113239</v>
      </c>
      <c r="G272" s="1">
        <v>90125</v>
      </c>
      <c r="H272" s="1">
        <v>80236</v>
      </c>
      <c r="I272" s="1">
        <v>137837</v>
      </c>
      <c r="J272" s="1">
        <v>136731</v>
      </c>
      <c r="K272" s="1">
        <v>235195</v>
      </c>
      <c r="L272" s="1">
        <v>101431</v>
      </c>
      <c r="M272" s="1">
        <v>134054</v>
      </c>
      <c r="N272" s="1">
        <v>148629</v>
      </c>
      <c r="P272" s="1">
        <f>AVERAGE(C272:N272)</f>
        <v>131755</v>
      </c>
      <c r="Q272" s="1">
        <v>152924</v>
      </c>
      <c r="R272" s="1">
        <v>104897.41666666667</v>
      </c>
      <c r="S272" s="1">
        <v>61744</v>
      </c>
      <c r="T272" s="1">
        <v>136322</v>
      </c>
      <c r="U272" s="1">
        <v>60616</v>
      </c>
      <c r="V272" s="1">
        <v>39386</v>
      </c>
    </row>
    <row r="273" spans="1:22" x14ac:dyDescent="0.2">
      <c r="B273" s="2"/>
    </row>
    <row r="274" spans="1:22" x14ac:dyDescent="0.2">
      <c r="A274" s="3" t="s">
        <v>198</v>
      </c>
      <c r="B274" s="2"/>
    </row>
    <row r="275" spans="1:22" x14ac:dyDescent="0.2">
      <c r="A275" s="3"/>
      <c r="B275" s="12" t="s">
        <v>12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P275" s="1">
        <f>AVERAGE(C275:N275)</f>
        <v>0</v>
      </c>
      <c r="Q275" s="1">
        <v>0</v>
      </c>
      <c r="R275" s="1">
        <v>42.666666666666664</v>
      </c>
    </row>
    <row r="276" spans="1:22" x14ac:dyDescent="0.2">
      <c r="B276" s="12" t="s">
        <v>13</v>
      </c>
      <c r="C276" s="1">
        <v>26</v>
      </c>
      <c r="D276" s="1">
        <v>29</v>
      </c>
      <c r="E276" s="1">
        <v>32</v>
      </c>
      <c r="F276" s="1">
        <v>36</v>
      </c>
      <c r="G276" s="1">
        <v>190</v>
      </c>
      <c r="H276" s="1">
        <v>55</v>
      </c>
      <c r="I276" s="1">
        <v>30</v>
      </c>
      <c r="J276" s="1">
        <v>109</v>
      </c>
      <c r="K276" s="1">
        <v>70</v>
      </c>
      <c r="L276" s="1">
        <v>66</v>
      </c>
      <c r="M276" s="1">
        <v>149</v>
      </c>
      <c r="N276" s="14">
        <v>45</v>
      </c>
      <c r="P276" s="1">
        <f>AVERAGE(C276:N276)</f>
        <v>69.75</v>
      </c>
      <c r="Q276" s="1">
        <v>81</v>
      </c>
      <c r="R276" s="1">
        <v>107.08333333333333</v>
      </c>
    </row>
    <row r="277" spans="1:22" x14ac:dyDescent="0.2">
      <c r="B277" s="12" t="s">
        <v>199</v>
      </c>
      <c r="C277" s="1">
        <v>35</v>
      </c>
      <c r="D277" s="1">
        <v>23</v>
      </c>
      <c r="E277" s="1">
        <v>36</v>
      </c>
      <c r="F277" s="1">
        <v>50</v>
      </c>
      <c r="G277" s="1">
        <v>130</v>
      </c>
      <c r="H277" s="1">
        <v>30</v>
      </c>
      <c r="I277" s="1">
        <v>56</v>
      </c>
      <c r="J277" s="1">
        <v>88</v>
      </c>
      <c r="K277" s="1">
        <v>44</v>
      </c>
      <c r="L277" s="1">
        <v>70</v>
      </c>
      <c r="M277" s="1">
        <v>121</v>
      </c>
      <c r="N277" s="1">
        <v>27</v>
      </c>
      <c r="P277" s="1">
        <f>AVERAGE(C277:N277)</f>
        <v>59.166666666666664</v>
      </c>
      <c r="Q277" s="1">
        <v>52</v>
      </c>
      <c r="R277" s="1">
        <v>40.416666666666664</v>
      </c>
    </row>
    <row r="278" spans="1:22" ht="93.75" customHeight="1" x14ac:dyDescent="0.2">
      <c r="B278" s="12" t="s">
        <v>200</v>
      </c>
      <c r="C278" s="25" t="s">
        <v>337</v>
      </c>
      <c r="D278" s="25" t="s">
        <v>338</v>
      </c>
      <c r="E278" s="25" t="s">
        <v>339</v>
      </c>
      <c r="F278" s="25" t="s">
        <v>340</v>
      </c>
      <c r="G278" s="25" t="s">
        <v>341</v>
      </c>
      <c r="H278" s="25" t="s">
        <v>342</v>
      </c>
      <c r="I278" s="25" t="s">
        <v>343</v>
      </c>
      <c r="J278" s="25" t="s">
        <v>344</v>
      </c>
      <c r="K278" s="25" t="s">
        <v>345</v>
      </c>
      <c r="L278" s="25" t="s">
        <v>346</v>
      </c>
      <c r="M278" s="25" t="s">
        <v>347</v>
      </c>
      <c r="N278" s="25" t="s">
        <v>348</v>
      </c>
    </row>
    <row r="279" spans="1:22" x14ac:dyDescent="0.2">
      <c r="B279" s="2"/>
    </row>
    <row r="280" spans="1:22" x14ac:dyDescent="0.2">
      <c r="A280" s="3" t="s">
        <v>211</v>
      </c>
      <c r="B280" s="2"/>
    </row>
    <row r="281" spans="1:22" x14ac:dyDescent="0.2">
      <c r="B281" s="2" t="s">
        <v>212</v>
      </c>
      <c r="C281" s="1">
        <v>2157</v>
      </c>
      <c r="D281" s="1">
        <v>2538</v>
      </c>
      <c r="E281" s="1">
        <v>6920</v>
      </c>
      <c r="F281" s="1">
        <v>15235</v>
      </c>
      <c r="G281" s="1">
        <v>13061</v>
      </c>
      <c r="H281" s="1">
        <v>9260</v>
      </c>
      <c r="I281" s="1">
        <v>15310</v>
      </c>
      <c r="J281" s="1">
        <v>15035</v>
      </c>
      <c r="K281" s="1">
        <v>15282</v>
      </c>
      <c r="L281" s="1">
        <v>18841</v>
      </c>
      <c r="M281" s="1">
        <v>21339</v>
      </c>
      <c r="N281" s="1">
        <v>8680</v>
      </c>
      <c r="P281" s="1">
        <f>AVERAGE(C281:N281)</f>
        <v>11971.5</v>
      </c>
      <c r="Q281" s="1">
        <v>6066</v>
      </c>
      <c r="R281" s="1">
        <v>5995.583333333333</v>
      </c>
      <c r="S281" s="1">
        <v>5472</v>
      </c>
      <c r="T281" s="1">
        <v>4253.083333333333</v>
      </c>
      <c r="U281" s="1">
        <v>4139</v>
      </c>
      <c r="V281" s="1">
        <v>4561</v>
      </c>
    </row>
    <row r="282" spans="1:22" x14ac:dyDescent="0.2">
      <c r="B282" s="2"/>
    </row>
    <row r="283" spans="1:22" x14ac:dyDescent="0.2">
      <c r="A283" s="3" t="s">
        <v>213</v>
      </c>
      <c r="B283" s="2"/>
    </row>
    <row r="284" spans="1:22" x14ac:dyDescent="0.2">
      <c r="B284" s="2" t="s">
        <v>69</v>
      </c>
      <c r="C284" s="1">
        <v>2110</v>
      </c>
      <c r="D284" s="1">
        <v>4454</v>
      </c>
      <c r="E284" s="1">
        <v>7701</v>
      </c>
      <c r="F284" s="1">
        <v>8309</v>
      </c>
      <c r="G284" s="1">
        <v>7344</v>
      </c>
      <c r="H284" s="1">
        <v>4876</v>
      </c>
      <c r="I284" s="1">
        <v>6356</v>
      </c>
      <c r="J284" s="1">
        <v>6887</v>
      </c>
      <c r="K284" s="1">
        <v>6501</v>
      </c>
      <c r="L284" s="1">
        <v>7082</v>
      </c>
      <c r="M284" s="14">
        <v>5853</v>
      </c>
      <c r="N284" s="1">
        <v>2873</v>
      </c>
      <c r="P284" s="1">
        <f t="shared" ref="P284:P291" si="5">AVERAGE(C284:N284)</f>
        <v>5862.166666666667</v>
      </c>
      <c r="Q284" s="1">
        <v>6030</v>
      </c>
      <c r="R284" s="1">
        <v>6403.666666666667</v>
      </c>
      <c r="S284" s="1">
        <v>6495</v>
      </c>
      <c r="T284" s="1">
        <v>6497.166666666667</v>
      </c>
      <c r="U284" s="1">
        <v>7095</v>
      </c>
      <c r="V284" s="1">
        <v>5823</v>
      </c>
    </row>
    <row r="285" spans="1:22" x14ac:dyDescent="0.2">
      <c r="B285" s="2" t="s">
        <v>214</v>
      </c>
      <c r="C285" s="1">
        <v>2041</v>
      </c>
      <c r="D285" s="1">
        <v>4394</v>
      </c>
      <c r="E285" s="1">
        <v>7599</v>
      </c>
      <c r="F285" s="1">
        <v>8230</v>
      </c>
      <c r="G285" s="1">
        <v>7275</v>
      </c>
      <c r="H285" s="1">
        <v>4817</v>
      </c>
      <c r="I285" s="1">
        <v>6313</v>
      </c>
      <c r="J285" s="1">
        <v>6844</v>
      </c>
      <c r="K285" s="1">
        <v>6440</v>
      </c>
      <c r="L285" s="14">
        <v>7014</v>
      </c>
      <c r="M285" s="1">
        <v>5778</v>
      </c>
      <c r="N285" s="1">
        <v>2824</v>
      </c>
      <c r="P285" s="1">
        <f t="shared" si="5"/>
        <v>5797.416666666667</v>
      </c>
      <c r="Q285" s="1">
        <v>5948</v>
      </c>
      <c r="R285" s="1">
        <v>6257.166666666667</v>
      </c>
      <c r="S285" s="1">
        <v>6643.909090909091</v>
      </c>
    </row>
    <row r="286" spans="1:22" x14ac:dyDescent="0.2">
      <c r="B286" s="2" t="s">
        <v>215</v>
      </c>
      <c r="C286" s="1">
        <v>69</v>
      </c>
      <c r="D286" s="1">
        <v>60</v>
      </c>
      <c r="E286" s="1">
        <v>102</v>
      </c>
      <c r="F286" s="1">
        <v>79</v>
      </c>
      <c r="G286" s="1">
        <v>69</v>
      </c>
      <c r="H286" s="1">
        <v>59</v>
      </c>
      <c r="I286" s="1">
        <v>43</v>
      </c>
      <c r="J286" s="1">
        <v>43</v>
      </c>
      <c r="K286" s="1">
        <v>61</v>
      </c>
      <c r="L286" s="1">
        <v>68</v>
      </c>
      <c r="M286" s="1">
        <v>75</v>
      </c>
      <c r="N286" s="1">
        <v>49</v>
      </c>
      <c r="P286" s="1">
        <f t="shared" si="5"/>
        <v>64.75</v>
      </c>
      <c r="Q286" s="1">
        <v>82</v>
      </c>
      <c r="R286" s="1">
        <v>146.5</v>
      </c>
      <c r="S286" s="1">
        <v>243.45454545454547</v>
      </c>
    </row>
    <row r="287" spans="1:22" x14ac:dyDescent="0.2">
      <c r="B287" s="2" t="s">
        <v>216</v>
      </c>
      <c r="C287" s="1">
        <v>2082</v>
      </c>
      <c r="D287" s="1">
        <v>4406</v>
      </c>
      <c r="E287" s="1">
        <v>7598</v>
      </c>
      <c r="F287" s="1">
        <v>8241</v>
      </c>
      <c r="G287" s="1">
        <v>7310</v>
      </c>
      <c r="H287" s="1">
        <v>4821</v>
      </c>
      <c r="I287" s="1">
        <v>6284</v>
      </c>
      <c r="J287" s="1">
        <v>6836</v>
      </c>
      <c r="K287" s="1">
        <v>6402</v>
      </c>
      <c r="L287" s="1">
        <v>6988</v>
      </c>
      <c r="M287" s="1">
        <v>6358</v>
      </c>
      <c r="N287" s="14">
        <v>2836</v>
      </c>
      <c r="P287" s="1">
        <f t="shared" si="5"/>
        <v>5846.833333333333</v>
      </c>
      <c r="Q287" s="1">
        <v>5951</v>
      </c>
      <c r="R287" s="1">
        <v>6311.833333333333</v>
      </c>
      <c r="S287" s="1">
        <v>6405.833333333333</v>
      </c>
      <c r="T287" s="1">
        <v>6432.333333333333</v>
      </c>
      <c r="U287" s="1">
        <v>7043</v>
      </c>
      <c r="V287" s="1">
        <v>5706</v>
      </c>
    </row>
    <row r="288" spans="1:22" x14ac:dyDescent="0.2">
      <c r="B288" s="2" t="s">
        <v>217</v>
      </c>
      <c r="C288" s="1">
        <v>28</v>
      </c>
      <c r="D288" s="1">
        <v>48</v>
      </c>
      <c r="E288" s="1">
        <v>103</v>
      </c>
      <c r="F288" s="1">
        <v>68</v>
      </c>
      <c r="G288" s="1">
        <v>34</v>
      </c>
      <c r="H288" s="1">
        <v>55</v>
      </c>
      <c r="I288" s="1">
        <v>72</v>
      </c>
      <c r="J288" s="1">
        <v>51</v>
      </c>
      <c r="K288" s="1">
        <v>38</v>
      </c>
      <c r="L288" s="1">
        <v>26</v>
      </c>
      <c r="M288" s="1">
        <v>41</v>
      </c>
      <c r="N288" s="1">
        <v>37</v>
      </c>
      <c r="P288" s="1">
        <f t="shared" si="5"/>
        <v>50.083333333333336</v>
      </c>
      <c r="Q288" s="1">
        <v>79</v>
      </c>
      <c r="R288" s="1">
        <v>91.75</v>
      </c>
      <c r="S288" s="1">
        <v>63.5</v>
      </c>
      <c r="T288" s="1">
        <v>64.833333333333329</v>
      </c>
      <c r="U288" s="1">
        <v>75</v>
      </c>
      <c r="V288" s="1">
        <v>116</v>
      </c>
    </row>
    <row r="289" spans="1:22" s="16" customFormat="1" ht="25.2" x14ac:dyDescent="0.2">
      <c r="A289" s="61"/>
      <c r="B289" s="61" t="s">
        <v>218</v>
      </c>
      <c r="C289" s="15">
        <v>25.38</v>
      </c>
      <c r="D289" s="15">
        <v>22.34</v>
      </c>
      <c r="E289" s="15">
        <v>22.7</v>
      </c>
      <c r="F289" s="15">
        <v>23.02</v>
      </c>
      <c r="G289" s="15">
        <v>24.04</v>
      </c>
      <c r="H289" s="15">
        <v>23.83</v>
      </c>
      <c r="I289" s="15">
        <v>22.62</v>
      </c>
      <c r="J289" s="15">
        <v>23.13</v>
      </c>
      <c r="K289" s="15">
        <v>23.4</v>
      </c>
      <c r="L289" s="15">
        <v>23.63</v>
      </c>
      <c r="M289" s="15">
        <v>23.06</v>
      </c>
      <c r="N289" s="15">
        <v>24.63</v>
      </c>
      <c r="O289" s="15"/>
      <c r="P289" s="1">
        <f t="shared" si="5"/>
        <v>23.481666666666666</v>
      </c>
      <c r="Q289" s="15">
        <v>23.34</v>
      </c>
      <c r="R289" s="15">
        <v>22.815000000000001</v>
      </c>
      <c r="S289" s="15">
        <v>22.518333333333331</v>
      </c>
      <c r="T289" s="15">
        <v>21.781666666666666</v>
      </c>
      <c r="U289" s="15">
        <v>24</v>
      </c>
      <c r="V289" s="15">
        <v>25</v>
      </c>
    </row>
    <row r="290" spans="1:22" s="16" customFormat="1" x14ac:dyDescent="0.2">
      <c r="A290" s="61"/>
      <c r="B290" s="61" t="s">
        <v>219</v>
      </c>
      <c r="C290" s="1">
        <v>5308</v>
      </c>
      <c r="D290" s="1">
        <v>5347</v>
      </c>
      <c r="E290" s="1">
        <v>5421</v>
      </c>
      <c r="F290" s="1">
        <v>5481</v>
      </c>
      <c r="G290" s="1">
        <v>5523</v>
      </c>
      <c r="H290" s="1">
        <v>5546</v>
      </c>
      <c r="I290" s="1">
        <v>5582</v>
      </c>
      <c r="J290" s="1">
        <v>5624</v>
      </c>
      <c r="K290" s="1">
        <v>5667</v>
      </c>
      <c r="L290" s="1">
        <v>5714</v>
      </c>
      <c r="M290" s="1">
        <v>5745</v>
      </c>
      <c r="N290" s="1">
        <v>5773</v>
      </c>
      <c r="O290" s="15"/>
      <c r="P290" s="1">
        <f t="shared" si="5"/>
        <v>5560.916666666667</v>
      </c>
      <c r="Q290" s="1">
        <v>4969</v>
      </c>
      <c r="R290" s="1">
        <v>4132.416666666667</v>
      </c>
      <c r="S290" s="62"/>
      <c r="T290" s="15" t="s">
        <v>168</v>
      </c>
      <c r="U290" s="15" t="s">
        <v>168</v>
      </c>
      <c r="V290" s="15" t="s">
        <v>168</v>
      </c>
    </row>
    <row r="291" spans="1:22" x14ac:dyDescent="0.2">
      <c r="B291" s="2" t="s">
        <v>220</v>
      </c>
      <c r="C291" s="59">
        <f t="shared" ref="C291:N291" si="6">40000/C284</f>
        <v>18.957345971563981</v>
      </c>
      <c r="D291" s="59">
        <f t="shared" si="6"/>
        <v>8.9806915132465193</v>
      </c>
      <c r="E291" s="59">
        <f t="shared" si="6"/>
        <v>5.1941306323854048</v>
      </c>
      <c r="F291" s="59">
        <f t="shared" si="6"/>
        <v>4.8140570465760018</v>
      </c>
      <c r="G291" s="59">
        <f t="shared" si="6"/>
        <v>5.4466230936819171</v>
      </c>
      <c r="H291" s="59">
        <f t="shared" si="6"/>
        <v>8.2034454470877769</v>
      </c>
      <c r="I291" s="59">
        <f t="shared" si="6"/>
        <v>6.293266205160478</v>
      </c>
      <c r="J291" s="59">
        <f t="shared" si="6"/>
        <v>5.8080441411354728</v>
      </c>
      <c r="K291" s="59">
        <f t="shared" si="6"/>
        <v>6.1528995539147822</v>
      </c>
      <c r="L291" s="59">
        <f t="shared" si="6"/>
        <v>5.6481219994351877</v>
      </c>
      <c r="M291" s="59">
        <f t="shared" si="6"/>
        <v>6.8341021698274389</v>
      </c>
      <c r="N291" s="59">
        <f t="shared" si="6"/>
        <v>13.922728854855551</v>
      </c>
      <c r="P291" s="33">
        <f t="shared" si="5"/>
        <v>8.0212880524058754</v>
      </c>
      <c r="Q291" s="59">
        <v>7.83</v>
      </c>
      <c r="R291" s="59">
        <v>6.2464213211181088</v>
      </c>
      <c r="S291" s="59">
        <v>6.1585835257890684</v>
      </c>
    </row>
    <row r="292" spans="1:22" x14ac:dyDescent="0.2">
      <c r="A292" s="3"/>
      <c r="B292" s="3"/>
    </row>
    <row r="293" spans="1:22" x14ac:dyDescent="0.2">
      <c r="A293" s="3" t="s">
        <v>221</v>
      </c>
      <c r="B293" s="3"/>
    </row>
    <row r="294" spans="1:22" x14ac:dyDescent="0.2">
      <c r="A294" s="3"/>
      <c r="B294" s="12" t="s">
        <v>222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P294" s="1">
        <f t="shared" ref="P294:P303" si="7">AVERAGE(C294:N294)</f>
        <v>0</v>
      </c>
      <c r="Q294" s="1">
        <v>83</v>
      </c>
      <c r="R294" s="1">
        <v>83.75</v>
      </c>
      <c r="S294" s="1">
        <v>73.75</v>
      </c>
      <c r="T294" s="1" t="s">
        <v>168</v>
      </c>
      <c r="U294" s="1" t="s">
        <v>168</v>
      </c>
      <c r="V294" s="1" t="s">
        <v>168</v>
      </c>
    </row>
    <row r="295" spans="1:22" x14ac:dyDescent="0.2">
      <c r="A295" s="3"/>
      <c r="B295" s="12" t="s">
        <v>146</v>
      </c>
      <c r="C295" s="1">
        <v>75</v>
      </c>
      <c r="D295" s="1">
        <v>84</v>
      </c>
      <c r="E295" s="1">
        <v>63</v>
      </c>
      <c r="F295" s="1">
        <v>58</v>
      </c>
      <c r="G295" s="1">
        <v>43</v>
      </c>
      <c r="H295" s="1">
        <v>44</v>
      </c>
      <c r="I295" s="1">
        <v>74</v>
      </c>
      <c r="J295" s="1">
        <v>65</v>
      </c>
      <c r="K295" s="1">
        <v>66</v>
      </c>
      <c r="L295" s="1">
        <v>50</v>
      </c>
      <c r="M295" s="1">
        <v>64</v>
      </c>
      <c r="N295" s="1">
        <v>57</v>
      </c>
      <c r="P295" s="1">
        <f t="shared" si="7"/>
        <v>61.916666666666664</v>
      </c>
    </row>
    <row r="296" spans="1:22" x14ac:dyDescent="0.2">
      <c r="A296" s="3"/>
      <c r="B296" s="12" t="s">
        <v>12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4">
        <v>0</v>
      </c>
      <c r="N296" s="14">
        <v>0</v>
      </c>
      <c r="P296" s="1">
        <f t="shared" si="7"/>
        <v>0</v>
      </c>
      <c r="Q296" s="1">
        <v>740</v>
      </c>
      <c r="R296" s="1">
        <v>664.91666666666663</v>
      </c>
      <c r="S296" s="1">
        <v>363.66666666666669</v>
      </c>
      <c r="T296" s="1" t="s">
        <v>168</v>
      </c>
      <c r="U296" s="1" t="s">
        <v>168</v>
      </c>
      <c r="V296" s="1">
        <v>5485</v>
      </c>
    </row>
    <row r="297" spans="1:22" x14ac:dyDescent="0.2">
      <c r="A297" s="3"/>
      <c r="B297" s="12" t="s">
        <v>223</v>
      </c>
      <c r="C297" s="1">
        <v>2132</v>
      </c>
      <c r="D297" s="1">
        <v>2192</v>
      </c>
      <c r="E297" s="1">
        <v>1901</v>
      </c>
      <c r="F297" s="1">
        <v>1633</v>
      </c>
      <c r="G297" s="1">
        <v>1152</v>
      </c>
      <c r="H297" s="1">
        <v>1275</v>
      </c>
      <c r="I297" s="1">
        <v>1695</v>
      </c>
      <c r="J297" s="1">
        <v>1370</v>
      </c>
      <c r="K297" s="1">
        <v>1363</v>
      </c>
      <c r="L297" s="1">
        <v>1353</v>
      </c>
      <c r="M297" s="1">
        <v>1344</v>
      </c>
      <c r="N297" s="1">
        <v>1493</v>
      </c>
      <c r="P297" s="1">
        <f t="shared" si="7"/>
        <v>1575.25</v>
      </c>
      <c r="Q297" s="1">
        <v>3518</v>
      </c>
    </row>
    <row r="298" spans="1:22" x14ac:dyDescent="0.2">
      <c r="A298" s="3"/>
      <c r="B298" s="12" t="s">
        <v>349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P298" s="1">
        <f t="shared" si="7"/>
        <v>0</v>
      </c>
      <c r="Q298" s="1">
        <v>171</v>
      </c>
      <c r="R298" s="1">
        <v>150</v>
      </c>
      <c r="S298" s="1">
        <v>108.5</v>
      </c>
      <c r="T298" s="1" t="s">
        <v>168</v>
      </c>
      <c r="U298" s="1" t="s">
        <v>168</v>
      </c>
      <c r="V298" s="1">
        <v>10317</v>
      </c>
    </row>
    <row r="299" spans="1:22" x14ac:dyDescent="0.2">
      <c r="A299" s="3"/>
      <c r="B299" s="12" t="s">
        <v>350</v>
      </c>
      <c r="C299" s="1">
        <v>147</v>
      </c>
      <c r="D299" s="1">
        <v>185</v>
      </c>
      <c r="E299" s="1">
        <v>128</v>
      </c>
      <c r="F299" s="1">
        <v>134</v>
      </c>
      <c r="G299" s="1">
        <v>83</v>
      </c>
      <c r="H299" s="1">
        <v>120</v>
      </c>
      <c r="I299" s="1">
        <v>159</v>
      </c>
      <c r="J299" s="1">
        <v>128</v>
      </c>
      <c r="K299" s="1">
        <v>158</v>
      </c>
      <c r="L299" s="1">
        <v>140</v>
      </c>
      <c r="M299" s="1">
        <v>173</v>
      </c>
      <c r="N299" s="1">
        <v>135</v>
      </c>
      <c r="P299" s="1">
        <f t="shared" si="7"/>
        <v>140.83333333333334</v>
      </c>
    </row>
    <row r="300" spans="1:22" x14ac:dyDescent="0.2">
      <c r="A300" s="3"/>
      <c r="B300" s="12" t="s">
        <v>226</v>
      </c>
      <c r="C300" s="1">
        <v>2582</v>
      </c>
      <c r="D300" s="1">
        <v>2682</v>
      </c>
      <c r="E300" s="1">
        <v>2087</v>
      </c>
      <c r="F300" s="1">
        <v>1738</v>
      </c>
      <c r="G300" s="1">
        <v>1373</v>
      </c>
      <c r="H300" s="1">
        <v>1460</v>
      </c>
      <c r="I300" s="1">
        <v>1970</v>
      </c>
      <c r="J300" s="1">
        <v>1530</v>
      </c>
      <c r="K300" s="1">
        <v>1697</v>
      </c>
      <c r="L300" s="1">
        <v>1378</v>
      </c>
      <c r="M300" s="1">
        <v>1284</v>
      </c>
      <c r="N300" s="1">
        <v>1577</v>
      </c>
      <c r="P300" s="1">
        <f t="shared" si="7"/>
        <v>1779.8333333333333</v>
      </c>
      <c r="Q300" s="1">
        <v>2328</v>
      </c>
    </row>
    <row r="301" spans="1:22" x14ac:dyDescent="0.2">
      <c r="A301" s="3"/>
      <c r="B301" s="12" t="s">
        <v>351</v>
      </c>
      <c r="C301" s="1">
        <v>2242</v>
      </c>
      <c r="D301" s="1">
        <v>2266</v>
      </c>
      <c r="E301" s="1">
        <v>1685</v>
      </c>
      <c r="F301" s="1">
        <v>1614</v>
      </c>
      <c r="G301" s="1">
        <v>1258</v>
      </c>
      <c r="H301" s="1">
        <v>1392</v>
      </c>
      <c r="I301" s="1">
        <v>1545</v>
      </c>
      <c r="J301" s="1">
        <v>1392</v>
      </c>
      <c r="K301" s="1">
        <v>1606</v>
      </c>
      <c r="L301" s="1">
        <v>1357</v>
      </c>
      <c r="M301" s="1">
        <v>1455</v>
      </c>
      <c r="N301" s="1">
        <v>1638</v>
      </c>
      <c r="P301" s="1">
        <f t="shared" si="7"/>
        <v>1620.8333333333333</v>
      </c>
    </row>
    <row r="302" spans="1:22" x14ac:dyDescent="0.2">
      <c r="A302" s="3"/>
      <c r="B302" s="12" t="s">
        <v>225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4">
        <v>0</v>
      </c>
      <c r="N302" s="14">
        <v>0</v>
      </c>
      <c r="P302" s="1">
        <f t="shared" si="7"/>
        <v>0</v>
      </c>
      <c r="Q302" s="1">
        <v>442</v>
      </c>
      <c r="R302" s="1">
        <v>380.16666666666669</v>
      </c>
      <c r="S302" s="1">
        <v>189.41666666666666</v>
      </c>
      <c r="T302" s="1" t="s">
        <v>168</v>
      </c>
      <c r="U302" s="1" t="s">
        <v>168</v>
      </c>
      <c r="V302" s="1">
        <v>1252</v>
      </c>
    </row>
    <row r="303" spans="1:22" x14ac:dyDescent="0.2">
      <c r="A303" s="3"/>
      <c r="B303" s="12" t="s">
        <v>227</v>
      </c>
      <c r="C303" s="1">
        <v>1768</v>
      </c>
      <c r="D303" s="1">
        <v>1672</v>
      </c>
      <c r="E303" s="1">
        <v>1403</v>
      </c>
      <c r="F303" s="1">
        <v>1440</v>
      </c>
      <c r="G303" s="1">
        <v>1048</v>
      </c>
      <c r="H303" s="1">
        <v>1195</v>
      </c>
      <c r="I303" s="1">
        <v>1576</v>
      </c>
      <c r="J303" s="1">
        <v>1187</v>
      </c>
      <c r="K303" s="1">
        <v>1453</v>
      </c>
      <c r="L303" s="1">
        <v>1091</v>
      </c>
      <c r="M303" s="1">
        <v>1084</v>
      </c>
      <c r="N303" s="1">
        <v>1270</v>
      </c>
      <c r="P303" s="1">
        <f t="shared" si="7"/>
        <v>1348.9166666666667</v>
      </c>
      <c r="Q303" s="1">
        <v>2094</v>
      </c>
    </row>
    <row r="304" spans="1:22" ht="92.25" customHeight="1" x14ac:dyDescent="0.2">
      <c r="A304" s="3"/>
      <c r="B304" s="12" t="s">
        <v>89</v>
      </c>
      <c r="C304" s="25" t="s">
        <v>352</v>
      </c>
      <c r="D304" s="25" t="s">
        <v>353</v>
      </c>
      <c r="E304" s="25" t="s">
        <v>354</v>
      </c>
      <c r="F304" s="25" t="s">
        <v>355</v>
      </c>
      <c r="G304" s="25" t="s">
        <v>356</v>
      </c>
      <c r="H304" s="25" t="s">
        <v>357</v>
      </c>
      <c r="I304" s="25" t="s">
        <v>358</v>
      </c>
      <c r="J304" s="25" t="s">
        <v>359</v>
      </c>
      <c r="K304" s="25" t="s">
        <v>360</v>
      </c>
      <c r="L304" s="25" t="s">
        <v>361</v>
      </c>
      <c r="M304" s="25" t="s">
        <v>362</v>
      </c>
      <c r="N304" s="25" t="s">
        <v>354</v>
      </c>
    </row>
    <row r="305" spans="1:18" x14ac:dyDescent="0.2">
      <c r="B305" s="3"/>
    </row>
    <row r="306" spans="1:18" x14ac:dyDescent="0.2">
      <c r="A306" s="3" t="s">
        <v>240</v>
      </c>
      <c r="B306" s="2"/>
    </row>
    <row r="307" spans="1:18" x14ac:dyDescent="0.2">
      <c r="A307" s="2" t="s">
        <v>259</v>
      </c>
      <c r="B307" s="12" t="s">
        <v>241</v>
      </c>
      <c r="C307" s="1">
        <v>8964</v>
      </c>
      <c r="D307" s="1">
        <v>9245</v>
      </c>
      <c r="E307" s="1">
        <v>9115</v>
      </c>
      <c r="F307" s="1">
        <v>8485</v>
      </c>
      <c r="G307" s="1">
        <v>7206</v>
      </c>
      <c r="H307" s="1">
        <v>7870</v>
      </c>
      <c r="I307" s="1">
        <v>8713</v>
      </c>
      <c r="J307" s="14" t="s">
        <v>158</v>
      </c>
      <c r="P307" s="1">
        <f>AVERAGE(C307:N307)</f>
        <v>8514</v>
      </c>
      <c r="Q307" s="1">
        <v>7093</v>
      </c>
      <c r="R307" s="1">
        <v>6105.916666666667</v>
      </c>
    </row>
    <row r="308" spans="1:18" x14ac:dyDescent="0.2">
      <c r="A308" s="2" t="s">
        <v>260</v>
      </c>
      <c r="B308" s="12" t="s">
        <v>45</v>
      </c>
      <c r="C308" s="1">
        <v>156</v>
      </c>
      <c r="D308" s="1">
        <v>303</v>
      </c>
      <c r="E308" s="1">
        <v>194</v>
      </c>
      <c r="F308" s="1">
        <v>130</v>
      </c>
      <c r="G308" s="1">
        <v>115</v>
      </c>
      <c r="H308" s="1">
        <v>148</v>
      </c>
      <c r="I308" s="1">
        <v>141</v>
      </c>
      <c r="P308" s="1">
        <f>AVERAGE(C308:N308)</f>
        <v>169.57142857142858</v>
      </c>
      <c r="Q308" s="1">
        <v>132</v>
      </c>
      <c r="R308" s="1">
        <v>309</v>
      </c>
    </row>
    <row r="309" spans="1:18" x14ac:dyDescent="0.2">
      <c r="A309" s="3"/>
      <c r="B309" s="12" t="s">
        <v>363</v>
      </c>
      <c r="C309" s="1">
        <v>5555</v>
      </c>
      <c r="D309" s="1">
        <v>5858</v>
      </c>
      <c r="E309" s="1">
        <v>6052</v>
      </c>
      <c r="F309" s="1">
        <v>6182</v>
      </c>
      <c r="G309" s="1">
        <v>6297</v>
      </c>
      <c r="H309" s="1">
        <v>6445</v>
      </c>
      <c r="I309" s="1">
        <v>6586</v>
      </c>
      <c r="P309" s="1">
        <f>AVERAGE(C309:N309)</f>
        <v>6139.2857142857147</v>
      </c>
    </row>
    <row r="310" spans="1:18" ht="20.399999999999999" x14ac:dyDescent="0.2">
      <c r="B310" s="12" t="s">
        <v>242</v>
      </c>
      <c r="C310" s="26" t="s">
        <v>364</v>
      </c>
      <c r="D310" s="26" t="s">
        <v>365</v>
      </c>
      <c r="E310" s="26" t="s">
        <v>366</v>
      </c>
      <c r="F310" s="26" t="s">
        <v>367</v>
      </c>
      <c r="G310" s="26" t="s">
        <v>368</v>
      </c>
      <c r="H310" s="26" t="s">
        <v>369</v>
      </c>
      <c r="I310" s="26" t="s">
        <v>370</v>
      </c>
      <c r="J310" s="70"/>
      <c r="K310" s="70"/>
      <c r="L310" s="70"/>
      <c r="M310" s="70"/>
      <c r="N310" s="70"/>
    </row>
    <row r="311" spans="1:18" x14ac:dyDescent="0.2">
      <c r="B311" s="2"/>
      <c r="E311" s="26" t="s">
        <v>158</v>
      </c>
      <c r="G311" s="26"/>
    </row>
    <row r="312" spans="1:18" x14ac:dyDescent="0.2">
      <c r="B312" s="2"/>
    </row>
    <row r="314" spans="1:18" x14ac:dyDescent="0.2">
      <c r="H314" s="14"/>
    </row>
  </sheetData>
  <printOptions horizontalCentered="1"/>
  <pageMargins left="0.2" right="0.5" top="1" bottom="1" header="0.5" footer="0.5"/>
  <pageSetup paperSize="5" scale="84" orientation="landscape" horizontalDpi="4294967294" r:id="rId1"/>
  <headerFooter alignWithMargins="0">
    <oddHeader>&amp;C&amp;"Verdana,Bold"&amp;12ELECTRONIC DATABASES
MONTHLY USAGE REPORT</oddHeader>
    <oddFooter>&amp;L&amp;Z&amp;F,&amp;A&amp;RUpdated: 3/29/12
Printed: &amp;D</oddFooter>
  </headerFooter>
  <rowBreaks count="4" manualBreakCount="4">
    <brk id="70" max="16383" man="1"/>
    <brk id="154" max="16383" man="1"/>
    <brk id="182" max="16383" man="1"/>
    <brk id="256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4375-74F6-4221-9F12-24CEA4E8B395}">
  <dimension ref="A1:X349"/>
  <sheetViews>
    <sheetView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.6" x14ac:dyDescent="0.2"/>
  <cols>
    <col min="1" max="1" width="24.90625" style="2" customWidth="1"/>
    <col min="2" max="2" width="23.7265625" customWidth="1"/>
    <col min="3" max="9" width="9.6328125" style="1" customWidth="1"/>
    <col min="10" max="10" width="10.90625" style="1" customWidth="1"/>
    <col min="11" max="11" width="9.26953125" style="1" customWidth="1"/>
    <col min="12" max="14" width="9.6328125" style="1" customWidth="1"/>
    <col min="15" max="15" width="3.453125" style="1" customWidth="1"/>
    <col min="16" max="18" width="11.36328125" style="1" customWidth="1"/>
    <col min="19" max="19" width="11.6328125" style="1" customWidth="1"/>
    <col min="20" max="20" width="11.36328125" style="1" customWidth="1"/>
    <col min="21" max="21" width="11.26953125" style="1" customWidth="1"/>
    <col min="22" max="22" width="11.453125" style="1" customWidth="1"/>
    <col min="23" max="23" width="11.26953125" style="1" customWidth="1"/>
  </cols>
  <sheetData>
    <row r="1" spans="1:23" s="2" customFormat="1" ht="50.4" x14ac:dyDescent="0.2">
      <c r="A1" s="4" t="s">
        <v>0</v>
      </c>
      <c r="C1" s="5">
        <v>42566</v>
      </c>
      <c r="D1" s="5">
        <v>42597</v>
      </c>
      <c r="E1" s="5">
        <v>42628</v>
      </c>
      <c r="F1" s="5">
        <v>42658</v>
      </c>
      <c r="G1" s="5">
        <v>42689</v>
      </c>
      <c r="H1" s="5">
        <v>42719</v>
      </c>
      <c r="I1" s="5">
        <v>42751</v>
      </c>
      <c r="J1" s="5">
        <v>42782</v>
      </c>
      <c r="K1" s="5">
        <v>42810</v>
      </c>
      <c r="L1" s="5">
        <v>42832</v>
      </c>
      <c r="M1" s="5">
        <v>42871</v>
      </c>
      <c r="N1" s="5">
        <v>42902</v>
      </c>
      <c r="O1" s="5"/>
      <c r="P1" s="37" t="s">
        <v>371</v>
      </c>
      <c r="Q1" s="29" t="s">
        <v>255</v>
      </c>
      <c r="R1" s="27" t="s">
        <v>1</v>
      </c>
      <c r="S1" s="20" t="s">
        <v>2</v>
      </c>
      <c r="T1" s="10" t="s">
        <v>3</v>
      </c>
      <c r="U1" s="6" t="s">
        <v>4</v>
      </c>
      <c r="V1" s="7" t="s">
        <v>5</v>
      </c>
      <c r="W1" s="8" t="s">
        <v>6</v>
      </c>
    </row>
    <row r="2" spans="1:23" x14ac:dyDescent="0.2">
      <c r="A2" s="4"/>
    </row>
    <row r="3" spans="1:23" s="67" customFormat="1" x14ac:dyDescent="0.2">
      <c r="A3" s="69" t="s">
        <v>7</v>
      </c>
      <c r="B3" s="69"/>
      <c r="C3" s="69"/>
      <c r="D3" s="69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1:23" s="67" customFormat="1" x14ac:dyDescent="0.2">
      <c r="A4" s="38" t="s">
        <v>8</v>
      </c>
      <c r="B4" s="38" t="s">
        <v>9</v>
      </c>
      <c r="C4" s="66" t="s">
        <v>158</v>
      </c>
      <c r="D4" s="66" t="s">
        <v>158</v>
      </c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1" t="e">
        <f>AVERAGE(C4:N4)</f>
        <v>#DIV/0!</v>
      </c>
      <c r="Q4" s="66">
        <v>22</v>
      </c>
      <c r="R4" s="66">
        <v>148</v>
      </c>
      <c r="S4" s="66">
        <v>179</v>
      </c>
      <c r="T4" s="66">
        <v>164.58333333333334</v>
      </c>
      <c r="U4" s="66">
        <v>170.66666666666666</v>
      </c>
      <c r="V4" s="66">
        <v>256</v>
      </c>
      <c r="W4" s="66">
        <v>433</v>
      </c>
    </row>
    <row r="5" spans="1:23" s="67" customFormat="1" x14ac:dyDescent="0.2">
      <c r="A5" s="38"/>
      <c r="B5" s="38" t="s">
        <v>10</v>
      </c>
      <c r="C5" s="66" t="s">
        <v>158</v>
      </c>
      <c r="D5" s="66" t="s">
        <v>158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1" t="e">
        <f>AVERAGE(C5:N5)</f>
        <v>#DIV/0!</v>
      </c>
      <c r="Q5" s="66">
        <v>2</v>
      </c>
      <c r="R5" s="66">
        <v>23</v>
      </c>
      <c r="S5" s="66">
        <v>28.5</v>
      </c>
      <c r="T5" s="66">
        <v>21.75</v>
      </c>
      <c r="U5" s="66">
        <v>20.833333333333332</v>
      </c>
      <c r="V5" s="66">
        <v>27</v>
      </c>
      <c r="W5" s="66">
        <v>58</v>
      </c>
    </row>
    <row r="7" spans="1:23" x14ac:dyDescent="0.2">
      <c r="A7" s="3" t="s">
        <v>11</v>
      </c>
    </row>
    <row r="8" spans="1:23" x14ac:dyDescent="0.2">
      <c r="B8" t="s">
        <v>12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f>AVERAGE(C8:N8)</f>
        <v>0</v>
      </c>
      <c r="Q8" s="1">
        <v>0</v>
      </c>
      <c r="R8" s="1">
        <v>881</v>
      </c>
      <c r="S8" s="1">
        <v>809</v>
      </c>
      <c r="T8" s="1">
        <v>668.5</v>
      </c>
      <c r="U8" s="1">
        <v>685.08333333333337</v>
      </c>
      <c r="V8" s="1">
        <v>432</v>
      </c>
      <c r="W8" s="1">
        <v>513</v>
      </c>
    </row>
    <row r="9" spans="1:23" x14ac:dyDescent="0.2">
      <c r="B9" t="s">
        <v>13</v>
      </c>
      <c r="C9" s="1">
        <v>5971</v>
      </c>
      <c r="D9" s="1">
        <v>5433</v>
      </c>
      <c r="E9" s="1">
        <v>5045</v>
      </c>
      <c r="F9" s="1">
        <v>5418</v>
      </c>
      <c r="G9" s="1">
        <v>8796</v>
      </c>
      <c r="H9" s="1">
        <v>4939</v>
      </c>
      <c r="I9" s="1">
        <v>5247</v>
      </c>
      <c r="J9" s="1">
        <v>4956</v>
      </c>
      <c r="K9" s="1">
        <v>5407</v>
      </c>
      <c r="L9" s="1">
        <v>5325</v>
      </c>
      <c r="M9" s="1">
        <v>5756</v>
      </c>
      <c r="N9" s="1">
        <v>5340</v>
      </c>
      <c r="P9" s="1">
        <f>AVERAGE(C9:N9)</f>
        <v>5636.083333333333</v>
      </c>
      <c r="Q9" s="1">
        <v>4172</v>
      </c>
      <c r="R9" s="1">
        <v>2086</v>
      </c>
      <c r="S9" s="1">
        <v>1763.25</v>
      </c>
      <c r="T9" s="1">
        <v>1997.0833333333333</v>
      </c>
      <c r="U9" s="1">
        <v>1805.75</v>
      </c>
      <c r="V9" s="1">
        <v>1694</v>
      </c>
      <c r="W9" s="1">
        <v>2083</v>
      </c>
    </row>
    <row r="10" spans="1:23" x14ac:dyDescent="0.2">
      <c r="B10" s="2" t="s">
        <v>14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f>AVERAGE(C10:N10)</f>
        <v>0</v>
      </c>
      <c r="Q10" s="1">
        <v>0</v>
      </c>
      <c r="R10" s="1">
        <v>2049</v>
      </c>
      <c r="S10" s="1">
        <v>2090.5833333333335</v>
      </c>
      <c r="T10" s="1">
        <v>1988.9166666666667</v>
      </c>
      <c r="U10" s="1">
        <v>1935.5833333333333</v>
      </c>
      <c r="V10" s="1">
        <v>2097</v>
      </c>
      <c r="W10" s="1">
        <v>2557</v>
      </c>
    </row>
    <row r="11" spans="1:23" x14ac:dyDescent="0.2">
      <c r="B11" s="12" t="s">
        <v>15</v>
      </c>
      <c r="C11" s="1">
        <v>11759</v>
      </c>
      <c r="D11" s="1">
        <v>1920</v>
      </c>
      <c r="E11" s="1">
        <v>5571</v>
      </c>
      <c r="F11" s="1">
        <v>6873</v>
      </c>
      <c r="G11" s="1">
        <v>7350</v>
      </c>
      <c r="H11" s="1">
        <v>17278</v>
      </c>
      <c r="I11" s="1">
        <v>951</v>
      </c>
      <c r="J11" s="1">
        <v>1250</v>
      </c>
      <c r="K11" s="1">
        <v>944</v>
      </c>
      <c r="L11" s="1">
        <v>1154</v>
      </c>
      <c r="M11" s="1">
        <v>1061</v>
      </c>
      <c r="N11" s="1">
        <v>991</v>
      </c>
      <c r="P11" s="1">
        <f>AVERAGE(C11:N11)</f>
        <v>4758.5</v>
      </c>
      <c r="Q11" s="1">
        <v>3635</v>
      </c>
      <c r="R11" s="1">
        <v>2071</v>
      </c>
    </row>
    <row r="12" spans="1:23" x14ac:dyDescent="0.2">
      <c r="B12" s="2"/>
    </row>
    <row r="13" spans="1:23" ht="12.75" customHeight="1" x14ac:dyDescent="0.2">
      <c r="A13" s="3" t="s">
        <v>372</v>
      </c>
    </row>
    <row r="14" spans="1:23" x14ac:dyDescent="0.2">
      <c r="A14" s="3" t="s">
        <v>373</v>
      </c>
      <c r="B14" s="2" t="s">
        <v>374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P14" s="1">
        <f>AVERAGE(C14:N14)</f>
        <v>0.5</v>
      </c>
    </row>
    <row r="15" spans="1:23" x14ac:dyDescent="0.2">
      <c r="A15" s="3"/>
      <c r="B15" s="12" t="s">
        <v>375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P15" s="1">
        <f>AVERAGE(C15:N15)</f>
        <v>0.5</v>
      </c>
    </row>
    <row r="16" spans="1:23" x14ac:dyDescent="0.2">
      <c r="A16" s="12"/>
      <c r="B16" s="12"/>
    </row>
    <row r="17" spans="1:16" x14ac:dyDescent="0.2">
      <c r="A17" s="3" t="s">
        <v>372</v>
      </c>
      <c r="B17" s="12"/>
    </row>
    <row r="18" spans="1:16" x14ac:dyDescent="0.2">
      <c r="A18" s="3" t="s">
        <v>376</v>
      </c>
      <c r="B18" s="2" t="s">
        <v>374</v>
      </c>
      <c r="I18" s="14">
        <v>5</v>
      </c>
      <c r="J18" s="1">
        <v>1</v>
      </c>
      <c r="K18" s="1">
        <v>0</v>
      </c>
      <c r="L18" s="1">
        <v>4</v>
      </c>
      <c r="M18" s="1">
        <v>1</v>
      </c>
      <c r="N18" s="1">
        <v>2</v>
      </c>
      <c r="P18" s="1">
        <f>AVERAGE(C18:N18)</f>
        <v>2.1666666666666665</v>
      </c>
    </row>
    <row r="19" spans="1:16" x14ac:dyDescent="0.2">
      <c r="B19" s="12" t="s">
        <v>375</v>
      </c>
      <c r="I19" s="1">
        <v>5</v>
      </c>
      <c r="J19" s="1">
        <v>3</v>
      </c>
      <c r="K19" s="1">
        <v>0</v>
      </c>
      <c r="L19" s="1">
        <v>2</v>
      </c>
      <c r="M19" s="1">
        <v>7</v>
      </c>
      <c r="N19" s="1">
        <v>5</v>
      </c>
      <c r="P19" s="1">
        <f>AVERAGE(C19:N19)</f>
        <v>3.6666666666666665</v>
      </c>
    </row>
    <row r="21" spans="1:16" x14ac:dyDescent="0.2">
      <c r="A21" s="3" t="s">
        <v>372</v>
      </c>
    </row>
    <row r="22" spans="1:16" ht="25.2" x14ac:dyDescent="0.2">
      <c r="A22" s="3" t="s">
        <v>377</v>
      </c>
      <c r="B22" s="13" t="s">
        <v>374</v>
      </c>
      <c r="I22" s="1">
        <v>66</v>
      </c>
      <c r="J22" s="1">
        <v>8</v>
      </c>
      <c r="K22" s="1">
        <v>21</v>
      </c>
      <c r="L22" s="1">
        <v>1</v>
      </c>
      <c r="M22" s="1">
        <v>6</v>
      </c>
      <c r="N22" s="1">
        <v>6</v>
      </c>
      <c r="P22" s="1">
        <f>AVERAGE(C22:N22)</f>
        <v>18</v>
      </c>
    </row>
    <row r="23" spans="1:16" x14ac:dyDescent="0.2">
      <c r="B23" s="12" t="s">
        <v>375</v>
      </c>
      <c r="I23" s="1">
        <v>38</v>
      </c>
      <c r="J23" s="1">
        <v>7</v>
      </c>
      <c r="K23" s="1">
        <v>9</v>
      </c>
      <c r="L23" s="1">
        <v>2</v>
      </c>
      <c r="M23" s="1">
        <v>2</v>
      </c>
      <c r="N23" s="1">
        <v>12</v>
      </c>
      <c r="P23" s="1">
        <f>AVERAGE(C23:N23)</f>
        <v>11.666666666666666</v>
      </c>
    </row>
    <row r="24" spans="1:16" x14ac:dyDescent="0.2">
      <c r="B24" s="12"/>
    </row>
    <row r="25" spans="1:16" x14ac:dyDescent="0.2">
      <c r="A25" s="3" t="s">
        <v>372</v>
      </c>
      <c r="B25" s="2"/>
    </row>
    <row r="26" spans="1:16" x14ac:dyDescent="0.2">
      <c r="A26" s="3" t="s">
        <v>378</v>
      </c>
      <c r="B26" s="12" t="s">
        <v>374</v>
      </c>
      <c r="I26" s="1">
        <v>38</v>
      </c>
      <c r="J26" s="1">
        <v>3</v>
      </c>
      <c r="K26" s="1">
        <v>13</v>
      </c>
      <c r="L26" s="1">
        <v>19</v>
      </c>
      <c r="M26" s="1">
        <v>1</v>
      </c>
      <c r="N26" s="1">
        <v>0</v>
      </c>
      <c r="P26" s="1">
        <f>AVERAGE(C26:N26)</f>
        <v>12.333333333333334</v>
      </c>
    </row>
    <row r="27" spans="1:16" x14ac:dyDescent="0.2">
      <c r="B27" s="12" t="s">
        <v>375</v>
      </c>
      <c r="I27" s="1">
        <v>10</v>
      </c>
      <c r="J27" s="1">
        <v>8</v>
      </c>
      <c r="K27" s="1">
        <v>2</v>
      </c>
      <c r="L27" s="1">
        <v>19</v>
      </c>
      <c r="M27" s="1">
        <v>1</v>
      </c>
      <c r="N27" s="1">
        <v>1</v>
      </c>
      <c r="P27" s="1">
        <f>AVERAGE(C27:N27)</f>
        <v>6.833333333333333</v>
      </c>
    </row>
    <row r="28" spans="1:16" x14ac:dyDescent="0.2">
      <c r="B28" s="12"/>
    </row>
    <row r="29" spans="1:16" x14ac:dyDescent="0.2">
      <c r="A29" s="3" t="s">
        <v>372</v>
      </c>
      <c r="B29" s="12"/>
    </row>
    <row r="30" spans="1:16" x14ac:dyDescent="0.2">
      <c r="A30" s="3" t="s">
        <v>379</v>
      </c>
      <c r="B30" s="12" t="s">
        <v>374</v>
      </c>
      <c r="L30" s="1">
        <v>2</v>
      </c>
      <c r="M30" s="1">
        <v>0</v>
      </c>
      <c r="N30" s="1">
        <v>1</v>
      </c>
      <c r="P30" s="1">
        <f>AVERAGE(C30:N30)</f>
        <v>1</v>
      </c>
    </row>
    <row r="31" spans="1:16" x14ac:dyDescent="0.2">
      <c r="B31" s="12" t="s">
        <v>375</v>
      </c>
      <c r="L31" s="1">
        <v>2</v>
      </c>
      <c r="M31" s="1">
        <v>3</v>
      </c>
      <c r="N31" s="1">
        <v>3</v>
      </c>
      <c r="P31" s="1">
        <f>AVERAGE(C31:N31)</f>
        <v>2.6666666666666665</v>
      </c>
    </row>
    <row r="32" spans="1:16" x14ac:dyDescent="0.2">
      <c r="B32" s="12"/>
    </row>
    <row r="33" spans="1:23" x14ac:dyDescent="0.2">
      <c r="A33" s="3" t="s">
        <v>372</v>
      </c>
      <c r="B33" s="2"/>
    </row>
    <row r="34" spans="1:23" x14ac:dyDescent="0.2">
      <c r="A34" s="3" t="s">
        <v>380</v>
      </c>
      <c r="B34" s="12" t="s">
        <v>374</v>
      </c>
      <c r="I34" s="1">
        <v>5</v>
      </c>
      <c r="J34" s="1">
        <v>0</v>
      </c>
      <c r="K34" s="1">
        <v>11</v>
      </c>
      <c r="L34" s="1">
        <v>8</v>
      </c>
      <c r="M34" s="1">
        <v>9</v>
      </c>
      <c r="N34" s="1">
        <v>6</v>
      </c>
      <c r="P34" s="1">
        <f>AVERAGE(C34:N34)</f>
        <v>6.5</v>
      </c>
    </row>
    <row r="35" spans="1:23" x14ac:dyDescent="0.2">
      <c r="B35" s="12" t="s">
        <v>375</v>
      </c>
      <c r="I35" s="1">
        <v>6</v>
      </c>
      <c r="J35" s="1">
        <v>0</v>
      </c>
      <c r="K35" s="1">
        <v>6</v>
      </c>
      <c r="L35" s="1">
        <v>5</v>
      </c>
      <c r="M35" s="1">
        <v>3</v>
      </c>
      <c r="N35" s="1">
        <v>4</v>
      </c>
      <c r="P35" s="1">
        <f>AVERAGE(C35:N35)</f>
        <v>4</v>
      </c>
    </row>
    <row r="36" spans="1:23" x14ac:dyDescent="0.2">
      <c r="B36" s="12"/>
    </row>
    <row r="37" spans="1:23" x14ac:dyDescent="0.2">
      <c r="A37" s="68" t="s">
        <v>256</v>
      </c>
      <c r="B37" s="38"/>
      <c r="C37" s="66"/>
      <c r="D37" s="66"/>
      <c r="E37" s="66"/>
      <c r="F37" s="66"/>
      <c r="G37" s="66"/>
      <c r="H37" s="66"/>
      <c r="I37" s="66"/>
      <c r="J37" s="66"/>
      <c r="K37" s="66"/>
      <c r="L37" s="66"/>
    </row>
    <row r="38" spans="1:23" x14ac:dyDescent="0.2">
      <c r="A38" s="68" t="s">
        <v>20</v>
      </c>
      <c r="B38" s="38" t="s">
        <v>12</v>
      </c>
      <c r="C38" s="66">
        <v>11</v>
      </c>
      <c r="D38" s="66">
        <v>4</v>
      </c>
      <c r="E38" s="66">
        <v>20</v>
      </c>
      <c r="F38" s="66">
        <v>0</v>
      </c>
      <c r="G38" s="66">
        <v>0</v>
      </c>
      <c r="H38" s="66">
        <v>0</v>
      </c>
      <c r="I38" s="66">
        <v>0</v>
      </c>
      <c r="J38" s="66">
        <v>0</v>
      </c>
      <c r="K38" s="66">
        <v>0</v>
      </c>
      <c r="L38" s="66">
        <v>0</v>
      </c>
      <c r="P38" s="1">
        <f>AVERAGE(C38:N38)</f>
        <v>3.5</v>
      </c>
      <c r="Q38" s="1">
        <v>17</v>
      </c>
    </row>
    <row r="39" spans="1:23" x14ac:dyDescent="0.2">
      <c r="A39" s="68"/>
      <c r="B39" s="38" t="s">
        <v>13</v>
      </c>
      <c r="C39" s="66">
        <v>49</v>
      </c>
      <c r="D39" s="66">
        <v>8</v>
      </c>
      <c r="E39" s="66">
        <v>68</v>
      </c>
      <c r="F39" s="66">
        <v>0</v>
      </c>
      <c r="G39" s="66">
        <v>0</v>
      </c>
      <c r="H39" s="66">
        <v>0</v>
      </c>
      <c r="I39" s="66">
        <v>0</v>
      </c>
      <c r="J39" s="66">
        <v>0</v>
      </c>
      <c r="K39" s="66">
        <v>0</v>
      </c>
      <c r="L39" s="66">
        <v>0</v>
      </c>
      <c r="P39" s="1">
        <f>AVERAGE(C39:N39)</f>
        <v>12.5</v>
      </c>
      <c r="Q39" s="1">
        <v>74</v>
      </c>
    </row>
    <row r="40" spans="1:23" x14ac:dyDescent="0.2">
      <c r="A40" s="68"/>
      <c r="B40" s="38" t="s">
        <v>22</v>
      </c>
      <c r="C40" s="66">
        <v>0</v>
      </c>
      <c r="D40" s="66">
        <v>0</v>
      </c>
      <c r="E40" s="66">
        <v>0</v>
      </c>
      <c r="F40" s="66">
        <v>0</v>
      </c>
      <c r="G40" s="66">
        <v>0</v>
      </c>
      <c r="H40" s="66">
        <v>0</v>
      </c>
      <c r="I40" s="66">
        <v>0</v>
      </c>
      <c r="J40" s="66">
        <v>0</v>
      </c>
      <c r="K40" s="66">
        <v>0</v>
      </c>
      <c r="L40" s="66">
        <v>0</v>
      </c>
      <c r="P40" s="1">
        <f>AVERAGE(C40:N40)</f>
        <v>0</v>
      </c>
      <c r="Q40" s="1">
        <v>0</v>
      </c>
      <c r="R40" s="1">
        <v>0</v>
      </c>
      <c r="S40" s="1">
        <v>0</v>
      </c>
      <c r="T40" s="1">
        <v>0</v>
      </c>
      <c r="U40" s="1">
        <v>388.66666666666669</v>
      </c>
      <c r="V40" s="1" t="s">
        <v>17</v>
      </c>
      <c r="W40" s="1" t="s">
        <v>17</v>
      </c>
    </row>
    <row r="41" spans="1:23" x14ac:dyDescent="0.2">
      <c r="A41" s="3"/>
      <c r="B41" s="2"/>
    </row>
    <row r="42" spans="1:23" ht="18.75" customHeight="1" x14ac:dyDescent="0.2">
      <c r="A42" s="3" t="s">
        <v>23</v>
      </c>
      <c r="B42" s="2"/>
    </row>
    <row r="43" spans="1:23" x14ac:dyDescent="0.2">
      <c r="A43" s="3"/>
      <c r="B43" s="2" t="s">
        <v>12</v>
      </c>
      <c r="C43" s="1">
        <v>10</v>
      </c>
      <c r="D43" s="1">
        <v>2</v>
      </c>
      <c r="E43" s="1">
        <v>31</v>
      </c>
      <c r="F43" s="1">
        <v>21</v>
      </c>
      <c r="G43" s="1">
        <v>22</v>
      </c>
      <c r="H43" s="1">
        <v>13</v>
      </c>
      <c r="I43" s="1">
        <v>18</v>
      </c>
      <c r="J43" s="1">
        <v>11</v>
      </c>
      <c r="K43" s="1">
        <v>30</v>
      </c>
      <c r="L43" s="1">
        <v>19</v>
      </c>
      <c r="M43" s="1">
        <v>17</v>
      </c>
      <c r="N43" s="1">
        <v>20</v>
      </c>
      <c r="P43" s="1">
        <f>AVERAGE(C43:N43)</f>
        <v>17.833333333333332</v>
      </c>
      <c r="Q43" s="1">
        <v>14</v>
      </c>
      <c r="R43" s="1">
        <v>7</v>
      </c>
    </row>
    <row r="44" spans="1:23" x14ac:dyDescent="0.2">
      <c r="A44" s="3"/>
      <c r="B44" s="2" t="s">
        <v>13</v>
      </c>
      <c r="C44" s="1">
        <v>39</v>
      </c>
      <c r="D44" s="1">
        <v>5</v>
      </c>
      <c r="E44" s="1">
        <v>166</v>
      </c>
      <c r="F44" s="1">
        <v>92</v>
      </c>
      <c r="G44" s="1">
        <v>68</v>
      </c>
      <c r="H44" s="1">
        <v>35</v>
      </c>
      <c r="I44" s="1">
        <v>61</v>
      </c>
      <c r="J44" s="1">
        <v>31</v>
      </c>
      <c r="K44" s="1">
        <v>96</v>
      </c>
      <c r="L44" s="1">
        <v>118</v>
      </c>
      <c r="M44" s="1">
        <v>42</v>
      </c>
      <c r="N44" s="1">
        <v>129</v>
      </c>
      <c r="P44" s="1">
        <f>AVERAGE(C44:N44)</f>
        <v>73.5</v>
      </c>
      <c r="Q44" s="1">
        <v>67</v>
      </c>
      <c r="R44" s="1">
        <v>31</v>
      </c>
    </row>
    <row r="45" spans="1:23" x14ac:dyDescent="0.2">
      <c r="A45" s="3"/>
      <c r="B45" s="2" t="s">
        <v>24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P45" s="1">
        <f>AVERAGE(C45:N45)</f>
        <v>0</v>
      </c>
      <c r="Q45" s="1">
        <v>0</v>
      </c>
      <c r="R45" s="1">
        <v>0</v>
      </c>
    </row>
    <row r="46" spans="1:23" x14ac:dyDescent="0.2">
      <c r="A46" s="3"/>
      <c r="B46" s="2" t="s">
        <v>25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P46" s="1">
        <f>AVERAGE(C46:N46)</f>
        <v>0</v>
      </c>
      <c r="Q46" s="1">
        <v>0</v>
      </c>
      <c r="R46" s="1">
        <v>0</v>
      </c>
    </row>
    <row r="47" spans="1:23" x14ac:dyDescent="0.2">
      <c r="A47" s="3"/>
      <c r="B47" s="2"/>
    </row>
    <row r="48" spans="1:23" x14ac:dyDescent="0.2">
      <c r="A48" s="3" t="s">
        <v>26</v>
      </c>
      <c r="B48" s="2"/>
    </row>
    <row r="49" spans="1:23" x14ac:dyDescent="0.2">
      <c r="A49" s="3" t="s">
        <v>27</v>
      </c>
      <c r="B49" s="2" t="s">
        <v>12</v>
      </c>
      <c r="C49" s="1">
        <v>149425</v>
      </c>
      <c r="D49" s="1">
        <v>156161</v>
      </c>
      <c r="E49" s="1">
        <v>140530</v>
      </c>
      <c r="F49" s="1">
        <v>131136</v>
      </c>
      <c r="G49" s="1">
        <v>127773</v>
      </c>
      <c r="H49" s="1">
        <v>115216</v>
      </c>
      <c r="I49" s="1">
        <v>136067</v>
      </c>
      <c r="J49" s="1">
        <v>122161</v>
      </c>
      <c r="K49" s="1">
        <v>141793</v>
      </c>
      <c r="L49" s="1">
        <v>130459</v>
      </c>
      <c r="M49" s="1">
        <v>58545</v>
      </c>
      <c r="N49" s="1">
        <v>20912</v>
      </c>
      <c r="P49" s="1">
        <f>AVERAGE(C49:N49)</f>
        <v>119181.5</v>
      </c>
      <c r="Q49" s="1">
        <v>153708</v>
      </c>
      <c r="R49" s="1">
        <v>46544</v>
      </c>
      <c r="S49" s="1">
        <v>845.66666666666663</v>
      </c>
      <c r="T49" s="1">
        <v>225.83333333333334</v>
      </c>
      <c r="U49" s="1">
        <v>145841.33333333334</v>
      </c>
      <c r="V49" s="1">
        <v>223983</v>
      </c>
      <c r="W49" s="1" t="s">
        <v>17</v>
      </c>
    </row>
    <row r="50" spans="1:23" x14ac:dyDescent="0.2">
      <c r="A50" s="3"/>
      <c r="B50" s="2" t="s">
        <v>13</v>
      </c>
      <c r="C50" s="1">
        <v>453804</v>
      </c>
      <c r="D50" s="1">
        <v>485987</v>
      </c>
      <c r="E50" s="1">
        <v>448973</v>
      </c>
      <c r="F50" s="1">
        <v>423279</v>
      </c>
      <c r="G50" s="1">
        <v>403788</v>
      </c>
      <c r="H50" s="1">
        <v>371976</v>
      </c>
      <c r="I50" s="1">
        <v>428004</v>
      </c>
      <c r="J50" s="1">
        <v>389875</v>
      </c>
      <c r="K50" s="1">
        <v>442136</v>
      </c>
      <c r="L50" s="1">
        <v>423502</v>
      </c>
      <c r="M50" s="1">
        <v>188683</v>
      </c>
      <c r="N50" s="1">
        <v>61188</v>
      </c>
      <c r="P50" s="1">
        <f>AVERAGE(C50:N50)</f>
        <v>376766.25</v>
      </c>
      <c r="Q50" s="1">
        <v>476629</v>
      </c>
      <c r="R50" s="1">
        <v>616535</v>
      </c>
      <c r="S50" s="1">
        <v>655523.33333333337</v>
      </c>
      <c r="T50" s="1">
        <v>259120.5</v>
      </c>
      <c r="U50" s="1">
        <v>263555.91666666669</v>
      </c>
      <c r="V50" s="1">
        <v>344278</v>
      </c>
      <c r="W50" s="1" t="s">
        <v>17</v>
      </c>
    </row>
    <row r="51" spans="1:23" x14ac:dyDescent="0.2">
      <c r="A51" s="3"/>
      <c r="B51" s="2" t="s">
        <v>24</v>
      </c>
      <c r="C51" s="1">
        <v>2</v>
      </c>
      <c r="D51" s="1">
        <v>16</v>
      </c>
      <c r="E51" s="1">
        <v>5</v>
      </c>
      <c r="F51" s="1">
        <v>16</v>
      </c>
      <c r="G51" s="1">
        <v>6</v>
      </c>
      <c r="H51" s="1">
        <v>6</v>
      </c>
      <c r="I51" s="1">
        <v>3</v>
      </c>
      <c r="J51" s="1">
        <v>8</v>
      </c>
      <c r="K51" s="1">
        <v>10</v>
      </c>
      <c r="L51" s="1">
        <v>13</v>
      </c>
      <c r="M51" s="1">
        <v>4</v>
      </c>
      <c r="N51" s="1">
        <v>4</v>
      </c>
      <c r="P51" s="1">
        <f>AVERAGE(C51:N51)</f>
        <v>7.75</v>
      </c>
      <c r="Q51" s="1">
        <v>3</v>
      </c>
      <c r="R51" s="1">
        <v>2</v>
      </c>
      <c r="S51" s="1">
        <v>0</v>
      </c>
      <c r="T51" s="1">
        <v>0</v>
      </c>
      <c r="U51" s="1">
        <v>0</v>
      </c>
      <c r="V51" s="1">
        <v>0</v>
      </c>
      <c r="W51" s="1" t="s">
        <v>17</v>
      </c>
    </row>
    <row r="52" spans="1:23" x14ac:dyDescent="0.2">
      <c r="A52" s="3"/>
      <c r="B52" t="s">
        <v>25</v>
      </c>
      <c r="C52" s="1">
        <v>2</v>
      </c>
      <c r="D52" s="1">
        <v>13</v>
      </c>
      <c r="E52" s="1">
        <v>4</v>
      </c>
      <c r="F52" s="1">
        <v>14</v>
      </c>
      <c r="G52" s="1">
        <v>5</v>
      </c>
      <c r="H52" s="1">
        <v>11</v>
      </c>
      <c r="I52" s="1">
        <v>4</v>
      </c>
      <c r="J52" s="1">
        <v>8</v>
      </c>
      <c r="K52" s="1">
        <v>11</v>
      </c>
      <c r="L52" s="1">
        <v>14</v>
      </c>
      <c r="M52" s="1">
        <v>5</v>
      </c>
      <c r="N52" s="1">
        <v>4</v>
      </c>
      <c r="P52" s="1">
        <f>AVERAGE(C52:N52)</f>
        <v>7.916666666666667</v>
      </c>
      <c r="Q52" s="1">
        <v>2</v>
      </c>
      <c r="R52" s="1">
        <v>3</v>
      </c>
      <c r="S52" s="1">
        <v>1.4166666666666667</v>
      </c>
      <c r="T52" s="1">
        <v>1.9166666666666667</v>
      </c>
      <c r="U52" s="1">
        <v>20736.916666666668</v>
      </c>
      <c r="V52" s="1">
        <v>22798</v>
      </c>
      <c r="W52" s="1" t="s">
        <v>17</v>
      </c>
    </row>
    <row r="54" spans="1:23" x14ac:dyDescent="0.2">
      <c r="A54" s="3" t="s">
        <v>257</v>
      </c>
    </row>
    <row r="55" spans="1:23" x14ac:dyDescent="0.2">
      <c r="B55" s="2" t="s">
        <v>12</v>
      </c>
      <c r="C55" s="1">
        <v>10</v>
      </c>
      <c r="D55" s="1">
        <v>10</v>
      </c>
      <c r="E55" s="1">
        <v>33</v>
      </c>
      <c r="F55" s="1">
        <v>2</v>
      </c>
      <c r="G55" s="1">
        <v>1</v>
      </c>
      <c r="H55" s="1">
        <v>0</v>
      </c>
      <c r="I55" s="1">
        <v>1</v>
      </c>
      <c r="J55" s="1">
        <v>4</v>
      </c>
      <c r="K55" s="1">
        <v>0</v>
      </c>
      <c r="L55" s="1">
        <v>0</v>
      </c>
      <c r="M55" s="1">
        <v>1</v>
      </c>
      <c r="N55" s="1">
        <v>3</v>
      </c>
      <c r="P55" s="1">
        <f>AVERAGE(C55:N55)</f>
        <v>5.416666666666667</v>
      </c>
      <c r="Q55" s="1">
        <v>20</v>
      </c>
    </row>
    <row r="56" spans="1:23" x14ac:dyDescent="0.2">
      <c r="B56" s="2" t="s">
        <v>13</v>
      </c>
      <c r="C56" s="1">
        <v>43</v>
      </c>
      <c r="D56" s="1">
        <v>30</v>
      </c>
      <c r="E56" s="1">
        <v>110</v>
      </c>
      <c r="F56" s="1">
        <v>2</v>
      </c>
      <c r="G56" s="1">
        <v>1</v>
      </c>
      <c r="H56" s="1">
        <v>0</v>
      </c>
      <c r="I56" s="1">
        <v>2</v>
      </c>
      <c r="J56" s="1">
        <v>5</v>
      </c>
      <c r="K56" s="1">
        <v>0</v>
      </c>
      <c r="L56" s="1">
        <v>0</v>
      </c>
      <c r="M56" s="1">
        <v>1</v>
      </c>
      <c r="N56" s="1">
        <v>8</v>
      </c>
      <c r="P56" s="1">
        <f>AVERAGE(C56:N56)</f>
        <v>16.833333333333332</v>
      </c>
      <c r="Q56" s="1">
        <v>92</v>
      </c>
    </row>
    <row r="57" spans="1:23" x14ac:dyDescent="0.2">
      <c r="B57" s="12" t="s">
        <v>381</v>
      </c>
      <c r="C57" s="1">
        <v>0</v>
      </c>
      <c r="D57" s="1">
        <v>17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10</v>
      </c>
      <c r="K57" s="1">
        <v>0</v>
      </c>
      <c r="L57" s="1">
        <v>0</v>
      </c>
      <c r="M57" s="1">
        <v>0</v>
      </c>
      <c r="N57" s="1">
        <v>0</v>
      </c>
      <c r="P57" s="1">
        <f>AVERAGE(C57:N57)</f>
        <v>2.25</v>
      </c>
      <c r="Q57" s="1">
        <v>3</v>
      </c>
      <c r="R57" s="1">
        <v>5</v>
      </c>
      <c r="S57" s="1">
        <v>3</v>
      </c>
      <c r="T57" s="1">
        <v>12.5</v>
      </c>
      <c r="U57" s="1">
        <v>84.166666666666671</v>
      </c>
      <c r="V57" s="1" t="s">
        <v>17</v>
      </c>
      <c r="W57" s="1" t="s">
        <v>17</v>
      </c>
    </row>
    <row r="58" spans="1:23" x14ac:dyDescent="0.2">
      <c r="B58" s="12" t="s">
        <v>25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P58" s="1">
        <f>AVERAGE(C58:N58)</f>
        <v>0</v>
      </c>
    </row>
    <row r="59" spans="1:23" x14ac:dyDescent="0.2">
      <c r="B59" s="2"/>
      <c r="J59" s="14" t="s">
        <v>158</v>
      </c>
    </row>
    <row r="60" spans="1:23" s="67" customFormat="1" x14ac:dyDescent="0.2">
      <c r="A60" s="68" t="s">
        <v>28</v>
      </c>
      <c r="B60"/>
      <c r="C60" s="1"/>
      <c r="D60" s="1" t="s">
        <v>158</v>
      </c>
      <c r="E60" s="1" t="s">
        <v>158</v>
      </c>
      <c r="J60" s="66"/>
      <c r="K60" s="66"/>
      <c r="L60" s="66"/>
      <c r="M60" s="66"/>
      <c r="N60" s="66"/>
      <c r="O60" s="66"/>
      <c r="P60" s="1"/>
      <c r="Q60" s="1"/>
      <c r="R60" s="1"/>
      <c r="S60" s="1"/>
      <c r="T60" s="1"/>
      <c r="U60" s="1"/>
      <c r="V60" s="1"/>
      <c r="W60" s="1"/>
    </row>
    <row r="61" spans="1:23" s="67" customFormat="1" x14ac:dyDescent="0.2">
      <c r="A61" s="38"/>
      <c r="B61" s="67" t="s">
        <v>12</v>
      </c>
      <c r="C61" s="66">
        <v>0</v>
      </c>
      <c r="D61" s="66">
        <v>0</v>
      </c>
      <c r="E61" s="66">
        <v>0</v>
      </c>
      <c r="F61" s="1"/>
      <c r="G61" s="1"/>
      <c r="H61" s="1"/>
      <c r="I61" s="1"/>
      <c r="J61" s="66"/>
      <c r="K61" s="66"/>
      <c r="L61" s="66"/>
      <c r="M61" s="66"/>
      <c r="N61" s="66"/>
      <c r="O61" s="66"/>
      <c r="P61" s="1">
        <f>AVERAGE(C61:N61)</f>
        <v>0</v>
      </c>
      <c r="Q61" s="66">
        <v>0</v>
      </c>
      <c r="R61" s="66">
        <v>745</v>
      </c>
      <c r="S61" s="66">
        <v>772.33333333333337</v>
      </c>
      <c r="T61" s="66">
        <v>958.08333333333337</v>
      </c>
      <c r="U61" s="66"/>
      <c r="V61" s="66"/>
      <c r="W61" s="66">
        <v>207</v>
      </c>
    </row>
    <row r="62" spans="1:23" s="67" customFormat="1" x14ac:dyDescent="0.2">
      <c r="A62" s="38"/>
      <c r="B62" s="67" t="s">
        <v>13</v>
      </c>
      <c r="C62" s="66">
        <v>0</v>
      </c>
      <c r="D62" s="66">
        <v>0</v>
      </c>
      <c r="E62" s="66">
        <v>0</v>
      </c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1">
        <f>AVERAGE(C62:N62)</f>
        <v>0</v>
      </c>
      <c r="Q62" s="66">
        <v>0</v>
      </c>
      <c r="R62" s="66">
        <v>2586</v>
      </c>
      <c r="S62" s="66">
        <v>2536</v>
      </c>
      <c r="T62" s="66">
        <v>3136.75</v>
      </c>
      <c r="U62" s="66"/>
      <c r="V62" s="66"/>
      <c r="W62" s="66">
        <v>673</v>
      </c>
    </row>
    <row r="63" spans="1:23" s="13" customFormat="1" x14ac:dyDescent="0.2">
      <c r="A63" s="12"/>
      <c r="B63" s="67" t="s">
        <v>29</v>
      </c>
      <c r="C63" s="66">
        <v>0</v>
      </c>
      <c r="D63" s="66">
        <v>0</v>
      </c>
      <c r="E63" s="66">
        <v>0</v>
      </c>
      <c r="F63" s="66"/>
      <c r="G63" s="66"/>
      <c r="H63" s="66"/>
      <c r="I63" s="66"/>
      <c r="J63" s="14"/>
      <c r="L63" s="14"/>
      <c r="M63" s="14"/>
      <c r="N63" s="14"/>
      <c r="O63" s="14"/>
      <c r="P63" s="1">
        <f>AVERAGE(C63:N63)</f>
        <v>0</v>
      </c>
      <c r="Q63" s="66">
        <v>0</v>
      </c>
      <c r="R63" s="66">
        <v>12</v>
      </c>
      <c r="S63" s="66">
        <v>18.833333333333332</v>
      </c>
      <c r="T63" s="66">
        <v>48.416666666666664</v>
      </c>
      <c r="U63" s="66"/>
      <c r="V63" s="66"/>
      <c r="W63" s="66">
        <v>395</v>
      </c>
    </row>
    <row r="64" spans="1:23" s="13" customFormat="1" x14ac:dyDescent="0.2">
      <c r="A64" s="12"/>
      <c r="B64" s="67"/>
      <c r="C64" s="66"/>
      <c r="D64" s="66"/>
      <c r="E64" s="66"/>
      <c r="F64" s="66"/>
      <c r="G64" s="66"/>
      <c r="H64" s="66"/>
      <c r="I64" s="66"/>
      <c r="J64" s="14"/>
      <c r="L64" s="14"/>
      <c r="M64" s="14"/>
      <c r="N64" s="14"/>
      <c r="O64" s="14"/>
      <c r="P64" s="66"/>
      <c r="Q64" s="66"/>
      <c r="R64" s="66"/>
      <c r="S64" s="66"/>
      <c r="T64" s="66"/>
      <c r="U64" s="66"/>
      <c r="V64" s="66"/>
      <c r="W64" s="66"/>
    </row>
    <row r="65" spans="1:23" x14ac:dyDescent="0.2">
      <c r="A65" s="3" t="s">
        <v>30</v>
      </c>
      <c r="B65" s="13"/>
      <c r="C65" s="14"/>
      <c r="D65" s="14"/>
      <c r="E65" s="14"/>
      <c r="F65" s="14"/>
      <c r="G65" s="14"/>
      <c r="H65" s="14"/>
      <c r="I65" s="14"/>
      <c r="P65" s="14"/>
      <c r="R65" s="14"/>
      <c r="S65" s="14"/>
      <c r="T65" s="14"/>
      <c r="U65" s="14"/>
      <c r="V65" s="14"/>
      <c r="W65" s="14"/>
    </row>
    <row r="66" spans="1:23" x14ac:dyDescent="0.2">
      <c r="A66" s="3" t="s">
        <v>31</v>
      </c>
      <c r="B66" t="s">
        <v>12</v>
      </c>
      <c r="C66" s="1">
        <v>45</v>
      </c>
      <c r="D66" s="1">
        <v>68</v>
      </c>
      <c r="E66" s="1">
        <v>111</v>
      </c>
      <c r="F66" s="1">
        <v>80</v>
      </c>
      <c r="G66" s="1">
        <v>70</v>
      </c>
      <c r="H66" s="1">
        <v>86</v>
      </c>
      <c r="I66" s="1">
        <v>80</v>
      </c>
      <c r="J66" s="1">
        <v>92</v>
      </c>
      <c r="K66" s="1">
        <v>121</v>
      </c>
      <c r="L66" s="1">
        <v>86</v>
      </c>
      <c r="M66" s="1">
        <v>90</v>
      </c>
      <c r="N66" s="1">
        <v>76</v>
      </c>
      <c r="P66" s="1">
        <f>AVERAGE(C66:N66)</f>
        <v>83.75</v>
      </c>
      <c r="Q66" s="1">
        <v>79</v>
      </c>
      <c r="R66" s="1">
        <v>84</v>
      </c>
      <c r="S66" s="1">
        <v>79</v>
      </c>
      <c r="T66" s="1">
        <v>96.166666666666671</v>
      </c>
      <c r="U66" s="1">
        <v>125.75</v>
      </c>
      <c r="V66" s="1">
        <v>166</v>
      </c>
      <c r="W66" s="1" t="s">
        <v>17</v>
      </c>
    </row>
    <row r="67" spans="1:23" x14ac:dyDescent="0.2">
      <c r="B67" t="s">
        <v>13</v>
      </c>
      <c r="C67" s="1">
        <v>210</v>
      </c>
      <c r="D67" s="1">
        <v>238</v>
      </c>
      <c r="E67" s="1">
        <v>493</v>
      </c>
      <c r="F67" s="1">
        <v>259</v>
      </c>
      <c r="G67" s="1">
        <v>186</v>
      </c>
      <c r="H67" s="1">
        <v>259</v>
      </c>
      <c r="I67" s="1">
        <v>230</v>
      </c>
      <c r="J67" s="1">
        <v>185</v>
      </c>
      <c r="K67" s="1">
        <v>329</v>
      </c>
      <c r="L67" s="1">
        <v>293</v>
      </c>
      <c r="M67" s="1">
        <v>225</v>
      </c>
      <c r="N67" s="1">
        <v>254</v>
      </c>
      <c r="P67" s="1">
        <f>AVERAGE(C67:N67)</f>
        <v>263.41666666666669</v>
      </c>
      <c r="Q67" s="1">
        <v>332</v>
      </c>
      <c r="R67" s="1">
        <v>342</v>
      </c>
      <c r="S67" s="1">
        <v>275.08333333333331</v>
      </c>
      <c r="T67" s="1">
        <v>352.66666666666669</v>
      </c>
      <c r="U67" s="1">
        <v>463.83333333333331</v>
      </c>
      <c r="V67" s="1">
        <v>567</v>
      </c>
      <c r="W67" s="1" t="s">
        <v>17</v>
      </c>
    </row>
    <row r="68" spans="1:23" x14ac:dyDescent="0.2">
      <c r="B68" t="s">
        <v>24</v>
      </c>
      <c r="C68" s="1">
        <v>53</v>
      </c>
      <c r="D68" s="1">
        <v>90</v>
      </c>
      <c r="E68" s="1">
        <v>122</v>
      </c>
      <c r="F68" s="1">
        <v>76</v>
      </c>
      <c r="G68" s="1">
        <v>53</v>
      </c>
      <c r="H68" s="1">
        <v>86</v>
      </c>
      <c r="I68" s="1">
        <v>90</v>
      </c>
      <c r="J68" s="1">
        <v>145</v>
      </c>
      <c r="K68" s="14">
        <v>105</v>
      </c>
      <c r="L68" s="1">
        <v>118</v>
      </c>
      <c r="M68" s="1">
        <v>74</v>
      </c>
      <c r="N68" s="1">
        <v>70</v>
      </c>
      <c r="P68" s="1">
        <f>AVERAGE(C68:N68)</f>
        <v>90.166666666666671</v>
      </c>
      <c r="Q68" s="1">
        <v>89</v>
      </c>
      <c r="R68" s="1">
        <v>86</v>
      </c>
      <c r="S68" s="1">
        <v>97.166666666666671</v>
      </c>
      <c r="T68" s="1">
        <v>96.166666666666671</v>
      </c>
      <c r="U68" s="1">
        <v>103.75</v>
      </c>
      <c r="V68" s="1">
        <v>172</v>
      </c>
      <c r="W68" s="1" t="s">
        <v>17</v>
      </c>
    </row>
    <row r="69" spans="1:23" x14ac:dyDescent="0.2">
      <c r="B69" t="s">
        <v>25</v>
      </c>
      <c r="C69" s="1">
        <v>59</v>
      </c>
      <c r="D69" s="1">
        <v>220</v>
      </c>
      <c r="E69" s="1">
        <v>171</v>
      </c>
      <c r="F69" s="1">
        <v>152</v>
      </c>
      <c r="G69" s="1">
        <v>99</v>
      </c>
      <c r="H69" s="1">
        <v>85</v>
      </c>
      <c r="I69" s="1">
        <v>120</v>
      </c>
      <c r="J69" s="1">
        <v>200</v>
      </c>
      <c r="K69" s="1">
        <v>174</v>
      </c>
      <c r="L69" s="1">
        <v>107</v>
      </c>
      <c r="M69" s="1">
        <v>135</v>
      </c>
      <c r="N69" s="1">
        <v>105</v>
      </c>
      <c r="P69" s="1">
        <f>AVERAGE(C69:N69)</f>
        <v>135.58333333333334</v>
      </c>
      <c r="Q69" s="1">
        <v>142</v>
      </c>
      <c r="R69" s="1">
        <v>133</v>
      </c>
      <c r="S69" s="1">
        <v>104.75</v>
      </c>
      <c r="T69" s="1">
        <v>130</v>
      </c>
      <c r="U69" s="1">
        <v>132.58333333333334</v>
      </c>
      <c r="V69" s="1">
        <v>160</v>
      </c>
      <c r="W69" s="1" t="s">
        <v>17</v>
      </c>
    </row>
    <row r="71" spans="1:23" x14ac:dyDescent="0.2">
      <c r="A71" s="3" t="s">
        <v>32</v>
      </c>
    </row>
    <row r="72" spans="1:23" x14ac:dyDescent="0.2">
      <c r="B72" t="s">
        <v>12</v>
      </c>
      <c r="C72" s="1">
        <v>418</v>
      </c>
      <c r="D72" s="1">
        <v>400</v>
      </c>
      <c r="E72" s="1">
        <v>561</v>
      </c>
      <c r="F72" s="1">
        <v>513</v>
      </c>
      <c r="G72" s="1">
        <v>764</v>
      </c>
      <c r="H72" s="1">
        <v>555</v>
      </c>
      <c r="I72" s="1">
        <v>568</v>
      </c>
      <c r="J72" s="1">
        <v>477</v>
      </c>
      <c r="K72" s="1">
        <v>1124</v>
      </c>
      <c r="L72" s="1">
        <v>714</v>
      </c>
      <c r="M72" s="1">
        <v>498</v>
      </c>
      <c r="N72" s="1">
        <v>480</v>
      </c>
      <c r="P72" s="1">
        <f>AVERAGE(C72:N72)</f>
        <v>589.33333333333337</v>
      </c>
      <c r="Q72" s="1">
        <v>614</v>
      </c>
      <c r="R72" s="1">
        <v>793</v>
      </c>
      <c r="S72" s="1">
        <v>734.41666666666663</v>
      </c>
      <c r="T72" s="1">
        <v>956.91666666666663</v>
      </c>
      <c r="U72" s="1">
        <v>1117.8333333333333</v>
      </c>
      <c r="V72" s="1">
        <v>1137</v>
      </c>
      <c r="W72" s="1">
        <v>1105</v>
      </c>
    </row>
    <row r="73" spans="1:23" x14ac:dyDescent="0.2">
      <c r="B73" t="s">
        <v>13</v>
      </c>
      <c r="C73" s="1">
        <v>1741</v>
      </c>
      <c r="D73" s="1">
        <v>1361</v>
      </c>
      <c r="E73" s="1">
        <v>1946</v>
      </c>
      <c r="F73" s="1">
        <v>1653</v>
      </c>
      <c r="G73" s="1">
        <v>2379</v>
      </c>
      <c r="H73" s="1">
        <v>2077</v>
      </c>
      <c r="I73" s="1">
        <v>1841</v>
      </c>
      <c r="J73" s="1">
        <v>1463</v>
      </c>
      <c r="K73" s="1">
        <v>4275</v>
      </c>
      <c r="L73" s="1">
        <v>2210</v>
      </c>
      <c r="M73" s="1">
        <v>1647</v>
      </c>
      <c r="N73" s="1">
        <v>1621</v>
      </c>
      <c r="P73" s="1">
        <f>AVERAGE(C73:N73)</f>
        <v>2017.8333333333333</v>
      </c>
      <c r="Q73" s="1">
        <v>2500</v>
      </c>
      <c r="R73" s="1">
        <v>3074</v>
      </c>
      <c r="S73" s="1">
        <v>2783.4166666666665</v>
      </c>
      <c r="T73" s="1">
        <v>3569.5833333333335</v>
      </c>
      <c r="U73" s="1">
        <v>3999.0833333333335</v>
      </c>
      <c r="V73" s="1">
        <v>4155</v>
      </c>
      <c r="W73" s="1">
        <v>4067</v>
      </c>
    </row>
    <row r="74" spans="1:23" x14ac:dyDescent="0.2">
      <c r="B74" t="s">
        <v>24</v>
      </c>
      <c r="C74" s="1">
        <v>878</v>
      </c>
      <c r="D74" s="1">
        <v>567</v>
      </c>
      <c r="E74" s="1">
        <v>970</v>
      </c>
      <c r="F74" s="1">
        <v>1148</v>
      </c>
      <c r="G74" s="1">
        <v>1608</v>
      </c>
      <c r="H74" s="1">
        <v>1176</v>
      </c>
      <c r="I74" s="1">
        <v>1087</v>
      </c>
      <c r="J74" s="1">
        <v>975</v>
      </c>
      <c r="K74" s="1">
        <v>4785</v>
      </c>
      <c r="L74" s="1">
        <v>1664</v>
      </c>
      <c r="M74" s="1">
        <v>1273</v>
      </c>
      <c r="N74" s="1">
        <v>914</v>
      </c>
      <c r="P74" s="1">
        <f>AVERAGE(C74:N74)</f>
        <v>1420.4166666666667</v>
      </c>
      <c r="Q74" s="1">
        <v>1652</v>
      </c>
      <c r="R74" s="1">
        <v>1994</v>
      </c>
      <c r="S74" s="1">
        <v>1787.75</v>
      </c>
      <c r="T74" s="1">
        <v>2937.3333333333335</v>
      </c>
      <c r="U74" s="1">
        <v>2919.3333333333335</v>
      </c>
      <c r="V74" s="1">
        <v>2580</v>
      </c>
      <c r="W74" s="1">
        <v>2682</v>
      </c>
    </row>
    <row r="75" spans="1:23" x14ac:dyDescent="0.2">
      <c r="B75" t="s">
        <v>25</v>
      </c>
      <c r="C75" s="1">
        <v>1067</v>
      </c>
      <c r="D75" s="1">
        <v>850</v>
      </c>
      <c r="E75" s="1">
        <v>1351</v>
      </c>
      <c r="F75" s="1">
        <v>1456</v>
      </c>
      <c r="G75" s="1">
        <v>2061</v>
      </c>
      <c r="H75" s="1">
        <v>1545</v>
      </c>
      <c r="I75" s="1">
        <v>1348</v>
      </c>
      <c r="J75" s="1">
        <v>1382</v>
      </c>
      <c r="K75" s="1">
        <v>5129</v>
      </c>
      <c r="L75" s="1">
        <v>2030</v>
      </c>
      <c r="M75" s="1">
        <v>1926</v>
      </c>
      <c r="N75" s="1">
        <v>1326</v>
      </c>
      <c r="P75" s="1">
        <f>AVERAGE(C75:N75)</f>
        <v>1789.25</v>
      </c>
      <c r="Q75" s="1">
        <v>2011</v>
      </c>
      <c r="R75" s="1">
        <v>2498</v>
      </c>
      <c r="S75" s="1">
        <v>2140.5833333333335</v>
      </c>
      <c r="T75" s="1">
        <v>3400.4166666666665</v>
      </c>
      <c r="U75" s="1">
        <v>3022.4166666666665</v>
      </c>
      <c r="V75" s="1">
        <v>2835</v>
      </c>
      <c r="W75" s="1">
        <v>2729</v>
      </c>
    </row>
    <row r="77" spans="1:23" x14ac:dyDescent="0.2">
      <c r="A77" s="3" t="s">
        <v>33</v>
      </c>
    </row>
    <row r="78" spans="1:23" x14ac:dyDescent="0.2">
      <c r="B78" t="s">
        <v>34</v>
      </c>
      <c r="C78" s="1">
        <v>1416</v>
      </c>
      <c r="D78" s="1">
        <v>1417</v>
      </c>
      <c r="E78" s="1">
        <v>1419</v>
      </c>
      <c r="F78" s="1">
        <v>1424</v>
      </c>
      <c r="G78" s="1">
        <v>1423</v>
      </c>
      <c r="H78" s="1">
        <v>1421</v>
      </c>
      <c r="I78" s="1">
        <v>1422</v>
      </c>
      <c r="J78" s="1">
        <v>1428</v>
      </c>
      <c r="K78" s="1">
        <v>1438</v>
      </c>
      <c r="L78" s="1">
        <v>1439</v>
      </c>
      <c r="M78" s="1">
        <v>1441</v>
      </c>
      <c r="N78" s="1">
        <v>1443</v>
      </c>
      <c r="P78" s="1">
        <f>AVERAGE(C78:N78)</f>
        <v>1427.5833333333333</v>
      </c>
      <c r="Q78" s="1">
        <v>1383</v>
      </c>
      <c r="R78" s="1">
        <v>1339</v>
      </c>
      <c r="S78" s="1">
        <v>1267.5833333333333</v>
      </c>
      <c r="T78" s="1">
        <v>1203.5</v>
      </c>
      <c r="U78" s="1">
        <v>1114.25</v>
      </c>
      <c r="V78" s="1">
        <v>950</v>
      </c>
      <c r="W78" s="1">
        <v>75</v>
      </c>
    </row>
    <row r="79" spans="1:23" x14ac:dyDescent="0.2">
      <c r="B79" t="s">
        <v>35</v>
      </c>
      <c r="C79" s="1">
        <v>6326</v>
      </c>
      <c r="D79" s="1">
        <v>7034</v>
      </c>
      <c r="E79" s="1">
        <v>5862</v>
      </c>
      <c r="F79" s="1">
        <v>6479</v>
      </c>
      <c r="G79" s="1">
        <v>7045</v>
      </c>
      <c r="H79" s="1">
        <v>6266</v>
      </c>
      <c r="I79" s="1">
        <v>6100</v>
      </c>
      <c r="J79" s="1">
        <v>5713</v>
      </c>
      <c r="K79" s="1">
        <v>6216</v>
      </c>
      <c r="L79" s="1">
        <v>6454</v>
      </c>
      <c r="M79" s="1">
        <v>6889</v>
      </c>
      <c r="N79" s="1">
        <v>6214</v>
      </c>
      <c r="P79" s="1">
        <f>AVERAGE(C79:N79)</f>
        <v>6383.166666666667</v>
      </c>
      <c r="Q79" s="1">
        <v>6362</v>
      </c>
      <c r="R79" s="1">
        <v>6178</v>
      </c>
      <c r="S79" s="1">
        <v>5900.333333333333</v>
      </c>
      <c r="T79" s="1">
        <v>5408</v>
      </c>
      <c r="U79" s="1">
        <v>4475.166666666667</v>
      </c>
      <c r="V79" s="1">
        <v>3745</v>
      </c>
      <c r="W79" s="1">
        <v>1538</v>
      </c>
    </row>
    <row r="81" spans="1:23" x14ac:dyDescent="0.2">
      <c r="A81" s="3" t="s">
        <v>36</v>
      </c>
      <c r="N81" s="1" t="s">
        <v>158</v>
      </c>
    </row>
    <row r="82" spans="1:23" x14ac:dyDescent="0.2">
      <c r="A82" s="3" t="s">
        <v>382</v>
      </c>
      <c r="B82" t="s">
        <v>12</v>
      </c>
      <c r="C82" s="1">
        <v>38</v>
      </c>
      <c r="D82" s="1">
        <v>26</v>
      </c>
      <c r="E82" s="1">
        <v>70</v>
      </c>
      <c r="F82" s="1">
        <v>44</v>
      </c>
      <c r="G82" s="1">
        <v>48</v>
      </c>
      <c r="H82" s="1">
        <v>40</v>
      </c>
      <c r="I82" s="1">
        <v>41</v>
      </c>
      <c r="J82" s="1">
        <v>47</v>
      </c>
      <c r="K82" s="1">
        <v>84</v>
      </c>
      <c r="L82" s="1">
        <v>83</v>
      </c>
      <c r="M82" s="1">
        <v>58</v>
      </c>
      <c r="N82" s="1">
        <v>52</v>
      </c>
      <c r="P82" s="1">
        <f>AVERAGE(C82:N82)</f>
        <v>52.583333333333336</v>
      </c>
      <c r="Q82" s="1">
        <v>54</v>
      </c>
      <c r="R82" s="1">
        <v>102</v>
      </c>
      <c r="S82" s="1">
        <v>122.25</v>
      </c>
      <c r="T82" s="1">
        <v>135.33333333333334</v>
      </c>
      <c r="U82" s="1">
        <v>185.25</v>
      </c>
      <c r="V82" s="1">
        <v>181</v>
      </c>
      <c r="W82" s="1">
        <v>182</v>
      </c>
    </row>
    <row r="83" spans="1:23" x14ac:dyDescent="0.2">
      <c r="B83" t="s">
        <v>13</v>
      </c>
      <c r="C83" s="1">
        <v>138</v>
      </c>
      <c r="D83" s="1">
        <v>85</v>
      </c>
      <c r="E83" s="1">
        <v>273</v>
      </c>
      <c r="F83" s="1">
        <v>188</v>
      </c>
      <c r="G83" s="1">
        <v>124</v>
      </c>
      <c r="H83" s="1">
        <v>118</v>
      </c>
      <c r="I83" s="1">
        <v>115</v>
      </c>
      <c r="J83" s="1">
        <v>137</v>
      </c>
      <c r="K83" s="1">
        <v>238</v>
      </c>
      <c r="L83" s="1">
        <v>283</v>
      </c>
      <c r="M83" s="1">
        <v>142</v>
      </c>
      <c r="N83" s="1">
        <v>270</v>
      </c>
      <c r="P83" s="1">
        <f>AVERAGE(C83:N83)</f>
        <v>175.91666666666666</v>
      </c>
      <c r="Q83" s="1">
        <v>215</v>
      </c>
      <c r="R83" s="1">
        <v>398</v>
      </c>
      <c r="S83" s="1">
        <v>440.41666666666669</v>
      </c>
      <c r="T83" s="1">
        <v>359.5</v>
      </c>
      <c r="U83" s="1">
        <v>417.25</v>
      </c>
      <c r="V83" s="1">
        <v>380</v>
      </c>
      <c r="W83" s="1">
        <v>306</v>
      </c>
    </row>
    <row r="84" spans="1:23" x14ac:dyDescent="0.2">
      <c r="B84" t="s">
        <v>24</v>
      </c>
      <c r="C84" s="1">
        <v>15</v>
      </c>
      <c r="D84" s="1">
        <v>33</v>
      </c>
      <c r="E84" s="1">
        <v>56</v>
      </c>
      <c r="F84" s="1">
        <v>39</v>
      </c>
      <c r="G84" s="1">
        <v>49</v>
      </c>
      <c r="H84" s="1">
        <v>34</v>
      </c>
      <c r="I84" s="1">
        <v>28</v>
      </c>
      <c r="J84" s="1">
        <v>56</v>
      </c>
      <c r="K84" s="1">
        <v>106</v>
      </c>
      <c r="L84" s="1">
        <v>130</v>
      </c>
      <c r="M84" s="1">
        <v>36</v>
      </c>
      <c r="N84" s="1">
        <v>48</v>
      </c>
      <c r="P84" s="1">
        <f>AVERAGE(C84:N84)</f>
        <v>52.5</v>
      </c>
      <c r="Q84" s="1">
        <v>71</v>
      </c>
      <c r="R84" s="1">
        <v>166</v>
      </c>
      <c r="S84" s="1">
        <v>253.41666666666666</v>
      </c>
      <c r="T84" s="1">
        <v>175.25</v>
      </c>
      <c r="U84" s="1">
        <v>243.91666666666666</v>
      </c>
      <c r="V84" s="1">
        <v>191</v>
      </c>
      <c r="W84" s="1">
        <v>160</v>
      </c>
    </row>
    <row r="85" spans="1:23" x14ac:dyDescent="0.2">
      <c r="B85" t="s">
        <v>25</v>
      </c>
      <c r="C85" s="1">
        <v>27</v>
      </c>
      <c r="D85" s="1">
        <v>38</v>
      </c>
      <c r="E85" s="1">
        <v>69</v>
      </c>
      <c r="F85" s="1">
        <v>61</v>
      </c>
      <c r="G85" s="1">
        <v>57</v>
      </c>
      <c r="H85" s="1">
        <v>35</v>
      </c>
      <c r="I85" s="1">
        <v>30</v>
      </c>
      <c r="J85" s="1">
        <v>66</v>
      </c>
      <c r="K85" s="1">
        <v>131</v>
      </c>
      <c r="L85" s="1">
        <v>151</v>
      </c>
      <c r="M85" s="1">
        <v>38</v>
      </c>
      <c r="N85" s="1">
        <v>58</v>
      </c>
      <c r="P85" s="1">
        <f>AVERAGE(C85:N85)</f>
        <v>63.416666666666664</v>
      </c>
      <c r="Q85" s="1">
        <v>78</v>
      </c>
      <c r="R85" s="1">
        <v>234</v>
      </c>
      <c r="S85" s="1">
        <v>275.16666666666669</v>
      </c>
      <c r="T85" s="1">
        <v>292</v>
      </c>
      <c r="U85" s="1">
        <v>408.41666666666669</v>
      </c>
      <c r="V85" s="1">
        <v>437</v>
      </c>
      <c r="W85" s="1">
        <v>446</v>
      </c>
    </row>
    <row r="87" spans="1:23" x14ac:dyDescent="0.2">
      <c r="A87" s="3" t="s">
        <v>38</v>
      </c>
    </row>
    <row r="88" spans="1:23" x14ac:dyDescent="0.2">
      <c r="A88" s="3"/>
      <c r="B88" s="2" t="s">
        <v>12</v>
      </c>
      <c r="C88" s="1">
        <v>461</v>
      </c>
      <c r="D88" s="1">
        <v>475</v>
      </c>
      <c r="E88" s="1">
        <v>635</v>
      </c>
      <c r="F88" s="1">
        <v>575</v>
      </c>
      <c r="G88" s="1">
        <v>767</v>
      </c>
      <c r="H88" s="1">
        <v>575</v>
      </c>
      <c r="I88" s="1">
        <v>589</v>
      </c>
      <c r="J88" s="1">
        <v>498</v>
      </c>
      <c r="K88" s="1">
        <v>1092</v>
      </c>
      <c r="L88" s="1">
        <v>716</v>
      </c>
      <c r="M88" s="1">
        <v>510</v>
      </c>
      <c r="N88" s="1">
        <v>454</v>
      </c>
      <c r="P88" s="1">
        <f>AVERAGE(C88:N88)</f>
        <v>612.25</v>
      </c>
      <c r="Q88" s="1">
        <v>674</v>
      </c>
      <c r="R88" s="1">
        <v>872</v>
      </c>
      <c r="S88" s="1">
        <v>829.91666666666663</v>
      </c>
      <c r="T88" s="1">
        <v>1036.9166666666667</v>
      </c>
      <c r="U88" s="1">
        <v>977.33333333333337</v>
      </c>
      <c r="V88" s="1" t="s">
        <v>17</v>
      </c>
      <c r="W88" s="1" t="s">
        <v>17</v>
      </c>
    </row>
    <row r="89" spans="1:23" x14ac:dyDescent="0.2">
      <c r="A89" s="3"/>
      <c r="B89" s="2" t="s">
        <v>13</v>
      </c>
      <c r="C89" s="1">
        <v>1658</v>
      </c>
      <c r="D89" s="1">
        <v>1393</v>
      </c>
      <c r="E89" s="1">
        <v>1988</v>
      </c>
      <c r="F89" s="1">
        <v>1915</v>
      </c>
      <c r="G89" s="1">
        <v>2497</v>
      </c>
      <c r="H89" s="1">
        <v>2305</v>
      </c>
      <c r="I89" s="1">
        <v>1910</v>
      </c>
      <c r="J89" s="1">
        <v>1560</v>
      </c>
      <c r="K89" s="1">
        <v>4263</v>
      </c>
      <c r="L89" s="1">
        <v>2315</v>
      </c>
      <c r="M89" s="1">
        <v>1721</v>
      </c>
      <c r="N89" s="1">
        <v>1629</v>
      </c>
      <c r="P89" s="1">
        <f>AVERAGE(C89:N89)</f>
        <v>2096.1666666666665</v>
      </c>
      <c r="Q89" s="1">
        <v>2449</v>
      </c>
      <c r="R89" s="1">
        <v>3034</v>
      </c>
      <c r="S89" s="1">
        <v>2712.75</v>
      </c>
      <c r="T89" s="1">
        <v>3402.3333333333335</v>
      </c>
      <c r="U89" s="1">
        <v>2951.6666666666665</v>
      </c>
    </row>
    <row r="90" spans="1:23" x14ac:dyDescent="0.2">
      <c r="A90" s="3"/>
      <c r="B90" s="2" t="s">
        <v>24</v>
      </c>
      <c r="C90" s="1">
        <v>57</v>
      </c>
      <c r="D90" s="1">
        <v>16</v>
      </c>
      <c r="E90" s="1">
        <v>18</v>
      </c>
      <c r="F90" s="1">
        <v>35</v>
      </c>
      <c r="G90" s="1">
        <v>2</v>
      </c>
      <c r="H90" s="1">
        <v>2</v>
      </c>
      <c r="I90" s="1">
        <v>5</v>
      </c>
      <c r="J90" s="1">
        <v>2</v>
      </c>
      <c r="K90" s="1">
        <v>1</v>
      </c>
      <c r="L90" s="1">
        <v>5</v>
      </c>
      <c r="M90" s="1">
        <v>4</v>
      </c>
      <c r="N90" s="1">
        <v>4</v>
      </c>
      <c r="P90" s="1">
        <f>AVERAGE(C90:N90)</f>
        <v>12.583333333333334</v>
      </c>
      <c r="Q90" s="1">
        <v>10</v>
      </c>
      <c r="R90" s="1">
        <v>26</v>
      </c>
      <c r="S90" s="1">
        <v>9.75</v>
      </c>
      <c r="T90" s="1">
        <v>16.75</v>
      </c>
      <c r="U90" s="1">
        <v>43</v>
      </c>
    </row>
    <row r="91" spans="1:23" x14ac:dyDescent="0.2">
      <c r="B91" t="s">
        <v>25</v>
      </c>
      <c r="C91" s="1">
        <v>1</v>
      </c>
      <c r="D91" s="1">
        <v>18</v>
      </c>
      <c r="E91" s="1">
        <v>11</v>
      </c>
      <c r="F91" s="1">
        <v>30</v>
      </c>
      <c r="G91" s="1">
        <v>2</v>
      </c>
      <c r="H91" s="1">
        <v>1</v>
      </c>
      <c r="I91" s="1">
        <v>5</v>
      </c>
      <c r="J91" s="1">
        <v>2</v>
      </c>
      <c r="K91" s="1">
        <v>1</v>
      </c>
      <c r="L91" s="1">
        <v>5</v>
      </c>
      <c r="M91" s="1">
        <v>2</v>
      </c>
      <c r="N91" s="1">
        <v>3</v>
      </c>
      <c r="P91" s="1">
        <f>AVERAGE(C91:N91)</f>
        <v>6.75</v>
      </c>
      <c r="Q91" s="1">
        <v>0</v>
      </c>
      <c r="R91" s="1">
        <v>0</v>
      </c>
      <c r="S91" s="1">
        <v>0</v>
      </c>
      <c r="T91" s="1">
        <v>11.416666666666666</v>
      </c>
      <c r="U91" s="1">
        <v>43.666666666666664</v>
      </c>
    </row>
    <row r="93" spans="1:23" x14ac:dyDescent="0.2">
      <c r="A93" s="3" t="s">
        <v>39</v>
      </c>
    </row>
    <row r="94" spans="1:23" x14ac:dyDescent="0.2">
      <c r="B94" t="s">
        <v>12</v>
      </c>
      <c r="C94" s="1">
        <v>214559</v>
      </c>
      <c r="D94" s="1">
        <v>223819</v>
      </c>
      <c r="E94" s="1">
        <v>199313</v>
      </c>
      <c r="F94" s="1">
        <v>182193</v>
      </c>
      <c r="G94" s="1">
        <v>175175</v>
      </c>
      <c r="H94" s="1">
        <v>156479</v>
      </c>
      <c r="I94" s="1">
        <v>185878</v>
      </c>
      <c r="J94" s="1">
        <v>164399</v>
      </c>
      <c r="K94" s="1">
        <v>192301</v>
      </c>
      <c r="L94" s="1">
        <v>174688</v>
      </c>
      <c r="M94" s="1">
        <v>77244</v>
      </c>
      <c r="N94" s="1">
        <v>28182</v>
      </c>
      <c r="P94" s="1">
        <f>AVERAGE(C94:N94)</f>
        <v>164519.16666666666</v>
      </c>
      <c r="Q94" s="1">
        <v>214967</v>
      </c>
      <c r="R94" s="1">
        <v>50901</v>
      </c>
      <c r="S94" s="1">
        <v>1891.1666666666667</v>
      </c>
      <c r="T94" s="1">
        <v>1712.8333333333333</v>
      </c>
      <c r="U94" s="1">
        <v>260367.5</v>
      </c>
      <c r="V94" s="1">
        <v>300066</v>
      </c>
      <c r="W94" s="1">
        <v>282</v>
      </c>
    </row>
    <row r="95" spans="1:23" x14ac:dyDescent="0.2">
      <c r="B95" t="s">
        <v>13</v>
      </c>
      <c r="C95" s="1">
        <v>677494</v>
      </c>
      <c r="D95" s="1">
        <v>720638</v>
      </c>
      <c r="E95" s="1">
        <v>655217</v>
      </c>
      <c r="F95" s="1">
        <v>603124</v>
      </c>
      <c r="G95" s="1">
        <v>571196</v>
      </c>
      <c r="H95" s="1">
        <v>516399</v>
      </c>
      <c r="I95" s="1">
        <v>593302</v>
      </c>
      <c r="J95" s="1">
        <v>526103</v>
      </c>
      <c r="K95" s="1">
        <v>596395</v>
      </c>
      <c r="L95" s="1">
        <v>559375</v>
      </c>
      <c r="M95" s="1">
        <v>244070</v>
      </c>
      <c r="N95" s="1">
        <v>83267</v>
      </c>
      <c r="P95" s="1">
        <f>AVERAGE(C95:N95)</f>
        <v>528881.66666666663</v>
      </c>
      <c r="Q95" s="1">
        <v>654052</v>
      </c>
      <c r="R95" s="1">
        <v>501936</v>
      </c>
      <c r="S95" s="1">
        <v>490746.58333333331</v>
      </c>
      <c r="T95" s="1">
        <v>543270.58333333337</v>
      </c>
      <c r="U95" s="1">
        <v>865908.91666666663</v>
      </c>
      <c r="V95" s="1">
        <v>1421046</v>
      </c>
      <c r="W95" s="1">
        <v>1027</v>
      </c>
    </row>
    <row r="96" spans="1:23" x14ac:dyDescent="0.2">
      <c r="B96" t="s">
        <v>24</v>
      </c>
      <c r="C96" s="1">
        <v>1454</v>
      </c>
      <c r="D96" s="1">
        <v>1422</v>
      </c>
      <c r="E96" s="1">
        <v>1315</v>
      </c>
      <c r="F96" s="1">
        <v>1293</v>
      </c>
      <c r="G96" s="1">
        <v>1342</v>
      </c>
      <c r="H96" s="1">
        <v>1940</v>
      </c>
      <c r="I96" s="1">
        <v>1066</v>
      </c>
      <c r="J96" s="1">
        <v>1071</v>
      </c>
      <c r="K96" s="1">
        <v>1002</v>
      </c>
      <c r="L96" s="1">
        <v>1162</v>
      </c>
      <c r="M96" s="1">
        <v>891</v>
      </c>
      <c r="N96" s="1">
        <v>717</v>
      </c>
      <c r="P96" s="1">
        <f>AVERAGE(C96:N96)</f>
        <v>1222.9166666666667</v>
      </c>
      <c r="Q96" s="1">
        <v>1373</v>
      </c>
      <c r="R96" s="1">
        <v>1607</v>
      </c>
      <c r="S96" s="1">
        <v>1887.3333333333333</v>
      </c>
      <c r="T96" s="1">
        <v>2645.8333333333335</v>
      </c>
      <c r="U96" s="1">
        <v>1307</v>
      </c>
      <c r="V96" s="1">
        <v>981</v>
      </c>
      <c r="W96" s="1">
        <v>608</v>
      </c>
    </row>
    <row r="97" spans="1:24" x14ac:dyDescent="0.2">
      <c r="B97" t="s">
        <v>25</v>
      </c>
      <c r="C97" s="1">
        <v>0</v>
      </c>
      <c r="D97" s="1">
        <v>0</v>
      </c>
      <c r="E97" s="1">
        <v>1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P97" s="1">
        <f>AVERAGE(C97:N97)</f>
        <v>0.41666666666666669</v>
      </c>
      <c r="Q97" s="1">
        <v>1</v>
      </c>
      <c r="R97" s="1">
        <v>1</v>
      </c>
      <c r="S97" s="1">
        <v>5.833333333333333</v>
      </c>
      <c r="T97" s="1">
        <v>7.25</v>
      </c>
      <c r="U97" s="1">
        <v>2.0833333333333335</v>
      </c>
      <c r="V97" s="1">
        <v>3</v>
      </c>
      <c r="W97" s="1">
        <v>6</v>
      </c>
    </row>
    <row r="99" spans="1:24" x14ac:dyDescent="0.2">
      <c r="A99" s="3" t="s">
        <v>40</v>
      </c>
    </row>
    <row r="100" spans="1:24" x14ac:dyDescent="0.2">
      <c r="B100" t="s">
        <v>12</v>
      </c>
      <c r="C100" s="1">
        <v>45</v>
      </c>
      <c r="D100" s="1">
        <v>66</v>
      </c>
      <c r="E100" s="1">
        <v>70</v>
      </c>
      <c r="F100" s="1">
        <v>75</v>
      </c>
      <c r="G100" s="1">
        <v>58</v>
      </c>
      <c r="H100" s="1">
        <v>68</v>
      </c>
      <c r="I100" s="1">
        <v>60</v>
      </c>
      <c r="J100" s="1">
        <v>59</v>
      </c>
      <c r="K100" s="1">
        <v>83</v>
      </c>
      <c r="L100" s="1">
        <v>52</v>
      </c>
      <c r="M100" s="1">
        <v>37</v>
      </c>
      <c r="N100" s="1">
        <v>35</v>
      </c>
      <c r="P100" s="1">
        <f>AVERAGE(C100:N100)</f>
        <v>59</v>
      </c>
      <c r="Q100" s="1">
        <v>56</v>
      </c>
      <c r="R100" s="1">
        <v>49</v>
      </c>
      <c r="S100" s="1">
        <v>43.166666666666664</v>
      </c>
      <c r="T100" s="1">
        <v>49.833333333333336</v>
      </c>
      <c r="U100" s="1">
        <v>46.333333333333336</v>
      </c>
      <c r="V100" s="1">
        <v>49</v>
      </c>
      <c r="W100" s="1">
        <v>36</v>
      </c>
    </row>
    <row r="101" spans="1:24" x14ac:dyDescent="0.2">
      <c r="B101" t="s">
        <v>13</v>
      </c>
      <c r="C101" s="1">
        <v>129</v>
      </c>
      <c r="D101" s="1">
        <v>173</v>
      </c>
      <c r="E101" s="1">
        <v>142</v>
      </c>
      <c r="F101" s="1">
        <v>336</v>
      </c>
      <c r="G101" s="1">
        <v>176</v>
      </c>
      <c r="H101" s="1">
        <v>149</v>
      </c>
      <c r="I101" s="1">
        <v>173</v>
      </c>
      <c r="J101" s="1">
        <v>240</v>
      </c>
      <c r="K101" s="1">
        <v>252</v>
      </c>
      <c r="L101" s="1">
        <v>157</v>
      </c>
      <c r="M101" s="1">
        <v>102</v>
      </c>
      <c r="N101" s="1">
        <v>80</v>
      </c>
      <c r="P101" s="1">
        <f>AVERAGE(C101:N101)</f>
        <v>175.75</v>
      </c>
      <c r="Q101" s="1">
        <v>184</v>
      </c>
      <c r="R101" s="1">
        <v>142</v>
      </c>
      <c r="S101" s="1">
        <v>146.83333333333334</v>
      </c>
      <c r="T101" s="1">
        <v>134.33333333333334</v>
      </c>
      <c r="U101" s="1">
        <v>114.25</v>
      </c>
      <c r="V101" s="1">
        <v>141</v>
      </c>
      <c r="W101" s="1">
        <v>102</v>
      </c>
    </row>
    <row r="102" spans="1:24" x14ac:dyDescent="0.2">
      <c r="B102" t="s">
        <v>24</v>
      </c>
      <c r="C102" s="1">
        <v>127</v>
      </c>
      <c r="D102" s="1">
        <v>186</v>
      </c>
      <c r="E102" s="1">
        <v>129</v>
      </c>
      <c r="F102" s="1">
        <v>323</v>
      </c>
      <c r="G102" s="1">
        <v>176</v>
      </c>
      <c r="H102" s="1">
        <v>146</v>
      </c>
      <c r="I102" s="1">
        <v>161</v>
      </c>
      <c r="J102" s="1">
        <v>271</v>
      </c>
      <c r="K102" s="1">
        <v>236</v>
      </c>
      <c r="L102" s="1">
        <v>139</v>
      </c>
      <c r="M102" s="1">
        <v>99</v>
      </c>
      <c r="N102" s="1">
        <v>83</v>
      </c>
      <c r="P102" s="1">
        <f>AVERAGE(C102:N102)</f>
        <v>173</v>
      </c>
      <c r="Q102" s="1">
        <v>240</v>
      </c>
      <c r="R102" s="1">
        <v>192</v>
      </c>
      <c r="S102" s="1">
        <v>184.08333333333334</v>
      </c>
      <c r="T102" s="1">
        <v>154.75</v>
      </c>
      <c r="U102" s="1">
        <v>130.41666666666666</v>
      </c>
      <c r="V102" s="1">
        <v>168</v>
      </c>
      <c r="W102" s="1">
        <v>66</v>
      </c>
    </row>
    <row r="103" spans="1:24" x14ac:dyDescent="0.2">
      <c r="B103" t="s">
        <v>25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P103" s="1">
        <f>AVERAGE(C103:N103)</f>
        <v>0</v>
      </c>
      <c r="Q103" s="1">
        <v>0</v>
      </c>
      <c r="R103" s="1">
        <v>0</v>
      </c>
      <c r="S103" s="1">
        <v>0.25</v>
      </c>
      <c r="T103" s="1">
        <v>8.3333333333333329E-2</v>
      </c>
      <c r="U103" s="1">
        <v>0</v>
      </c>
      <c r="V103" s="1">
        <v>1</v>
      </c>
      <c r="W103" s="1">
        <v>0</v>
      </c>
    </row>
    <row r="105" spans="1:24" x14ac:dyDescent="0.2">
      <c r="A105" s="3" t="s">
        <v>41</v>
      </c>
    </row>
    <row r="106" spans="1:24" x14ac:dyDescent="0.2">
      <c r="B106" t="s">
        <v>12</v>
      </c>
      <c r="C106" s="1">
        <v>461</v>
      </c>
      <c r="D106" s="1">
        <v>475</v>
      </c>
      <c r="E106" s="1">
        <v>631</v>
      </c>
      <c r="F106" s="1">
        <v>575</v>
      </c>
      <c r="G106" s="1">
        <v>765</v>
      </c>
      <c r="H106" s="1">
        <v>575</v>
      </c>
      <c r="I106" s="1">
        <v>589</v>
      </c>
      <c r="J106" s="1">
        <v>497</v>
      </c>
      <c r="K106" s="1">
        <v>1092</v>
      </c>
      <c r="L106" s="1">
        <v>716</v>
      </c>
      <c r="M106" s="1">
        <v>510</v>
      </c>
      <c r="N106" s="1">
        <v>455</v>
      </c>
      <c r="P106" s="1">
        <f>AVERAGE(C106:N106)</f>
        <v>611.75</v>
      </c>
      <c r="Q106" s="1">
        <v>674</v>
      </c>
      <c r="R106" s="1">
        <v>872</v>
      </c>
      <c r="S106" s="1">
        <v>830</v>
      </c>
      <c r="T106" s="1">
        <v>990.08333333333337</v>
      </c>
      <c r="W106" s="1">
        <v>182</v>
      </c>
    </row>
    <row r="107" spans="1:24" x14ac:dyDescent="0.2">
      <c r="B107" t="s">
        <v>13</v>
      </c>
      <c r="C107" s="1">
        <v>1653</v>
      </c>
      <c r="D107" s="1">
        <v>1384</v>
      </c>
      <c r="E107" s="1">
        <v>1986</v>
      </c>
      <c r="F107" s="1">
        <v>1915</v>
      </c>
      <c r="G107" s="1">
        <v>2497</v>
      </c>
      <c r="H107" s="1">
        <v>2305</v>
      </c>
      <c r="I107" s="1">
        <v>1910</v>
      </c>
      <c r="J107" s="1">
        <v>1560</v>
      </c>
      <c r="K107" s="1">
        <v>4263</v>
      </c>
      <c r="L107" s="1">
        <v>2315</v>
      </c>
      <c r="M107" s="1">
        <v>1712</v>
      </c>
      <c r="N107" s="1">
        <v>1627</v>
      </c>
      <c r="P107" s="1">
        <f>AVERAGE(C107:N107)</f>
        <v>2093.9166666666665</v>
      </c>
      <c r="Q107" s="1">
        <v>2435</v>
      </c>
      <c r="R107" s="1">
        <v>3025</v>
      </c>
      <c r="S107" s="1">
        <v>2709.9166666666665</v>
      </c>
      <c r="T107" s="1">
        <v>3228.0833333333335</v>
      </c>
      <c r="W107" s="1">
        <v>306</v>
      </c>
    </row>
    <row r="108" spans="1:24" x14ac:dyDescent="0.2">
      <c r="B108" t="s">
        <v>24</v>
      </c>
      <c r="C108" s="1">
        <v>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P108" s="1">
        <f>AVERAGE(C108:N108)</f>
        <v>0.5</v>
      </c>
      <c r="Q108" s="1">
        <v>1</v>
      </c>
      <c r="R108" s="1">
        <v>1</v>
      </c>
      <c r="S108" s="1">
        <v>1</v>
      </c>
      <c r="T108" s="1">
        <v>1.8333333333333333</v>
      </c>
      <c r="W108" s="1">
        <v>160</v>
      </c>
    </row>
    <row r="109" spans="1:24" x14ac:dyDescent="0.2">
      <c r="B109" t="s">
        <v>25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P109" s="1">
        <f>AVERAGE(C109:N109)</f>
        <v>0</v>
      </c>
      <c r="Q109" s="1">
        <v>0</v>
      </c>
      <c r="R109" s="1">
        <v>0</v>
      </c>
      <c r="S109" s="1">
        <v>0</v>
      </c>
      <c r="T109" s="1">
        <v>0</v>
      </c>
      <c r="W109" s="1">
        <v>446</v>
      </c>
    </row>
    <row r="111" spans="1:24" x14ac:dyDescent="0.2">
      <c r="A111" s="58" t="s">
        <v>42</v>
      </c>
      <c r="B111" s="13"/>
    </row>
    <row r="112" spans="1:24" x14ac:dyDescent="0.2">
      <c r="A112" s="12" t="s">
        <v>383</v>
      </c>
      <c r="B112" s="13" t="s">
        <v>43</v>
      </c>
      <c r="J112" s="1">
        <v>19031</v>
      </c>
      <c r="K112" s="1">
        <v>20182</v>
      </c>
      <c r="L112" s="1">
        <v>20534</v>
      </c>
      <c r="M112" s="1">
        <v>21858</v>
      </c>
      <c r="N112" s="1">
        <v>19583</v>
      </c>
      <c r="P112" s="1">
        <f>AVERAGE(C112:N112)</f>
        <v>20237.599999999999</v>
      </c>
      <c r="Q112" s="1">
        <v>25577</v>
      </c>
      <c r="R112" s="1">
        <v>26245</v>
      </c>
      <c r="S112" s="1">
        <v>21414.5</v>
      </c>
      <c r="T112" s="1">
        <v>16457.333333333332</v>
      </c>
      <c r="U112" s="1">
        <v>13277.666666666666</v>
      </c>
      <c r="V112" s="1" t="s">
        <v>17</v>
      </c>
      <c r="W112" s="1" t="s">
        <v>17</v>
      </c>
      <c r="X112" s="9"/>
    </row>
    <row r="113" spans="1:24" ht="25.2" x14ac:dyDescent="0.2">
      <c r="A113" s="12" t="s">
        <v>260</v>
      </c>
      <c r="B113" s="12" t="s">
        <v>384</v>
      </c>
      <c r="C113" s="14"/>
      <c r="J113" s="1">
        <v>1746</v>
      </c>
      <c r="K113" s="1">
        <v>1774</v>
      </c>
      <c r="L113" s="1">
        <v>1767</v>
      </c>
      <c r="M113" s="14">
        <v>1848</v>
      </c>
      <c r="N113" s="1">
        <v>1805</v>
      </c>
      <c r="P113" s="1">
        <f>AVERAGE(C113:N113)</f>
        <v>1788</v>
      </c>
      <c r="Q113" s="1">
        <v>2438</v>
      </c>
      <c r="R113" s="1">
        <v>2373</v>
      </c>
      <c r="S113" s="1">
        <v>2535</v>
      </c>
      <c r="T113" s="1">
        <v>2511.5833333333335</v>
      </c>
      <c r="U113" s="1">
        <v>2099.0833333333335</v>
      </c>
      <c r="V113" s="1" t="s">
        <v>17</v>
      </c>
      <c r="W113" s="1" t="s">
        <v>17</v>
      </c>
    </row>
    <row r="114" spans="1:24" x14ac:dyDescent="0.2">
      <c r="A114" s="12" t="s">
        <v>158</v>
      </c>
      <c r="B114" s="13" t="s">
        <v>45</v>
      </c>
      <c r="Q114" s="1">
        <v>184</v>
      </c>
      <c r="R114" s="1">
        <v>159</v>
      </c>
      <c r="S114" s="1">
        <v>256.5</v>
      </c>
      <c r="T114" s="1">
        <v>352.5</v>
      </c>
      <c r="U114" s="1">
        <v>707.41666666666663</v>
      </c>
      <c r="V114" s="1" t="s">
        <v>17</v>
      </c>
      <c r="W114" s="1" t="s">
        <v>17</v>
      </c>
      <c r="X114" s="9"/>
    </row>
    <row r="115" spans="1:24" x14ac:dyDescent="0.2">
      <c r="A115" s="12"/>
      <c r="B115" s="13" t="s">
        <v>46</v>
      </c>
      <c r="Q115" s="1">
        <v>2254</v>
      </c>
      <c r="R115" s="1">
        <v>2220</v>
      </c>
      <c r="S115" s="1">
        <v>2278.5833333333335</v>
      </c>
      <c r="T115" s="1">
        <v>2158.8333333333335</v>
      </c>
      <c r="U115" s="1">
        <v>1542</v>
      </c>
      <c r="V115" s="1" t="s">
        <v>17</v>
      </c>
      <c r="W115" s="1" t="s">
        <v>17</v>
      </c>
    </row>
    <row r="116" spans="1:24" x14ac:dyDescent="0.2">
      <c r="A116" s="12"/>
      <c r="B116" s="13" t="s">
        <v>47</v>
      </c>
      <c r="J116" s="1">
        <v>18889</v>
      </c>
      <c r="K116" s="1">
        <v>20006</v>
      </c>
      <c r="L116" s="1">
        <v>20308</v>
      </c>
      <c r="M116" s="1">
        <v>21682</v>
      </c>
      <c r="N116" s="1">
        <v>19443</v>
      </c>
      <c r="P116" s="1">
        <f t="shared" ref="P116:P123" si="0">AVERAGE(C116:N116)</f>
        <v>20065.599999999999</v>
      </c>
      <c r="Q116" s="1">
        <v>25358</v>
      </c>
      <c r="R116" s="1">
        <v>25963</v>
      </c>
      <c r="X116" s="9"/>
    </row>
    <row r="117" spans="1:24" x14ac:dyDescent="0.2">
      <c r="A117" s="12"/>
      <c r="B117" s="13" t="s">
        <v>48</v>
      </c>
      <c r="J117" s="1">
        <v>14067</v>
      </c>
      <c r="K117" s="1">
        <v>14546</v>
      </c>
      <c r="L117" s="1">
        <v>14618</v>
      </c>
      <c r="M117" s="1">
        <v>15484</v>
      </c>
      <c r="N117" s="1">
        <v>14124</v>
      </c>
      <c r="P117" s="1">
        <f t="shared" si="0"/>
        <v>14567.8</v>
      </c>
      <c r="Q117" s="1">
        <v>16673</v>
      </c>
      <c r="R117" s="1">
        <v>17273</v>
      </c>
      <c r="S117" s="1">
        <v>13904.583333333334</v>
      </c>
      <c r="T117" s="1">
        <v>10566.416666666666</v>
      </c>
      <c r="U117" s="1">
        <v>8023.083333333333</v>
      </c>
      <c r="V117" s="1" t="s">
        <v>17</v>
      </c>
      <c r="W117" s="1" t="s">
        <v>17</v>
      </c>
    </row>
    <row r="118" spans="1:24" x14ac:dyDescent="0.2">
      <c r="A118" s="12"/>
      <c r="B118" s="13" t="s">
        <v>49</v>
      </c>
      <c r="C118" s="14"/>
      <c r="J118" s="1">
        <v>5035</v>
      </c>
      <c r="K118" s="1">
        <v>5210</v>
      </c>
      <c r="L118" s="1">
        <v>5234</v>
      </c>
      <c r="M118" s="1">
        <v>5478</v>
      </c>
      <c r="N118" s="1">
        <v>5313</v>
      </c>
      <c r="P118" s="1">
        <f t="shared" si="0"/>
        <v>5254</v>
      </c>
      <c r="Q118" s="1">
        <v>5485</v>
      </c>
      <c r="R118" s="1">
        <v>5090</v>
      </c>
      <c r="S118" s="1">
        <v>3906.0833333333335</v>
      </c>
      <c r="T118" s="1">
        <v>3532</v>
      </c>
      <c r="U118" s="1">
        <v>2408.75</v>
      </c>
      <c r="V118" s="1" t="s">
        <v>17</v>
      </c>
      <c r="W118" s="1" t="s">
        <v>17</v>
      </c>
    </row>
    <row r="119" spans="1:24" x14ac:dyDescent="0.2">
      <c r="A119" s="12"/>
      <c r="B119" s="13" t="s">
        <v>50</v>
      </c>
      <c r="J119" s="14">
        <v>71</v>
      </c>
      <c r="K119" s="1">
        <v>88</v>
      </c>
      <c r="L119" s="1">
        <v>113</v>
      </c>
      <c r="M119" s="1">
        <v>88</v>
      </c>
      <c r="N119" s="1">
        <v>70</v>
      </c>
      <c r="P119" s="1">
        <f t="shared" si="0"/>
        <v>86</v>
      </c>
      <c r="Q119" s="1">
        <v>110</v>
      </c>
      <c r="R119" s="1">
        <v>164</v>
      </c>
      <c r="S119" s="1">
        <v>159.90909090909091</v>
      </c>
    </row>
    <row r="120" spans="1:24" x14ac:dyDescent="0.2">
      <c r="A120" s="12"/>
      <c r="B120" s="13" t="s">
        <v>51</v>
      </c>
      <c r="J120" s="1">
        <v>65</v>
      </c>
      <c r="K120" s="1">
        <v>81</v>
      </c>
      <c r="L120" s="1">
        <v>105</v>
      </c>
      <c r="M120" s="1">
        <v>83</v>
      </c>
      <c r="N120" s="1">
        <v>69</v>
      </c>
      <c r="P120" s="1">
        <f t="shared" si="0"/>
        <v>80.599999999999994</v>
      </c>
      <c r="Q120" s="1">
        <v>94</v>
      </c>
      <c r="R120" s="1">
        <v>128</v>
      </c>
      <c r="S120" s="1">
        <v>113.81818181818181</v>
      </c>
    </row>
    <row r="121" spans="1:24" x14ac:dyDescent="0.2">
      <c r="A121" s="12"/>
      <c r="B121" s="13" t="s">
        <v>52</v>
      </c>
      <c r="J121" s="19">
        <v>39</v>
      </c>
      <c r="K121" s="17">
        <v>50</v>
      </c>
      <c r="L121" s="19">
        <v>58</v>
      </c>
      <c r="M121" s="19">
        <v>44</v>
      </c>
      <c r="N121" s="19">
        <v>40</v>
      </c>
      <c r="O121" s="17"/>
      <c r="P121" s="1">
        <f t="shared" si="0"/>
        <v>46.2</v>
      </c>
      <c r="Q121" s="1">
        <v>62</v>
      </c>
      <c r="R121" s="1">
        <v>71</v>
      </c>
      <c r="S121" s="1">
        <v>62.636363636363633</v>
      </c>
    </row>
    <row r="122" spans="1:24" s="2" customFormat="1" x14ac:dyDescent="0.2">
      <c r="A122" s="12"/>
      <c r="B122" s="12" t="s">
        <v>53</v>
      </c>
      <c r="C122" s="19"/>
      <c r="D122" s="25"/>
      <c r="E122" s="25"/>
      <c r="F122" s="25"/>
      <c r="G122" s="1"/>
      <c r="H122" s="19"/>
      <c r="I122" s="19"/>
      <c r="J122" s="19">
        <v>66668</v>
      </c>
      <c r="K122" s="17">
        <v>70884</v>
      </c>
      <c r="L122" s="19">
        <v>66044</v>
      </c>
      <c r="M122" s="19">
        <v>73327</v>
      </c>
      <c r="N122" s="19">
        <v>74324</v>
      </c>
      <c r="O122" s="17"/>
      <c r="P122" s="1">
        <f t="shared" si="0"/>
        <v>70249.399999999994</v>
      </c>
      <c r="Q122" s="1">
        <v>75601</v>
      </c>
      <c r="R122" s="1">
        <v>78760</v>
      </c>
      <c r="S122" s="17"/>
      <c r="T122" s="17"/>
      <c r="U122" s="17"/>
      <c r="V122" s="17"/>
      <c r="W122" s="17"/>
    </row>
    <row r="123" spans="1:24" s="2" customFormat="1" x14ac:dyDescent="0.2">
      <c r="A123" s="12"/>
      <c r="B123" s="12" t="s">
        <v>54</v>
      </c>
      <c r="C123" s="19"/>
      <c r="D123" s="25"/>
      <c r="E123" s="25"/>
      <c r="F123" s="25"/>
      <c r="G123" s="1"/>
      <c r="H123" s="19"/>
      <c r="I123" s="19"/>
      <c r="J123" s="19">
        <v>1500</v>
      </c>
      <c r="K123" s="19">
        <v>1542</v>
      </c>
      <c r="L123" s="19">
        <v>1513</v>
      </c>
      <c r="M123" s="19">
        <v>1580</v>
      </c>
      <c r="N123" s="19">
        <v>1553</v>
      </c>
      <c r="O123" s="17"/>
      <c r="P123" s="1">
        <f t="shared" si="0"/>
        <v>1537.6</v>
      </c>
      <c r="Q123" s="1">
        <v>1852</v>
      </c>
      <c r="R123" s="1">
        <v>1885</v>
      </c>
      <c r="S123" s="17"/>
      <c r="T123" s="17"/>
      <c r="U123" s="17"/>
      <c r="V123" s="17"/>
      <c r="W123" s="17"/>
    </row>
    <row r="124" spans="1:24" s="2" customFormat="1" ht="25.2" x14ac:dyDescent="0.2">
      <c r="A124" s="12"/>
      <c r="B124" s="12" t="s">
        <v>55</v>
      </c>
      <c r="C124" s="25"/>
      <c r="D124" s="25"/>
      <c r="E124" s="25"/>
      <c r="F124" s="25"/>
      <c r="G124" s="25"/>
      <c r="H124" s="25"/>
      <c r="I124" s="25"/>
      <c r="J124" s="14" t="s">
        <v>385</v>
      </c>
      <c r="K124" s="19" t="s">
        <v>386</v>
      </c>
      <c r="L124" s="19" t="s">
        <v>386</v>
      </c>
      <c r="M124" s="19" t="s">
        <v>387</v>
      </c>
      <c r="N124" s="1" t="s">
        <v>388</v>
      </c>
      <c r="O124" s="1"/>
      <c r="P124" s="1"/>
      <c r="Q124" s="1"/>
      <c r="R124" s="17"/>
      <c r="S124" s="17"/>
      <c r="T124" s="17"/>
      <c r="U124" s="17"/>
      <c r="V124" s="17"/>
      <c r="W124" s="17"/>
    </row>
    <row r="125" spans="1:24" x14ac:dyDescent="0.2">
      <c r="A125" s="12"/>
    </row>
    <row r="126" spans="1:24" x14ac:dyDescent="0.2">
      <c r="A126" s="12"/>
      <c r="B126" s="12"/>
      <c r="C126" s="25"/>
      <c r="D126" s="25"/>
      <c r="E126" s="25"/>
      <c r="F126" s="25"/>
      <c r="G126" s="25"/>
      <c r="H126" s="25"/>
      <c r="I126" s="25"/>
      <c r="R126" s="17"/>
      <c r="S126" s="17"/>
      <c r="T126" s="17"/>
      <c r="U126" s="17"/>
      <c r="V126" s="17"/>
      <c r="W126" s="17"/>
    </row>
    <row r="127" spans="1:24" x14ac:dyDescent="0.2">
      <c r="A127" s="3" t="s">
        <v>68</v>
      </c>
    </row>
    <row r="128" spans="1:24" x14ac:dyDescent="0.2">
      <c r="B128" t="s">
        <v>69</v>
      </c>
      <c r="C128" s="1">
        <v>982</v>
      </c>
      <c r="D128" s="1">
        <v>955</v>
      </c>
      <c r="E128" s="1">
        <v>2359</v>
      </c>
      <c r="F128" s="1">
        <v>3719</v>
      </c>
      <c r="G128" s="1">
        <v>5618</v>
      </c>
      <c r="H128" s="1">
        <v>2589</v>
      </c>
      <c r="I128" s="1">
        <v>4400</v>
      </c>
      <c r="J128" s="1">
        <v>6761</v>
      </c>
      <c r="K128" s="1">
        <v>5265</v>
      </c>
      <c r="L128" s="1">
        <v>1861</v>
      </c>
      <c r="M128" s="1">
        <v>2555</v>
      </c>
      <c r="N128" s="1">
        <v>1131</v>
      </c>
      <c r="P128" s="1">
        <f t="shared" ref="P128:P134" si="1">AVERAGE(C128:N128)</f>
        <v>3182.9166666666665</v>
      </c>
      <c r="Q128" s="1">
        <v>3135</v>
      </c>
      <c r="R128" s="1">
        <v>3121</v>
      </c>
      <c r="S128" s="1">
        <v>2821.0833333333335</v>
      </c>
      <c r="T128" s="1">
        <v>3350.25</v>
      </c>
    </row>
    <row r="129" spans="1:23" x14ac:dyDescent="0.2">
      <c r="B129" t="s">
        <v>70</v>
      </c>
      <c r="C129" s="1">
        <v>1987</v>
      </c>
      <c r="D129" s="1">
        <v>2070</v>
      </c>
      <c r="E129" s="1">
        <v>8302</v>
      </c>
      <c r="F129" s="1">
        <v>9206</v>
      </c>
      <c r="G129" s="1">
        <v>11404</v>
      </c>
      <c r="H129" s="1">
        <v>5129</v>
      </c>
      <c r="I129" s="1">
        <v>10810</v>
      </c>
      <c r="J129" s="1">
        <v>16584</v>
      </c>
      <c r="K129" s="1">
        <v>11115</v>
      </c>
      <c r="L129" s="1">
        <v>4570</v>
      </c>
      <c r="M129" s="1">
        <v>6127</v>
      </c>
      <c r="N129" s="1">
        <v>2243</v>
      </c>
      <c r="P129" s="1">
        <f t="shared" si="1"/>
        <v>7462.25</v>
      </c>
      <c r="Q129" s="1">
        <v>7618</v>
      </c>
      <c r="R129" s="1">
        <v>8815</v>
      </c>
      <c r="S129" s="1">
        <v>8636.25</v>
      </c>
      <c r="T129" s="1">
        <v>10944.5</v>
      </c>
    </row>
    <row r="130" spans="1:23" x14ac:dyDescent="0.2">
      <c r="B130" t="s">
        <v>71</v>
      </c>
      <c r="C130" s="1">
        <v>1341</v>
      </c>
      <c r="D130" s="1">
        <v>1287</v>
      </c>
      <c r="E130" s="1">
        <v>10050</v>
      </c>
      <c r="F130" s="1">
        <v>7016</v>
      </c>
      <c r="G130" s="1">
        <v>6506</v>
      </c>
      <c r="H130" s="1">
        <v>3007</v>
      </c>
      <c r="I130" s="1">
        <v>5748</v>
      </c>
      <c r="J130" s="1">
        <v>8948</v>
      </c>
      <c r="K130" s="1">
        <v>6422</v>
      </c>
      <c r="L130" s="1">
        <v>3139</v>
      </c>
      <c r="M130" s="1">
        <v>4399</v>
      </c>
      <c r="N130" s="1">
        <v>1751</v>
      </c>
      <c r="P130" s="1">
        <f t="shared" si="1"/>
        <v>4967.833333333333</v>
      </c>
      <c r="Q130" s="1">
        <v>4996</v>
      </c>
      <c r="R130" s="1">
        <v>5680</v>
      </c>
      <c r="S130" s="1">
        <v>5900.916666666667</v>
      </c>
      <c r="T130" s="1">
        <v>7857.5</v>
      </c>
    </row>
    <row r="131" spans="1:23" x14ac:dyDescent="0.2">
      <c r="B131" t="s">
        <v>72</v>
      </c>
      <c r="C131" s="1">
        <v>819</v>
      </c>
      <c r="D131" s="1">
        <v>837</v>
      </c>
      <c r="E131" s="1">
        <v>1557</v>
      </c>
      <c r="F131" s="1">
        <v>1684</v>
      </c>
      <c r="G131" s="1">
        <v>4423</v>
      </c>
      <c r="H131" s="1">
        <v>2183</v>
      </c>
      <c r="I131" s="1">
        <v>2941</v>
      </c>
      <c r="J131" s="1">
        <v>5017</v>
      </c>
      <c r="K131" s="1">
        <v>4704</v>
      </c>
      <c r="L131" s="1">
        <v>1717</v>
      </c>
      <c r="M131" s="1">
        <v>2319</v>
      </c>
      <c r="N131" s="1">
        <v>1077</v>
      </c>
      <c r="P131" s="1">
        <f t="shared" si="1"/>
        <v>2439.8333333333335</v>
      </c>
      <c r="Q131" s="1">
        <v>2364</v>
      </c>
      <c r="R131" s="1">
        <v>2102</v>
      </c>
      <c r="S131" s="1">
        <v>1848.5</v>
      </c>
      <c r="T131" s="1">
        <v>1672.8333333333333</v>
      </c>
    </row>
    <row r="132" spans="1:23" x14ac:dyDescent="0.2">
      <c r="B132" t="s">
        <v>73</v>
      </c>
      <c r="C132" s="1">
        <v>11</v>
      </c>
      <c r="D132" s="1">
        <v>11</v>
      </c>
      <c r="E132" s="1">
        <v>14</v>
      </c>
      <c r="F132" s="1">
        <v>13</v>
      </c>
      <c r="G132" s="1">
        <v>15</v>
      </c>
      <c r="H132" s="1">
        <v>13</v>
      </c>
      <c r="I132" s="1">
        <v>14</v>
      </c>
      <c r="J132" s="1">
        <v>14</v>
      </c>
      <c r="K132" s="1">
        <v>15</v>
      </c>
      <c r="L132" s="1">
        <v>24</v>
      </c>
      <c r="M132" s="1">
        <v>27</v>
      </c>
      <c r="N132" s="1">
        <v>18</v>
      </c>
      <c r="P132" s="1">
        <f t="shared" si="1"/>
        <v>15.75</v>
      </c>
      <c r="Q132" s="1">
        <v>14</v>
      </c>
      <c r="R132" s="1">
        <v>14</v>
      </c>
      <c r="S132" s="1">
        <v>15</v>
      </c>
      <c r="T132" s="1">
        <v>15.75</v>
      </c>
    </row>
    <row r="133" spans="1:23" x14ac:dyDescent="0.2">
      <c r="B133" s="13" t="s">
        <v>389</v>
      </c>
      <c r="C133" s="1">
        <v>163</v>
      </c>
      <c r="D133" s="1">
        <v>118</v>
      </c>
      <c r="E133" s="1">
        <v>802</v>
      </c>
      <c r="F133" s="1">
        <v>2035</v>
      </c>
      <c r="G133" s="1">
        <v>1195</v>
      </c>
      <c r="H133" s="1">
        <v>406</v>
      </c>
      <c r="I133" s="1">
        <v>1459</v>
      </c>
      <c r="J133" s="1">
        <v>1744</v>
      </c>
      <c r="K133" s="1">
        <v>561</v>
      </c>
      <c r="L133" s="1">
        <v>144</v>
      </c>
      <c r="M133" s="1">
        <v>236</v>
      </c>
      <c r="N133" s="1">
        <v>54</v>
      </c>
      <c r="P133" s="1">
        <f t="shared" si="1"/>
        <v>743.08333333333337</v>
      </c>
      <c r="Q133" s="1">
        <v>771</v>
      </c>
      <c r="R133" s="1">
        <v>1019</v>
      </c>
      <c r="S133" s="1">
        <v>972.58333333333337</v>
      </c>
      <c r="T133" s="1">
        <v>1677.4166666666667</v>
      </c>
    </row>
    <row r="134" spans="1:23" x14ac:dyDescent="0.2">
      <c r="B134" t="s">
        <v>75</v>
      </c>
      <c r="C134" s="1">
        <v>100</v>
      </c>
      <c r="D134" s="1">
        <v>39</v>
      </c>
      <c r="E134" s="1">
        <v>373</v>
      </c>
      <c r="F134" s="1">
        <v>65</v>
      </c>
      <c r="G134" s="1">
        <v>44</v>
      </c>
      <c r="H134" s="1">
        <v>64</v>
      </c>
      <c r="I134" s="1">
        <v>31</v>
      </c>
      <c r="J134" s="1">
        <v>59</v>
      </c>
      <c r="K134" s="1">
        <v>28</v>
      </c>
      <c r="L134" s="1">
        <v>34</v>
      </c>
      <c r="M134" s="1">
        <v>18</v>
      </c>
      <c r="N134" s="1">
        <v>19</v>
      </c>
      <c r="P134" s="1">
        <f t="shared" si="1"/>
        <v>72.833333333333329</v>
      </c>
      <c r="Q134" s="1">
        <v>79</v>
      </c>
      <c r="R134" s="1">
        <v>59</v>
      </c>
      <c r="S134" s="1">
        <v>49.75</v>
      </c>
      <c r="T134" s="1">
        <v>44.416666666666664</v>
      </c>
    </row>
    <row r="136" spans="1:23" x14ac:dyDescent="0.2">
      <c r="A136" s="3" t="s">
        <v>76</v>
      </c>
    </row>
    <row r="137" spans="1:23" x14ac:dyDescent="0.2">
      <c r="B137" t="s">
        <v>12</v>
      </c>
      <c r="C137" s="1">
        <v>30</v>
      </c>
      <c r="D137" s="1">
        <v>15</v>
      </c>
      <c r="E137" s="1">
        <v>130</v>
      </c>
      <c r="F137" s="1">
        <v>70</v>
      </c>
      <c r="G137" s="1">
        <v>30</v>
      </c>
      <c r="H137" s="1">
        <v>45</v>
      </c>
      <c r="I137" s="1">
        <v>75</v>
      </c>
      <c r="J137" s="1">
        <v>55</v>
      </c>
      <c r="K137" s="1">
        <v>30</v>
      </c>
      <c r="L137" s="1">
        <v>40</v>
      </c>
      <c r="M137" s="1">
        <v>10</v>
      </c>
      <c r="N137" s="1">
        <v>35</v>
      </c>
      <c r="P137" s="1">
        <f>AVERAGE(C137:N137)</f>
        <v>47.083333333333336</v>
      </c>
      <c r="Q137" s="1">
        <v>39</v>
      </c>
      <c r="R137" s="1">
        <v>21</v>
      </c>
      <c r="S137" s="1">
        <v>11.666666666666666</v>
      </c>
      <c r="T137" s="1">
        <v>24.181818181818183</v>
      </c>
      <c r="W137" s="1">
        <v>808</v>
      </c>
    </row>
    <row r="138" spans="1:23" x14ac:dyDescent="0.2">
      <c r="B138" t="s">
        <v>13</v>
      </c>
      <c r="C138" s="1">
        <v>45</v>
      </c>
      <c r="D138" s="1">
        <v>25</v>
      </c>
      <c r="E138" s="1">
        <v>590</v>
      </c>
      <c r="F138" s="1">
        <v>165</v>
      </c>
      <c r="G138" s="1">
        <v>55</v>
      </c>
      <c r="H138" s="1">
        <v>215</v>
      </c>
      <c r="I138" s="1">
        <v>215</v>
      </c>
      <c r="J138" s="14">
        <v>125</v>
      </c>
      <c r="K138" s="1">
        <v>180</v>
      </c>
      <c r="L138" s="1">
        <v>60</v>
      </c>
      <c r="M138" s="1">
        <v>20</v>
      </c>
      <c r="N138" s="1">
        <v>105</v>
      </c>
      <c r="P138" s="1">
        <f>AVERAGE(C138:N138)</f>
        <v>150</v>
      </c>
      <c r="Q138" s="1">
        <v>103</v>
      </c>
      <c r="R138" s="1">
        <v>76</v>
      </c>
      <c r="S138" s="1">
        <v>45.666666666666664</v>
      </c>
      <c r="T138" s="1">
        <v>82.272727272727266</v>
      </c>
      <c r="W138" s="1">
        <v>3883</v>
      </c>
    </row>
    <row r="139" spans="1:23" ht="12.75" customHeight="1" x14ac:dyDescent="0.2">
      <c r="B139" s="2" t="s">
        <v>77</v>
      </c>
      <c r="C139" s="1">
        <v>7</v>
      </c>
      <c r="D139" s="1">
        <v>6</v>
      </c>
      <c r="E139" s="1">
        <v>57</v>
      </c>
      <c r="F139" s="1">
        <v>29</v>
      </c>
      <c r="G139" s="1">
        <v>7</v>
      </c>
      <c r="H139" s="1">
        <v>69</v>
      </c>
      <c r="I139" s="1">
        <v>132</v>
      </c>
      <c r="J139" s="1">
        <v>23</v>
      </c>
      <c r="K139" s="1">
        <v>16</v>
      </c>
      <c r="L139" s="1">
        <v>10</v>
      </c>
      <c r="M139" s="1">
        <v>1</v>
      </c>
      <c r="N139" s="1">
        <v>77</v>
      </c>
      <c r="P139" s="1">
        <f>AVERAGE(C139:N139)</f>
        <v>36.166666666666664</v>
      </c>
      <c r="Q139" s="1">
        <v>18</v>
      </c>
      <c r="R139" s="1">
        <v>27</v>
      </c>
      <c r="S139" s="1">
        <v>46.416666666666664</v>
      </c>
      <c r="T139" s="1">
        <v>84</v>
      </c>
      <c r="W139" s="1">
        <v>1838</v>
      </c>
    </row>
    <row r="140" spans="1:23" x14ac:dyDescent="0.2">
      <c r="B140" s="2" t="s">
        <v>78</v>
      </c>
      <c r="C140" s="1">
        <v>7</v>
      </c>
      <c r="D140" s="1">
        <v>7</v>
      </c>
      <c r="E140" s="1">
        <v>62</v>
      </c>
      <c r="F140" s="1">
        <v>29</v>
      </c>
      <c r="G140" s="1">
        <v>7</v>
      </c>
      <c r="H140" s="1">
        <v>77</v>
      </c>
      <c r="I140" s="1">
        <v>134</v>
      </c>
      <c r="J140" s="1">
        <v>29</v>
      </c>
      <c r="K140" s="1">
        <v>18</v>
      </c>
      <c r="L140" s="1">
        <v>10</v>
      </c>
      <c r="M140" s="1">
        <v>1</v>
      </c>
      <c r="N140" s="1">
        <v>80</v>
      </c>
      <c r="P140" s="1">
        <f>AVERAGE(C140:N140)</f>
        <v>38.416666666666664</v>
      </c>
      <c r="Q140" s="1">
        <v>19</v>
      </c>
      <c r="R140" s="1">
        <v>28</v>
      </c>
      <c r="S140" s="1">
        <v>48.25</v>
      </c>
      <c r="T140" s="1">
        <v>89.454545454545453</v>
      </c>
      <c r="W140" s="1">
        <v>2566</v>
      </c>
    </row>
    <row r="141" spans="1:23" x14ac:dyDescent="0.2">
      <c r="B141" s="2"/>
    </row>
    <row r="142" spans="1:23" ht="12.75" customHeight="1" x14ac:dyDescent="0.2">
      <c r="A142" s="3" t="s">
        <v>79</v>
      </c>
      <c r="B142" s="2"/>
    </row>
    <row r="143" spans="1:23" x14ac:dyDescent="0.2">
      <c r="B143" t="s">
        <v>12</v>
      </c>
      <c r="C143" s="1">
        <v>78</v>
      </c>
      <c r="D143" s="1">
        <v>88</v>
      </c>
      <c r="E143" s="1">
        <v>129</v>
      </c>
      <c r="F143" s="1">
        <v>175</v>
      </c>
      <c r="G143" s="1">
        <v>305</v>
      </c>
      <c r="H143" s="1">
        <v>240</v>
      </c>
      <c r="I143" s="1">
        <v>485</v>
      </c>
      <c r="J143" s="1">
        <v>296</v>
      </c>
      <c r="K143" s="1">
        <v>403</v>
      </c>
      <c r="L143" s="1">
        <v>211</v>
      </c>
      <c r="M143" s="1">
        <v>176</v>
      </c>
      <c r="N143" s="1">
        <v>89</v>
      </c>
      <c r="P143" s="1">
        <f>AVERAGE(C143:N143)</f>
        <v>222.91666666666666</v>
      </c>
      <c r="Q143" s="1">
        <v>202</v>
      </c>
      <c r="R143" s="1">
        <v>265</v>
      </c>
      <c r="S143" s="1">
        <v>279.16666666666669</v>
      </c>
      <c r="T143" s="1">
        <v>407</v>
      </c>
      <c r="U143" s="1">
        <v>401.66666666666669</v>
      </c>
      <c r="V143" s="1">
        <v>839</v>
      </c>
      <c r="W143" s="1">
        <v>808</v>
      </c>
    </row>
    <row r="144" spans="1:23" x14ac:dyDescent="0.2">
      <c r="B144" t="s">
        <v>13</v>
      </c>
      <c r="C144" s="1">
        <v>162</v>
      </c>
      <c r="D144" s="1">
        <v>166</v>
      </c>
      <c r="E144" s="1">
        <v>269</v>
      </c>
      <c r="F144" s="1">
        <v>295</v>
      </c>
      <c r="G144" s="1">
        <v>1055</v>
      </c>
      <c r="H144" s="1">
        <v>442</v>
      </c>
      <c r="I144" s="1">
        <v>673</v>
      </c>
      <c r="J144" s="1">
        <v>702</v>
      </c>
      <c r="K144" s="1">
        <v>686</v>
      </c>
      <c r="L144" s="1">
        <v>508</v>
      </c>
      <c r="M144" s="1">
        <v>378</v>
      </c>
      <c r="N144" s="1">
        <v>178</v>
      </c>
      <c r="P144" s="1">
        <f>AVERAGE(C144:N144)</f>
        <v>459.5</v>
      </c>
      <c r="Q144" s="1">
        <v>497</v>
      </c>
      <c r="R144" s="1">
        <v>667</v>
      </c>
      <c r="S144" s="1">
        <v>753.25</v>
      </c>
      <c r="T144" s="1">
        <v>972.91666666666663</v>
      </c>
      <c r="U144" s="1">
        <v>1119.25</v>
      </c>
      <c r="V144" s="1">
        <v>1509</v>
      </c>
      <c r="W144" s="1">
        <v>3883</v>
      </c>
    </row>
    <row r="145" spans="1:23" x14ac:dyDescent="0.2">
      <c r="B145" s="2" t="s">
        <v>77</v>
      </c>
      <c r="C145" s="1">
        <v>152</v>
      </c>
      <c r="D145" s="1">
        <v>134</v>
      </c>
      <c r="E145" s="1">
        <v>331</v>
      </c>
      <c r="F145" s="1">
        <v>368</v>
      </c>
      <c r="G145" s="1">
        <v>1169</v>
      </c>
      <c r="H145" s="1">
        <v>425</v>
      </c>
      <c r="I145" s="1">
        <v>985</v>
      </c>
      <c r="J145" s="1">
        <v>766</v>
      </c>
      <c r="K145" s="1">
        <v>834</v>
      </c>
      <c r="L145" s="1">
        <v>600</v>
      </c>
      <c r="M145" s="1">
        <v>487</v>
      </c>
      <c r="N145" s="1">
        <v>143</v>
      </c>
      <c r="P145" s="1">
        <f>AVERAGE(C145:N145)</f>
        <v>532.83333333333337</v>
      </c>
      <c r="Q145" s="1">
        <v>509</v>
      </c>
      <c r="R145" s="1">
        <v>663</v>
      </c>
      <c r="S145" s="1">
        <v>779.91666666666663</v>
      </c>
      <c r="T145" s="1">
        <v>1098.25</v>
      </c>
      <c r="U145" s="1">
        <v>1207</v>
      </c>
      <c r="V145" s="1">
        <v>1343</v>
      </c>
      <c r="W145" s="1">
        <v>1838</v>
      </c>
    </row>
    <row r="146" spans="1:23" x14ac:dyDescent="0.2">
      <c r="B146" s="2" t="s">
        <v>78</v>
      </c>
      <c r="C146" s="1">
        <v>154</v>
      </c>
      <c r="D146" s="1">
        <v>139</v>
      </c>
      <c r="E146" s="1">
        <v>337</v>
      </c>
      <c r="F146" s="1">
        <v>373</v>
      </c>
      <c r="G146" s="1">
        <v>1268</v>
      </c>
      <c r="H146" s="1">
        <v>432</v>
      </c>
      <c r="I146" s="1">
        <v>1001</v>
      </c>
      <c r="J146" s="1">
        <v>792</v>
      </c>
      <c r="K146" s="1">
        <v>881</v>
      </c>
      <c r="L146" s="1">
        <v>613</v>
      </c>
      <c r="M146" s="1">
        <v>499</v>
      </c>
      <c r="N146" s="1">
        <v>146</v>
      </c>
      <c r="P146" s="1">
        <f>AVERAGE(C146:N146)</f>
        <v>552.91666666666663</v>
      </c>
      <c r="Q146" s="1">
        <v>530</v>
      </c>
      <c r="R146" s="1">
        <v>687</v>
      </c>
      <c r="S146" s="1">
        <v>810.16666666666663</v>
      </c>
      <c r="T146" s="1">
        <v>1148.25</v>
      </c>
      <c r="U146" s="1">
        <v>1215.9166666666667</v>
      </c>
      <c r="V146" s="1">
        <v>1433</v>
      </c>
      <c r="W146" s="1">
        <v>2566</v>
      </c>
    </row>
    <row r="147" spans="1:23" x14ac:dyDescent="0.2">
      <c r="B147" s="2"/>
    </row>
    <row r="148" spans="1:23" x14ac:dyDescent="0.2">
      <c r="A148" s="3" t="s">
        <v>80</v>
      </c>
    </row>
    <row r="149" spans="1:23" x14ac:dyDescent="0.2">
      <c r="A149" s="3" t="s">
        <v>81</v>
      </c>
      <c r="B149" t="s">
        <v>12</v>
      </c>
      <c r="C149" s="1">
        <v>52</v>
      </c>
      <c r="D149" s="1">
        <v>57</v>
      </c>
      <c r="E149" s="1">
        <v>47</v>
      </c>
      <c r="F149" s="1">
        <v>42</v>
      </c>
      <c r="G149" s="1">
        <v>40</v>
      </c>
      <c r="H149" s="1">
        <v>39</v>
      </c>
      <c r="I149" s="1">
        <v>53</v>
      </c>
      <c r="J149" s="1">
        <v>53</v>
      </c>
      <c r="K149" s="1">
        <v>34</v>
      </c>
      <c r="L149" s="1">
        <v>36</v>
      </c>
      <c r="M149" s="1">
        <v>56</v>
      </c>
      <c r="N149" s="1">
        <v>45</v>
      </c>
      <c r="P149" s="1">
        <f>AVERAGE(C149:N149)</f>
        <v>46.166666666666664</v>
      </c>
      <c r="Q149" s="1">
        <v>47</v>
      </c>
      <c r="R149" s="1">
        <v>43</v>
      </c>
      <c r="S149" s="1">
        <v>27.166666666666668</v>
      </c>
      <c r="T149" s="1">
        <v>19.583333333333332</v>
      </c>
    </row>
    <row r="150" spans="1:23" x14ac:dyDescent="0.2">
      <c r="B150" t="s">
        <v>13</v>
      </c>
      <c r="C150" s="1">
        <v>313</v>
      </c>
      <c r="D150" s="1">
        <v>311</v>
      </c>
      <c r="E150" s="1">
        <v>320</v>
      </c>
      <c r="F150" s="1">
        <v>205</v>
      </c>
      <c r="G150" s="1">
        <v>223</v>
      </c>
      <c r="H150" s="1">
        <v>298</v>
      </c>
      <c r="I150" s="1">
        <v>295</v>
      </c>
      <c r="J150" s="1">
        <v>292</v>
      </c>
      <c r="K150" s="1">
        <v>127</v>
      </c>
      <c r="L150" s="1">
        <v>126</v>
      </c>
      <c r="M150" s="1">
        <v>234</v>
      </c>
      <c r="N150" s="1">
        <v>375</v>
      </c>
      <c r="P150" s="1">
        <f>AVERAGE(C150:N150)</f>
        <v>259.91666666666669</v>
      </c>
      <c r="Q150" s="1">
        <v>293</v>
      </c>
      <c r="R150" s="1">
        <v>287</v>
      </c>
      <c r="S150" s="1">
        <v>215.41666666666666</v>
      </c>
      <c r="T150" s="1">
        <v>178.5</v>
      </c>
    </row>
    <row r="151" spans="1:23" x14ac:dyDescent="0.2">
      <c r="B151" s="2" t="s">
        <v>77</v>
      </c>
      <c r="C151" s="1">
        <v>121</v>
      </c>
      <c r="D151" s="1">
        <v>124</v>
      </c>
      <c r="E151" s="1">
        <v>108</v>
      </c>
      <c r="F151" s="1">
        <v>75</v>
      </c>
      <c r="G151" s="1">
        <v>100</v>
      </c>
      <c r="H151" s="1">
        <v>92</v>
      </c>
      <c r="I151" s="1">
        <v>68</v>
      </c>
      <c r="J151" s="1">
        <v>105</v>
      </c>
      <c r="K151" s="1">
        <v>44</v>
      </c>
      <c r="L151" s="1">
        <v>41</v>
      </c>
      <c r="M151" s="1">
        <v>131</v>
      </c>
      <c r="N151" s="1">
        <v>200</v>
      </c>
      <c r="P151" s="1">
        <f>AVERAGE(C151:N151)</f>
        <v>100.75</v>
      </c>
      <c r="Q151" s="1">
        <v>151</v>
      </c>
      <c r="R151" s="1">
        <v>128</v>
      </c>
      <c r="S151" s="1">
        <v>98.083333333333329</v>
      </c>
      <c r="T151" s="1">
        <v>59.5</v>
      </c>
    </row>
    <row r="152" spans="1:23" x14ac:dyDescent="0.2">
      <c r="B152" s="2" t="s">
        <v>78</v>
      </c>
      <c r="C152" s="1">
        <v>128</v>
      </c>
      <c r="D152" s="1">
        <v>128</v>
      </c>
      <c r="E152" s="1">
        <v>108</v>
      </c>
      <c r="F152" s="1">
        <v>80</v>
      </c>
      <c r="G152" s="1">
        <v>104</v>
      </c>
      <c r="H152" s="1">
        <v>100</v>
      </c>
      <c r="I152" s="1">
        <v>74</v>
      </c>
      <c r="J152" s="1">
        <v>119</v>
      </c>
      <c r="K152" s="1">
        <v>44</v>
      </c>
      <c r="L152" s="1">
        <v>45</v>
      </c>
      <c r="M152" s="1">
        <v>134</v>
      </c>
      <c r="N152" s="1">
        <v>209</v>
      </c>
      <c r="P152" s="1">
        <f>AVERAGE(C152:N152)</f>
        <v>106.08333333333333</v>
      </c>
      <c r="Q152" s="1">
        <v>158</v>
      </c>
      <c r="R152" s="1">
        <v>138</v>
      </c>
      <c r="S152" s="1">
        <v>100.83333333333333</v>
      </c>
      <c r="T152" s="1">
        <v>63.666666666666664</v>
      </c>
    </row>
    <row r="154" spans="1:23" x14ac:dyDescent="0.2">
      <c r="A154" s="3" t="s">
        <v>84</v>
      </c>
      <c r="B154" s="2"/>
    </row>
    <row r="155" spans="1:23" x14ac:dyDescent="0.2">
      <c r="A155" s="3" t="s">
        <v>85</v>
      </c>
      <c r="B155" t="s">
        <v>12</v>
      </c>
      <c r="C155" s="1">
        <v>870</v>
      </c>
      <c r="D155" s="1">
        <v>1078</v>
      </c>
      <c r="E155" s="1">
        <v>840</v>
      </c>
      <c r="F155" s="1">
        <v>884</v>
      </c>
      <c r="G155" s="1">
        <v>752</v>
      </c>
      <c r="H155" s="1">
        <v>806</v>
      </c>
      <c r="I155" s="1">
        <v>799</v>
      </c>
      <c r="J155" s="1">
        <v>740</v>
      </c>
      <c r="K155" s="1">
        <v>1192</v>
      </c>
      <c r="L155" s="1">
        <v>806</v>
      </c>
      <c r="M155" s="1">
        <v>816</v>
      </c>
      <c r="N155" s="1">
        <v>865</v>
      </c>
      <c r="P155" s="1">
        <f>AVERAGE(C155:N155)</f>
        <v>870.66666666666663</v>
      </c>
      <c r="Q155" s="1">
        <v>751</v>
      </c>
      <c r="R155" s="1">
        <v>694</v>
      </c>
      <c r="S155" s="1">
        <v>662.83333333333337</v>
      </c>
      <c r="T155" s="1">
        <v>745.91666666666663</v>
      </c>
      <c r="U155" s="1">
        <v>800.16666666666663</v>
      </c>
      <c r="V155" s="1">
        <v>659</v>
      </c>
      <c r="W155" s="1">
        <v>591</v>
      </c>
    </row>
    <row r="156" spans="1:23" x14ac:dyDescent="0.2">
      <c r="B156" s="2" t="s">
        <v>78</v>
      </c>
      <c r="C156" s="1">
        <v>621</v>
      </c>
      <c r="D156" s="1">
        <v>635</v>
      </c>
      <c r="E156" s="1">
        <v>547</v>
      </c>
      <c r="F156" s="1">
        <v>590</v>
      </c>
      <c r="G156" s="1">
        <v>448</v>
      </c>
      <c r="H156" s="1">
        <v>493</v>
      </c>
      <c r="I156" s="1">
        <v>509</v>
      </c>
      <c r="J156" s="1">
        <v>489</v>
      </c>
      <c r="K156" s="1">
        <v>532</v>
      </c>
      <c r="L156" s="14">
        <v>387</v>
      </c>
      <c r="M156" s="1">
        <v>417</v>
      </c>
      <c r="N156" s="1">
        <v>416</v>
      </c>
      <c r="P156" s="1">
        <f>AVERAGE(C156:N156)</f>
        <v>507</v>
      </c>
      <c r="Q156" s="1">
        <v>607</v>
      </c>
      <c r="R156" s="1">
        <v>817</v>
      </c>
      <c r="S156" s="1">
        <v>880.11111111111109</v>
      </c>
      <c r="T156" s="1">
        <v>951</v>
      </c>
      <c r="U156" s="1">
        <v>1014.3333333333334</v>
      </c>
      <c r="V156" s="1">
        <v>831</v>
      </c>
      <c r="W156" s="1">
        <v>778</v>
      </c>
    </row>
    <row r="158" spans="1:23" x14ac:dyDescent="0.2">
      <c r="A158" s="3" t="s">
        <v>86</v>
      </c>
      <c r="B158" s="2"/>
    </row>
    <row r="159" spans="1:23" x14ac:dyDescent="0.2">
      <c r="B159" t="s">
        <v>267</v>
      </c>
      <c r="C159" s="1">
        <v>257</v>
      </c>
      <c r="D159" s="1">
        <v>305</v>
      </c>
      <c r="E159" s="1">
        <v>253</v>
      </c>
      <c r="F159" s="1">
        <v>219</v>
      </c>
      <c r="G159" s="1">
        <v>245</v>
      </c>
      <c r="H159" s="1">
        <v>300</v>
      </c>
      <c r="I159" s="1">
        <v>230</v>
      </c>
      <c r="J159" s="1">
        <v>248</v>
      </c>
      <c r="K159" s="1">
        <v>278</v>
      </c>
      <c r="L159" s="1">
        <v>287</v>
      </c>
      <c r="M159" s="1">
        <v>225</v>
      </c>
      <c r="N159" s="1">
        <v>277</v>
      </c>
      <c r="P159" s="1">
        <f>AVERAGE(C159:N159)</f>
        <v>260.33333333333331</v>
      </c>
      <c r="Q159" s="1">
        <v>244</v>
      </c>
      <c r="R159" s="1">
        <v>279</v>
      </c>
      <c r="S159" s="1">
        <v>256.58333333333331</v>
      </c>
      <c r="T159" s="1">
        <v>407</v>
      </c>
      <c r="U159" s="1">
        <v>49</v>
      </c>
    </row>
    <row r="160" spans="1:23" x14ac:dyDescent="0.2">
      <c r="B160" s="13" t="s">
        <v>268</v>
      </c>
      <c r="C160" s="1">
        <v>1854</v>
      </c>
      <c r="D160" s="1">
        <v>1836</v>
      </c>
      <c r="E160" s="1">
        <v>1666</v>
      </c>
      <c r="F160" s="1">
        <v>1918</v>
      </c>
      <c r="G160" s="1">
        <v>1661</v>
      </c>
      <c r="H160" s="1">
        <v>1532</v>
      </c>
      <c r="I160" s="1">
        <v>1709</v>
      </c>
      <c r="J160" s="1">
        <v>1699</v>
      </c>
      <c r="K160" s="1">
        <v>1844</v>
      </c>
      <c r="L160" s="1">
        <v>2084</v>
      </c>
      <c r="M160" s="1">
        <v>1735</v>
      </c>
      <c r="N160" s="1">
        <v>1824</v>
      </c>
      <c r="P160" s="1">
        <f>AVERAGE(C160:N160)</f>
        <v>1780.1666666666667</v>
      </c>
      <c r="Q160" s="1">
        <v>1874</v>
      </c>
    </row>
    <row r="161" spans="1:23" x14ac:dyDescent="0.2">
      <c r="B161" s="13" t="s">
        <v>269</v>
      </c>
      <c r="C161" s="1">
        <v>114474</v>
      </c>
      <c r="D161" s="1">
        <v>136325</v>
      </c>
      <c r="E161" s="1">
        <v>102480</v>
      </c>
      <c r="F161" s="1">
        <v>154144</v>
      </c>
      <c r="G161" s="1">
        <v>133571</v>
      </c>
      <c r="H161" s="1">
        <v>136876</v>
      </c>
      <c r="I161" s="1">
        <v>148039</v>
      </c>
      <c r="J161" s="19">
        <v>125584</v>
      </c>
      <c r="K161" s="19">
        <v>146433</v>
      </c>
      <c r="L161" s="19">
        <v>146676</v>
      </c>
      <c r="M161" s="1">
        <v>108841</v>
      </c>
      <c r="N161" s="25">
        <v>72482</v>
      </c>
      <c r="P161" s="1">
        <f>AVERAGE(C161:N161)</f>
        <v>127160.41666666667</v>
      </c>
      <c r="Q161" s="1">
        <v>84677</v>
      </c>
    </row>
    <row r="162" spans="1:23" ht="39" customHeight="1" x14ac:dyDescent="0.2">
      <c r="B162" s="12" t="s">
        <v>89</v>
      </c>
      <c r="C162" s="25" t="s">
        <v>275</v>
      </c>
      <c r="D162" s="25" t="s">
        <v>390</v>
      </c>
      <c r="E162" s="25" t="s">
        <v>391</v>
      </c>
      <c r="F162" s="25" t="s">
        <v>392</v>
      </c>
      <c r="G162" s="25" t="s">
        <v>272</v>
      </c>
      <c r="H162" s="25" t="s">
        <v>393</v>
      </c>
      <c r="I162" s="25" t="s">
        <v>392</v>
      </c>
      <c r="J162" s="25" t="s">
        <v>391</v>
      </c>
      <c r="K162" s="25" t="s">
        <v>394</v>
      </c>
      <c r="L162" s="25" t="s">
        <v>272</v>
      </c>
      <c r="M162" s="25" t="s">
        <v>277</v>
      </c>
      <c r="N162" s="25" t="s">
        <v>395</v>
      </c>
    </row>
    <row r="163" spans="1:23" x14ac:dyDescent="0.2">
      <c r="B163" s="12"/>
      <c r="C163" s="25"/>
      <c r="D163" s="25"/>
      <c r="E163" s="25"/>
      <c r="F163" s="25"/>
      <c r="G163" s="25"/>
      <c r="H163" s="25"/>
      <c r="I163" s="25"/>
    </row>
    <row r="164" spans="1:23" x14ac:dyDescent="0.2">
      <c r="A164" s="3" t="s">
        <v>95</v>
      </c>
      <c r="B164" s="12"/>
      <c r="C164" s="26"/>
    </row>
    <row r="165" spans="1:23" x14ac:dyDescent="0.2">
      <c r="B165" s="2" t="s">
        <v>12</v>
      </c>
      <c r="C165" s="1">
        <v>29</v>
      </c>
      <c r="D165" s="1">
        <v>23</v>
      </c>
      <c r="E165" s="1">
        <v>41</v>
      </c>
      <c r="F165" s="1">
        <v>30</v>
      </c>
      <c r="G165" s="1">
        <v>29</v>
      </c>
      <c r="H165" s="1">
        <v>25</v>
      </c>
      <c r="I165" s="1">
        <v>22</v>
      </c>
      <c r="J165" s="1">
        <v>18</v>
      </c>
      <c r="K165" s="1">
        <v>26</v>
      </c>
      <c r="L165" s="1">
        <v>37</v>
      </c>
      <c r="M165" s="1">
        <v>19</v>
      </c>
      <c r="N165" s="1">
        <v>19</v>
      </c>
      <c r="P165" s="1">
        <f>AVERAGE(C165:N165)</f>
        <v>26.5</v>
      </c>
      <c r="Q165" s="1">
        <v>27</v>
      </c>
      <c r="R165" s="1">
        <v>33</v>
      </c>
      <c r="S165" s="1">
        <v>33.416666666666664</v>
      </c>
      <c r="T165" s="1">
        <v>31.416666666666668</v>
      </c>
      <c r="U165" s="1">
        <v>56.75</v>
      </c>
      <c r="V165" s="1">
        <v>48</v>
      </c>
      <c r="W165" s="1" t="s">
        <v>17</v>
      </c>
    </row>
    <row r="166" spans="1:23" x14ac:dyDescent="0.2">
      <c r="B166" s="2" t="s">
        <v>13</v>
      </c>
      <c r="C166" s="1">
        <v>25</v>
      </c>
      <c r="D166" s="1">
        <v>21</v>
      </c>
      <c r="E166" s="1">
        <v>46</v>
      </c>
      <c r="F166" s="1">
        <v>23</v>
      </c>
      <c r="G166" s="1">
        <v>38</v>
      </c>
      <c r="H166" s="1">
        <v>22</v>
      </c>
      <c r="I166" s="1">
        <v>13</v>
      </c>
      <c r="J166" s="1">
        <v>13</v>
      </c>
      <c r="K166" s="1">
        <v>15</v>
      </c>
      <c r="L166" s="1">
        <v>45</v>
      </c>
      <c r="M166" s="1">
        <v>19</v>
      </c>
      <c r="N166" s="1">
        <v>16</v>
      </c>
      <c r="P166" s="1">
        <f>AVERAGE(C166:N166)</f>
        <v>24.666666666666668</v>
      </c>
      <c r="Q166" s="1">
        <v>35</v>
      </c>
      <c r="R166" s="1">
        <v>44</v>
      </c>
      <c r="S166" s="1">
        <v>35.75</v>
      </c>
      <c r="T166" s="1">
        <v>56.333333333333336</v>
      </c>
      <c r="U166" s="1">
        <v>122</v>
      </c>
      <c r="V166" s="1">
        <v>84</v>
      </c>
      <c r="W166" s="1" t="s">
        <v>17</v>
      </c>
    </row>
    <row r="167" spans="1:23" x14ac:dyDescent="0.2">
      <c r="B167" s="2" t="s">
        <v>77</v>
      </c>
      <c r="C167" s="1">
        <v>7</v>
      </c>
      <c r="D167" s="1">
        <v>14</v>
      </c>
      <c r="E167" s="1">
        <v>30</v>
      </c>
      <c r="F167" s="1">
        <v>129</v>
      </c>
      <c r="G167" s="1">
        <v>10</v>
      </c>
      <c r="H167" s="1">
        <v>3</v>
      </c>
      <c r="I167" s="1">
        <v>6</v>
      </c>
      <c r="J167" s="1">
        <v>0</v>
      </c>
      <c r="K167" s="1">
        <v>10</v>
      </c>
      <c r="L167" s="1">
        <v>7</v>
      </c>
      <c r="M167" s="1">
        <v>3</v>
      </c>
      <c r="N167" s="1">
        <v>4</v>
      </c>
      <c r="P167" s="1">
        <f>AVERAGE(C167:N167)</f>
        <v>18.583333333333332</v>
      </c>
      <c r="Q167" s="1">
        <v>35</v>
      </c>
      <c r="R167" s="1">
        <v>56</v>
      </c>
      <c r="S167" s="1">
        <v>82.666666666666671</v>
      </c>
      <c r="T167" s="1">
        <v>35.25</v>
      </c>
      <c r="U167" s="1">
        <v>83.416666666666671</v>
      </c>
      <c r="V167" s="1">
        <v>69</v>
      </c>
      <c r="W167" s="1" t="s">
        <v>17</v>
      </c>
    </row>
    <row r="168" spans="1:23" x14ac:dyDescent="0.2">
      <c r="B168" s="2" t="s">
        <v>78</v>
      </c>
      <c r="C168" s="1">
        <v>10</v>
      </c>
      <c r="D168" s="1">
        <v>15</v>
      </c>
      <c r="E168" s="1">
        <v>30</v>
      </c>
      <c r="F168" s="1">
        <v>130</v>
      </c>
      <c r="G168" s="1">
        <v>13</v>
      </c>
      <c r="H168" s="1">
        <v>5</v>
      </c>
      <c r="I168" s="1">
        <v>6</v>
      </c>
      <c r="J168" s="1">
        <v>1</v>
      </c>
      <c r="K168" s="1">
        <v>10</v>
      </c>
      <c r="L168" s="1">
        <v>17</v>
      </c>
      <c r="M168" s="1">
        <v>3</v>
      </c>
      <c r="N168" s="1">
        <v>4</v>
      </c>
      <c r="P168" s="1">
        <f>AVERAGE(C168:N168)</f>
        <v>20.333333333333332</v>
      </c>
      <c r="Q168" s="1">
        <v>40</v>
      </c>
      <c r="R168" s="1">
        <v>60</v>
      </c>
      <c r="S168" s="1">
        <v>85.333333333333329</v>
      </c>
      <c r="T168" s="1">
        <v>38.583333333333336</v>
      </c>
      <c r="U168" s="1">
        <v>117.16666666666667</v>
      </c>
      <c r="V168" s="1">
        <v>75</v>
      </c>
      <c r="W168" s="1" t="s">
        <v>17</v>
      </c>
    </row>
    <row r="169" spans="1:23" x14ac:dyDescent="0.2">
      <c r="B169" s="2"/>
    </row>
    <row r="170" spans="1:23" ht="25.2" x14ac:dyDescent="0.2">
      <c r="A170" s="3" t="s">
        <v>279</v>
      </c>
      <c r="B170" s="2"/>
    </row>
    <row r="171" spans="1:23" x14ac:dyDescent="0.2">
      <c r="B171" t="s">
        <v>12</v>
      </c>
      <c r="C171" s="1">
        <v>178</v>
      </c>
      <c r="D171" s="1">
        <v>174</v>
      </c>
      <c r="E171" s="1">
        <v>339</v>
      </c>
      <c r="F171" s="1">
        <v>818</v>
      </c>
      <c r="G171" s="1">
        <v>1223</v>
      </c>
      <c r="H171" s="1">
        <v>476</v>
      </c>
      <c r="I171" s="1">
        <v>820</v>
      </c>
      <c r="J171" s="1">
        <v>1480</v>
      </c>
      <c r="K171" s="1">
        <v>1043</v>
      </c>
      <c r="L171" s="1">
        <v>338</v>
      </c>
      <c r="M171" s="1">
        <v>411</v>
      </c>
      <c r="N171" s="1">
        <v>141</v>
      </c>
      <c r="P171" s="1">
        <f>AVERAGE(C171:N171)</f>
        <v>620.08333333333337</v>
      </c>
      <c r="Q171" s="1">
        <v>550</v>
      </c>
      <c r="R171" s="1">
        <v>664</v>
      </c>
      <c r="S171" s="1">
        <v>486.91666666666669</v>
      </c>
      <c r="T171" s="1">
        <v>662</v>
      </c>
      <c r="U171" s="1">
        <v>666.33333333333337</v>
      </c>
      <c r="V171" s="1">
        <v>1482</v>
      </c>
      <c r="W171" s="1">
        <v>1494</v>
      </c>
    </row>
    <row r="172" spans="1:23" x14ac:dyDescent="0.2">
      <c r="B172" t="s">
        <v>13</v>
      </c>
      <c r="C172" s="1">
        <v>246</v>
      </c>
      <c r="D172" s="1">
        <v>442</v>
      </c>
      <c r="E172" s="1">
        <v>610</v>
      </c>
      <c r="F172" s="1">
        <v>1510</v>
      </c>
      <c r="G172" s="1">
        <v>1695</v>
      </c>
      <c r="H172" s="1">
        <v>782</v>
      </c>
      <c r="I172" s="1">
        <v>1717</v>
      </c>
      <c r="J172" s="1">
        <v>3206</v>
      </c>
      <c r="K172" s="1">
        <v>1738</v>
      </c>
      <c r="L172" s="1">
        <v>615</v>
      </c>
      <c r="M172" s="1">
        <v>728</v>
      </c>
      <c r="N172" s="1">
        <v>176</v>
      </c>
      <c r="P172" s="1">
        <f>AVERAGE(C172:N172)</f>
        <v>1122.0833333333333</v>
      </c>
      <c r="Q172" s="1">
        <v>968</v>
      </c>
      <c r="R172" s="1">
        <v>1618</v>
      </c>
      <c r="S172" s="1">
        <v>1328.1666666666667</v>
      </c>
      <c r="T172" s="1">
        <v>1562.1666666666667</v>
      </c>
      <c r="U172" s="1">
        <v>1715.8333333333333</v>
      </c>
      <c r="V172" s="1">
        <v>2502</v>
      </c>
      <c r="W172" s="1">
        <v>2544</v>
      </c>
    </row>
    <row r="173" spans="1:23" x14ac:dyDescent="0.2">
      <c r="B173" s="2" t="s">
        <v>77</v>
      </c>
      <c r="C173" s="1">
        <v>399</v>
      </c>
      <c r="D173" s="1">
        <v>239</v>
      </c>
      <c r="E173" s="1">
        <v>800</v>
      </c>
      <c r="F173" s="1">
        <v>1952</v>
      </c>
      <c r="G173" s="1">
        <v>2482</v>
      </c>
      <c r="H173" s="1">
        <v>1119</v>
      </c>
      <c r="I173" s="1">
        <v>2088</v>
      </c>
      <c r="J173" s="1">
        <v>3668</v>
      </c>
      <c r="K173" s="1">
        <v>2485</v>
      </c>
      <c r="L173" s="1">
        <v>951</v>
      </c>
      <c r="M173" s="1">
        <v>924</v>
      </c>
      <c r="N173" s="1">
        <v>407</v>
      </c>
      <c r="P173" s="1">
        <f>AVERAGE(C173:N173)</f>
        <v>1459.5</v>
      </c>
      <c r="Q173" s="1">
        <v>1308</v>
      </c>
      <c r="R173" s="1">
        <v>1689</v>
      </c>
      <c r="S173" s="1">
        <v>1325.5</v>
      </c>
      <c r="T173" s="1">
        <v>1803</v>
      </c>
      <c r="U173" s="1">
        <v>1770</v>
      </c>
      <c r="V173" s="1">
        <v>1612</v>
      </c>
      <c r="W173" s="1">
        <v>666</v>
      </c>
    </row>
    <row r="174" spans="1:23" x14ac:dyDescent="0.2">
      <c r="B174" s="2" t="s">
        <v>78</v>
      </c>
      <c r="C174" s="1">
        <v>399</v>
      </c>
      <c r="D174" s="1">
        <v>442</v>
      </c>
      <c r="E174" s="1">
        <v>800</v>
      </c>
      <c r="F174" s="1">
        <v>1953</v>
      </c>
      <c r="G174" s="1">
        <v>2489</v>
      </c>
      <c r="H174" s="1">
        <v>1119</v>
      </c>
      <c r="I174" s="1">
        <v>2088</v>
      </c>
      <c r="J174" s="19">
        <v>3672</v>
      </c>
      <c r="K174" s="19">
        <v>2486</v>
      </c>
      <c r="L174" s="19">
        <v>951</v>
      </c>
      <c r="M174" s="1">
        <v>924</v>
      </c>
      <c r="N174" s="1">
        <v>407</v>
      </c>
      <c r="P174" s="1">
        <f>AVERAGE(C174:N174)</f>
        <v>1477.5</v>
      </c>
      <c r="Q174" s="1">
        <v>1309</v>
      </c>
      <c r="R174" s="1">
        <v>1693</v>
      </c>
      <c r="S174" s="1">
        <v>1325.8333333333333</v>
      </c>
      <c r="T174" s="1">
        <v>1804.25</v>
      </c>
      <c r="U174" s="1">
        <v>1770.0833333333333</v>
      </c>
      <c r="V174" s="1">
        <v>1613</v>
      </c>
      <c r="W174" s="1">
        <v>734</v>
      </c>
    </row>
    <row r="175" spans="1:23" ht="81.599999999999994" x14ac:dyDescent="0.2">
      <c r="B175" s="2" t="s">
        <v>98</v>
      </c>
      <c r="C175" s="25" t="s">
        <v>396</v>
      </c>
      <c r="D175" s="25" t="s">
        <v>397</v>
      </c>
      <c r="E175" s="39" t="s">
        <v>398</v>
      </c>
      <c r="F175" s="25" t="s">
        <v>399</v>
      </c>
      <c r="G175" s="25" t="s">
        <v>400</v>
      </c>
      <c r="H175" s="26" t="s">
        <v>401</v>
      </c>
      <c r="I175" s="26" t="s">
        <v>402</v>
      </c>
      <c r="J175" s="26" t="s">
        <v>403</v>
      </c>
      <c r="K175" s="25" t="s">
        <v>404</v>
      </c>
      <c r="L175" s="26" t="s">
        <v>405</v>
      </c>
      <c r="M175" s="26" t="s">
        <v>406</v>
      </c>
      <c r="N175" s="26" t="s">
        <v>407</v>
      </c>
    </row>
    <row r="176" spans="1:23" x14ac:dyDescent="0.2">
      <c r="B176" s="2"/>
      <c r="C176" s="25"/>
      <c r="D176" s="25"/>
      <c r="E176" s="39"/>
      <c r="F176" s="25"/>
      <c r="G176" s="25"/>
      <c r="H176" s="26"/>
      <c r="I176" s="26"/>
      <c r="J176" s="26"/>
      <c r="K176" s="25"/>
      <c r="L176" s="26"/>
      <c r="M176" s="26"/>
      <c r="N176" s="25"/>
    </row>
    <row r="177" spans="1:23" ht="25.2" x14ac:dyDescent="0.2">
      <c r="A177" s="3" t="s">
        <v>292</v>
      </c>
      <c r="B177" s="2"/>
      <c r="C177" s="25"/>
      <c r="D177" s="25"/>
      <c r="E177" s="25"/>
      <c r="F177" s="25"/>
      <c r="G177" s="25"/>
      <c r="H177" s="26"/>
      <c r="I177" s="26"/>
    </row>
    <row r="178" spans="1:23" x14ac:dyDescent="0.2">
      <c r="B178" t="s">
        <v>12</v>
      </c>
      <c r="C178" s="1">
        <v>9</v>
      </c>
      <c r="D178" s="1">
        <v>14</v>
      </c>
      <c r="E178" s="1">
        <v>87</v>
      </c>
      <c r="F178" s="1">
        <v>18</v>
      </c>
      <c r="G178" s="1">
        <v>3</v>
      </c>
      <c r="H178" s="1">
        <v>4</v>
      </c>
      <c r="I178" s="1">
        <v>2</v>
      </c>
      <c r="J178" s="1">
        <v>5</v>
      </c>
      <c r="K178" s="1">
        <v>3</v>
      </c>
      <c r="L178" s="1">
        <v>9</v>
      </c>
      <c r="M178" s="1">
        <v>5</v>
      </c>
      <c r="N178" s="1">
        <v>14</v>
      </c>
      <c r="P178" s="1">
        <f>AVERAGE(C178:N178)</f>
        <v>14.416666666666666</v>
      </c>
      <c r="Q178" s="1">
        <v>2</v>
      </c>
    </row>
    <row r="179" spans="1:23" x14ac:dyDescent="0.2">
      <c r="B179" t="s">
        <v>13</v>
      </c>
      <c r="C179" s="1">
        <v>9</v>
      </c>
      <c r="D179" s="1">
        <v>23</v>
      </c>
      <c r="E179" s="1">
        <v>281</v>
      </c>
      <c r="F179" s="1">
        <v>111</v>
      </c>
      <c r="G179" s="1">
        <v>10</v>
      </c>
      <c r="H179" s="1">
        <v>5</v>
      </c>
      <c r="I179" s="1">
        <v>14</v>
      </c>
      <c r="J179" s="1">
        <v>19</v>
      </c>
      <c r="K179" s="1">
        <v>11</v>
      </c>
      <c r="L179" s="1">
        <v>33</v>
      </c>
      <c r="M179" s="1">
        <v>22</v>
      </c>
      <c r="N179" s="1">
        <v>59</v>
      </c>
      <c r="P179" s="1">
        <f>AVERAGE(C179:N179)</f>
        <v>49.75</v>
      </c>
      <c r="Q179" s="1">
        <v>4</v>
      </c>
    </row>
    <row r="180" spans="1:23" x14ac:dyDescent="0.2">
      <c r="B180" s="2" t="s">
        <v>77</v>
      </c>
      <c r="C180" s="1">
        <v>2</v>
      </c>
      <c r="D180" s="1">
        <v>39</v>
      </c>
      <c r="E180" s="1">
        <v>201</v>
      </c>
      <c r="F180" s="1">
        <v>124</v>
      </c>
      <c r="G180" s="1">
        <v>7</v>
      </c>
      <c r="H180" s="1">
        <v>2</v>
      </c>
      <c r="I180" s="1">
        <v>3</v>
      </c>
      <c r="J180" s="1">
        <v>13</v>
      </c>
      <c r="K180" s="1">
        <v>10</v>
      </c>
      <c r="L180" s="1">
        <v>35</v>
      </c>
      <c r="M180" s="1">
        <v>14</v>
      </c>
      <c r="N180" s="1">
        <v>41</v>
      </c>
      <c r="P180" s="1">
        <f>AVERAGE(C180:N180)</f>
        <v>40.916666666666664</v>
      </c>
      <c r="Q180" s="1">
        <v>3</v>
      </c>
    </row>
    <row r="181" spans="1:23" x14ac:dyDescent="0.2">
      <c r="B181" s="2" t="s">
        <v>78</v>
      </c>
      <c r="C181" s="1">
        <v>6</v>
      </c>
      <c r="D181" s="1">
        <v>31</v>
      </c>
      <c r="E181" s="1">
        <v>250</v>
      </c>
      <c r="F181" s="1">
        <v>126</v>
      </c>
      <c r="G181" s="1">
        <v>7</v>
      </c>
      <c r="H181" s="1">
        <v>4</v>
      </c>
      <c r="I181" s="1">
        <v>3</v>
      </c>
      <c r="J181" s="1">
        <v>13</v>
      </c>
      <c r="K181" s="1">
        <v>11</v>
      </c>
      <c r="L181" s="1">
        <v>41</v>
      </c>
      <c r="M181" s="1">
        <v>14</v>
      </c>
      <c r="N181" s="1">
        <v>52</v>
      </c>
      <c r="P181" s="1">
        <f>AVERAGE(C181:N181)</f>
        <v>46.5</v>
      </c>
      <c r="Q181" s="1">
        <v>3</v>
      </c>
    </row>
    <row r="182" spans="1:23" x14ac:dyDescent="0.2">
      <c r="B182" s="2"/>
    </row>
    <row r="183" spans="1:23" x14ac:dyDescent="0.2">
      <c r="A183" s="3" t="s">
        <v>111</v>
      </c>
      <c r="B183" s="2"/>
    </row>
    <row r="184" spans="1:23" x14ac:dyDescent="0.2">
      <c r="A184" s="3" t="s">
        <v>112</v>
      </c>
      <c r="P184" s="1" t="s">
        <v>158</v>
      </c>
    </row>
    <row r="185" spans="1:23" x14ac:dyDescent="0.2">
      <c r="B185" t="s">
        <v>12</v>
      </c>
      <c r="C185" s="1">
        <v>70</v>
      </c>
      <c r="D185" s="1">
        <v>72</v>
      </c>
      <c r="E185" s="1">
        <v>73</v>
      </c>
      <c r="F185" s="1">
        <v>247</v>
      </c>
      <c r="G185" s="1">
        <v>399</v>
      </c>
      <c r="H185" s="1">
        <v>189</v>
      </c>
      <c r="I185" s="1">
        <v>346</v>
      </c>
      <c r="J185" s="1">
        <v>531</v>
      </c>
      <c r="K185" s="1">
        <v>683</v>
      </c>
      <c r="L185" s="1">
        <v>175</v>
      </c>
      <c r="M185" s="1">
        <v>364</v>
      </c>
      <c r="N185" s="1">
        <v>277</v>
      </c>
      <c r="P185" s="1">
        <f>AVERAGE(C185:N185)</f>
        <v>285.5</v>
      </c>
      <c r="Q185" s="1">
        <v>293</v>
      </c>
      <c r="R185" s="1">
        <v>290</v>
      </c>
      <c r="S185" s="1">
        <v>347</v>
      </c>
      <c r="T185" s="1">
        <v>427.25</v>
      </c>
      <c r="U185" s="1">
        <v>386.33333333333331</v>
      </c>
      <c r="V185" s="1">
        <v>567</v>
      </c>
      <c r="W185" s="1">
        <v>712</v>
      </c>
    </row>
    <row r="186" spans="1:23" x14ac:dyDescent="0.2">
      <c r="B186" t="s">
        <v>13</v>
      </c>
      <c r="C186" s="1">
        <v>188</v>
      </c>
      <c r="D186" s="1">
        <v>213</v>
      </c>
      <c r="E186" s="1">
        <v>237</v>
      </c>
      <c r="F186" s="1">
        <v>598</v>
      </c>
      <c r="G186" s="1">
        <v>1395</v>
      </c>
      <c r="H186" s="1">
        <v>525</v>
      </c>
      <c r="I186" s="1">
        <v>1454</v>
      </c>
      <c r="J186" s="1">
        <v>1696</v>
      </c>
      <c r="K186" s="1">
        <v>2111</v>
      </c>
      <c r="L186" s="1">
        <v>643</v>
      </c>
      <c r="M186" s="1">
        <v>818</v>
      </c>
      <c r="N186" s="1">
        <v>462</v>
      </c>
      <c r="P186" s="1">
        <f>AVERAGE(C186:N186)</f>
        <v>861.66666666666663</v>
      </c>
      <c r="Q186" s="1">
        <v>902</v>
      </c>
      <c r="R186" s="1">
        <v>1210</v>
      </c>
      <c r="S186" s="1">
        <v>1719.5833333333333</v>
      </c>
      <c r="T186" s="1">
        <v>1792.75</v>
      </c>
      <c r="U186" s="1">
        <v>1773.5833333333333</v>
      </c>
      <c r="V186" s="1">
        <v>2833</v>
      </c>
      <c r="W186" s="1">
        <v>2083</v>
      </c>
    </row>
    <row r="187" spans="1:23" x14ac:dyDescent="0.2">
      <c r="B187" s="2" t="s">
        <v>77</v>
      </c>
      <c r="C187" s="1">
        <v>154</v>
      </c>
      <c r="D187" s="1">
        <v>253</v>
      </c>
      <c r="E187" s="1">
        <v>171</v>
      </c>
      <c r="F187" s="1">
        <v>389</v>
      </c>
      <c r="G187" s="1">
        <v>1216</v>
      </c>
      <c r="H187" s="1">
        <v>446</v>
      </c>
      <c r="I187" s="1">
        <v>1201</v>
      </c>
      <c r="J187" s="1">
        <v>1807</v>
      </c>
      <c r="K187" s="1">
        <v>1823</v>
      </c>
      <c r="L187" s="1">
        <v>544</v>
      </c>
      <c r="M187" s="1">
        <v>757</v>
      </c>
      <c r="N187" s="1">
        <v>601</v>
      </c>
      <c r="P187" s="1">
        <f>AVERAGE(C187:N187)</f>
        <v>780.16666666666663</v>
      </c>
      <c r="Q187" s="1">
        <v>664</v>
      </c>
      <c r="R187" s="1">
        <v>1004</v>
      </c>
      <c r="S187" s="1">
        <v>1418.5833333333333</v>
      </c>
      <c r="T187" s="1">
        <v>1653.1666666666667</v>
      </c>
      <c r="U187" s="1">
        <v>1416.75</v>
      </c>
      <c r="V187" s="1">
        <v>2634</v>
      </c>
      <c r="W187" s="1">
        <v>2011</v>
      </c>
    </row>
    <row r="188" spans="1:23" x14ac:dyDescent="0.2">
      <c r="B188" s="2" t="s">
        <v>78</v>
      </c>
      <c r="C188" s="1">
        <v>154</v>
      </c>
      <c r="D188" s="1">
        <v>213</v>
      </c>
      <c r="E188" s="1">
        <v>171</v>
      </c>
      <c r="F188" s="1">
        <v>389</v>
      </c>
      <c r="G188" s="1">
        <v>1245</v>
      </c>
      <c r="H188" s="1">
        <v>446</v>
      </c>
      <c r="I188" s="1">
        <v>1201</v>
      </c>
      <c r="J188" s="1">
        <v>1818</v>
      </c>
      <c r="K188" s="1">
        <v>1837</v>
      </c>
      <c r="L188" s="1">
        <v>545</v>
      </c>
      <c r="M188" s="1">
        <v>761</v>
      </c>
      <c r="N188" s="1">
        <v>602</v>
      </c>
      <c r="P188" s="1">
        <f>AVERAGE(C188:N188)</f>
        <v>781.83333333333337</v>
      </c>
      <c r="Q188" s="1">
        <v>680</v>
      </c>
      <c r="R188" s="1">
        <v>1022</v>
      </c>
      <c r="S188" s="1">
        <v>1447.25</v>
      </c>
      <c r="T188" s="1">
        <v>1680.5</v>
      </c>
      <c r="U188" s="1">
        <v>1440.4166666666667</v>
      </c>
      <c r="V188" s="1">
        <v>2669</v>
      </c>
      <c r="W188" s="1">
        <v>2016</v>
      </c>
    </row>
    <row r="189" spans="1:23" x14ac:dyDescent="0.2">
      <c r="B189" s="2"/>
    </row>
    <row r="190" spans="1:23" ht="12.75" customHeight="1" x14ac:dyDescent="0.2">
      <c r="A190" s="3" t="s">
        <v>113</v>
      </c>
    </row>
    <row r="191" spans="1:23" x14ac:dyDescent="0.2">
      <c r="B191" t="s">
        <v>12</v>
      </c>
      <c r="C191" s="1">
        <v>164</v>
      </c>
      <c r="D191" s="1">
        <v>106</v>
      </c>
      <c r="E191" s="1">
        <v>802</v>
      </c>
      <c r="F191" s="1">
        <v>545</v>
      </c>
      <c r="G191" s="1">
        <v>493</v>
      </c>
      <c r="H191" s="1">
        <v>359</v>
      </c>
      <c r="I191" s="1">
        <v>515</v>
      </c>
      <c r="J191" s="1">
        <v>531</v>
      </c>
      <c r="K191" s="1">
        <v>355</v>
      </c>
      <c r="L191" s="1">
        <v>255</v>
      </c>
      <c r="M191" s="1">
        <v>480</v>
      </c>
      <c r="N191" s="1">
        <v>95</v>
      </c>
      <c r="P191" s="1">
        <f>AVERAGE(C191:N191)</f>
        <v>391.66666666666669</v>
      </c>
      <c r="Q191" s="1">
        <v>496</v>
      </c>
      <c r="R191" s="1">
        <v>472</v>
      </c>
      <c r="S191" s="1">
        <v>340.58333333333331</v>
      </c>
      <c r="T191" s="1">
        <v>538.33333333333337</v>
      </c>
      <c r="U191" s="1">
        <v>552.08333333333337</v>
      </c>
      <c r="V191" s="1">
        <v>561</v>
      </c>
      <c r="W191" s="1">
        <v>1085</v>
      </c>
    </row>
    <row r="192" spans="1:23" x14ac:dyDescent="0.2">
      <c r="B192" t="s">
        <v>13</v>
      </c>
      <c r="C192" s="1">
        <v>385</v>
      </c>
      <c r="D192" s="1">
        <v>188</v>
      </c>
      <c r="E192" s="1">
        <v>4466</v>
      </c>
      <c r="F192" s="1">
        <v>2739</v>
      </c>
      <c r="G192" s="1">
        <v>1113</v>
      </c>
      <c r="H192" s="1">
        <v>456</v>
      </c>
      <c r="I192" s="1">
        <v>727</v>
      </c>
      <c r="J192" s="1">
        <v>1433</v>
      </c>
      <c r="K192" s="1">
        <v>659</v>
      </c>
      <c r="L192" s="1">
        <v>734</v>
      </c>
      <c r="M192" s="1">
        <v>1778</v>
      </c>
      <c r="N192" s="1">
        <v>196</v>
      </c>
      <c r="P192" s="1">
        <f>AVERAGE(C192:N192)</f>
        <v>1239.5</v>
      </c>
      <c r="Q192" s="1">
        <v>1581</v>
      </c>
      <c r="R192" s="1">
        <v>1885</v>
      </c>
      <c r="S192" s="1">
        <v>1211</v>
      </c>
      <c r="T192" s="1">
        <v>1774.6666666666667</v>
      </c>
      <c r="U192" s="1">
        <v>1838.25</v>
      </c>
      <c r="V192" s="1">
        <v>1870</v>
      </c>
      <c r="W192" s="1">
        <v>4803</v>
      </c>
    </row>
    <row r="193" spans="1:23" x14ac:dyDescent="0.2">
      <c r="B193" s="2" t="s">
        <v>77</v>
      </c>
      <c r="C193" s="1">
        <v>443</v>
      </c>
      <c r="D193" s="1">
        <v>282</v>
      </c>
      <c r="E193" s="1">
        <v>8209</v>
      </c>
      <c r="F193" s="1">
        <v>3816</v>
      </c>
      <c r="G193" s="1">
        <v>1191</v>
      </c>
      <c r="H193" s="1">
        <v>724</v>
      </c>
      <c r="I193" s="1">
        <v>904</v>
      </c>
      <c r="J193" s="1">
        <v>2040</v>
      </c>
      <c r="K193" s="1">
        <v>873</v>
      </c>
      <c r="L193" s="1">
        <v>851</v>
      </c>
      <c r="M193" s="1">
        <v>1923</v>
      </c>
      <c r="N193" s="1">
        <v>222</v>
      </c>
      <c r="P193" s="1">
        <f>AVERAGE(C193:N193)</f>
        <v>1789.8333333333333</v>
      </c>
      <c r="Q193" s="1">
        <v>2045</v>
      </c>
      <c r="R193" s="1">
        <v>1848</v>
      </c>
      <c r="S193" s="1">
        <v>1184.9166666666667</v>
      </c>
      <c r="T193" s="1">
        <v>2243.6666666666665</v>
      </c>
      <c r="U193" s="1">
        <v>2078.5</v>
      </c>
      <c r="V193" s="1">
        <v>1850</v>
      </c>
      <c r="W193" s="1">
        <v>2389</v>
      </c>
    </row>
    <row r="194" spans="1:23" x14ac:dyDescent="0.2">
      <c r="B194" s="2" t="s">
        <v>78</v>
      </c>
      <c r="C194" s="1">
        <v>478</v>
      </c>
      <c r="D194" s="1">
        <v>292</v>
      </c>
      <c r="E194" s="1">
        <v>8264</v>
      </c>
      <c r="F194" s="1">
        <v>3875</v>
      </c>
      <c r="G194" s="1">
        <v>1294</v>
      </c>
      <c r="H194" s="1">
        <v>743</v>
      </c>
      <c r="I194" s="1">
        <v>940</v>
      </c>
      <c r="J194" s="1">
        <v>2081</v>
      </c>
      <c r="K194" s="1">
        <v>902</v>
      </c>
      <c r="L194" s="1">
        <v>879</v>
      </c>
      <c r="M194" s="1">
        <v>1973</v>
      </c>
      <c r="N194" s="1">
        <v>235</v>
      </c>
      <c r="P194" s="1">
        <f>AVERAGE(C194:N194)</f>
        <v>1829.6666666666667</v>
      </c>
      <c r="Q194" s="1">
        <v>2130</v>
      </c>
      <c r="R194" s="1">
        <v>1903</v>
      </c>
      <c r="S194" s="1">
        <v>1246.4166666666667</v>
      </c>
      <c r="T194" s="1">
        <v>2439.3333333333335</v>
      </c>
      <c r="U194" s="1">
        <v>2081.3333333333335</v>
      </c>
      <c r="V194" s="1">
        <v>1887</v>
      </c>
      <c r="W194" s="1">
        <v>2403</v>
      </c>
    </row>
    <row r="195" spans="1:23" x14ac:dyDescent="0.2">
      <c r="B195" s="2"/>
    </row>
    <row r="196" spans="1:23" x14ac:dyDescent="0.2">
      <c r="A196" s="3" t="s">
        <v>114</v>
      </c>
      <c r="B196" s="2"/>
    </row>
    <row r="197" spans="1:23" x14ac:dyDescent="0.2">
      <c r="A197" s="3"/>
      <c r="B197" s="2" t="s">
        <v>12</v>
      </c>
      <c r="C197" s="1">
        <v>140</v>
      </c>
      <c r="D197" s="1">
        <v>208</v>
      </c>
      <c r="E197" s="1">
        <v>138</v>
      </c>
      <c r="F197" s="1">
        <v>117</v>
      </c>
      <c r="G197" s="1">
        <v>131</v>
      </c>
      <c r="H197" s="1">
        <v>150</v>
      </c>
      <c r="I197" s="1">
        <v>180</v>
      </c>
      <c r="J197" s="1">
        <v>149</v>
      </c>
      <c r="K197" s="1">
        <v>112</v>
      </c>
      <c r="L197" s="1">
        <v>108</v>
      </c>
      <c r="M197" s="1">
        <v>162</v>
      </c>
      <c r="N197" s="1">
        <v>168</v>
      </c>
      <c r="P197" s="1">
        <f>AVERAGE(C197:N197)</f>
        <v>146.91666666666666</v>
      </c>
      <c r="Q197" s="1">
        <v>132</v>
      </c>
      <c r="R197" s="1">
        <v>172</v>
      </c>
      <c r="S197" s="1">
        <v>218.8</v>
      </c>
      <c r="T197" s="1">
        <v>244.33333333333334</v>
      </c>
      <c r="U197" s="1">
        <v>190.1</v>
      </c>
      <c r="V197" s="1">
        <v>117</v>
      </c>
      <c r="W197" s="1" t="s">
        <v>17</v>
      </c>
    </row>
    <row r="198" spans="1:23" x14ac:dyDescent="0.2">
      <c r="A198" s="3"/>
      <c r="B198" s="2" t="s">
        <v>115</v>
      </c>
      <c r="C198" s="1">
        <v>15551</v>
      </c>
      <c r="D198" s="1">
        <v>18390</v>
      </c>
      <c r="E198" s="1">
        <v>17868</v>
      </c>
      <c r="F198" s="1">
        <v>2745</v>
      </c>
      <c r="G198" s="1">
        <v>7714</v>
      </c>
      <c r="H198" s="1">
        <v>4867</v>
      </c>
      <c r="I198" s="1">
        <v>12749</v>
      </c>
      <c r="J198" s="42">
        <v>16401</v>
      </c>
      <c r="K198" s="42">
        <v>24205</v>
      </c>
      <c r="L198" s="42">
        <v>3017</v>
      </c>
      <c r="M198" s="42">
        <v>3568</v>
      </c>
      <c r="N198" s="42">
        <v>14558</v>
      </c>
      <c r="P198" s="1">
        <f>AVERAGE(C198:N198)</f>
        <v>11802.75</v>
      </c>
      <c r="Q198" s="1">
        <v>15536</v>
      </c>
      <c r="R198" s="1">
        <v>13080</v>
      </c>
      <c r="S198" s="1">
        <v>9615.7999999999993</v>
      </c>
      <c r="T198" s="1">
        <v>11666.333333333334</v>
      </c>
      <c r="U198" s="1">
        <v>7256.6</v>
      </c>
      <c r="V198" s="1">
        <v>3360</v>
      </c>
      <c r="W198" s="1" t="s">
        <v>17</v>
      </c>
    </row>
    <row r="199" spans="1:23" ht="34.200000000000003" x14ac:dyDescent="0.2">
      <c r="B199" s="2" t="s">
        <v>293</v>
      </c>
      <c r="C199" s="32" t="s">
        <v>408</v>
      </c>
      <c r="D199" s="32" t="s">
        <v>409</v>
      </c>
      <c r="E199" s="32" t="s">
        <v>410</v>
      </c>
      <c r="F199" s="32" t="s">
        <v>411</v>
      </c>
      <c r="G199" s="32" t="s">
        <v>303</v>
      </c>
      <c r="H199" s="32" t="s">
        <v>412</v>
      </c>
      <c r="I199" s="32" t="s">
        <v>413</v>
      </c>
      <c r="J199" s="32" t="s">
        <v>414</v>
      </c>
      <c r="K199" s="32" t="s">
        <v>415</v>
      </c>
      <c r="L199" s="32" t="s">
        <v>416</v>
      </c>
      <c r="M199" s="32" t="s">
        <v>417</v>
      </c>
      <c r="N199" s="32" t="s">
        <v>418</v>
      </c>
    </row>
    <row r="200" spans="1:23" x14ac:dyDescent="0.2">
      <c r="B200" s="2"/>
      <c r="C200" s="32"/>
      <c r="D200" s="32"/>
      <c r="E200" s="32"/>
      <c r="F200" s="32"/>
      <c r="G200" s="32"/>
      <c r="H200" s="32"/>
      <c r="I200" s="32"/>
    </row>
    <row r="201" spans="1:23" x14ac:dyDescent="0.2">
      <c r="A201" s="3" t="s">
        <v>116</v>
      </c>
      <c r="B201" s="2"/>
    </row>
    <row r="202" spans="1:23" x14ac:dyDescent="0.2">
      <c r="B202" s="2" t="s">
        <v>12</v>
      </c>
      <c r="C202" s="1">
        <v>186</v>
      </c>
      <c r="D202" s="1">
        <v>203</v>
      </c>
      <c r="E202" s="1">
        <v>356</v>
      </c>
      <c r="F202" s="1">
        <v>887</v>
      </c>
      <c r="G202" s="1">
        <v>1548</v>
      </c>
      <c r="H202" s="1">
        <v>606</v>
      </c>
      <c r="I202" s="1">
        <v>1041</v>
      </c>
      <c r="J202" s="1">
        <v>1896</v>
      </c>
      <c r="K202" s="1">
        <v>1344</v>
      </c>
      <c r="L202" s="1">
        <v>380</v>
      </c>
      <c r="M202" s="1">
        <v>518</v>
      </c>
      <c r="N202" s="1">
        <v>208</v>
      </c>
      <c r="P202" s="1">
        <f>AVERAGE(C202:N202)</f>
        <v>764.41666666666663</v>
      </c>
      <c r="Q202" s="1">
        <v>730</v>
      </c>
      <c r="R202" s="1">
        <v>633</v>
      </c>
      <c r="S202" s="1">
        <v>448.75</v>
      </c>
      <c r="T202" s="1">
        <v>485.83333333333331</v>
      </c>
      <c r="U202" s="1">
        <v>371.16666666666669</v>
      </c>
      <c r="V202" s="1">
        <v>560</v>
      </c>
      <c r="W202" s="1" t="s">
        <v>17</v>
      </c>
    </row>
    <row r="203" spans="1:23" x14ac:dyDescent="0.2">
      <c r="B203" s="2" t="s">
        <v>13</v>
      </c>
      <c r="C203" s="1">
        <v>307</v>
      </c>
      <c r="D203" s="1">
        <v>414</v>
      </c>
      <c r="E203" s="1">
        <v>742</v>
      </c>
      <c r="F203" s="1">
        <v>1780</v>
      </c>
      <c r="G203" s="1">
        <v>2910</v>
      </c>
      <c r="H203" s="1">
        <v>1192</v>
      </c>
      <c r="I203" s="1">
        <v>2851</v>
      </c>
      <c r="J203" s="1">
        <v>4549</v>
      </c>
      <c r="K203" s="1">
        <v>2794</v>
      </c>
      <c r="L203" s="1">
        <v>903</v>
      </c>
      <c r="M203" s="1">
        <v>1065</v>
      </c>
      <c r="N203" s="1">
        <v>337</v>
      </c>
      <c r="P203" s="1">
        <f>AVERAGE(C203:N203)</f>
        <v>1653.6666666666667</v>
      </c>
      <c r="Q203" s="1">
        <v>1596</v>
      </c>
      <c r="R203" s="1">
        <v>1403</v>
      </c>
      <c r="S203" s="1">
        <v>977</v>
      </c>
      <c r="T203" s="1">
        <v>1893.9166666666667</v>
      </c>
      <c r="U203" s="1">
        <v>1724.75</v>
      </c>
      <c r="V203" s="1">
        <v>2791</v>
      </c>
      <c r="W203" s="1" t="s">
        <v>17</v>
      </c>
    </row>
    <row r="204" spans="1:23" x14ac:dyDescent="0.2">
      <c r="B204" s="2" t="s">
        <v>77</v>
      </c>
      <c r="C204" s="1">
        <v>5</v>
      </c>
      <c r="D204" s="1">
        <v>16</v>
      </c>
      <c r="E204" s="1">
        <v>23</v>
      </c>
      <c r="F204" s="1">
        <v>32</v>
      </c>
      <c r="G204" s="1">
        <v>19</v>
      </c>
      <c r="H204" s="1">
        <v>23</v>
      </c>
      <c r="I204" s="1">
        <v>107</v>
      </c>
      <c r="J204" s="1">
        <v>202</v>
      </c>
      <c r="K204" s="1">
        <v>103</v>
      </c>
      <c r="L204" s="1">
        <v>22</v>
      </c>
      <c r="M204" s="1">
        <v>43</v>
      </c>
      <c r="N204" s="1">
        <v>8</v>
      </c>
      <c r="P204" s="1">
        <f>AVERAGE(C204:N204)</f>
        <v>50.25</v>
      </c>
      <c r="Q204" s="1">
        <v>58</v>
      </c>
      <c r="R204" s="1">
        <v>18</v>
      </c>
      <c r="S204" s="1">
        <v>16</v>
      </c>
      <c r="T204" s="1">
        <v>70.666666666666671</v>
      </c>
      <c r="U204" s="1">
        <v>60.75</v>
      </c>
      <c r="V204" s="1">
        <v>96</v>
      </c>
      <c r="W204" s="1" t="s">
        <v>17</v>
      </c>
    </row>
    <row r="205" spans="1:23" x14ac:dyDescent="0.2">
      <c r="B205" s="2" t="s">
        <v>78</v>
      </c>
      <c r="C205" s="1">
        <v>5</v>
      </c>
      <c r="D205" s="1">
        <v>16</v>
      </c>
      <c r="E205" s="1">
        <v>23</v>
      </c>
      <c r="F205" s="1">
        <v>32</v>
      </c>
      <c r="G205" s="1">
        <v>19</v>
      </c>
      <c r="H205" s="1">
        <v>23</v>
      </c>
      <c r="I205" s="1">
        <v>107</v>
      </c>
      <c r="J205" s="1">
        <v>202</v>
      </c>
      <c r="K205" s="1">
        <v>103</v>
      </c>
      <c r="L205" s="1">
        <v>22</v>
      </c>
      <c r="M205" s="1">
        <v>43</v>
      </c>
      <c r="N205" s="1">
        <v>8</v>
      </c>
      <c r="P205" s="1">
        <f>AVERAGE(C205:N205)</f>
        <v>50.25</v>
      </c>
      <c r="Q205" s="1">
        <v>58</v>
      </c>
      <c r="R205" s="1">
        <v>18</v>
      </c>
      <c r="S205" s="1">
        <v>16</v>
      </c>
      <c r="T205" s="1">
        <v>70.666666666666671</v>
      </c>
      <c r="U205" s="1">
        <v>60.916666666666664</v>
      </c>
      <c r="V205" s="1">
        <v>97</v>
      </c>
      <c r="W205" s="1" t="s">
        <v>17</v>
      </c>
    </row>
    <row r="206" spans="1:23" x14ac:dyDescent="0.2">
      <c r="B206" s="2"/>
    </row>
    <row r="207" spans="1:23" x14ac:dyDescent="0.2">
      <c r="A207" s="3" t="s">
        <v>117</v>
      </c>
      <c r="B207" s="2"/>
    </row>
    <row r="208" spans="1:23" x14ac:dyDescent="0.2">
      <c r="B208" s="2" t="s">
        <v>12</v>
      </c>
      <c r="C208" s="1">
        <v>186</v>
      </c>
      <c r="D208" s="1">
        <v>203</v>
      </c>
      <c r="E208" s="1">
        <v>355</v>
      </c>
      <c r="F208" s="1">
        <v>887</v>
      </c>
      <c r="G208" s="1">
        <v>1548</v>
      </c>
      <c r="H208" s="1">
        <v>606</v>
      </c>
      <c r="I208" s="1">
        <v>1041</v>
      </c>
      <c r="J208" s="1">
        <v>1896</v>
      </c>
      <c r="K208" s="1">
        <v>1344</v>
      </c>
      <c r="L208" s="1">
        <v>380</v>
      </c>
      <c r="M208" s="1">
        <v>516</v>
      </c>
      <c r="N208" s="1">
        <v>208</v>
      </c>
      <c r="P208" s="1">
        <f>AVERAGE(C208:N208)</f>
        <v>764.16666666666663</v>
      </c>
      <c r="Q208" s="1">
        <v>730</v>
      </c>
      <c r="R208" s="1">
        <v>632</v>
      </c>
      <c r="S208" s="1">
        <v>448.75</v>
      </c>
      <c r="T208" s="1">
        <v>485.83333333333331</v>
      </c>
      <c r="U208" s="1">
        <v>371.16666666666669</v>
      </c>
      <c r="V208" s="1">
        <v>558</v>
      </c>
      <c r="W208" s="1" t="s">
        <v>17</v>
      </c>
    </row>
    <row r="209" spans="1:23" x14ac:dyDescent="0.2">
      <c r="B209" s="2" t="s">
        <v>13</v>
      </c>
      <c r="C209" s="1">
        <v>307</v>
      </c>
      <c r="D209" s="1">
        <v>414</v>
      </c>
      <c r="E209" s="1">
        <v>741</v>
      </c>
      <c r="F209" s="1">
        <v>1780</v>
      </c>
      <c r="G209" s="1">
        <v>2910</v>
      </c>
      <c r="H209" s="1">
        <v>1192</v>
      </c>
      <c r="I209" s="1">
        <v>2851</v>
      </c>
      <c r="J209" s="1">
        <v>4549</v>
      </c>
      <c r="K209" s="1">
        <v>2794</v>
      </c>
      <c r="L209" s="1">
        <v>903</v>
      </c>
      <c r="M209" s="1">
        <v>1065</v>
      </c>
      <c r="N209" s="1">
        <v>339</v>
      </c>
      <c r="P209" s="1">
        <f>AVERAGE(C209:N209)</f>
        <v>1653.75</v>
      </c>
      <c r="Q209" s="1">
        <v>1596</v>
      </c>
      <c r="R209" s="1">
        <v>1402</v>
      </c>
      <c r="S209" s="1">
        <v>977</v>
      </c>
      <c r="T209" s="1">
        <v>1893.5833333333333</v>
      </c>
      <c r="U209" s="1">
        <v>1725.1666666666667</v>
      </c>
      <c r="V209" s="1">
        <v>2791</v>
      </c>
      <c r="W209" s="1" t="s">
        <v>17</v>
      </c>
    </row>
    <row r="210" spans="1:23" x14ac:dyDescent="0.2">
      <c r="B210" s="2" t="s">
        <v>77</v>
      </c>
      <c r="C210" s="1">
        <v>0</v>
      </c>
      <c r="D210" s="1">
        <v>4</v>
      </c>
      <c r="E210" s="1">
        <v>5</v>
      </c>
      <c r="F210" s="1">
        <v>29</v>
      </c>
      <c r="G210" s="1">
        <v>60</v>
      </c>
      <c r="H210" s="1">
        <v>58</v>
      </c>
      <c r="I210" s="1">
        <v>194</v>
      </c>
      <c r="J210" s="1">
        <v>221</v>
      </c>
      <c r="K210" s="1">
        <v>130</v>
      </c>
      <c r="L210" s="1">
        <v>16</v>
      </c>
      <c r="M210" s="1">
        <v>47</v>
      </c>
      <c r="N210" s="1">
        <v>8</v>
      </c>
      <c r="P210" s="1">
        <f>AVERAGE(C210:N210)</f>
        <v>64.333333333333329</v>
      </c>
      <c r="Q210" s="1">
        <v>50</v>
      </c>
      <c r="R210" s="1">
        <v>34</v>
      </c>
      <c r="S210" s="1">
        <v>42</v>
      </c>
      <c r="T210" s="1">
        <v>62.833333333333336</v>
      </c>
      <c r="U210" s="1">
        <v>49.333333333333336</v>
      </c>
      <c r="V210" s="1">
        <v>76</v>
      </c>
      <c r="W210" s="1" t="s">
        <v>17</v>
      </c>
    </row>
    <row r="211" spans="1:23" x14ac:dyDescent="0.2">
      <c r="B211" s="2" t="s">
        <v>78</v>
      </c>
      <c r="C211" s="1">
        <v>0</v>
      </c>
      <c r="D211" s="1">
        <v>4</v>
      </c>
      <c r="E211" s="1">
        <v>5</v>
      </c>
      <c r="F211" s="1">
        <v>29</v>
      </c>
      <c r="G211" s="1">
        <v>60</v>
      </c>
      <c r="H211" s="1">
        <v>58</v>
      </c>
      <c r="I211" s="1">
        <v>194</v>
      </c>
      <c r="J211" s="1">
        <v>221</v>
      </c>
      <c r="K211" s="1">
        <v>130</v>
      </c>
      <c r="L211" s="1">
        <v>16</v>
      </c>
      <c r="M211" s="1">
        <v>47</v>
      </c>
      <c r="N211" s="1">
        <v>8</v>
      </c>
      <c r="P211" s="1">
        <f>AVERAGE(C211:N211)</f>
        <v>64.333333333333329</v>
      </c>
      <c r="Q211" s="1">
        <v>50</v>
      </c>
      <c r="R211" s="1">
        <v>34</v>
      </c>
      <c r="S211" s="1">
        <v>42</v>
      </c>
      <c r="T211" s="1">
        <v>62.833333333333336</v>
      </c>
      <c r="U211" s="1">
        <v>49.333333333333336</v>
      </c>
      <c r="V211" s="1">
        <v>76</v>
      </c>
      <c r="W211" s="1" t="s">
        <v>17</v>
      </c>
    </row>
    <row r="212" spans="1:23" x14ac:dyDescent="0.2">
      <c r="B212" s="2"/>
    </row>
    <row r="213" spans="1:23" x14ac:dyDescent="0.2">
      <c r="A213" s="3" t="s">
        <v>118</v>
      </c>
      <c r="B213" s="2"/>
    </row>
    <row r="214" spans="1:23" x14ac:dyDescent="0.2">
      <c r="B214" s="2" t="s">
        <v>13</v>
      </c>
      <c r="C214" s="1">
        <v>10160</v>
      </c>
      <c r="D214" s="1">
        <v>14300</v>
      </c>
      <c r="E214" s="1">
        <v>7500</v>
      </c>
      <c r="F214" s="1">
        <v>8487</v>
      </c>
      <c r="G214" s="1">
        <v>6526</v>
      </c>
      <c r="H214" s="1">
        <v>6089</v>
      </c>
      <c r="I214" s="1">
        <v>8066</v>
      </c>
      <c r="J214" s="1">
        <v>8689</v>
      </c>
      <c r="K214" s="1">
        <v>10317</v>
      </c>
      <c r="L214" s="1">
        <v>7979</v>
      </c>
      <c r="M214" s="1">
        <v>7179</v>
      </c>
      <c r="N214" s="1">
        <v>5125</v>
      </c>
      <c r="P214" s="1">
        <f>AVERAGE(C214:N214)</f>
        <v>8368.0833333333339</v>
      </c>
      <c r="Q214" s="1">
        <v>9962</v>
      </c>
      <c r="R214" s="1">
        <v>5439</v>
      </c>
      <c r="S214" s="1">
        <v>4173.583333333333</v>
      </c>
      <c r="T214" s="1">
        <v>5600.833333333333</v>
      </c>
      <c r="U214" s="1">
        <v>6649.666666666667</v>
      </c>
      <c r="V214" s="1">
        <v>8187</v>
      </c>
      <c r="W214" s="1">
        <v>8950</v>
      </c>
    </row>
    <row r="215" spans="1:23" x14ac:dyDescent="0.2">
      <c r="B215" s="2" t="s">
        <v>12</v>
      </c>
      <c r="C215" s="1">
        <v>295</v>
      </c>
      <c r="D215" s="1">
        <v>412</v>
      </c>
      <c r="E215" s="1">
        <v>289</v>
      </c>
      <c r="F215" s="1">
        <v>304</v>
      </c>
      <c r="G215" s="1">
        <v>277</v>
      </c>
      <c r="H215" s="1">
        <v>334</v>
      </c>
      <c r="I215" s="1">
        <v>377</v>
      </c>
      <c r="J215" s="1">
        <v>373</v>
      </c>
      <c r="K215" s="1">
        <v>401</v>
      </c>
      <c r="L215" s="1">
        <v>286</v>
      </c>
      <c r="M215" s="1">
        <v>260</v>
      </c>
      <c r="N215" s="1">
        <v>252</v>
      </c>
      <c r="P215" s="1">
        <f>AVERAGE(C215:N215)</f>
        <v>321.66666666666669</v>
      </c>
      <c r="Q215" s="1">
        <v>342</v>
      </c>
      <c r="R215" s="1">
        <v>470</v>
      </c>
      <c r="S215" s="1">
        <v>669.08333333333337</v>
      </c>
      <c r="T215" s="1">
        <v>885.75</v>
      </c>
      <c r="U215" s="1">
        <v>1212.1666666666667</v>
      </c>
      <c r="V215" s="1">
        <v>1203</v>
      </c>
      <c r="W215" s="1">
        <v>1180</v>
      </c>
    </row>
    <row r="216" spans="1:23" x14ac:dyDescent="0.2">
      <c r="B216" s="2" t="s">
        <v>119</v>
      </c>
      <c r="C216" s="1">
        <v>8613</v>
      </c>
      <c r="D216" s="1">
        <v>10938</v>
      </c>
      <c r="E216" s="1">
        <v>7129</v>
      </c>
      <c r="F216" s="1">
        <v>7226</v>
      </c>
      <c r="G216" s="1">
        <v>6470</v>
      </c>
      <c r="H216" s="1">
        <v>5531</v>
      </c>
      <c r="I216" s="1">
        <v>7113</v>
      </c>
      <c r="J216" s="1">
        <v>7698</v>
      </c>
      <c r="K216" s="1">
        <v>8438</v>
      </c>
      <c r="L216" s="1">
        <v>7315</v>
      </c>
      <c r="M216" s="1">
        <v>7879</v>
      </c>
      <c r="N216" s="1">
        <v>4981</v>
      </c>
      <c r="P216" s="1">
        <f>AVERAGE(C216:N216)</f>
        <v>7444.25</v>
      </c>
      <c r="Q216" s="1">
        <v>8412</v>
      </c>
      <c r="R216" s="1">
        <v>5171</v>
      </c>
      <c r="S216" s="1">
        <v>6488.333333333333</v>
      </c>
      <c r="T216" s="1">
        <v>9431.5</v>
      </c>
      <c r="U216" s="1">
        <v>15012.333333333334</v>
      </c>
      <c r="V216" s="1">
        <v>25724</v>
      </c>
      <c r="W216" s="1">
        <v>20088</v>
      </c>
    </row>
    <row r="217" spans="1:23" x14ac:dyDescent="0.2">
      <c r="B217" s="2" t="s">
        <v>120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P217" s="1">
        <f>AVERAGE(C217:N217)</f>
        <v>0</v>
      </c>
      <c r="Q217" s="1">
        <v>0</v>
      </c>
      <c r="R217" s="1">
        <v>504</v>
      </c>
      <c r="S217" s="1">
        <v>83.75</v>
      </c>
      <c r="T217" s="1">
        <v>172.5</v>
      </c>
      <c r="U217" s="1">
        <v>326.91666666666669</v>
      </c>
      <c r="V217" s="1">
        <v>339</v>
      </c>
      <c r="W217" s="1">
        <v>333</v>
      </c>
    </row>
    <row r="218" spans="1:23" x14ac:dyDescent="0.2">
      <c r="B218" s="2"/>
    </row>
    <row r="219" spans="1:23" x14ac:dyDescent="0.2">
      <c r="A219" s="3" t="s">
        <v>121</v>
      </c>
      <c r="B219" s="13"/>
    </row>
    <row r="220" spans="1:23" x14ac:dyDescent="0.2">
      <c r="A220" s="12" t="s">
        <v>383</v>
      </c>
      <c r="B220" s="12" t="s">
        <v>122</v>
      </c>
      <c r="C220" s="22"/>
      <c r="D220" s="22"/>
      <c r="J220" s="1">
        <v>8581</v>
      </c>
      <c r="K220" s="1">
        <v>9516</v>
      </c>
      <c r="L220" s="1">
        <v>9344</v>
      </c>
      <c r="M220" s="1">
        <v>9839</v>
      </c>
      <c r="N220" s="1">
        <v>9889</v>
      </c>
      <c r="P220" s="1">
        <f t="shared" ref="P220:P229" si="2">AVERAGE(C220:N220)</f>
        <v>9433.7999999999993</v>
      </c>
      <c r="Q220" s="1">
        <v>4395</v>
      </c>
      <c r="R220" s="1">
        <v>3092</v>
      </c>
      <c r="S220" s="1">
        <v>1578.9</v>
      </c>
    </row>
    <row r="221" spans="1:23" x14ac:dyDescent="0.2">
      <c r="A221" s="12" t="s">
        <v>260</v>
      </c>
      <c r="B221" s="12" t="s">
        <v>123</v>
      </c>
      <c r="C221" s="22"/>
      <c r="D221" s="22"/>
      <c r="J221" s="1">
        <v>2775</v>
      </c>
      <c r="K221" s="1">
        <v>3107</v>
      </c>
      <c r="L221" s="1">
        <v>2941</v>
      </c>
      <c r="M221" s="1">
        <v>3118</v>
      </c>
      <c r="N221" s="1">
        <v>3147</v>
      </c>
      <c r="P221" s="1">
        <f t="shared" si="2"/>
        <v>3017.6</v>
      </c>
      <c r="Q221" s="1">
        <v>1126</v>
      </c>
      <c r="R221" s="1">
        <v>679</v>
      </c>
      <c r="S221" s="1">
        <v>292</v>
      </c>
    </row>
    <row r="222" spans="1:23" x14ac:dyDescent="0.2">
      <c r="A222" s="12"/>
      <c r="B222" s="12" t="s">
        <v>124</v>
      </c>
      <c r="C222" s="22"/>
      <c r="D222" s="22"/>
      <c r="J222" s="1">
        <v>829</v>
      </c>
      <c r="K222" s="1">
        <v>911</v>
      </c>
      <c r="L222" s="1">
        <v>960</v>
      </c>
      <c r="M222" s="1">
        <v>978</v>
      </c>
      <c r="N222" s="1">
        <v>974</v>
      </c>
      <c r="P222" s="1">
        <f t="shared" si="2"/>
        <v>930.4</v>
      </c>
      <c r="Q222" s="1">
        <v>330</v>
      </c>
      <c r="R222" s="1">
        <v>175</v>
      </c>
    </row>
    <row r="223" spans="1:23" x14ac:dyDescent="0.2">
      <c r="A223" s="12"/>
      <c r="B223" s="12" t="s">
        <v>125</v>
      </c>
      <c r="C223" s="22"/>
      <c r="D223" s="22"/>
      <c r="J223" s="1">
        <v>1171</v>
      </c>
      <c r="K223" s="1">
        <v>1334</v>
      </c>
      <c r="L223" s="1">
        <v>1331</v>
      </c>
      <c r="M223" s="1">
        <v>1625</v>
      </c>
      <c r="N223" s="1">
        <v>1526</v>
      </c>
      <c r="P223" s="1">
        <f t="shared" si="2"/>
        <v>1397.4</v>
      </c>
      <c r="Q223" s="1">
        <v>296</v>
      </c>
      <c r="R223" s="1">
        <v>221</v>
      </c>
    </row>
    <row r="224" spans="1:23" x14ac:dyDescent="0.2">
      <c r="A224" s="12"/>
      <c r="B224" s="12" t="s">
        <v>126</v>
      </c>
      <c r="C224" s="22"/>
      <c r="D224" s="22"/>
      <c r="J224" s="1">
        <v>2133</v>
      </c>
      <c r="K224" s="1">
        <v>2191</v>
      </c>
      <c r="L224" s="1">
        <v>2045</v>
      </c>
      <c r="M224" s="1">
        <v>1996</v>
      </c>
      <c r="N224" s="1">
        <v>2178</v>
      </c>
      <c r="P224" s="1">
        <f t="shared" si="2"/>
        <v>2108.6</v>
      </c>
      <c r="Q224" s="1">
        <v>1415</v>
      </c>
      <c r="R224" s="1">
        <v>1266</v>
      </c>
      <c r="S224" s="1">
        <v>630.79999999999995</v>
      </c>
    </row>
    <row r="225" spans="1:23" x14ac:dyDescent="0.2">
      <c r="A225" s="12"/>
      <c r="B225" s="12" t="s">
        <v>127</v>
      </c>
      <c r="C225" s="22"/>
      <c r="D225" s="22"/>
      <c r="J225" s="1">
        <v>1221</v>
      </c>
      <c r="K225" s="1">
        <v>1489</v>
      </c>
      <c r="L225" s="1">
        <v>1636</v>
      </c>
      <c r="M225" s="1">
        <v>1620</v>
      </c>
      <c r="N225" s="1">
        <v>1575</v>
      </c>
      <c r="P225" s="1">
        <f t="shared" si="2"/>
        <v>1508.2</v>
      </c>
      <c r="Q225" s="1">
        <v>948</v>
      </c>
      <c r="R225" s="1">
        <v>800</v>
      </c>
      <c r="S225" s="1">
        <v>501.3</v>
      </c>
    </row>
    <row r="226" spans="1:23" x14ac:dyDescent="0.2">
      <c r="A226" s="12"/>
      <c r="B226" s="12" t="s">
        <v>128</v>
      </c>
      <c r="C226" s="22"/>
      <c r="D226" s="22"/>
      <c r="J226" s="1">
        <v>452</v>
      </c>
      <c r="K226" s="1">
        <v>484</v>
      </c>
      <c r="L226" s="1">
        <v>431</v>
      </c>
      <c r="M226" s="1">
        <v>502</v>
      </c>
      <c r="N226" s="1">
        <v>489</v>
      </c>
      <c r="O226" s="24"/>
      <c r="P226" s="1">
        <f t="shared" si="2"/>
        <v>471.6</v>
      </c>
      <c r="Q226" s="1">
        <v>280</v>
      </c>
      <c r="R226" s="1">
        <v>270</v>
      </c>
      <c r="S226" s="1">
        <v>154.80000000000001</v>
      </c>
    </row>
    <row r="227" spans="1:23" x14ac:dyDescent="0.2">
      <c r="A227" s="12"/>
      <c r="B227" s="12" t="s">
        <v>129</v>
      </c>
      <c r="C227" s="23"/>
      <c r="D227" s="23"/>
      <c r="E227" s="24"/>
      <c r="F227" s="24"/>
      <c r="G227" s="24"/>
      <c r="H227" s="24"/>
      <c r="I227" s="24"/>
      <c r="J227" s="59">
        <v>2.0649999999999999</v>
      </c>
      <c r="K227" s="59">
        <v>2.06</v>
      </c>
      <c r="L227" s="59">
        <v>2.0299999999999998</v>
      </c>
      <c r="M227" s="59">
        <v>2.0099999999999998</v>
      </c>
      <c r="N227" s="59">
        <v>2.036</v>
      </c>
      <c r="P227" s="59">
        <f t="shared" si="2"/>
        <v>2.0401999999999996</v>
      </c>
      <c r="Q227" s="59">
        <v>1.95</v>
      </c>
      <c r="R227" s="24">
        <v>1.98</v>
      </c>
      <c r="S227" s="24">
        <v>1.8939999999999997</v>
      </c>
    </row>
    <row r="228" spans="1:23" x14ac:dyDescent="0.2">
      <c r="A228" s="12"/>
      <c r="B228" s="12" t="s">
        <v>130</v>
      </c>
      <c r="C228" s="22"/>
      <c r="D228" s="22"/>
      <c r="J228" s="1">
        <v>371</v>
      </c>
      <c r="K228" s="1">
        <v>371</v>
      </c>
      <c r="L228" s="1">
        <v>390</v>
      </c>
      <c r="M228" s="1">
        <v>440</v>
      </c>
      <c r="N228" s="1">
        <v>436</v>
      </c>
      <c r="P228" s="1">
        <f t="shared" si="2"/>
        <v>401.6</v>
      </c>
      <c r="Q228" s="1">
        <v>276</v>
      </c>
      <c r="R228" s="1">
        <v>222</v>
      </c>
      <c r="S228" s="1">
        <v>300.5</v>
      </c>
    </row>
    <row r="229" spans="1:23" x14ac:dyDescent="0.2">
      <c r="A229" s="12"/>
      <c r="B229" s="12" t="s">
        <v>131</v>
      </c>
      <c r="C229" s="22"/>
      <c r="D229" s="22"/>
      <c r="J229" s="19">
        <v>2184</v>
      </c>
      <c r="K229" s="19">
        <v>2328</v>
      </c>
      <c r="L229" s="19">
        <v>2370</v>
      </c>
      <c r="M229" s="19">
        <v>2475</v>
      </c>
      <c r="N229" s="19">
        <v>2503</v>
      </c>
      <c r="P229" s="1">
        <f t="shared" si="2"/>
        <v>2372</v>
      </c>
      <c r="Q229" s="1">
        <v>1188</v>
      </c>
      <c r="R229" s="1">
        <v>830</v>
      </c>
      <c r="S229" s="1">
        <v>479.4</v>
      </c>
    </row>
    <row r="230" spans="1:23" ht="32.4" x14ac:dyDescent="0.2">
      <c r="A230" s="12"/>
      <c r="B230" s="12" t="s">
        <v>132</v>
      </c>
      <c r="C230" s="32"/>
      <c r="D230" s="32"/>
      <c r="E230" s="25"/>
      <c r="F230" s="25"/>
      <c r="G230" s="25"/>
      <c r="H230" s="25"/>
      <c r="I230" s="25"/>
      <c r="J230" s="64" t="s">
        <v>419</v>
      </c>
      <c r="K230" s="65" t="s">
        <v>420</v>
      </c>
      <c r="L230" s="64" t="s">
        <v>421</v>
      </c>
      <c r="M230" s="64" t="s">
        <v>422</v>
      </c>
      <c r="N230" s="64" t="s">
        <v>423</v>
      </c>
    </row>
    <row r="231" spans="1:23" x14ac:dyDescent="0.2">
      <c r="A231" s="12"/>
    </row>
    <row r="232" spans="1:23" x14ac:dyDescent="0.2">
      <c r="A232" s="3" t="s">
        <v>145</v>
      </c>
    </row>
    <row r="233" spans="1:23" x14ac:dyDescent="0.2">
      <c r="B233" s="2" t="s">
        <v>12</v>
      </c>
      <c r="C233" s="1">
        <v>171</v>
      </c>
      <c r="D233" s="1">
        <v>194</v>
      </c>
      <c r="E233" s="1">
        <v>249</v>
      </c>
      <c r="F233" s="1">
        <v>235</v>
      </c>
      <c r="G233" s="1">
        <v>182</v>
      </c>
      <c r="H233" s="1">
        <v>100</v>
      </c>
      <c r="I233" s="1">
        <v>194</v>
      </c>
      <c r="J233" s="1">
        <v>122</v>
      </c>
      <c r="K233" s="1">
        <v>184</v>
      </c>
      <c r="L233" s="1">
        <v>287</v>
      </c>
      <c r="M233" s="1">
        <v>201</v>
      </c>
      <c r="N233" s="1">
        <v>175</v>
      </c>
      <c r="P233" s="1">
        <f>AVERAGE(C233:N233)</f>
        <v>191.16666666666666</v>
      </c>
      <c r="Q233" s="1">
        <v>203</v>
      </c>
      <c r="R233" s="1">
        <v>260</v>
      </c>
      <c r="S233" s="1">
        <v>253.58333333333334</v>
      </c>
      <c r="T233" s="1">
        <v>413.5</v>
      </c>
      <c r="U233" s="1">
        <v>327.66666666666669</v>
      </c>
      <c r="V233" s="1">
        <v>301</v>
      </c>
      <c r="W233" s="1">
        <v>345</v>
      </c>
    </row>
    <row r="234" spans="1:23" x14ac:dyDescent="0.2">
      <c r="B234" s="2" t="s">
        <v>146</v>
      </c>
      <c r="C234" s="1">
        <v>45</v>
      </c>
      <c r="D234" s="1">
        <v>44</v>
      </c>
      <c r="E234" s="1">
        <v>59</v>
      </c>
      <c r="F234" s="1">
        <v>54</v>
      </c>
      <c r="G234" s="1">
        <v>40</v>
      </c>
      <c r="H234" s="1">
        <v>25</v>
      </c>
      <c r="I234" s="1">
        <v>57</v>
      </c>
      <c r="J234" s="1">
        <v>40</v>
      </c>
      <c r="K234" s="1">
        <v>51</v>
      </c>
      <c r="L234" s="1">
        <v>51</v>
      </c>
      <c r="M234" s="1">
        <v>43</v>
      </c>
      <c r="N234" s="1">
        <v>62</v>
      </c>
      <c r="P234" s="1">
        <f>AVERAGE(C234:N234)</f>
        <v>47.583333333333336</v>
      </c>
      <c r="Q234" s="1">
        <v>49</v>
      </c>
      <c r="R234" s="1">
        <v>62</v>
      </c>
      <c r="S234" s="1">
        <v>64.416666666666671</v>
      </c>
      <c r="T234" s="1">
        <v>91.083333333333329</v>
      </c>
      <c r="U234" s="1">
        <v>60.666666666666664</v>
      </c>
    </row>
    <row r="235" spans="1:23" x14ac:dyDescent="0.2">
      <c r="B235" s="2" t="s">
        <v>147</v>
      </c>
      <c r="C235" s="1">
        <v>1642</v>
      </c>
      <c r="D235" s="1">
        <v>2271</v>
      </c>
      <c r="E235" s="1">
        <v>2865</v>
      </c>
      <c r="F235" s="1">
        <v>3434</v>
      </c>
      <c r="G235" s="1">
        <v>472</v>
      </c>
      <c r="H235" s="1">
        <v>269</v>
      </c>
      <c r="I235" s="1">
        <v>529</v>
      </c>
      <c r="J235" s="1">
        <v>329</v>
      </c>
      <c r="K235" s="1">
        <v>449</v>
      </c>
      <c r="L235" s="1">
        <v>532</v>
      </c>
      <c r="M235" s="1">
        <v>525</v>
      </c>
      <c r="N235" s="1">
        <v>494</v>
      </c>
      <c r="P235" s="1">
        <f>AVERAGE(C235:N235)</f>
        <v>1150.9166666666667</v>
      </c>
      <c r="Q235" s="1">
        <v>1686</v>
      </c>
      <c r="R235" s="1">
        <v>250</v>
      </c>
      <c r="S235" s="1">
        <v>4616.916666666667</v>
      </c>
      <c r="T235" s="1">
        <v>7553.333333333333</v>
      </c>
      <c r="U235" s="1">
        <v>4315.8</v>
      </c>
    </row>
    <row r="236" spans="1:23" x14ac:dyDescent="0.2">
      <c r="B236" s="12" t="s">
        <v>148</v>
      </c>
      <c r="C236" s="1">
        <v>184</v>
      </c>
      <c r="D236" s="1">
        <v>189</v>
      </c>
      <c r="E236" s="1">
        <v>272</v>
      </c>
      <c r="F236" s="1">
        <v>297</v>
      </c>
      <c r="G236" s="1">
        <v>206</v>
      </c>
      <c r="H236" s="1">
        <v>129</v>
      </c>
      <c r="I236" s="1">
        <v>228</v>
      </c>
      <c r="J236" s="1">
        <v>165</v>
      </c>
      <c r="K236" s="1">
        <v>255</v>
      </c>
      <c r="L236" s="1">
        <v>267</v>
      </c>
      <c r="M236" s="1">
        <v>178</v>
      </c>
      <c r="N236" s="1">
        <v>259</v>
      </c>
      <c r="P236" s="1">
        <f>AVERAGE(C236:N236)</f>
        <v>219.08333333333334</v>
      </c>
      <c r="Q236" s="1">
        <v>235</v>
      </c>
      <c r="R236" s="1">
        <v>222</v>
      </c>
    </row>
    <row r="237" spans="1:23" x14ac:dyDescent="0.2">
      <c r="B237" s="12"/>
    </row>
    <row r="238" spans="1:23" x14ac:dyDescent="0.2">
      <c r="A238" s="3" t="s">
        <v>213</v>
      </c>
      <c r="B238" s="2"/>
    </row>
    <row r="239" spans="1:23" x14ac:dyDescent="0.2">
      <c r="B239" s="2" t="s">
        <v>69</v>
      </c>
      <c r="C239" s="1">
        <v>2115</v>
      </c>
      <c r="D239" s="14">
        <v>3671</v>
      </c>
      <c r="E239" s="14">
        <v>6801</v>
      </c>
      <c r="F239" s="1">
        <v>7952</v>
      </c>
      <c r="G239" s="1">
        <v>7222</v>
      </c>
      <c r="H239" s="1">
        <v>4612</v>
      </c>
      <c r="I239" s="1">
        <v>5039</v>
      </c>
      <c r="J239" s="1">
        <v>6423</v>
      </c>
      <c r="K239" s="14">
        <v>6598</v>
      </c>
      <c r="L239" s="14">
        <v>5270</v>
      </c>
      <c r="M239" s="1">
        <v>5578</v>
      </c>
      <c r="N239" s="1">
        <v>2956</v>
      </c>
      <c r="P239" s="1">
        <f t="shared" ref="P239:P246" si="3">AVERAGE(C239:N239)</f>
        <v>5353.083333333333</v>
      </c>
      <c r="Q239" s="1">
        <v>5862</v>
      </c>
      <c r="R239" s="1">
        <v>6030</v>
      </c>
      <c r="S239" s="1">
        <v>6403.666666666667</v>
      </c>
      <c r="T239" s="1">
        <v>6495</v>
      </c>
      <c r="U239" s="1">
        <v>6497.166666666667</v>
      </c>
      <c r="V239" s="1">
        <v>7095</v>
      </c>
      <c r="W239" s="1">
        <v>5823</v>
      </c>
    </row>
    <row r="240" spans="1:23" x14ac:dyDescent="0.2">
      <c r="B240" s="2" t="s">
        <v>214</v>
      </c>
      <c r="C240" s="1">
        <v>1890</v>
      </c>
      <c r="D240" s="1">
        <v>3610</v>
      </c>
      <c r="E240" s="1">
        <v>6714</v>
      </c>
      <c r="F240" s="1">
        <v>7866</v>
      </c>
      <c r="G240" s="1">
        <v>7166</v>
      </c>
      <c r="H240" s="1">
        <v>4579</v>
      </c>
      <c r="I240" s="1">
        <v>4954</v>
      </c>
      <c r="J240" s="1">
        <v>6337</v>
      </c>
      <c r="K240" s="1">
        <v>6527</v>
      </c>
      <c r="L240" s="1">
        <v>5161</v>
      </c>
      <c r="M240" s="1">
        <v>5515</v>
      </c>
      <c r="N240" s="1">
        <v>2888</v>
      </c>
      <c r="P240" s="1">
        <f t="shared" si="3"/>
        <v>5267.25</v>
      </c>
      <c r="Q240" s="1">
        <v>5797</v>
      </c>
      <c r="R240" s="1">
        <v>5948</v>
      </c>
      <c r="S240" s="1">
        <v>6257.166666666667</v>
      </c>
      <c r="T240" s="1">
        <v>6643.909090909091</v>
      </c>
    </row>
    <row r="241" spans="1:23" x14ac:dyDescent="0.2">
      <c r="B241" s="2" t="s">
        <v>215</v>
      </c>
      <c r="C241" s="14">
        <v>81</v>
      </c>
      <c r="D241" s="1">
        <v>61</v>
      </c>
      <c r="E241" s="1">
        <v>87</v>
      </c>
      <c r="F241" s="1">
        <v>86</v>
      </c>
      <c r="G241" s="1">
        <v>56</v>
      </c>
      <c r="H241" s="1">
        <v>33</v>
      </c>
      <c r="I241" s="1">
        <v>85</v>
      </c>
      <c r="J241" s="1">
        <v>86</v>
      </c>
      <c r="K241" s="1">
        <v>71</v>
      </c>
      <c r="L241" s="1">
        <v>109</v>
      </c>
      <c r="M241" s="1">
        <v>63</v>
      </c>
      <c r="N241" s="14">
        <v>68</v>
      </c>
      <c r="P241" s="1">
        <f t="shared" si="3"/>
        <v>73.833333333333329</v>
      </c>
      <c r="Q241" s="1">
        <v>65</v>
      </c>
      <c r="R241" s="1">
        <v>82</v>
      </c>
      <c r="S241" s="1">
        <v>146.5</v>
      </c>
      <c r="T241" s="1">
        <v>243.45454545454547</v>
      </c>
    </row>
    <row r="242" spans="1:23" x14ac:dyDescent="0.2">
      <c r="B242" s="2" t="s">
        <v>216</v>
      </c>
      <c r="C242" s="1">
        <v>2091</v>
      </c>
      <c r="D242" s="1">
        <v>3625</v>
      </c>
      <c r="E242" s="1">
        <v>6664</v>
      </c>
      <c r="F242" s="1">
        <v>7886</v>
      </c>
      <c r="G242" s="1">
        <v>7158</v>
      </c>
      <c r="H242" s="1">
        <v>4554</v>
      </c>
      <c r="I242" s="1">
        <v>4950</v>
      </c>
      <c r="J242" s="1">
        <v>6365</v>
      </c>
      <c r="K242" s="1">
        <v>6481</v>
      </c>
      <c r="L242" s="1">
        <v>5215</v>
      </c>
      <c r="M242" s="1">
        <v>5524</v>
      </c>
      <c r="N242" s="1">
        <v>2868</v>
      </c>
      <c r="P242" s="1">
        <f t="shared" si="3"/>
        <v>5281.75</v>
      </c>
      <c r="Q242" s="1">
        <v>5847</v>
      </c>
      <c r="R242" s="1">
        <v>5951</v>
      </c>
      <c r="S242" s="1">
        <v>6311.833333333333</v>
      </c>
      <c r="T242" s="1">
        <v>6405.833333333333</v>
      </c>
      <c r="U242" s="1">
        <v>6432.333333333333</v>
      </c>
      <c r="V242" s="1">
        <v>7043</v>
      </c>
      <c r="W242" s="1">
        <v>5706</v>
      </c>
    </row>
    <row r="243" spans="1:23" s="16" customFormat="1" x14ac:dyDescent="0.2">
      <c r="A243" s="61"/>
      <c r="B243" s="2" t="s">
        <v>217</v>
      </c>
      <c r="C243" s="14">
        <v>24</v>
      </c>
      <c r="D243" s="1">
        <v>46</v>
      </c>
      <c r="E243" s="1">
        <v>50</v>
      </c>
      <c r="F243" s="1">
        <v>66</v>
      </c>
      <c r="G243" s="1">
        <v>64</v>
      </c>
      <c r="H243" s="1">
        <v>25</v>
      </c>
      <c r="I243" s="1">
        <v>89</v>
      </c>
      <c r="J243" s="1">
        <v>58</v>
      </c>
      <c r="K243" s="1">
        <v>46</v>
      </c>
      <c r="L243" s="1">
        <v>55</v>
      </c>
      <c r="M243" s="1">
        <v>54</v>
      </c>
      <c r="N243" s="1">
        <v>20</v>
      </c>
      <c r="O243" s="15"/>
      <c r="P243" s="1">
        <f t="shared" si="3"/>
        <v>49.75</v>
      </c>
      <c r="Q243" s="1">
        <v>50</v>
      </c>
      <c r="R243" s="1">
        <v>79</v>
      </c>
      <c r="S243" s="1">
        <v>91.75</v>
      </c>
      <c r="T243" s="1">
        <v>63.5</v>
      </c>
      <c r="U243" s="1">
        <v>64.833333333333329</v>
      </c>
      <c r="V243" s="1">
        <v>75</v>
      </c>
      <c r="W243" s="1">
        <v>116</v>
      </c>
    </row>
    <row r="244" spans="1:23" s="16" customFormat="1" ht="25.2" x14ac:dyDescent="0.2">
      <c r="A244" s="61"/>
      <c r="B244" s="61" t="s">
        <v>218</v>
      </c>
      <c r="C244" s="15">
        <v>23.91</v>
      </c>
      <c r="D244" s="15">
        <v>22.81</v>
      </c>
      <c r="E244" s="15">
        <v>16.170000000000002</v>
      </c>
      <c r="F244" s="15">
        <v>23.03</v>
      </c>
      <c r="G244" s="15">
        <v>23.4</v>
      </c>
      <c r="H244" s="15">
        <v>22.94</v>
      </c>
      <c r="I244" s="15">
        <v>23.19</v>
      </c>
      <c r="J244" s="15">
        <v>23.7</v>
      </c>
      <c r="K244" s="15">
        <v>22.81</v>
      </c>
      <c r="L244" s="15">
        <v>22.28</v>
      </c>
      <c r="M244" s="15">
        <v>22.38</v>
      </c>
      <c r="N244" s="15">
        <v>23.57</v>
      </c>
      <c r="O244" s="15"/>
      <c r="P244" s="15">
        <f t="shared" si="3"/>
        <v>22.515833333333333</v>
      </c>
      <c r="Q244" s="15">
        <v>23</v>
      </c>
      <c r="R244" s="15">
        <v>23.34</v>
      </c>
      <c r="S244" s="15">
        <v>22.815000000000001</v>
      </c>
      <c r="T244" s="15">
        <v>22.518333333333331</v>
      </c>
      <c r="U244" s="15">
        <v>21.781666666666666</v>
      </c>
      <c r="V244" s="15">
        <v>24</v>
      </c>
      <c r="W244" s="15">
        <v>25</v>
      </c>
    </row>
    <row r="245" spans="1:23" x14ac:dyDescent="0.2">
      <c r="B245" s="61" t="s">
        <v>219</v>
      </c>
      <c r="C245" s="1">
        <v>5795</v>
      </c>
      <c r="D245" s="1">
        <v>5843</v>
      </c>
      <c r="E245" s="1">
        <v>5912</v>
      </c>
      <c r="F245" s="1">
        <v>5986</v>
      </c>
      <c r="G245" s="1">
        <v>6029</v>
      </c>
      <c r="H245" s="1">
        <v>6062</v>
      </c>
      <c r="I245" s="1">
        <v>6106</v>
      </c>
      <c r="J245" s="1">
        <v>6141</v>
      </c>
      <c r="K245" s="1">
        <v>6181</v>
      </c>
      <c r="L245" s="1">
        <v>6216</v>
      </c>
      <c r="M245" s="1">
        <v>6256</v>
      </c>
      <c r="N245" s="1">
        <v>6275</v>
      </c>
      <c r="P245" s="1">
        <f t="shared" si="3"/>
        <v>6066.833333333333</v>
      </c>
      <c r="Q245" s="1">
        <v>5561</v>
      </c>
      <c r="R245" s="1">
        <v>4969</v>
      </c>
      <c r="S245" s="1">
        <v>4132.416666666667</v>
      </c>
      <c r="T245" s="62"/>
      <c r="U245" s="15" t="s">
        <v>168</v>
      </c>
      <c r="V245" s="15" t="s">
        <v>168</v>
      </c>
      <c r="W245" s="15" t="s">
        <v>168</v>
      </c>
    </row>
    <row r="246" spans="1:23" x14ac:dyDescent="0.2">
      <c r="A246" s="3"/>
      <c r="B246" s="2" t="s">
        <v>220</v>
      </c>
      <c r="C246" s="59">
        <f t="shared" ref="C246:N246" si="4">40000/C239</f>
        <v>18.912529550827422</v>
      </c>
      <c r="D246" s="59">
        <f t="shared" si="4"/>
        <v>10.896213565785889</v>
      </c>
      <c r="E246" s="59">
        <f t="shared" si="4"/>
        <v>5.8814880164681664</v>
      </c>
      <c r="F246" s="59">
        <f t="shared" si="4"/>
        <v>5.0301810865191143</v>
      </c>
      <c r="G246" s="59">
        <f t="shared" si="4"/>
        <v>5.5386319579063974</v>
      </c>
      <c r="H246" s="59">
        <f t="shared" si="4"/>
        <v>8.6730268863833473</v>
      </c>
      <c r="I246" s="59">
        <f t="shared" si="4"/>
        <v>7.9380829529668588</v>
      </c>
      <c r="J246" s="59">
        <f t="shared" si="4"/>
        <v>6.2276194924490111</v>
      </c>
      <c r="K246" s="59">
        <f t="shared" si="4"/>
        <v>6.0624431645953321</v>
      </c>
      <c r="L246" s="59">
        <f t="shared" si="4"/>
        <v>7.5901328273244779</v>
      </c>
      <c r="M246" s="59">
        <f t="shared" si="4"/>
        <v>7.1710290426676231</v>
      </c>
      <c r="N246" s="59">
        <f t="shared" si="4"/>
        <v>13.531799729364005</v>
      </c>
      <c r="P246" s="1">
        <f t="shared" si="3"/>
        <v>8.621098189438138</v>
      </c>
      <c r="Q246" s="33">
        <v>8.02</v>
      </c>
      <c r="R246" s="59">
        <v>7.83</v>
      </c>
      <c r="S246" s="59">
        <v>6.2464213211181088</v>
      </c>
      <c r="T246" s="59">
        <v>6.1585835257890684</v>
      </c>
    </row>
    <row r="247" spans="1:23" x14ac:dyDescent="0.2">
      <c r="A247" s="3"/>
      <c r="B247" s="2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Q247" s="33"/>
      <c r="R247" s="59"/>
      <c r="S247" s="59"/>
      <c r="T247" s="59"/>
    </row>
    <row r="248" spans="1:23" x14ac:dyDescent="0.2">
      <c r="A248" s="3" t="s">
        <v>149</v>
      </c>
      <c r="B248" s="3"/>
    </row>
    <row r="249" spans="1:23" x14ac:dyDescent="0.2">
      <c r="A249" s="12" t="s">
        <v>383</v>
      </c>
      <c r="B249" s="12" t="s">
        <v>150</v>
      </c>
      <c r="J249" s="1">
        <v>9864</v>
      </c>
      <c r="K249" s="1">
        <v>10313</v>
      </c>
      <c r="L249" s="1">
        <v>10808</v>
      </c>
      <c r="M249" s="1">
        <v>11621</v>
      </c>
      <c r="N249" s="1">
        <v>12136</v>
      </c>
      <c r="P249" s="1">
        <f t="shared" ref="P249:P256" si="5">AVERAGE(C249:N249)</f>
        <v>10948.4</v>
      </c>
      <c r="Q249" s="1">
        <v>2906</v>
      </c>
      <c r="R249" s="1">
        <v>889</v>
      </c>
    </row>
    <row r="250" spans="1:23" x14ac:dyDescent="0.2">
      <c r="A250" s="12" t="s">
        <v>260</v>
      </c>
      <c r="B250" s="12" t="s">
        <v>151</v>
      </c>
      <c r="J250" s="1">
        <v>383</v>
      </c>
      <c r="K250" s="1">
        <v>449</v>
      </c>
      <c r="L250" s="1">
        <v>495</v>
      </c>
      <c r="M250" s="1">
        <v>794</v>
      </c>
      <c r="N250" s="1">
        <v>517</v>
      </c>
      <c r="P250" s="1">
        <f t="shared" si="5"/>
        <v>527.6</v>
      </c>
      <c r="Q250" s="1">
        <v>401</v>
      </c>
      <c r="R250" s="1">
        <v>288</v>
      </c>
    </row>
    <row r="251" spans="1:23" x14ac:dyDescent="0.2">
      <c r="A251" s="12"/>
      <c r="B251" s="12" t="s">
        <v>152</v>
      </c>
      <c r="J251" s="1">
        <v>1357</v>
      </c>
      <c r="K251" s="1">
        <v>1616</v>
      </c>
      <c r="L251" s="1">
        <v>1653</v>
      </c>
      <c r="M251" s="1">
        <v>1984</v>
      </c>
      <c r="N251" s="1">
        <v>1677</v>
      </c>
      <c r="P251" s="1">
        <f t="shared" si="5"/>
        <v>1657.4</v>
      </c>
      <c r="Q251" s="1">
        <v>811</v>
      </c>
      <c r="R251" s="1">
        <v>409</v>
      </c>
    </row>
    <row r="252" spans="1:23" x14ac:dyDescent="0.2">
      <c r="A252" s="12"/>
      <c r="B252" s="12" t="s">
        <v>153</v>
      </c>
      <c r="J252" s="1">
        <v>1607</v>
      </c>
      <c r="K252" s="1">
        <v>1796</v>
      </c>
      <c r="L252" s="1">
        <v>1790</v>
      </c>
      <c r="M252" s="1">
        <v>1969</v>
      </c>
      <c r="N252" s="1">
        <v>1811</v>
      </c>
      <c r="P252" s="1">
        <f t="shared" si="5"/>
        <v>1794.6</v>
      </c>
      <c r="Q252" s="1">
        <v>959</v>
      </c>
      <c r="R252" s="1">
        <v>569</v>
      </c>
    </row>
    <row r="253" spans="1:23" x14ac:dyDescent="0.2">
      <c r="A253" s="12"/>
      <c r="B253" s="12" t="s">
        <v>154</v>
      </c>
      <c r="J253" s="1">
        <v>20523</v>
      </c>
      <c r="K253" s="1">
        <v>25077</v>
      </c>
      <c r="L253" s="1">
        <v>24219</v>
      </c>
      <c r="M253" s="1">
        <v>26371</v>
      </c>
      <c r="N253" s="1">
        <v>25019</v>
      </c>
      <c r="P253" s="1">
        <f t="shared" si="5"/>
        <v>24241.8</v>
      </c>
      <c r="Q253" s="1">
        <v>10939</v>
      </c>
      <c r="R253" s="1">
        <v>5898</v>
      </c>
    </row>
    <row r="254" spans="1:23" ht="25.2" x14ac:dyDescent="0.2">
      <c r="A254" s="12"/>
      <c r="B254" s="12" t="s">
        <v>156</v>
      </c>
      <c r="C254" s="11"/>
      <c r="D254" s="11"/>
      <c r="E254" s="11"/>
      <c r="F254" s="11"/>
      <c r="G254" s="11"/>
      <c r="H254" s="11"/>
      <c r="I254" s="11"/>
      <c r="J254" s="11">
        <v>23</v>
      </c>
      <c r="K254" s="11">
        <v>25.71</v>
      </c>
      <c r="L254" s="11">
        <v>22.6</v>
      </c>
      <c r="M254" s="11">
        <v>21.96</v>
      </c>
      <c r="N254" s="11">
        <v>24.53</v>
      </c>
      <c r="P254" s="1">
        <f t="shared" si="5"/>
        <v>23.560000000000002</v>
      </c>
      <c r="Q254" s="11">
        <v>19.329999999999998</v>
      </c>
      <c r="R254" s="11">
        <v>19</v>
      </c>
    </row>
    <row r="255" spans="1:23" ht="25.2" x14ac:dyDescent="0.2">
      <c r="A255" s="12"/>
      <c r="B255" s="12" t="s">
        <v>157</v>
      </c>
      <c r="C255" s="11"/>
      <c r="D255" s="11"/>
      <c r="E255" s="11"/>
      <c r="F255" s="11"/>
      <c r="G255" s="11"/>
      <c r="H255" s="11"/>
      <c r="I255" s="11"/>
      <c r="J255" s="15">
        <v>1.61</v>
      </c>
      <c r="K255" s="15">
        <v>1.79</v>
      </c>
      <c r="L255" s="15">
        <v>1.58</v>
      </c>
      <c r="M255" s="15">
        <v>1.52</v>
      </c>
      <c r="N255" s="15">
        <v>1.73</v>
      </c>
      <c r="P255" s="1">
        <f t="shared" si="5"/>
        <v>1.6460000000000001</v>
      </c>
      <c r="Q255" s="11">
        <v>3</v>
      </c>
      <c r="R255" s="11">
        <v>1.23</v>
      </c>
    </row>
    <row r="256" spans="1:23" x14ac:dyDescent="0.2">
      <c r="A256" s="12"/>
      <c r="B256" s="12" t="s">
        <v>160</v>
      </c>
      <c r="C256" s="14"/>
      <c r="J256" s="42">
        <v>369</v>
      </c>
      <c r="K256" s="42">
        <v>553</v>
      </c>
      <c r="L256" s="42">
        <v>470</v>
      </c>
      <c r="M256" s="42">
        <v>549</v>
      </c>
      <c r="N256" s="42">
        <v>474</v>
      </c>
      <c r="P256" s="1">
        <f t="shared" si="5"/>
        <v>483</v>
      </c>
      <c r="Q256" s="1">
        <v>152</v>
      </c>
      <c r="R256" s="1">
        <v>86.75</v>
      </c>
    </row>
    <row r="257" spans="1:23" ht="45.6" x14ac:dyDescent="0.2">
      <c r="A257" s="12"/>
      <c r="B257" s="12" t="s">
        <v>161</v>
      </c>
      <c r="C257" s="32"/>
      <c r="D257" s="32"/>
      <c r="E257" s="32"/>
      <c r="F257" s="32"/>
      <c r="G257" s="32"/>
      <c r="H257" s="32"/>
      <c r="I257" s="32"/>
      <c r="J257" s="64" t="s">
        <v>424</v>
      </c>
      <c r="K257" s="44" t="s">
        <v>425</v>
      </c>
      <c r="L257" s="64" t="s">
        <v>426</v>
      </c>
      <c r="M257" s="64" t="s">
        <v>427</v>
      </c>
      <c r="N257" s="64" t="s">
        <v>428</v>
      </c>
    </row>
    <row r="258" spans="1:23" x14ac:dyDescent="0.2">
      <c r="B258" s="38"/>
      <c r="C258" s="32"/>
      <c r="D258" s="32"/>
      <c r="E258" s="32"/>
      <c r="F258" s="32"/>
      <c r="G258" s="32"/>
      <c r="H258" s="32"/>
      <c r="I258" s="32"/>
    </row>
    <row r="259" spans="1:23" x14ac:dyDescent="0.2">
      <c r="A259" s="3" t="s">
        <v>166</v>
      </c>
      <c r="B259" s="2"/>
    </row>
    <row r="260" spans="1:23" x14ac:dyDescent="0.2">
      <c r="B260" s="2" t="s">
        <v>69</v>
      </c>
      <c r="C260" s="1">
        <v>3055</v>
      </c>
      <c r="D260" s="1">
        <v>3430</v>
      </c>
      <c r="E260" s="1">
        <v>3398</v>
      </c>
      <c r="F260" s="1">
        <v>2794</v>
      </c>
      <c r="G260" s="1">
        <v>2396</v>
      </c>
      <c r="H260" s="1">
        <v>2500</v>
      </c>
      <c r="I260" s="1">
        <v>3194</v>
      </c>
      <c r="J260" s="1">
        <v>3158</v>
      </c>
      <c r="K260" s="1">
        <v>2815</v>
      </c>
      <c r="L260" s="1">
        <v>2690</v>
      </c>
      <c r="M260" s="1">
        <v>2738</v>
      </c>
      <c r="N260" s="1">
        <v>3017</v>
      </c>
      <c r="P260" s="1">
        <f>AVERAGE(C260:N260)</f>
        <v>2932.0833333333335</v>
      </c>
      <c r="Q260" s="1">
        <v>2202</v>
      </c>
      <c r="R260" s="1">
        <v>1375</v>
      </c>
      <c r="S260" s="1">
        <v>1193.8333333333333</v>
      </c>
      <c r="T260" s="1">
        <v>862.91666666666663</v>
      </c>
      <c r="U260" s="1">
        <v>585.41666666666663</v>
      </c>
      <c r="V260" s="1">
        <v>493</v>
      </c>
      <c r="W260" s="1" t="s">
        <v>17</v>
      </c>
    </row>
    <row r="261" spans="1:23" x14ac:dyDescent="0.2">
      <c r="B261" s="2" t="s">
        <v>167</v>
      </c>
      <c r="C261" s="1">
        <v>1885</v>
      </c>
      <c r="D261" s="1">
        <v>2067</v>
      </c>
      <c r="E261" s="1">
        <v>2240</v>
      </c>
      <c r="F261" s="1">
        <v>1645</v>
      </c>
      <c r="G261" s="1">
        <v>1418</v>
      </c>
      <c r="H261" s="1">
        <v>1555</v>
      </c>
      <c r="I261" s="1">
        <v>2195</v>
      </c>
      <c r="J261" s="1">
        <v>2081</v>
      </c>
      <c r="K261" s="1">
        <v>2288</v>
      </c>
      <c r="L261" s="1">
        <v>2103</v>
      </c>
      <c r="M261" s="1">
        <v>1951</v>
      </c>
      <c r="N261" s="1">
        <v>2047</v>
      </c>
      <c r="P261" s="1">
        <f>AVERAGE(C261:N261)</f>
        <v>1956.25</v>
      </c>
      <c r="Q261" s="1">
        <v>1414</v>
      </c>
      <c r="R261" s="1">
        <v>750</v>
      </c>
      <c r="S261" s="1">
        <v>574.75</v>
      </c>
      <c r="T261" s="1">
        <v>357.66666666666669</v>
      </c>
      <c r="U261" s="1" t="s">
        <v>168</v>
      </c>
      <c r="V261" s="1" t="s">
        <v>168</v>
      </c>
    </row>
    <row r="262" spans="1:23" x14ac:dyDescent="0.2">
      <c r="B262" s="2" t="s">
        <v>169</v>
      </c>
      <c r="C262" s="11">
        <v>14.36</v>
      </c>
      <c r="D262" s="11">
        <v>15.12</v>
      </c>
      <c r="E262" s="11">
        <v>15.1</v>
      </c>
      <c r="F262" s="11">
        <v>16.07</v>
      </c>
      <c r="G262" s="11">
        <v>15.03</v>
      </c>
      <c r="H262" s="11">
        <v>14.77</v>
      </c>
      <c r="I262" s="11">
        <v>15.24</v>
      </c>
      <c r="J262" s="11">
        <v>15.9</v>
      </c>
      <c r="K262" s="11">
        <v>16.43</v>
      </c>
      <c r="L262" s="11">
        <v>16.920000000000002</v>
      </c>
      <c r="M262" s="11">
        <v>16.96</v>
      </c>
      <c r="N262" s="11">
        <v>15.73</v>
      </c>
      <c r="P262" s="11">
        <f>AVERAGE(C262:N262)</f>
        <v>15.635833333333332</v>
      </c>
      <c r="Q262" s="11">
        <v>16.34</v>
      </c>
      <c r="R262" s="11">
        <v>14.47</v>
      </c>
      <c r="S262" s="11">
        <v>13.348333333333334</v>
      </c>
      <c r="T262" s="11">
        <v>12.869999999999997</v>
      </c>
      <c r="U262" s="1">
        <v>16.301666666666666</v>
      </c>
      <c r="V262" s="1">
        <v>20</v>
      </c>
      <c r="W262" s="1" t="s">
        <v>17</v>
      </c>
    </row>
    <row r="263" spans="1:23" ht="48.75" customHeight="1" x14ac:dyDescent="0.2">
      <c r="B263" s="2" t="s">
        <v>89</v>
      </c>
      <c r="C263" s="32" t="s">
        <v>429</v>
      </c>
      <c r="D263" s="32" t="s">
        <v>430</v>
      </c>
      <c r="E263" s="32" t="s">
        <v>431</v>
      </c>
      <c r="F263" s="32" t="s">
        <v>432</v>
      </c>
      <c r="G263" s="32" t="s">
        <v>328</v>
      </c>
      <c r="H263" s="32" t="s">
        <v>433</v>
      </c>
      <c r="I263" s="32" t="s">
        <v>434</v>
      </c>
      <c r="J263" s="32" t="s">
        <v>435</v>
      </c>
      <c r="K263" s="32" t="s">
        <v>436</v>
      </c>
      <c r="L263" s="32" t="s">
        <v>437</v>
      </c>
      <c r="M263" s="32" t="s">
        <v>438</v>
      </c>
      <c r="N263" s="32" t="s">
        <v>439</v>
      </c>
    </row>
    <row r="264" spans="1:23" x14ac:dyDescent="0.2">
      <c r="B264" s="2"/>
      <c r="C264" s="32"/>
      <c r="D264" s="32"/>
      <c r="E264" s="32"/>
      <c r="F264" s="32"/>
      <c r="G264" s="32"/>
      <c r="H264" s="32"/>
      <c r="I264" s="32"/>
    </row>
    <row r="265" spans="1:23" x14ac:dyDescent="0.2">
      <c r="A265" s="3" t="s">
        <v>440</v>
      </c>
      <c r="B265" s="2"/>
      <c r="C265" s="32"/>
      <c r="D265" s="32"/>
      <c r="E265" s="32"/>
      <c r="F265" s="32"/>
      <c r="G265" s="32"/>
      <c r="H265" s="32"/>
      <c r="I265" s="32"/>
    </row>
    <row r="266" spans="1:23" x14ac:dyDescent="0.2">
      <c r="B266" s="2" t="s">
        <v>441</v>
      </c>
      <c r="C266" s="32"/>
      <c r="D266" s="32"/>
      <c r="E266" s="32"/>
      <c r="F266" s="32"/>
      <c r="G266" s="32"/>
      <c r="H266" s="32">
        <v>28</v>
      </c>
      <c r="I266" s="32">
        <v>1</v>
      </c>
      <c r="J266" s="1">
        <v>0</v>
      </c>
      <c r="K266" s="1">
        <v>3</v>
      </c>
      <c r="L266" s="1">
        <v>2</v>
      </c>
      <c r="M266" s="1">
        <v>2</v>
      </c>
      <c r="N266" s="1">
        <v>18</v>
      </c>
      <c r="P266" s="1">
        <f>AVERAGE(C266:N266)</f>
        <v>7.7142857142857144</v>
      </c>
    </row>
    <row r="267" spans="1:23" x14ac:dyDescent="0.2">
      <c r="B267" s="2" t="s">
        <v>210</v>
      </c>
      <c r="C267" s="32"/>
      <c r="D267" s="32"/>
      <c r="E267" s="32"/>
      <c r="F267" s="32"/>
      <c r="G267" s="32"/>
      <c r="H267" s="32">
        <v>42</v>
      </c>
      <c r="I267" s="32">
        <v>1</v>
      </c>
      <c r="J267" s="1">
        <v>0</v>
      </c>
      <c r="K267" s="1">
        <v>4</v>
      </c>
      <c r="L267" s="1">
        <v>2</v>
      </c>
      <c r="M267" s="1">
        <v>3</v>
      </c>
      <c r="N267" s="1">
        <v>21</v>
      </c>
      <c r="P267" s="1">
        <f>AVERAGE(C267:N267)</f>
        <v>10.428571428571429</v>
      </c>
    </row>
    <row r="268" spans="1:23" x14ac:dyDescent="0.2">
      <c r="B268" s="2" t="s">
        <v>13</v>
      </c>
      <c r="C268" s="32"/>
      <c r="D268" s="32"/>
      <c r="E268" s="32"/>
      <c r="F268" s="32"/>
      <c r="G268" s="32"/>
      <c r="H268" s="32">
        <v>10</v>
      </c>
      <c r="I268" s="32">
        <v>0</v>
      </c>
      <c r="J268" s="1">
        <v>0</v>
      </c>
      <c r="K268" s="1">
        <v>1</v>
      </c>
      <c r="L268" s="1">
        <v>0</v>
      </c>
      <c r="M268" s="1">
        <v>1</v>
      </c>
      <c r="N268" s="1">
        <v>3</v>
      </c>
      <c r="P268" s="1">
        <f>AVERAGE(C268:N268)</f>
        <v>2.1428571428571428</v>
      </c>
    </row>
    <row r="269" spans="1:23" x14ac:dyDescent="0.2">
      <c r="B269" s="2" t="s">
        <v>442</v>
      </c>
      <c r="C269" s="32"/>
      <c r="D269" s="32"/>
      <c r="E269" s="32"/>
      <c r="F269" s="32"/>
      <c r="G269" s="32"/>
      <c r="H269" s="32">
        <v>17</v>
      </c>
      <c r="I269" s="32">
        <v>0</v>
      </c>
      <c r="J269" s="1">
        <v>0</v>
      </c>
      <c r="K269" s="1">
        <v>3</v>
      </c>
      <c r="L269" s="1">
        <v>0</v>
      </c>
      <c r="M269" s="1">
        <v>1</v>
      </c>
      <c r="N269" s="1">
        <v>12</v>
      </c>
      <c r="P269" s="1">
        <f>AVERAGE(C269:N269)</f>
        <v>4.7142857142857144</v>
      </c>
    </row>
    <row r="270" spans="1:23" x14ac:dyDescent="0.2">
      <c r="B270" s="2"/>
      <c r="C270" s="32"/>
      <c r="D270" s="32"/>
      <c r="E270" s="32"/>
      <c r="F270" s="32"/>
      <c r="G270" s="32"/>
      <c r="H270" s="32"/>
      <c r="I270" s="32"/>
    </row>
    <row r="271" spans="1:23" x14ac:dyDescent="0.2">
      <c r="A271" s="3" t="s">
        <v>170</v>
      </c>
      <c r="B271" s="12"/>
      <c r="C271" s="32"/>
    </row>
    <row r="272" spans="1:23" x14ac:dyDescent="0.2">
      <c r="A272" s="3" t="s">
        <v>171</v>
      </c>
      <c r="B272" s="12"/>
    </row>
    <row r="273" spans="1:23" x14ac:dyDescent="0.2">
      <c r="A273" s="12" t="s">
        <v>383</v>
      </c>
      <c r="B273" s="12" t="s">
        <v>172</v>
      </c>
      <c r="J273" s="1">
        <v>350</v>
      </c>
      <c r="K273" s="1">
        <v>425</v>
      </c>
      <c r="L273" s="1">
        <v>392</v>
      </c>
      <c r="M273" s="1">
        <v>453</v>
      </c>
      <c r="N273" s="1">
        <v>396</v>
      </c>
      <c r="P273" s="1">
        <f>AVERAGE(C273:N273)</f>
        <v>403.2</v>
      </c>
      <c r="Q273" s="1">
        <v>680</v>
      </c>
      <c r="R273" s="1">
        <v>765</v>
      </c>
      <c r="S273" s="1">
        <v>865.91666666666663</v>
      </c>
      <c r="T273" s="1">
        <v>812.91666666666663</v>
      </c>
      <c r="U273" s="1">
        <v>625.28571428571433</v>
      </c>
    </row>
    <row r="274" spans="1:23" x14ac:dyDescent="0.2">
      <c r="A274" s="12" t="s">
        <v>260</v>
      </c>
      <c r="B274" s="12" t="s">
        <v>173</v>
      </c>
      <c r="C274" s="21"/>
      <c r="D274" s="21"/>
      <c r="J274" s="1">
        <v>0</v>
      </c>
      <c r="K274" s="1">
        <v>0</v>
      </c>
      <c r="L274" s="1">
        <v>0</v>
      </c>
      <c r="M274" s="1">
        <v>0</v>
      </c>
      <c r="N274" s="1">
        <v>0</v>
      </c>
      <c r="P274" s="1">
        <f>AVERAGE(C274:N274)</f>
        <v>0</v>
      </c>
      <c r="Q274" s="1">
        <v>0</v>
      </c>
      <c r="R274" s="1">
        <v>0</v>
      </c>
      <c r="S274" s="1">
        <v>9.1999999999999993</v>
      </c>
    </row>
    <row r="275" spans="1:23" x14ac:dyDescent="0.2">
      <c r="A275" s="12"/>
      <c r="B275" s="13"/>
    </row>
    <row r="276" spans="1:23" x14ac:dyDescent="0.2">
      <c r="A276" s="3" t="s">
        <v>332</v>
      </c>
      <c r="B276" s="13"/>
    </row>
    <row r="277" spans="1:23" x14ac:dyDescent="0.2">
      <c r="A277" s="12" t="s">
        <v>383</v>
      </c>
      <c r="B277" s="63" t="s">
        <v>175</v>
      </c>
      <c r="J277" s="1">
        <v>71424</v>
      </c>
      <c r="K277" s="1">
        <v>78369</v>
      </c>
      <c r="L277" s="1">
        <v>78812</v>
      </c>
      <c r="M277" s="1">
        <v>82424</v>
      </c>
      <c r="N277" s="1">
        <v>84992</v>
      </c>
      <c r="P277" s="1">
        <f t="shared" ref="P277:P290" si="6">AVERAGE(C277:N277)</f>
        <v>79204.2</v>
      </c>
      <c r="Q277" s="1">
        <v>62227</v>
      </c>
      <c r="R277" s="1">
        <v>47503</v>
      </c>
      <c r="S277" s="1">
        <v>37058.583333333336</v>
      </c>
      <c r="T277" s="1">
        <v>29812.083333333332</v>
      </c>
      <c r="U277" s="1">
        <v>17552.166666666668</v>
      </c>
      <c r="V277" s="1">
        <v>4377</v>
      </c>
      <c r="W277" s="1">
        <v>770</v>
      </c>
    </row>
    <row r="278" spans="1:23" x14ac:dyDescent="0.2">
      <c r="A278" s="12" t="s">
        <v>260</v>
      </c>
      <c r="B278" s="12" t="s">
        <v>176</v>
      </c>
      <c r="J278" s="1">
        <v>24458</v>
      </c>
      <c r="K278" s="1">
        <v>27999</v>
      </c>
      <c r="L278" s="1">
        <v>28968</v>
      </c>
      <c r="M278" s="1">
        <v>29977</v>
      </c>
      <c r="N278" s="1">
        <v>31912</v>
      </c>
      <c r="P278" s="1">
        <f t="shared" si="6"/>
        <v>28662.799999999999</v>
      </c>
      <c r="Q278" s="1">
        <v>23225</v>
      </c>
      <c r="R278" s="1">
        <v>18251</v>
      </c>
      <c r="S278" s="1">
        <v>15172.333333333334</v>
      </c>
      <c r="T278" s="1">
        <v>12583.166666666666</v>
      </c>
    </row>
    <row r="279" spans="1:23" x14ac:dyDescent="0.2">
      <c r="A279" s="12"/>
      <c r="B279" s="12" t="s">
        <v>177</v>
      </c>
      <c r="J279" s="1">
        <v>26852</v>
      </c>
      <c r="K279" s="1">
        <v>30780</v>
      </c>
      <c r="L279" s="1">
        <v>31051</v>
      </c>
      <c r="M279" s="1">
        <v>32885</v>
      </c>
      <c r="N279" s="1">
        <v>32200</v>
      </c>
      <c r="P279" s="1">
        <f t="shared" si="6"/>
        <v>30753.599999999999</v>
      </c>
      <c r="Q279" s="1">
        <v>23844</v>
      </c>
      <c r="R279" s="1">
        <v>19736</v>
      </c>
      <c r="S279" s="1">
        <v>17501.833333333332</v>
      </c>
      <c r="T279" s="1">
        <v>15479.416666666666</v>
      </c>
    </row>
    <row r="280" spans="1:23" x14ac:dyDescent="0.2">
      <c r="A280" s="12"/>
      <c r="B280" s="12" t="s">
        <v>178</v>
      </c>
      <c r="J280" s="1">
        <v>159</v>
      </c>
      <c r="K280" s="1">
        <v>243</v>
      </c>
      <c r="L280" s="1">
        <v>222</v>
      </c>
      <c r="M280" s="1">
        <v>193</v>
      </c>
      <c r="N280" s="1">
        <v>156</v>
      </c>
      <c r="P280" s="1">
        <f t="shared" si="6"/>
        <v>194.6</v>
      </c>
      <c r="Q280" s="1">
        <v>158</v>
      </c>
      <c r="R280" s="1">
        <v>403</v>
      </c>
      <c r="S280" s="1">
        <v>656.5</v>
      </c>
      <c r="T280" s="1">
        <v>673.5</v>
      </c>
    </row>
    <row r="281" spans="1:23" x14ac:dyDescent="0.2">
      <c r="A281" s="12"/>
      <c r="B281" s="12" t="s">
        <v>179</v>
      </c>
      <c r="J281" s="1">
        <v>7679</v>
      </c>
      <c r="K281" s="1">
        <v>5596</v>
      </c>
      <c r="L281" s="1">
        <v>5629</v>
      </c>
      <c r="M281" s="1">
        <v>6115</v>
      </c>
      <c r="N281" s="1">
        <v>5845</v>
      </c>
      <c r="P281" s="1">
        <f t="shared" si="6"/>
        <v>6172.8</v>
      </c>
      <c r="Q281" s="1">
        <v>5534</v>
      </c>
      <c r="R281" s="1">
        <v>3464</v>
      </c>
      <c r="S281" s="1">
        <v>2002.1666666666667</v>
      </c>
    </row>
    <row r="282" spans="1:23" x14ac:dyDescent="0.2">
      <c r="A282" s="12"/>
      <c r="B282" s="12" t="s">
        <v>443</v>
      </c>
      <c r="J282" s="1">
        <v>11</v>
      </c>
      <c r="K282" s="1">
        <v>7</v>
      </c>
      <c r="L282" s="1">
        <v>1</v>
      </c>
      <c r="M282" s="1">
        <v>9</v>
      </c>
      <c r="N282" s="1">
        <v>15</v>
      </c>
      <c r="P282" s="1">
        <f t="shared" si="6"/>
        <v>8.6</v>
      </c>
    </row>
    <row r="283" spans="1:23" x14ac:dyDescent="0.2">
      <c r="A283" s="12"/>
      <c r="B283" s="12" t="s">
        <v>444</v>
      </c>
      <c r="J283" s="1">
        <v>0</v>
      </c>
      <c r="K283" s="1">
        <v>4</v>
      </c>
      <c r="L283" s="1">
        <v>5</v>
      </c>
      <c r="M283" s="1">
        <v>3</v>
      </c>
      <c r="N283" s="1">
        <v>26</v>
      </c>
      <c r="P283" s="1">
        <f t="shared" si="6"/>
        <v>7.6</v>
      </c>
    </row>
    <row r="284" spans="1:23" ht="37.799999999999997" x14ac:dyDescent="0.2">
      <c r="A284" s="12"/>
      <c r="B284" s="12" t="s">
        <v>445</v>
      </c>
      <c r="J284" s="1">
        <v>341</v>
      </c>
      <c r="K284" s="1">
        <v>602</v>
      </c>
      <c r="L284" s="1">
        <v>309</v>
      </c>
      <c r="M284" s="1">
        <v>391</v>
      </c>
      <c r="N284" s="1">
        <v>1136</v>
      </c>
      <c r="P284" s="1">
        <f t="shared" si="6"/>
        <v>555.79999999999995</v>
      </c>
      <c r="Q284" s="1">
        <v>17</v>
      </c>
      <c r="R284" s="1">
        <v>67</v>
      </c>
      <c r="S284" s="1">
        <v>243.25</v>
      </c>
      <c r="T284" s="1">
        <v>664.08333333333337</v>
      </c>
      <c r="U284" s="1">
        <v>675.5</v>
      </c>
    </row>
    <row r="285" spans="1:23" x14ac:dyDescent="0.2">
      <c r="A285" s="12"/>
      <c r="B285" s="63" t="s">
        <v>181</v>
      </c>
      <c r="J285" s="1">
        <v>32843</v>
      </c>
      <c r="K285" s="1">
        <v>38737</v>
      </c>
      <c r="L285" s="1">
        <v>39634</v>
      </c>
      <c r="M285" s="1">
        <v>43693</v>
      </c>
      <c r="N285" s="1">
        <v>43400</v>
      </c>
      <c r="P285" s="1">
        <f t="shared" si="6"/>
        <v>39661.4</v>
      </c>
      <c r="Q285" s="1">
        <v>25522</v>
      </c>
      <c r="R285" s="1">
        <v>18645</v>
      </c>
      <c r="S285" s="1">
        <v>13624.333333333334</v>
      </c>
      <c r="T285" s="1">
        <v>9862.5</v>
      </c>
      <c r="U285" s="1">
        <v>7959.416666666667</v>
      </c>
      <c r="V285" s="1">
        <v>6370</v>
      </c>
      <c r="W285" s="1">
        <v>3638</v>
      </c>
    </row>
    <row r="286" spans="1:23" x14ac:dyDescent="0.2">
      <c r="A286" s="12"/>
      <c r="B286" s="12" t="s">
        <v>182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P286" s="1">
        <f t="shared" si="6"/>
        <v>0</v>
      </c>
      <c r="Q286" s="1">
        <v>0</v>
      </c>
      <c r="R286" s="1">
        <v>1194</v>
      </c>
      <c r="S286" s="1">
        <v>3075.3333333333335</v>
      </c>
      <c r="T286" s="1">
        <v>4819.083333333333</v>
      </c>
      <c r="U286" s="1">
        <v>5397.333333333333</v>
      </c>
      <c r="V286" s="1">
        <v>5124</v>
      </c>
      <c r="W286" s="1">
        <v>3063</v>
      </c>
    </row>
    <row r="287" spans="1:23" x14ac:dyDescent="0.2">
      <c r="A287" s="12"/>
      <c r="B287" s="12" t="s">
        <v>183</v>
      </c>
      <c r="J287" s="1">
        <v>25442</v>
      </c>
      <c r="K287" s="1">
        <v>30507</v>
      </c>
      <c r="L287" s="1">
        <v>31285</v>
      </c>
      <c r="M287" s="1">
        <v>34568</v>
      </c>
      <c r="N287" s="1">
        <v>33744</v>
      </c>
      <c r="P287" s="1">
        <f t="shared" si="6"/>
        <v>31109.200000000001</v>
      </c>
      <c r="Q287" s="1">
        <v>20456</v>
      </c>
      <c r="R287" s="1">
        <v>14980</v>
      </c>
      <c r="S287" s="1">
        <v>9543.6666666666661</v>
      </c>
      <c r="T287" s="1">
        <v>4555.083333333333</v>
      </c>
      <c r="U287" s="1">
        <v>1856.75</v>
      </c>
      <c r="V287" s="1">
        <v>991</v>
      </c>
      <c r="W287" s="1">
        <v>382</v>
      </c>
    </row>
    <row r="288" spans="1:23" x14ac:dyDescent="0.2">
      <c r="A288" s="12"/>
      <c r="B288" s="12" t="s">
        <v>184</v>
      </c>
      <c r="J288" s="1">
        <v>1788</v>
      </c>
      <c r="K288" s="1">
        <v>1470</v>
      </c>
      <c r="L288" s="1">
        <v>1454</v>
      </c>
      <c r="M288" s="1">
        <v>1732</v>
      </c>
      <c r="N288" s="1">
        <v>1713</v>
      </c>
      <c r="P288" s="1">
        <f t="shared" si="6"/>
        <v>1631.4</v>
      </c>
      <c r="Q288" s="1">
        <v>1069</v>
      </c>
      <c r="R288" s="1">
        <v>384</v>
      </c>
    </row>
    <row r="289" spans="1:23" ht="25.2" x14ac:dyDescent="0.2">
      <c r="A289" s="12"/>
      <c r="B289" s="12" t="s">
        <v>185</v>
      </c>
      <c r="J289" s="1">
        <v>1551</v>
      </c>
      <c r="K289" s="1">
        <v>1649</v>
      </c>
      <c r="L289" s="1">
        <v>1592</v>
      </c>
      <c r="M289" s="1">
        <v>2154</v>
      </c>
      <c r="N289" s="1">
        <v>1446</v>
      </c>
      <c r="P289" s="1">
        <f t="shared" si="6"/>
        <v>1678.4</v>
      </c>
      <c r="Q289" s="1">
        <v>928</v>
      </c>
      <c r="R289" s="1">
        <v>761</v>
      </c>
      <c r="S289" s="1">
        <v>884.83333333333337</v>
      </c>
      <c r="T289" s="1">
        <v>898.33333333333337</v>
      </c>
      <c r="U289" s="1">
        <v>675.33333333333337</v>
      </c>
      <c r="V289" s="1">
        <v>255</v>
      </c>
      <c r="W289" s="1">
        <v>193</v>
      </c>
    </row>
    <row r="290" spans="1:23" x14ac:dyDescent="0.2">
      <c r="A290" s="12"/>
      <c r="B290" s="12" t="s">
        <v>186</v>
      </c>
      <c r="J290" s="1">
        <v>19756</v>
      </c>
      <c r="K290" s="1">
        <v>20546</v>
      </c>
      <c r="L290" s="1">
        <v>20558</v>
      </c>
      <c r="M290" s="1">
        <v>21233</v>
      </c>
      <c r="N290" s="1">
        <v>21794</v>
      </c>
      <c r="P290" s="1">
        <f t="shared" si="6"/>
        <v>20777.400000000001</v>
      </c>
      <c r="Q290" s="1">
        <v>16887</v>
      </c>
      <c r="R290" s="1">
        <v>13970</v>
      </c>
      <c r="S290" s="1">
        <v>10634.833333333334</v>
      </c>
      <c r="T290" s="1">
        <v>8357</v>
      </c>
      <c r="U290" s="1">
        <v>6860</v>
      </c>
    </row>
    <row r="291" spans="1:23" x14ac:dyDescent="0.2">
      <c r="B291" s="38"/>
    </row>
    <row r="292" spans="1:23" x14ac:dyDescent="0.2">
      <c r="A292" s="3" t="s">
        <v>333</v>
      </c>
      <c r="B292" s="2"/>
    </row>
    <row r="293" spans="1:23" x14ac:dyDescent="0.2">
      <c r="B293" s="2" t="s">
        <v>446</v>
      </c>
      <c r="C293" s="1">
        <v>255</v>
      </c>
      <c r="D293" s="1">
        <v>345</v>
      </c>
      <c r="E293" s="1">
        <v>326</v>
      </c>
      <c r="F293" s="1">
        <v>201</v>
      </c>
      <c r="G293" s="1">
        <v>285</v>
      </c>
      <c r="H293" s="1">
        <v>311</v>
      </c>
      <c r="I293" s="1">
        <v>424</v>
      </c>
      <c r="J293" s="1">
        <v>528</v>
      </c>
      <c r="K293" s="1">
        <v>402</v>
      </c>
      <c r="L293" s="1">
        <v>501</v>
      </c>
      <c r="M293" s="1">
        <v>523</v>
      </c>
      <c r="N293" s="1">
        <v>416</v>
      </c>
      <c r="P293" s="1">
        <f>AVERAGE(C293:N293)</f>
        <v>376.41666666666669</v>
      </c>
      <c r="Q293" s="1">
        <v>333</v>
      </c>
      <c r="R293" s="1">
        <v>766</v>
      </c>
      <c r="S293" s="1">
        <v>722.58333333333337</v>
      </c>
      <c r="T293" s="1">
        <v>667.75</v>
      </c>
      <c r="U293" s="1">
        <v>738.58333333333337</v>
      </c>
      <c r="V293" s="1">
        <v>470</v>
      </c>
      <c r="W293" s="1">
        <v>461</v>
      </c>
    </row>
    <row r="294" spans="1:23" x14ac:dyDescent="0.2">
      <c r="B294" s="2" t="s">
        <v>188</v>
      </c>
      <c r="C294" s="1">
        <v>11</v>
      </c>
      <c r="D294" s="1">
        <v>10</v>
      </c>
      <c r="E294" s="1">
        <v>106</v>
      </c>
      <c r="F294" s="1">
        <v>5</v>
      </c>
      <c r="G294" s="1">
        <v>27</v>
      </c>
      <c r="H294" s="1">
        <v>4</v>
      </c>
      <c r="I294" s="1">
        <v>6</v>
      </c>
      <c r="J294" s="1">
        <v>2</v>
      </c>
      <c r="K294" s="1">
        <v>19</v>
      </c>
      <c r="L294" s="1">
        <v>23</v>
      </c>
      <c r="M294" s="1">
        <v>27</v>
      </c>
      <c r="N294" s="1">
        <v>19</v>
      </c>
      <c r="P294" s="1">
        <f>AVERAGE(C294:N294)</f>
        <v>21.583333333333332</v>
      </c>
      <c r="Q294" s="1">
        <v>57</v>
      </c>
      <c r="R294" s="1">
        <v>58</v>
      </c>
      <c r="S294" s="1">
        <v>39.166666666666664</v>
      </c>
      <c r="T294" s="1">
        <v>37.75</v>
      </c>
      <c r="U294" s="1">
        <v>38.25</v>
      </c>
      <c r="V294" s="1">
        <v>33</v>
      </c>
      <c r="W294" s="1">
        <v>20</v>
      </c>
    </row>
    <row r="295" spans="1:23" x14ac:dyDescent="0.2">
      <c r="B295" s="2" t="s">
        <v>189</v>
      </c>
      <c r="C295" s="1">
        <v>229</v>
      </c>
      <c r="D295" s="1">
        <v>127</v>
      </c>
      <c r="E295" s="1">
        <v>306</v>
      </c>
      <c r="F295" s="1">
        <v>136</v>
      </c>
      <c r="G295" s="1">
        <v>98</v>
      </c>
      <c r="H295" s="1">
        <v>380</v>
      </c>
      <c r="I295" s="1">
        <v>183</v>
      </c>
      <c r="J295" s="1">
        <v>109</v>
      </c>
      <c r="K295" s="1">
        <v>170</v>
      </c>
      <c r="L295" s="1">
        <v>374</v>
      </c>
      <c r="M295" s="1">
        <v>498</v>
      </c>
      <c r="N295" s="1">
        <v>256</v>
      </c>
      <c r="P295" s="1">
        <f>AVERAGE(C295:N295)</f>
        <v>238.83333333333334</v>
      </c>
      <c r="Q295" s="1">
        <v>298</v>
      </c>
      <c r="R295" s="1">
        <v>881</v>
      </c>
      <c r="S295" s="1">
        <v>585.66666666666663</v>
      </c>
      <c r="T295" s="1">
        <v>497.16666666666669</v>
      </c>
      <c r="U295" s="1">
        <v>673.83333333333337</v>
      </c>
      <c r="V295" s="1">
        <v>895</v>
      </c>
      <c r="W295" s="1">
        <v>1218</v>
      </c>
    </row>
    <row r="296" spans="1:23" x14ac:dyDescent="0.2">
      <c r="B296" s="2"/>
    </row>
    <row r="297" spans="1:23" x14ac:dyDescent="0.2">
      <c r="A297" s="3" t="s">
        <v>334</v>
      </c>
      <c r="B297" s="2"/>
    </row>
    <row r="298" spans="1:23" x14ac:dyDescent="0.2">
      <c r="B298" t="s">
        <v>446</v>
      </c>
      <c r="C298" s="1">
        <v>555</v>
      </c>
      <c r="D298" s="1">
        <v>1053</v>
      </c>
      <c r="E298" s="14">
        <v>929</v>
      </c>
      <c r="F298" s="1">
        <v>1108</v>
      </c>
      <c r="G298" s="1">
        <v>905</v>
      </c>
      <c r="H298" s="1">
        <v>1286</v>
      </c>
      <c r="I298" s="1">
        <v>3495</v>
      </c>
      <c r="J298" s="1">
        <v>2476</v>
      </c>
      <c r="K298" s="1">
        <v>1572</v>
      </c>
      <c r="L298" s="1">
        <v>2263</v>
      </c>
      <c r="M298" s="1">
        <v>3545</v>
      </c>
      <c r="N298" s="1">
        <v>1846</v>
      </c>
      <c r="P298" s="1">
        <f>AVERAGE(C298:N298)</f>
        <v>1752.75</v>
      </c>
      <c r="Q298" s="1">
        <v>1108</v>
      </c>
      <c r="R298" s="1">
        <v>1219</v>
      </c>
      <c r="S298" s="1">
        <v>1261</v>
      </c>
      <c r="T298" s="1">
        <v>1251.5</v>
      </c>
      <c r="U298" s="1">
        <v>1291.0833333333333</v>
      </c>
      <c r="V298" s="1">
        <v>1489</v>
      </c>
      <c r="W298" s="1">
        <v>1871</v>
      </c>
    </row>
    <row r="299" spans="1:23" x14ac:dyDescent="0.2">
      <c r="B299" t="s">
        <v>188</v>
      </c>
      <c r="C299" s="1">
        <v>13</v>
      </c>
      <c r="D299" s="1">
        <v>19</v>
      </c>
      <c r="E299" s="1">
        <v>19</v>
      </c>
      <c r="F299" s="1">
        <v>33</v>
      </c>
      <c r="G299" s="1">
        <v>12</v>
      </c>
      <c r="H299" s="1">
        <v>6</v>
      </c>
      <c r="I299" s="1">
        <v>14</v>
      </c>
      <c r="J299" s="1">
        <v>4</v>
      </c>
      <c r="K299" s="1">
        <v>1</v>
      </c>
      <c r="L299" s="1">
        <v>5</v>
      </c>
      <c r="M299" s="1">
        <v>4</v>
      </c>
      <c r="N299" s="1">
        <v>3</v>
      </c>
      <c r="P299" s="1">
        <f>AVERAGE(C299:N299)</f>
        <v>11.083333333333334</v>
      </c>
      <c r="Q299" s="1">
        <v>27</v>
      </c>
      <c r="R299" s="1">
        <v>38</v>
      </c>
      <c r="S299" s="1">
        <v>133.33333333333334</v>
      </c>
      <c r="T299" s="1">
        <v>109.41666666666667</v>
      </c>
      <c r="U299" s="1">
        <v>92.416666666666671</v>
      </c>
      <c r="V299" s="1">
        <v>44</v>
      </c>
      <c r="W299" s="1">
        <v>58</v>
      </c>
    </row>
    <row r="300" spans="1:23" x14ac:dyDescent="0.2">
      <c r="B300" s="2" t="s">
        <v>189</v>
      </c>
      <c r="C300" s="1">
        <v>247</v>
      </c>
      <c r="D300" s="1">
        <v>491</v>
      </c>
      <c r="E300" s="1">
        <v>684</v>
      </c>
      <c r="F300" s="1">
        <v>678</v>
      </c>
      <c r="G300" s="1">
        <v>479</v>
      </c>
      <c r="H300" s="1">
        <v>434</v>
      </c>
      <c r="I300" s="1">
        <v>459</v>
      </c>
      <c r="J300" s="1">
        <v>373</v>
      </c>
      <c r="K300" s="1">
        <v>222</v>
      </c>
      <c r="L300" s="1">
        <v>314</v>
      </c>
      <c r="M300" s="1">
        <v>281</v>
      </c>
      <c r="N300" s="1">
        <v>217</v>
      </c>
      <c r="P300" s="1">
        <f>AVERAGE(C300:N300)</f>
        <v>406.58333333333331</v>
      </c>
      <c r="Q300" s="1">
        <v>455</v>
      </c>
      <c r="R300" s="1">
        <v>449</v>
      </c>
      <c r="S300" s="1">
        <v>1399.3333333333333</v>
      </c>
      <c r="T300" s="1">
        <v>1231.3333333333333</v>
      </c>
      <c r="U300" s="1">
        <v>1018.5833333333334</v>
      </c>
      <c r="V300" s="1">
        <v>1728</v>
      </c>
      <c r="W300" s="1">
        <v>1887</v>
      </c>
    </row>
    <row r="301" spans="1:23" x14ac:dyDescent="0.2">
      <c r="B301" s="2"/>
    </row>
    <row r="302" spans="1:23" ht="25.2" x14ac:dyDescent="0.2">
      <c r="A302" s="3" t="s">
        <v>335</v>
      </c>
    </row>
    <row r="303" spans="1:23" x14ac:dyDescent="0.2">
      <c r="B303" s="2" t="s">
        <v>446</v>
      </c>
      <c r="C303" s="1">
        <v>918</v>
      </c>
      <c r="D303" s="1">
        <v>1142</v>
      </c>
      <c r="E303" s="1">
        <v>1083</v>
      </c>
      <c r="F303" s="1">
        <v>1200</v>
      </c>
      <c r="G303" s="1">
        <v>1331</v>
      </c>
      <c r="H303" s="1">
        <v>1403</v>
      </c>
      <c r="I303" s="1">
        <v>1668</v>
      </c>
      <c r="J303" s="1">
        <v>1736</v>
      </c>
      <c r="K303" s="14">
        <v>1996</v>
      </c>
      <c r="L303" s="1">
        <v>1763</v>
      </c>
      <c r="M303" s="1">
        <v>1968</v>
      </c>
      <c r="N303" s="1">
        <v>1698</v>
      </c>
      <c r="P303" s="1">
        <f>AVERAGE(C303:N303)</f>
        <v>1492.1666666666667</v>
      </c>
      <c r="Q303" s="1">
        <v>1032</v>
      </c>
      <c r="R303" s="1">
        <v>941</v>
      </c>
      <c r="S303" s="1">
        <v>909.25</v>
      </c>
      <c r="T303" s="1">
        <v>810.66666666666663</v>
      </c>
      <c r="U303" s="1">
        <v>828.25</v>
      </c>
      <c r="V303" s="1">
        <v>951</v>
      </c>
      <c r="W303" s="1">
        <v>1001</v>
      </c>
    </row>
    <row r="304" spans="1:23" x14ac:dyDescent="0.2">
      <c r="B304" t="s">
        <v>188</v>
      </c>
      <c r="C304" s="1">
        <v>29</v>
      </c>
      <c r="D304" s="1">
        <v>40</v>
      </c>
      <c r="E304" s="1">
        <v>45</v>
      </c>
      <c r="F304" s="1">
        <v>67</v>
      </c>
      <c r="G304" s="1">
        <v>110</v>
      </c>
      <c r="H304" s="1">
        <v>70</v>
      </c>
      <c r="I304" s="1">
        <v>165</v>
      </c>
      <c r="J304" s="1">
        <v>121</v>
      </c>
      <c r="K304" s="14">
        <v>138</v>
      </c>
      <c r="L304" s="1">
        <v>122</v>
      </c>
      <c r="M304" s="1">
        <v>181</v>
      </c>
      <c r="N304" s="1">
        <v>52</v>
      </c>
      <c r="P304" s="1">
        <f>AVERAGE(C304:N304)</f>
        <v>95</v>
      </c>
      <c r="Q304" s="1">
        <v>141</v>
      </c>
      <c r="R304" s="1">
        <v>223</v>
      </c>
      <c r="S304" s="1">
        <v>158.5</v>
      </c>
      <c r="T304" s="1">
        <v>138.58333333333334</v>
      </c>
      <c r="U304" s="1">
        <v>119.66666666666667</v>
      </c>
      <c r="V304" s="1">
        <v>63</v>
      </c>
      <c r="W304" s="1">
        <v>85</v>
      </c>
    </row>
    <row r="305" spans="1:23" x14ac:dyDescent="0.2">
      <c r="B305" s="2" t="s">
        <v>189</v>
      </c>
      <c r="C305" s="1">
        <v>1338</v>
      </c>
      <c r="D305" s="1">
        <v>2001</v>
      </c>
      <c r="E305" s="1">
        <v>1545</v>
      </c>
      <c r="F305" s="1">
        <v>1745</v>
      </c>
      <c r="G305" s="1">
        <v>1896</v>
      </c>
      <c r="H305" s="1">
        <v>2655</v>
      </c>
      <c r="I305" s="1">
        <v>5017</v>
      </c>
      <c r="J305" s="1">
        <v>3956</v>
      </c>
      <c r="K305" s="1">
        <v>3375</v>
      </c>
      <c r="L305" s="1">
        <v>4469</v>
      </c>
      <c r="M305" s="1">
        <v>6576</v>
      </c>
      <c r="N305" s="1">
        <v>4811</v>
      </c>
      <c r="P305" s="1">
        <f>AVERAGE(C305:N305)</f>
        <v>3282</v>
      </c>
      <c r="Q305" s="1">
        <v>1826</v>
      </c>
      <c r="R305" s="1">
        <v>1616</v>
      </c>
      <c r="S305" s="1">
        <v>1578.6666666666667</v>
      </c>
      <c r="T305" s="1">
        <v>1183.6666666666667</v>
      </c>
      <c r="U305" s="1">
        <v>941.33333333333337</v>
      </c>
      <c r="V305" s="1">
        <v>921</v>
      </c>
      <c r="W305" s="1">
        <v>1586</v>
      </c>
    </row>
    <row r="306" spans="1:23" x14ac:dyDescent="0.2">
      <c r="B306" s="2"/>
    </row>
    <row r="307" spans="1:23" x14ac:dyDescent="0.2">
      <c r="A307" s="3" t="s">
        <v>336</v>
      </c>
      <c r="B307" s="2"/>
    </row>
    <row r="308" spans="1:23" x14ac:dyDescent="0.2">
      <c r="B308" t="s">
        <v>193</v>
      </c>
      <c r="C308" s="1">
        <v>1070</v>
      </c>
      <c r="D308" s="14">
        <v>1311</v>
      </c>
      <c r="E308" s="1">
        <v>1318</v>
      </c>
      <c r="F308" s="1">
        <v>1307</v>
      </c>
      <c r="G308" s="1">
        <v>1419</v>
      </c>
      <c r="H308" s="1">
        <v>1545</v>
      </c>
      <c r="I308" s="1">
        <v>1865</v>
      </c>
      <c r="J308" s="1">
        <v>1807</v>
      </c>
      <c r="K308" s="14">
        <v>2160</v>
      </c>
      <c r="L308" s="1">
        <v>1993</v>
      </c>
      <c r="M308" s="1">
        <v>2186</v>
      </c>
      <c r="N308" s="1">
        <v>1854</v>
      </c>
      <c r="P308" s="1">
        <f>AVERAGE(C308:N308)</f>
        <v>1652.9166666666667</v>
      </c>
      <c r="Q308" s="1">
        <v>1897</v>
      </c>
      <c r="R308" s="1">
        <v>1719</v>
      </c>
    </row>
    <row r="309" spans="1:23" x14ac:dyDescent="0.2">
      <c r="B309" t="s">
        <v>188</v>
      </c>
      <c r="C309" s="1">
        <v>40</v>
      </c>
      <c r="D309" s="1">
        <v>50</v>
      </c>
      <c r="E309" s="1">
        <v>151</v>
      </c>
      <c r="F309" s="1">
        <v>72</v>
      </c>
      <c r="G309" s="1">
        <v>137</v>
      </c>
      <c r="H309" s="1">
        <v>74</v>
      </c>
      <c r="I309" s="1">
        <v>171</v>
      </c>
      <c r="J309" s="1">
        <v>123</v>
      </c>
      <c r="K309" s="1">
        <v>157</v>
      </c>
      <c r="L309" s="1">
        <v>145</v>
      </c>
      <c r="M309" s="1">
        <v>208</v>
      </c>
      <c r="N309" s="1">
        <v>80</v>
      </c>
      <c r="P309" s="1">
        <f>AVERAGE(C309:N309)</f>
        <v>117.33333333333333</v>
      </c>
      <c r="Q309" s="1">
        <v>212</v>
      </c>
      <c r="R309" s="1">
        <v>348</v>
      </c>
    </row>
    <row r="310" spans="1:23" x14ac:dyDescent="0.2">
      <c r="B310" s="2" t="s">
        <v>189</v>
      </c>
      <c r="C310" s="1">
        <v>1567</v>
      </c>
      <c r="D310" s="1">
        <v>2128</v>
      </c>
      <c r="E310" s="1">
        <v>1851</v>
      </c>
      <c r="F310" s="1">
        <v>1881</v>
      </c>
      <c r="G310" s="1">
        <v>1994</v>
      </c>
      <c r="H310" s="1">
        <v>3035</v>
      </c>
      <c r="I310" s="1">
        <v>5200</v>
      </c>
      <c r="J310" s="1">
        <v>4065</v>
      </c>
      <c r="K310" s="1">
        <v>3545</v>
      </c>
      <c r="L310" s="1">
        <v>4843</v>
      </c>
      <c r="M310" s="1">
        <v>7074</v>
      </c>
      <c r="N310" s="1">
        <v>5092</v>
      </c>
      <c r="P310" s="1">
        <f>AVERAGE(C310:N310)</f>
        <v>3522.9166666666665</v>
      </c>
      <c r="Q310" s="1">
        <v>2253</v>
      </c>
      <c r="R310" s="1">
        <v>3008</v>
      </c>
    </row>
    <row r="311" spans="1:23" x14ac:dyDescent="0.2">
      <c r="B311" s="2"/>
    </row>
    <row r="312" spans="1:23" x14ac:dyDescent="0.2">
      <c r="A312" s="3" t="s">
        <v>194</v>
      </c>
      <c r="B312" s="2"/>
    </row>
    <row r="313" spans="1:23" x14ac:dyDescent="0.2">
      <c r="B313" s="2" t="s">
        <v>195</v>
      </c>
      <c r="C313" s="1">
        <v>863</v>
      </c>
      <c r="D313" s="1">
        <v>1015</v>
      </c>
      <c r="E313" s="1">
        <v>800</v>
      </c>
      <c r="F313" s="1">
        <v>963</v>
      </c>
      <c r="G313" s="1">
        <v>814</v>
      </c>
      <c r="H313" s="1">
        <v>757</v>
      </c>
      <c r="I313" s="1">
        <v>976</v>
      </c>
      <c r="J313" s="1">
        <v>955</v>
      </c>
      <c r="K313" s="1">
        <v>957</v>
      </c>
      <c r="L313" s="1">
        <v>994</v>
      </c>
      <c r="M313" s="1">
        <v>985</v>
      </c>
      <c r="N313" s="1">
        <v>965</v>
      </c>
      <c r="P313" s="1">
        <f>AVERAGE(C313:N313)</f>
        <v>920.33333333333337</v>
      </c>
      <c r="Q313" s="1">
        <v>826</v>
      </c>
      <c r="R313" s="1">
        <v>833</v>
      </c>
      <c r="S313" s="1">
        <v>755.25</v>
      </c>
      <c r="T313" s="1">
        <v>947.16666666666663</v>
      </c>
    </row>
    <row r="314" spans="1:23" x14ac:dyDescent="0.2">
      <c r="B314" s="2" t="s">
        <v>13</v>
      </c>
      <c r="C314" s="1">
        <v>4849</v>
      </c>
      <c r="D314" s="1">
        <v>6747</v>
      </c>
      <c r="E314" s="1">
        <v>5637</v>
      </c>
      <c r="F314" s="1">
        <v>6084</v>
      </c>
      <c r="G314" s="1">
        <v>5513</v>
      </c>
      <c r="H314" s="1">
        <v>4805</v>
      </c>
      <c r="I314" s="1">
        <v>8386</v>
      </c>
      <c r="J314" s="1">
        <v>6164</v>
      </c>
      <c r="K314" s="1">
        <v>7779</v>
      </c>
      <c r="L314" s="1">
        <v>7699</v>
      </c>
      <c r="M314" s="1">
        <v>5701</v>
      </c>
      <c r="N314" s="1">
        <v>7532</v>
      </c>
      <c r="P314" s="1">
        <f>AVERAGE(C314:N314)</f>
        <v>6408</v>
      </c>
      <c r="Q314" s="1">
        <v>5364</v>
      </c>
      <c r="R314" s="1">
        <v>6028</v>
      </c>
      <c r="S314" s="1">
        <v>5249.5</v>
      </c>
      <c r="T314" s="1">
        <v>7576.75</v>
      </c>
      <c r="U314" s="1">
        <v>6793.166666666667</v>
      </c>
      <c r="V314" s="1">
        <v>6421</v>
      </c>
      <c r="W314" s="1">
        <v>5485</v>
      </c>
    </row>
    <row r="315" spans="1:23" x14ac:dyDescent="0.2">
      <c r="B315" s="2" t="s">
        <v>196</v>
      </c>
      <c r="C315" s="1">
        <v>344687</v>
      </c>
      <c r="D315" s="1">
        <v>686680</v>
      </c>
      <c r="E315" s="1">
        <v>381304</v>
      </c>
      <c r="F315" s="1">
        <v>862468</v>
      </c>
      <c r="G315" s="1">
        <v>574218</v>
      </c>
      <c r="H315" s="1">
        <v>603334</v>
      </c>
      <c r="I315" s="1">
        <v>543454</v>
      </c>
      <c r="J315" s="1">
        <v>2142278</v>
      </c>
      <c r="K315" s="1">
        <v>534834</v>
      </c>
      <c r="L315" s="1">
        <v>747268</v>
      </c>
      <c r="M315" s="1">
        <v>479166</v>
      </c>
      <c r="N315" s="1">
        <v>748880</v>
      </c>
      <c r="P315" s="1">
        <f>AVERAGE(C315:N315)</f>
        <v>720714.25</v>
      </c>
      <c r="Q315" s="1">
        <v>486707</v>
      </c>
      <c r="R315" s="1">
        <v>953168</v>
      </c>
      <c r="S315" s="1">
        <v>506875.91666666669</v>
      </c>
    </row>
    <row r="316" spans="1:23" ht="25.2" x14ac:dyDescent="0.2">
      <c r="B316" s="12" t="s">
        <v>447</v>
      </c>
      <c r="C316" s="1">
        <v>92877</v>
      </c>
      <c r="D316" s="1">
        <v>196580</v>
      </c>
      <c r="E316" s="1">
        <v>89093</v>
      </c>
      <c r="F316" s="1">
        <v>317919</v>
      </c>
      <c r="G316" s="1">
        <v>176598</v>
      </c>
      <c r="H316" s="1">
        <v>112615</v>
      </c>
      <c r="I316" s="1">
        <v>132740</v>
      </c>
      <c r="J316" s="1">
        <v>112107</v>
      </c>
      <c r="K316" s="1">
        <v>143196</v>
      </c>
      <c r="L316" s="1">
        <v>11440</v>
      </c>
      <c r="M316" s="1">
        <v>159495</v>
      </c>
      <c r="N316" s="1">
        <v>316706</v>
      </c>
      <c r="P316" s="1">
        <f>AVERAGE(C316:N316)</f>
        <v>155113.83333333334</v>
      </c>
      <c r="Q316" s="1">
        <v>131755</v>
      </c>
      <c r="R316" s="1">
        <v>152924</v>
      </c>
      <c r="S316" s="1">
        <v>104897.41666666667</v>
      </c>
      <c r="T316" s="1">
        <v>61744</v>
      </c>
      <c r="U316" s="1">
        <v>136322</v>
      </c>
      <c r="V316" s="1">
        <v>60616</v>
      </c>
      <c r="W316" s="1">
        <v>39386</v>
      </c>
    </row>
    <row r="317" spans="1:23" x14ac:dyDescent="0.2">
      <c r="B317" s="2"/>
    </row>
    <row r="318" spans="1:23" x14ac:dyDescent="0.2">
      <c r="A318" s="3" t="s">
        <v>198</v>
      </c>
      <c r="B318" s="2"/>
    </row>
    <row r="319" spans="1:23" x14ac:dyDescent="0.2">
      <c r="B319" s="12" t="s">
        <v>12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4">
        <v>0</v>
      </c>
      <c r="P319" s="1">
        <f>AVERAGE(C319:N319)</f>
        <v>0</v>
      </c>
      <c r="Q319" s="1">
        <v>0</v>
      </c>
      <c r="R319" s="1">
        <v>0</v>
      </c>
      <c r="S319" s="1">
        <v>42.666666666666664</v>
      </c>
    </row>
    <row r="320" spans="1:23" x14ac:dyDescent="0.2">
      <c r="B320" s="12" t="s">
        <v>13</v>
      </c>
      <c r="C320" s="1">
        <v>55</v>
      </c>
      <c r="D320" s="1">
        <v>14</v>
      </c>
      <c r="E320" s="1">
        <v>30</v>
      </c>
      <c r="F320" s="1">
        <v>33</v>
      </c>
      <c r="G320" s="1">
        <v>344</v>
      </c>
      <c r="H320" s="1">
        <v>34</v>
      </c>
      <c r="I320" s="1">
        <v>26</v>
      </c>
      <c r="J320" s="1">
        <v>67</v>
      </c>
      <c r="K320" s="1">
        <v>86</v>
      </c>
      <c r="L320" s="1">
        <v>41</v>
      </c>
      <c r="M320" s="1">
        <v>92</v>
      </c>
      <c r="N320" s="1">
        <v>8</v>
      </c>
      <c r="P320" s="1">
        <f>AVERAGE(C320:N320)</f>
        <v>69.166666666666671</v>
      </c>
      <c r="Q320" s="1">
        <v>70</v>
      </c>
      <c r="R320" s="1">
        <v>81</v>
      </c>
      <c r="S320" s="1">
        <v>107.08333333333333</v>
      </c>
    </row>
    <row r="321" spans="1:23" ht="12.75" customHeight="1" x14ac:dyDescent="0.2">
      <c r="B321" s="12" t="s">
        <v>199</v>
      </c>
      <c r="C321" s="1">
        <v>51</v>
      </c>
      <c r="D321" s="1">
        <v>22</v>
      </c>
      <c r="E321" s="1">
        <v>67</v>
      </c>
      <c r="F321" s="1">
        <v>56</v>
      </c>
      <c r="G321" s="1">
        <v>264</v>
      </c>
      <c r="H321" s="1">
        <v>28</v>
      </c>
      <c r="I321" s="1">
        <v>64</v>
      </c>
      <c r="J321" s="19">
        <v>58</v>
      </c>
      <c r="K321" s="19">
        <v>54</v>
      </c>
      <c r="L321" s="19">
        <v>46</v>
      </c>
      <c r="M321" s="19">
        <v>99</v>
      </c>
      <c r="N321" s="19">
        <v>32</v>
      </c>
      <c r="P321" s="1">
        <f>AVERAGE(C321:N321)</f>
        <v>70.083333333333329</v>
      </c>
      <c r="Q321" s="1">
        <v>59</v>
      </c>
      <c r="R321" s="1">
        <v>52</v>
      </c>
      <c r="S321" s="1">
        <v>40.416666666666664</v>
      </c>
    </row>
    <row r="322" spans="1:23" ht="79.8" x14ac:dyDescent="0.2">
      <c r="B322" s="12" t="s">
        <v>200</v>
      </c>
      <c r="C322" s="25" t="s">
        <v>448</v>
      </c>
      <c r="D322" s="25" t="s">
        <v>449</v>
      </c>
      <c r="E322" s="25" t="s">
        <v>450</v>
      </c>
      <c r="F322" s="25" t="s">
        <v>451</v>
      </c>
      <c r="G322" s="41" t="s">
        <v>452</v>
      </c>
      <c r="H322" s="41" t="s">
        <v>453</v>
      </c>
      <c r="I322" s="25" t="s">
        <v>454</v>
      </c>
      <c r="J322" s="25" t="s">
        <v>455</v>
      </c>
      <c r="K322" s="25" t="s">
        <v>456</v>
      </c>
      <c r="L322" s="25" t="s">
        <v>457</v>
      </c>
      <c r="M322" s="25" t="s">
        <v>458</v>
      </c>
      <c r="N322" s="25" t="s">
        <v>459</v>
      </c>
    </row>
    <row r="323" spans="1:23" x14ac:dyDescent="0.2">
      <c r="B323" s="12"/>
      <c r="C323" s="25"/>
      <c r="D323" s="25"/>
      <c r="E323" s="25"/>
      <c r="F323" s="25"/>
      <c r="G323" s="41"/>
      <c r="H323" s="41"/>
      <c r="I323" s="25"/>
    </row>
    <row r="324" spans="1:23" x14ac:dyDescent="0.2">
      <c r="A324" s="3" t="s">
        <v>211</v>
      </c>
      <c r="B324" s="2"/>
    </row>
    <row r="325" spans="1:23" x14ac:dyDescent="0.2">
      <c r="B325" s="2" t="s">
        <v>212</v>
      </c>
      <c r="C325" s="1">
        <v>1718</v>
      </c>
      <c r="D325" s="1">
        <v>7658</v>
      </c>
      <c r="E325" s="1">
        <v>23114</v>
      </c>
      <c r="F325" s="1">
        <v>29688</v>
      </c>
      <c r="G325" s="1">
        <v>19576</v>
      </c>
      <c r="H325" s="1">
        <v>20878</v>
      </c>
      <c r="I325" s="1">
        <v>13609</v>
      </c>
      <c r="J325" s="1">
        <v>3417</v>
      </c>
      <c r="K325" s="1">
        <v>3759</v>
      </c>
      <c r="L325" s="1">
        <v>2461</v>
      </c>
      <c r="M325" s="1">
        <v>2861</v>
      </c>
      <c r="N325" s="1">
        <v>1281</v>
      </c>
      <c r="P325" s="1">
        <f>AVERAGE(C325:N325)</f>
        <v>10835</v>
      </c>
      <c r="Q325" s="1">
        <v>11972</v>
      </c>
      <c r="R325" s="1">
        <v>6066</v>
      </c>
      <c r="S325" s="1">
        <v>5995.583333333333</v>
      </c>
      <c r="T325" s="1">
        <v>5472</v>
      </c>
      <c r="U325" s="1">
        <v>4253.083333333333</v>
      </c>
      <c r="V325" s="1">
        <v>4139</v>
      </c>
      <c r="W325" s="1">
        <v>4561</v>
      </c>
    </row>
    <row r="326" spans="1:23" x14ac:dyDescent="0.2">
      <c r="B326" s="2"/>
    </row>
    <row r="327" spans="1:23" x14ac:dyDescent="0.2">
      <c r="A327" s="3" t="s">
        <v>221</v>
      </c>
      <c r="B327" s="2"/>
    </row>
    <row r="328" spans="1:23" x14ac:dyDescent="0.2">
      <c r="A328" s="3"/>
      <c r="B328" s="12" t="s">
        <v>222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P328" s="1">
        <f t="shared" ref="P328:P337" si="7">AVERAGE(C328:N328)</f>
        <v>0</v>
      </c>
      <c r="Q328" s="1">
        <v>0</v>
      </c>
      <c r="R328" s="1">
        <v>83</v>
      </c>
      <c r="S328" s="1">
        <v>83.75</v>
      </c>
      <c r="T328" s="1">
        <v>73.75</v>
      </c>
      <c r="U328" s="1" t="s">
        <v>168</v>
      </c>
      <c r="V328" s="1" t="s">
        <v>168</v>
      </c>
      <c r="W328" s="1" t="s">
        <v>168</v>
      </c>
    </row>
    <row r="329" spans="1:23" x14ac:dyDescent="0.2">
      <c r="A329" s="3"/>
      <c r="B329" s="12" t="s">
        <v>146</v>
      </c>
      <c r="C329" s="1">
        <v>52</v>
      </c>
      <c r="D329" s="1">
        <v>82</v>
      </c>
      <c r="E329" s="1">
        <v>72</v>
      </c>
      <c r="F329" s="1">
        <v>58</v>
      </c>
      <c r="G329" s="1">
        <v>45</v>
      </c>
      <c r="H329" s="1">
        <v>60</v>
      </c>
      <c r="I329" s="1">
        <v>64</v>
      </c>
      <c r="J329" s="1">
        <v>76</v>
      </c>
      <c r="K329" s="1">
        <v>76</v>
      </c>
      <c r="L329" s="1">
        <v>75</v>
      </c>
      <c r="M329" s="14">
        <v>95</v>
      </c>
      <c r="N329" s="14">
        <v>94</v>
      </c>
      <c r="P329" s="1">
        <f t="shared" si="7"/>
        <v>70.75</v>
      </c>
      <c r="Q329" s="1">
        <v>62</v>
      </c>
    </row>
    <row r="330" spans="1:23" x14ac:dyDescent="0.2">
      <c r="A330" s="3"/>
      <c r="B330" s="12" t="s">
        <v>12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P330" s="1">
        <f t="shared" si="7"/>
        <v>0</v>
      </c>
      <c r="Q330" s="1">
        <v>0</v>
      </c>
      <c r="R330" s="1">
        <v>740</v>
      </c>
      <c r="S330" s="1">
        <v>664.91666666666663</v>
      </c>
      <c r="T330" s="1">
        <v>363.66666666666669</v>
      </c>
      <c r="U330" s="1" t="s">
        <v>168</v>
      </c>
      <c r="V330" s="1" t="s">
        <v>168</v>
      </c>
      <c r="W330" s="1">
        <v>5485</v>
      </c>
    </row>
    <row r="331" spans="1:23" x14ac:dyDescent="0.2">
      <c r="A331" s="3"/>
      <c r="B331" s="12" t="s">
        <v>223</v>
      </c>
      <c r="C331" s="1">
        <v>1625</v>
      </c>
      <c r="D331" s="1">
        <v>1907</v>
      </c>
      <c r="E331" s="1">
        <v>1665</v>
      </c>
      <c r="F331" s="1">
        <v>1403</v>
      </c>
      <c r="G331" s="1">
        <v>1065</v>
      </c>
      <c r="H331" s="1">
        <v>1340</v>
      </c>
      <c r="I331" s="1">
        <v>1602</v>
      </c>
      <c r="J331" s="1">
        <v>1667</v>
      </c>
      <c r="K331" s="1">
        <v>2093</v>
      </c>
      <c r="L331" s="1">
        <v>1455</v>
      </c>
      <c r="M331" s="1">
        <v>1837</v>
      </c>
      <c r="N331" s="1">
        <v>2417</v>
      </c>
      <c r="P331" s="1">
        <f t="shared" si="7"/>
        <v>1673</v>
      </c>
      <c r="Q331" s="1">
        <v>1575</v>
      </c>
      <c r="R331" s="1">
        <v>3518</v>
      </c>
    </row>
    <row r="332" spans="1:23" x14ac:dyDescent="0.2">
      <c r="A332" s="3"/>
      <c r="B332" s="12" t="s">
        <v>349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P332" s="1">
        <f t="shared" si="7"/>
        <v>0</v>
      </c>
      <c r="Q332" s="1">
        <v>0</v>
      </c>
      <c r="R332" s="1">
        <v>171</v>
      </c>
      <c r="S332" s="1">
        <v>150</v>
      </c>
      <c r="T332" s="1">
        <v>108.5</v>
      </c>
      <c r="U332" s="1" t="s">
        <v>168</v>
      </c>
      <c r="V332" s="1" t="s">
        <v>168</v>
      </c>
      <c r="W332" s="1">
        <v>10317</v>
      </c>
    </row>
    <row r="333" spans="1:23" x14ac:dyDescent="0.2">
      <c r="A333" s="3"/>
      <c r="B333" s="12" t="s">
        <v>350</v>
      </c>
      <c r="C333" s="1">
        <v>181</v>
      </c>
      <c r="D333" s="1">
        <v>199</v>
      </c>
      <c r="E333" s="1">
        <v>194</v>
      </c>
      <c r="F333" s="1">
        <v>131</v>
      </c>
      <c r="G333" s="1">
        <v>104</v>
      </c>
      <c r="H333" s="1">
        <v>161</v>
      </c>
      <c r="I333" s="1">
        <v>172</v>
      </c>
      <c r="J333" s="1">
        <v>166</v>
      </c>
      <c r="K333" s="1">
        <v>225</v>
      </c>
      <c r="L333" s="1">
        <v>147</v>
      </c>
      <c r="M333" s="1">
        <v>217</v>
      </c>
      <c r="N333" s="1">
        <v>248</v>
      </c>
      <c r="P333" s="1">
        <f t="shared" si="7"/>
        <v>178.75</v>
      </c>
      <c r="Q333" s="1">
        <v>141</v>
      </c>
    </row>
    <row r="334" spans="1:23" x14ac:dyDescent="0.2">
      <c r="A334" s="3"/>
      <c r="B334" s="12" t="s">
        <v>226</v>
      </c>
      <c r="C334" s="1">
        <v>1900</v>
      </c>
      <c r="D334" s="1">
        <v>2228</v>
      </c>
      <c r="E334" s="1">
        <v>1886</v>
      </c>
      <c r="F334" s="1">
        <v>1468</v>
      </c>
      <c r="G334" s="1">
        <v>1269</v>
      </c>
      <c r="H334" s="1">
        <v>2100</v>
      </c>
      <c r="I334" s="1">
        <v>2020</v>
      </c>
      <c r="J334" s="1">
        <v>1982</v>
      </c>
      <c r="K334" s="1">
        <v>2898</v>
      </c>
      <c r="L334" s="1">
        <v>1897</v>
      </c>
      <c r="M334" s="1">
        <v>2217</v>
      </c>
      <c r="N334" s="1">
        <v>3466</v>
      </c>
      <c r="P334" s="1">
        <f t="shared" si="7"/>
        <v>2110.9166666666665</v>
      </c>
      <c r="Q334" s="1">
        <v>1780</v>
      </c>
      <c r="R334" s="1">
        <v>2328</v>
      </c>
    </row>
    <row r="335" spans="1:23" x14ac:dyDescent="0.2">
      <c r="A335" s="3"/>
      <c r="B335" s="12" t="s">
        <v>351</v>
      </c>
      <c r="C335" s="1">
        <v>1980</v>
      </c>
      <c r="D335" s="1">
        <v>2275</v>
      </c>
      <c r="E335" s="1">
        <v>1890</v>
      </c>
      <c r="F335" s="1">
        <v>1563</v>
      </c>
      <c r="G335" s="1">
        <v>1361</v>
      </c>
      <c r="H335" s="1">
        <v>1928</v>
      </c>
      <c r="I335" s="1">
        <v>2095</v>
      </c>
      <c r="J335" s="1">
        <v>1984</v>
      </c>
      <c r="K335" s="1">
        <v>2748</v>
      </c>
      <c r="L335" s="1">
        <v>1836</v>
      </c>
      <c r="M335" s="14">
        <v>2228</v>
      </c>
      <c r="N335" s="14">
        <v>3880</v>
      </c>
      <c r="P335" s="1">
        <f t="shared" si="7"/>
        <v>2147.3333333333335</v>
      </c>
      <c r="Q335" s="1">
        <v>1621</v>
      </c>
    </row>
    <row r="336" spans="1:23" x14ac:dyDescent="0.2">
      <c r="A336" s="3"/>
      <c r="B336" s="12" t="s">
        <v>225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P336" s="1">
        <f t="shared" si="7"/>
        <v>0</v>
      </c>
      <c r="Q336" s="1">
        <v>0</v>
      </c>
      <c r="R336" s="1">
        <v>442</v>
      </c>
      <c r="S336" s="1">
        <v>380.16666666666669</v>
      </c>
      <c r="T336" s="1">
        <v>189.41666666666666</v>
      </c>
      <c r="U336" s="1" t="s">
        <v>168</v>
      </c>
      <c r="V336" s="1" t="s">
        <v>168</v>
      </c>
      <c r="W336" s="1">
        <v>1252</v>
      </c>
    </row>
    <row r="337" spans="1:19" ht="12.75" customHeight="1" x14ac:dyDescent="0.2">
      <c r="A337" s="3"/>
      <c r="B337" s="12" t="s">
        <v>227</v>
      </c>
      <c r="C337" s="1">
        <v>1585</v>
      </c>
      <c r="D337" s="1">
        <v>2241</v>
      </c>
      <c r="E337" s="1">
        <v>1324</v>
      </c>
      <c r="F337" s="1">
        <v>1048</v>
      </c>
      <c r="G337" s="1">
        <v>1077</v>
      </c>
      <c r="H337" s="1">
        <v>1683</v>
      </c>
      <c r="I337" s="1">
        <v>1609</v>
      </c>
      <c r="J337" s="19">
        <v>1423</v>
      </c>
      <c r="K337" s="19">
        <v>2095</v>
      </c>
      <c r="L337" s="19">
        <v>1321</v>
      </c>
      <c r="M337" s="19">
        <v>1830</v>
      </c>
      <c r="N337" s="19">
        <v>2987</v>
      </c>
      <c r="P337" s="1">
        <f t="shared" si="7"/>
        <v>1685.25</v>
      </c>
      <c r="Q337" s="1">
        <v>1349</v>
      </c>
      <c r="R337" s="1">
        <v>2094</v>
      </c>
    </row>
    <row r="338" spans="1:19" ht="68.400000000000006" x14ac:dyDescent="0.2">
      <c r="B338" s="12" t="s">
        <v>89</v>
      </c>
      <c r="C338" s="25" t="s">
        <v>460</v>
      </c>
      <c r="D338" s="25" t="s">
        <v>461</v>
      </c>
      <c r="E338" s="25" t="s">
        <v>462</v>
      </c>
      <c r="F338" s="25" t="s">
        <v>463</v>
      </c>
      <c r="G338" s="25" t="s">
        <v>464</v>
      </c>
      <c r="H338" s="25" t="s">
        <v>465</v>
      </c>
      <c r="I338" s="25" t="s">
        <v>466</v>
      </c>
      <c r="J338" s="25" t="s">
        <v>467</v>
      </c>
      <c r="K338" s="25" t="s">
        <v>468</v>
      </c>
      <c r="L338" s="26" t="s">
        <v>239</v>
      </c>
      <c r="M338" s="25" t="s">
        <v>469</v>
      </c>
      <c r="N338" s="25" t="s">
        <v>470</v>
      </c>
    </row>
    <row r="339" spans="1:19" x14ac:dyDescent="0.2">
      <c r="B339" s="12"/>
      <c r="C339" s="25"/>
      <c r="D339" s="25"/>
      <c r="E339" s="25"/>
      <c r="F339" s="25"/>
      <c r="G339" s="25"/>
      <c r="H339" s="25"/>
      <c r="I339" s="25"/>
    </row>
    <row r="340" spans="1:19" x14ac:dyDescent="0.2">
      <c r="A340" s="3" t="s">
        <v>240</v>
      </c>
      <c r="B340" s="3"/>
    </row>
    <row r="341" spans="1:19" x14ac:dyDescent="0.2">
      <c r="A341" s="12" t="s">
        <v>383</v>
      </c>
      <c r="B341" s="12" t="s">
        <v>241</v>
      </c>
      <c r="J341" s="1">
        <v>8972</v>
      </c>
      <c r="K341" s="1">
        <v>10063</v>
      </c>
      <c r="L341" s="1">
        <v>10367</v>
      </c>
      <c r="M341" s="1">
        <v>10222</v>
      </c>
      <c r="N341" s="1">
        <v>9834</v>
      </c>
      <c r="P341" s="1">
        <f>AVERAGE(C341:N341)</f>
        <v>9891.6</v>
      </c>
      <c r="Q341" s="1">
        <v>8514</v>
      </c>
      <c r="R341" s="1">
        <v>7093</v>
      </c>
      <c r="S341" s="1">
        <v>6105.916666666667</v>
      </c>
    </row>
    <row r="342" spans="1:19" x14ac:dyDescent="0.2">
      <c r="A342" s="12" t="s">
        <v>260</v>
      </c>
      <c r="B342" s="12" t="s">
        <v>45</v>
      </c>
      <c r="J342" s="1">
        <v>132</v>
      </c>
      <c r="K342" s="1">
        <v>130</v>
      </c>
      <c r="L342" s="1">
        <v>182</v>
      </c>
      <c r="M342" s="1">
        <v>128</v>
      </c>
      <c r="N342" s="1">
        <v>201</v>
      </c>
      <c r="P342" s="1">
        <f>AVERAGE(C342:N342)</f>
        <v>154.6</v>
      </c>
      <c r="Q342" s="1">
        <v>170</v>
      </c>
      <c r="R342" s="1">
        <v>132</v>
      </c>
      <c r="S342" s="1">
        <v>309</v>
      </c>
    </row>
    <row r="343" spans="1:19" x14ac:dyDescent="0.2">
      <c r="A343" s="3"/>
      <c r="B343" s="12" t="s">
        <v>363</v>
      </c>
      <c r="J343" s="14">
        <v>8691</v>
      </c>
      <c r="K343" s="14">
        <v>8821</v>
      </c>
      <c r="L343" s="1">
        <v>9003</v>
      </c>
      <c r="M343" s="1">
        <v>9131</v>
      </c>
      <c r="N343" s="1">
        <v>9332</v>
      </c>
      <c r="P343" s="14" t="s">
        <v>158</v>
      </c>
    </row>
    <row r="344" spans="1:19" ht="34.200000000000003" x14ac:dyDescent="0.2">
      <c r="A344" s="12"/>
      <c r="B344" s="12" t="s">
        <v>242</v>
      </c>
      <c r="C344" s="26"/>
      <c r="D344" s="26"/>
      <c r="E344" s="26"/>
      <c r="F344" s="26"/>
      <c r="G344" s="26"/>
      <c r="H344" s="26"/>
      <c r="I344" s="26"/>
      <c r="J344" s="25" t="s">
        <v>471</v>
      </c>
      <c r="K344" s="25" t="s">
        <v>472</v>
      </c>
      <c r="L344" s="25" t="s">
        <v>473</v>
      </c>
      <c r="M344" s="25" t="s">
        <v>474</v>
      </c>
      <c r="N344" s="25" t="s">
        <v>475</v>
      </c>
    </row>
    <row r="345" spans="1:19" x14ac:dyDescent="0.2">
      <c r="A345" s="12"/>
    </row>
    <row r="346" spans="1:19" x14ac:dyDescent="0.2">
      <c r="B346" s="2"/>
      <c r="E346" s="26" t="s">
        <v>158</v>
      </c>
      <c r="G346" s="26"/>
    </row>
    <row r="347" spans="1:19" x14ac:dyDescent="0.2">
      <c r="B347" s="2"/>
    </row>
    <row r="349" spans="1:19" x14ac:dyDescent="0.2">
      <c r="H349" s="14"/>
    </row>
  </sheetData>
  <printOptions horizontalCentered="1"/>
  <pageMargins left="0.2" right="0.5" top="1" bottom="1" header="0.5" footer="0.5"/>
  <pageSetup paperSize="5" scale="84" orientation="landscape" horizontalDpi="4294967294" r:id="rId1"/>
  <headerFooter alignWithMargins="0">
    <oddHeader>&amp;C&amp;"Verdana,Bold"&amp;12ELECTRONIC DATABASES
MONTHLY USAGE REPORT</oddHeader>
    <oddFooter>&amp;L&amp;Z&amp;F,&amp;A&amp;RUpdated: 3/29/12
Printed: &amp;D</oddFooter>
  </headerFooter>
  <rowBreaks count="4" manualBreakCount="4">
    <brk id="96" max="16383" man="1"/>
    <brk id="182" max="16383" man="1"/>
    <brk id="210" max="16383" man="1"/>
    <brk id="299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D577-6A38-44FD-8BEF-28D7DCFD9795}">
  <dimension ref="A1:Y397"/>
  <sheetViews>
    <sheetView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.6" x14ac:dyDescent="0.2"/>
  <cols>
    <col min="1" max="1" width="24.90625" style="2" customWidth="1"/>
    <col min="2" max="2" width="23.7265625" customWidth="1"/>
    <col min="3" max="6" width="9.6328125" style="1" customWidth="1"/>
    <col min="7" max="7" width="12.26953125" style="1" customWidth="1"/>
    <col min="8" max="9" width="9.6328125" style="1" customWidth="1"/>
    <col min="10" max="10" width="10.90625" style="1" customWidth="1"/>
    <col min="11" max="11" width="9.7265625" style="1" customWidth="1"/>
    <col min="12" max="14" width="9.6328125" style="1" customWidth="1"/>
    <col min="15" max="15" width="3.453125" style="1" customWidth="1"/>
    <col min="16" max="19" width="11.36328125" style="1" customWidth="1"/>
    <col min="20" max="20" width="11.6328125" style="1" customWidth="1"/>
    <col min="21" max="21" width="11.36328125" style="1" customWidth="1"/>
    <col min="22" max="22" width="11.26953125" style="1" customWidth="1"/>
    <col min="23" max="23" width="11.453125" style="1" customWidth="1"/>
    <col min="24" max="24" width="11.26953125" style="1" customWidth="1"/>
  </cols>
  <sheetData>
    <row r="1" spans="1:24" s="2" customFormat="1" ht="50.4" x14ac:dyDescent="0.2">
      <c r="A1" s="4" t="s">
        <v>0</v>
      </c>
      <c r="C1" s="5">
        <v>42931</v>
      </c>
      <c r="D1" s="5">
        <v>42962</v>
      </c>
      <c r="E1" s="5">
        <v>42993</v>
      </c>
      <c r="F1" s="5">
        <v>43023</v>
      </c>
      <c r="G1" s="5">
        <v>43054</v>
      </c>
      <c r="H1" s="5">
        <v>43084</v>
      </c>
      <c r="I1" s="5">
        <v>43116</v>
      </c>
      <c r="J1" s="5">
        <v>43147</v>
      </c>
      <c r="K1" s="5">
        <v>43175</v>
      </c>
      <c r="L1" s="5">
        <v>43197</v>
      </c>
      <c r="M1" s="5">
        <v>43236</v>
      </c>
      <c r="N1" s="5">
        <v>43267</v>
      </c>
      <c r="O1" s="5"/>
      <c r="P1" s="45" t="s">
        <v>476</v>
      </c>
      <c r="Q1" s="37" t="s">
        <v>371</v>
      </c>
      <c r="R1" s="29" t="s">
        <v>255</v>
      </c>
      <c r="S1" s="27" t="s">
        <v>1</v>
      </c>
      <c r="T1" s="20" t="s">
        <v>2</v>
      </c>
      <c r="U1" s="10" t="s">
        <v>3</v>
      </c>
      <c r="V1" s="6" t="s">
        <v>4</v>
      </c>
      <c r="W1" s="7" t="s">
        <v>5</v>
      </c>
      <c r="X1" s="8" t="s">
        <v>6</v>
      </c>
    </row>
    <row r="2" spans="1:24" x14ac:dyDescent="0.2">
      <c r="A2" s="4"/>
    </row>
    <row r="3" spans="1:24" x14ac:dyDescent="0.2">
      <c r="A3" s="3" t="s">
        <v>11</v>
      </c>
    </row>
    <row r="4" spans="1:24" x14ac:dyDescent="0.2">
      <c r="B4" t="s">
        <v>12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f t="shared" ref="P4:P7" si="0">AVERAGE(C4:N4)</f>
        <v>0</v>
      </c>
      <c r="Q4" s="1">
        <v>0</v>
      </c>
      <c r="R4" s="1">
        <v>0</v>
      </c>
      <c r="S4" s="1">
        <v>881</v>
      </c>
      <c r="T4" s="1">
        <v>809</v>
      </c>
      <c r="U4" s="1">
        <v>668.5</v>
      </c>
      <c r="V4" s="1">
        <v>685.08333333333337</v>
      </c>
      <c r="W4" s="1">
        <v>432</v>
      </c>
      <c r="X4" s="1">
        <v>513</v>
      </c>
    </row>
    <row r="5" spans="1:24" x14ac:dyDescent="0.2">
      <c r="B5" t="s">
        <v>13</v>
      </c>
      <c r="C5" s="1">
        <v>4901</v>
      </c>
      <c r="D5" s="1">
        <v>5979</v>
      </c>
      <c r="E5" s="1">
        <v>5750</v>
      </c>
      <c r="F5" s="1">
        <v>6093</v>
      </c>
      <c r="G5" s="1">
        <v>5886</v>
      </c>
      <c r="H5" s="1">
        <v>5425</v>
      </c>
      <c r="I5" s="1">
        <v>6157</v>
      </c>
      <c r="J5" s="1">
        <v>1904</v>
      </c>
      <c r="K5" s="1">
        <v>1497</v>
      </c>
      <c r="L5" s="1">
        <v>2052</v>
      </c>
      <c r="M5" s="1">
        <v>2337</v>
      </c>
      <c r="N5" s="1">
        <v>7098</v>
      </c>
      <c r="P5" s="1">
        <f t="shared" si="0"/>
        <v>4589.916666666667</v>
      </c>
      <c r="Q5" s="1">
        <v>5636</v>
      </c>
      <c r="R5" s="1">
        <v>4172</v>
      </c>
      <c r="S5" s="1">
        <v>2086</v>
      </c>
      <c r="T5" s="1">
        <v>1763.25</v>
      </c>
      <c r="U5" s="1">
        <v>1997.0833333333333</v>
      </c>
      <c r="V5" s="1">
        <v>1805.75</v>
      </c>
      <c r="W5" s="1">
        <v>1694</v>
      </c>
      <c r="X5" s="1">
        <v>2083</v>
      </c>
    </row>
    <row r="6" spans="1:24" x14ac:dyDescent="0.2">
      <c r="B6" s="2" t="s">
        <v>14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f t="shared" si="0"/>
        <v>0</v>
      </c>
      <c r="Q6" s="1">
        <v>0</v>
      </c>
      <c r="R6" s="1">
        <v>0</v>
      </c>
      <c r="S6" s="1">
        <v>2049</v>
      </c>
      <c r="T6" s="1">
        <v>2090.5833333333335</v>
      </c>
      <c r="U6" s="1">
        <v>1988.9166666666667</v>
      </c>
      <c r="V6" s="1">
        <v>1935.5833333333333</v>
      </c>
      <c r="W6" s="1">
        <v>2097</v>
      </c>
      <c r="X6" s="1">
        <v>2557</v>
      </c>
    </row>
    <row r="7" spans="1:24" x14ac:dyDescent="0.2">
      <c r="B7" s="12" t="s">
        <v>15</v>
      </c>
      <c r="C7" s="1">
        <v>1166</v>
      </c>
      <c r="D7" s="1">
        <v>1387</v>
      </c>
      <c r="E7" s="1">
        <v>1232</v>
      </c>
      <c r="F7" s="1">
        <v>1417</v>
      </c>
      <c r="G7" s="1">
        <v>1182</v>
      </c>
      <c r="H7" s="1">
        <v>859</v>
      </c>
      <c r="I7" s="1">
        <v>2302</v>
      </c>
      <c r="J7" s="1">
        <v>1803</v>
      </c>
      <c r="K7" s="1">
        <v>1794</v>
      </c>
      <c r="L7" s="1">
        <v>2850</v>
      </c>
      <c r="M7" s="1">
        <v>3313</v>
      </c>
      <c r="N7" s="1">
        <v>4190</v>
      </c>
      <c r="P7" s="1">
        <f t="shared" si="0"/>
        <v>1957.9166666666667</v>
      </c>
      <c r="Q7" s="1">
        <v>4759</v>
      </c>
      <c r="R7" s="1">
        <v>3635</v>
      </c>
      <c r="S7" s="1">
        <v>2071</v>
      </c>
    </row>
    <row r="8" spans="1:24" x14ac:dyDescent="0.2">
      <c r="B8" s="2"/>
    </row>
    <row r="9" spans="1:24" ht="12.75" customHeight="1" x14ac:dyDescent="0.2">
      <c r="A9" s="3" t="s">
        <v>372</v>
      </c>
    </row>
    <row r="10" spans="1:24" x14ac:dyDescent="0.2">
      <c r="A10" s="3" t="s">
        <v>373</v>
      </c>
      <c r="B10" s="2" t="s">
        <v>374</v>
      </c>
      <c r="C10" s="1">
        <v>3</v>
      </c>
      <c r="D10" s="1">
        <v>12</v>
      </c>
      <c r="E10" s="1">
        <v>5</v>
      </c>
      <c r="F10" s="1">
        <v>7</v>
      </c>
      <c r="G10" s="1">
        <v>5</v>
      </c>
      <c r="H10" s="1">
        <v>0</v>
      </c>
      <c r="I10" s="1">
        <v>2</v>
      </c>
      <c r="J10" s="1">
        <v>2</v>
      </c>
      <c r="K10" s="1">
        <v>0</v>
      </c>
      <c r="L10" s="1">
        <v>1</v>
      </c>
      <c r="M10" s="1">
        <v>0</v>
      </c>
      <c r="N10" s="1">
        <v>2</v>
      </c>
      <c r="P10" s="1">
        <f t="shared" ref="P10:P12" si="1">AVERAGE(C10:N10)</f>
        <v>3.25</v>
      </c>
      <c r="Q10" s="1">
        <v>1</v>
      </c>
    </row>
    <row r="11" spans="1:24" ht="25.2" x14ac:dyDescent="0.2">
      <c r="A11" s="3"/>
      <c r="B11" s="2" t="s">
        <v>477</v>
      </c>
      <c r="C11" s="1">
        <v>1</v>
      </c>
      <c r="D11" s="1">
        <v>10</v>
      </c>
      <c r="E11" s="1">
        <v>1</v>
      </c>
      <c r="F11" s="1">
        <v>1</v>
      </c>
      <c r="G11" s="1">
        <v>3</v>
      </c>
      <c r="H11" s="1">
        <v>0</v>
      </c>
      <c r="I11" s="1">
        <v>8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P11" s="1">
        <f t="shared" si="1"/>
        <v>2.0833333333333335</v>
      </c>
    </row>
    <row r="12" spans="1:24" x14ac:dyDescent="0.2">
      <c r="A12" s="3"/>
      <c r="B12" s="12" t="s">
        <v>375</v>
      </c>
      <c r="C12" s="1">
        <v>8</v>
      </c>
      <c r="D12" s="1">
        <v>9</v>
      </c>
      <c r="E12" s="1">
        <v>10</v>
      </c>
      <c r="F12" s="1">
        <v>11</v>
      </c>
      <c r="G12" s="1">
        <v>2</v>
      </c>
      <c r="H12" s="1">
        <v>3</v>
      </c>
      <c r="I12" s="1">
        <v>0</v>
      </c>
      <c r="J12" s="1">
        <v>1</v>
      </c>
      <c r="K12" s="1">
        <v>3</v>
      </c>
      <c r="L12" s="1">
        <v>1</v>
      </c>
      <c r="M12" s="1">
        <v>0</v>
      </c>
      <c r="N12" s="1">
        <v>3</v>
      </c>
      <c r="P12" s="1">
        <f t="shared" si="1"/>
        <v>4.25</v>
      </c>
      <c r="Q12" s="1">
        <v>1</v>
      </c>
    </row>
    <row r="13" spans="1:24" x14ac:dyDescent="0.2">
      <c r="A13" s="12"/>
      <c r="B13" s="12"/>
    </row>
    <row r="14" spans="1:24" x14ac:dyDescent="0.2">
      <c r="A14" s="3" t="s">
        <v>372</v>
      </c>
      <c r="B14" s="12"/>
    </row>
    <row r="15" spans="1:24" x14ac:dyDescent="0.2">
      <c r="A15" s="3" t="s">
        <v>376</v>
      </c>
      <c r="B15" s="2" t="s">
        <v>374</v>
      </c>
      <c r="C15" s="1">
        <v>6</v>
      </c>
      <c r="D15" s="1">
        <v>33</v>
      </c>
      <c r="E15" s="1">
        <v>11</v>
      </c>
      <c r="F15" s="1">
        <v>7</v>
      </c>
      <c r="G15" s="1">
        <v>9</v>
      </c>
      <c r="H15" s="1">
        <v>6</v>
      </c>
      <c r="I15" s="14">
        <v>12</v>
      </c>
      <c r="J15" s="1">
        <v>3</v>
      </c>
      <c r="K15" s="1">
        <v>8</v>
      </c>
      <c r="L15" s="1">
        <v>10</v>
      </c>
      <c r="M15" s="1">
        <v>1</v>
      </c>
      <c r="N15" s="1">
        <v>21</v>
      </c>
      <c r="P15" s="1">
        <f t="shared" ref="P15:P17" si="2">AVERAGE(C15:N15)</f>
        <v>10.583333333333334</v>
      </c>
      <c r="Q15" s="1">
        <v>2</v>
      </c>
    </row>
    <row r="16" spans="1:24" ht="25.2" x14ac:dyDescent="0.2">
      <c r="A16" s="3"/>
      <c r="B16" s="2" t="s">
        <v>477</v>
      </c>
      <c r="C16" s="1">
        <v>3</v>
      </c>
      <c r="D16" s="1">
        <v>11</v>
      </c>
      <c r="E16" s="1">
        <v>3</v>
      </c>
      <c r="F16" s="1">
        <v>1</v>
      </c>
      <c r="G16" s="1">
        <v>3</v>
      </c>
      <c r="H16" s="1">
        <v>1</v>
      </c>
      <c r="I16" s="14">
        <v>3</v>
      </c>
      <c r="J16" s="1">
        <v>0</v>
      </c>
      <c r="K16" s="1">
        <v>1</v>
      </c>
      <c r="L16" s="1">
        <v>0</v>
      </c>
      <c r="M16" s="1">
        <v>2</v>
      </c>
      <c r="N16" s="1">
        <v>1</v>
      </c>
      <c r="P16" s="1">
        <f t="shared" si="2"/>
        <v>2.4166666666666665</v>
      </c>
    </row>
    <row r="17" spans="1:17" x14ac:dyDescent="0.2">
      <c r="B17" s="12" t="s">
        <v>375</v>
      </c>
      <c r="C17" s="1">
        <v>2</v>
      </c>
      <c r="D17" s="1">
        <v>61</v>
      </c>
      <c r="E17" s="1">
        <v>14</v>
      </c>
      <c r="F17" s="1">
        <v>15</v>
      </c>
      <c r="G17" s="1">
        <v>14</v>
      </c>
      <c r="H17" s="1">
        <v>6</v>
      </c>
      <c r="I17" s="1">
        <v>9</v>
      </c>
      <c r="J17" s="1">
        <v>12</v>
      </c>
      <c r="K17" s="1">
        <v>6</v>
      </c>
      <c r="L17" s="1">
        <v>17</v>
      </c>
      <c r="M17" s="1">
        <v>4</v>
      </c>
      <c r="N17" s="1">
        <v>48</v>
      </c>
      <c r="P17" s="1">
        <f t="shared" si="2"/>
        <v>17.333333333333332</v>
      </c>
      <c r="Q17" s="1">
        <v>4</v>
      </c>
    </row>
    <row r="19" spans="1:17" x14ac:dyDescent="0.2">
      <c r="A19" s="3" t="s">
        <v>372</v>
      </c>
    </row>
    <row r="20" spans="1:17" ht="25.2" x14ac:dyDescent="0.2">
      <c r="A20" s="3" t="s">
        <v>478</v>
      </c>
      <c r="B20" s="2" t="s">
        <v>374</v>
      </c>
      <c r="C20" s="1">
        <v>0</v>
      </c>
      <c r="D20" s="1">
        <v>0</v>
      </c>
      <c r="E20" s="1">
        <v>4</v>
      </c>
      <c r="F20" s="1">
        <v>9</v>
      </c>
      <c r="G20" s="1">
        <v>29</v>
      </c>
      <c r="H20" s="1">
        <v>2</v>
      </c>
      <c r="I20" s="1">
        <v>0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P20" s="1">
        <f t="shared" ref="P20:P22" si="3">AVERAGE(C20:N20)</f>
        <v>4.166666666666667</v>
      </c>
    </row>
    <row r="21" spans="1:17" ht="25.2" x14ac:dyDescent="0.2">
      <c r="A21" s="3"/>
      <c r="B21" s="2" t="s">
        <v>477</v>
      </c>
      <c r="C21" s="1">
        <v>0</v>
      </c>
      <c r="D21" s="1">
        <v>0</v>
      </c>
      <c r="E21" s="1">
        <v>0</v>
      </c>
      <c r="F21" s="1">
        <v>29</v>
      </c>
      <c r="G21" s="1">
        <v>63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P21" s="1">
        <f t="shared" si="3"/>
        <v>8</v>
      </c>
    </row>
    <row r="22" spans="1:17" x14ac:dyDescent="0.2">
      <c r="B22" s="12" t="s">
        <v>375</v>
      </c>
      <c r="C22" s="1">
        <v>0</v>
      </c>
      <c r="D22" s="1">
        <v>0</v>
      </c>
      <c r="E22" s="1">
        <v>5</v>
      </c>
      <c r="F22" s="1">
        <v>15</v>
      </c>
      <c r="G22" s="1">
        <v>40</v>
      </c>
      <c r="H22" s="1">
        <v>1</v>
      </c>
      <c r="I22" s="1">
        <v>0</v>
      </c>
      <c r="J22" s="1">
        <v>1</v>
      </c>
      <c r="K22" s="1">
        <v>1</v>
      </c>
      <c r="L22" s="1">
        <v>2</v>
      </c>
      <c r="M22" s="1">
        <v>1</v>
      </c>
      <c r="N22" s="1">
        <v>0</v>
      </c>
      <c r="P22" s="1">
        <f t="shared" si="3"/>
        <v>5.5</v>
      </c>
    </row>
    <row r="24" spans="1:17" x14ac:dyDescent="0.2">
      <c r="A24" s="3" t="s">
        <v>372</v>
      </c>
    </row>
    <row r="25" spans="1:17" ht="25.2" x14ac:dyDescent="0.2">
      <c r="A25" s="3" t="s">
        <v>377</v>
      </c>
      <c r="B25" s="13" t="s">
        <v>374</v>
      </c>
      <c r="C25" s="1">
        <v>4</v>
      </c>
      <c r="D25" s="1">
        <v>49</v>
      </c>
      <c r="E25" s="1">
        <v>9</v>
      </c>
      <c r="F25" s="1">
        <v>4</v>
      </c>
      <c r="G25" s="1">
        <v>6</v>
      </c>
      <c r="H25" s="1">
        <v>5</v>
      </c>
      <c r="I25" s="1">
        <v>19</v>
      </c>
      <c r="J25" s="1">
        <v>22</v>
      </c>
      <c r="K25" s="1">
        <v>15</v>
      </c>
      <c r="L25" s="1">
        <v>18</v>
      </c>
      <c r="M25" s="1">
        <v>35</v>
      </c>
      <c r="N25" s="1">
        <v>40</v>
      </c>
      <c r="P25" s="1">
        <f t="shared" ref="P25:P26" si="4">AVERAGE(C25:N25)</f>
        <v>18.833333333333332</v>
      </c>
      <c r="Q25" s="1">
        <v>18</v>
      </c>
    </row>
    <row r="26" spans="1:17" x14ac:dyDescent="0.2">
      <c r="B26" s="12" t="s">
        <v>375</v>
      </c>
      <c r="C26" s="1">
        <v>7</v>
      </c>
      <c r="D26" s="1">
        <v>37</v>
      </c>
      <c r="E26" s="1">
        <v>13</v>
      </c>
      <c r="F26" s="1">
        <v>6</v>
      </c>
      <c r="G26" s="1">
        <v>7</v>
      </c>
      <c r="H26" s="1">
        <v>4</v>
      </c>
      <c r="I26" s="1">
        <v>4</v>
      </c>
      <c r="J26" s="1">
        <v>21</v>
      </c>
      <c r="K26" s="1">
        <v>11</v>
      </c>
      <c r="L26" s="1">
        <v>28</v>
      </c>
      <c r="M26" s="1">
        <v>51</v>
      </c>
      <c r="N26" s="1">
        <v>13</v>
      </c>
      <c r="P26" s="1">
        <f t="shared" si="4"/>
        <v>16.833333333333332</v>
      </c>
      <c r="Q26" s="1">
        <v>12</v>
      </c>
    </row>
    <row r="27" spans="1:17" x14ac:dyDescent="0.2">
      <c r="B27" s="12"/>
    </row>
    <row r="28" spans="1:17" x14ac:dyDescent="0.2">
      <c r="A28" s="3" t="s">
        <v>372</v>
      </c>
      <c r="B28" s="2"/>
    </row>
    <row r="29" spans="1:17" x14ac:dyDescent="0.2">
      <c r="A29" s="3" t="s">
        <v>378</v>
      </c>
      <c r="B29" s="12" t="s">
        <v>374</v>
      </c>
      <c r="C29" s="1">
        <v>8</v>
      </c>
      <c r="D29" s="1">
        <v>9</v>
      </c>
      <c r="E29" s="1">
        <v>3</v>
      </c>
      <c r="F29" s="1">
        <v>4</v>
      </c>
      <c r="G29" s="1">
        <v>0</v>
      </c>
      <c r="H29" s="1">
        <v>3</v>
      </c>
      <c r="I29" s="1">
        <v>5</v>
      </c>
      <c r="J29" s="1">
        <v>1</v>
      </c>
      <c r="K29" s="1">
        <v>31</v>
      </c>
      <c r="L29" s="1">
        <v>16</v>
      </c>
      <c r="M29" s="1">
        <v>15</v>
      </c>
      <c r="N29" s="1">
        <v>17</v>
      </c>
      <c r="P29" s="1">
        <f t="shared" ref="P29:P30" si="5">AVERAGE(C29:N29)</f>
        <v>9.3333333333333339</v>
      </c>
      <c r="Q29" s="1">
        <v>12</v>
      </c>
    </row>
    <row r="30" spans="1:17" x14ac:dyDescent="0.2">
      <c r="B30" s="12" t="s">
        <v>375</v>
      </c>
      <c r="C30" s="1">
        <v>10</v>
      </c>
      <c r="D30" s="1">
        <v>13</v>
      </c>
      <c r="E30" s="1">
        <v>1</v>
      </c>
      <c r="F30" s="1">
        <v>10</v>
      </c>
      <c r="G30" s="1">
        <v>0</v>
      </c>
      <c r="H30" s="1">
        <v>2</v>
      </c>
      <c r="I30" s="1">
        <v>1</v>
      </c>
      <c r="J30" s="1">
        <v>2</v>
      </c>
      <c r="K30" s="1">
        <v>22</v>
      </c>
      <c r="L30" s="1">
        <v>40</v>
      </c>
      <c r="M30" s="1">
        <v>4</v>
      </c>
      <c r="N30" s="1">
        <v>15</v>
      </c>
      <c r="P30" s="1">
        <f t="shared" si="5"/>
        <v>10</v>
      </c>
      <c r="Q30" s="1">
        <v>7</v>
      </c>
    </row>
    <row r="31" spans="1:17" x14ac:dyDescent="0.2">
      <c r="B31" s="12"/>
    </row>
    <row r="32" spans="1:17" x14ac:dyDescent="0.2">
      <c r="A32" s="3" t="s">
        <v>372</v>
      </c>
      <c r="B32" s="12"/>
    </row>
    <row r="33" spans="1:17" x14ac:dyDescent="0.2">
      <c r="A33" s="3" t="s">
        <v>379</v>
      </c>
      <c r="B33" s="12" t="s">
        <v>374</v>
      </c>
      <c r="C33" s="1">
        <v>7</v>
      </c>
      <c r="D33" s="1">
        <v>10</v>
      </c>
      <c r="E33" s="1">
        <v>7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P33" s="1">
        <f t="shared" ref="P33:P34" si="6">AVERAGE(C33:N33)</f>
        <v>2.5</v>
      </c>
      <c r="Q33" s="1">
        <v>1</v>
      </c>
    </row>
    <row r="34" spans="1:17" x14ac:dyDescent="0.2">
      <c r="B34" s="12" t="s">
        <v>375</v>
      </c>
      <c r="C34" s="1">
        <v>3</v>
      </c>
      <c r="D34" s="1">
        <v>13</v>
      </c>
      <c r="E34" s="1">
        <v>18</v>
      </c>
      <c r="F34" s="1">
        <v>2</v>
      </c>
      <c r="G34" s="1">
        <v>5</v>
      </c>
      <c r="H34" s="1">
        <v>3</v>
      </c>
      <c r="I34" s="1">
        <v>0</v>
      </c>
      <c r="J34" s="1">
        <v>0</v>
      </c>
      <c r="K34" s="1">
        <v>3</v>
      </c>
      <c r="L34" s="1">
        <v>2</v>
      </c>
      <c r="M34" s="1">
        <v>1</v>
      </c>
      <c r="N34" s="1">
        <v>1</v>
      </c>
      <c r="P34" s="1">
        <f t="shared" si="6"/>
        <v>4.25</v>
      </c>
      <c r="Q34" s="1">
        <v>3</v>
      </c>
    </row>
    <row r="35" spans="1:17" x14ac:dyDescent="0.2">
      <c r="B35" s="12"/>
    </row>
    <row r="36" spans="1:17" x14ac:dyDescent="0.2">
      <c r="A36" s="3" t="s">
        <v>372</v>
      </c>
      <c r="B36" s="2"/>
    </row>
    <row r="37" spans="1:17" x14ac:dyDescent="0.2">
      <c r="A37" s="3" t="s">
        <v>380</v>
      </c>
      <c r="B37" s="12" t="s">
        <v>374</v>
      </c>
      <c r="C37" s="1">
        <v>26</v>
      </c>
      <c r="D37" s="1">
        <v>149</v>
      </c>
      <c r="E37" s="1">
        <v>73</v>
      </c>
      <c r="F37" s="1">
        <v>73</v>
      </c>
      <c r="G37" s="1">
        <v>61</v>
      </c>
      <c r="H37" s="1">
        <v>57</v>
      </c>
      <c r="I37" s="1">
        <v>61</v>
      </c>
      <c r="J37" s="1">
        <v>72</v>
      </c>
      <c r="K37" s="1">
        <v>66</v>
      </c>
      <c r="L37" s="1">
        <v>65</v>
      </c>
      <c r="M37" s="1">
        <v>85</v>
      </c>
      <c r="N37" s="1">
        <v>90</v>
      </c>
      <c r="P37" s="1">
        <f t="shared" ref="P37:P38" si="7">AVERAGE(C37:N37)</f>
        <v>73.166666666666671</v>
      </c>
      <c r="Q37" s="1">
        <v>7</v>
      </c>
    </row>
    <row r="38" spans="1:17" x14ac:dyDescent="0.2">
      <c r="B38" s="12" t="s">
        <v>375</v>
      </c>
      <c r="C38" s="1">
        <v>11</v>
      </c>
      <c r="D38" s="1">
        <v>143</v>
      </c>
      <c r="E38" s="1">
        <v>103</v>
      </c>
      <c r="F38" s="1">
        <v>75</v>
      </c>
      <c r="G38" s="1">
        <v>83</v>
      </c>
      <c r="H38" s="1">
        <v>66</v>
      </c>
      <c r="I38" s="1">
        <v>53</v>
      </c>
      <c r="J38" s="1">
        <v>80</v>
      </c>
      <c r="K38" s="1">
        <v>60</v>
      </c>
      <c r="L38" s="1">
        <v>121</v>
      </c>
      <c r="M38" s="1">
        <v>81</v>
      </c>
      <c r="N38" s="1">
        <v>81</v>
      </c>
      <c r="P38" s="1">
        <f t="shared" si="7"/>
        <v>79.75</v>
      </c>
      <c r="Q38" s="1">
        <v>4</v>
      </c>
    </row>
    <row r="39" spans="1:17" x14ac:dyDescent="0.2">
      <c r="B39" s="12"/>
    </row>
    <row r="40" spans="1:17" ht="37.799999999999997" x14ac:dyDescent="0.2">
      <c r="A40" s="3" t="s">
        <v>479</v>
      </c>
      <c r="B40" s="12"/>
    </row>
    <row r="41" spans="1:17" x14ac:dyDescent="0.2">
      <c r="A41" s="3"/>
      <c r="B41" s="2" t="s">
        <v>12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2</v>
      </c>
      <c r="K41" s="1">
        <v>0</v>
      </c>
      <c r="L41" s="1">
        <v>0</v>
      </c>
      <c r="M41" s="1">
        <v>0</v>
      </c>
      <c r="N41" s="1">
        <v>0</v>
      </c>
      <c r="P41" s="1">
        <f t="shared" ref="P41:P44" si="8">AVERAGE(C41:N41)</f>
        <v>0.16666666666666666</v>
      </c>
    </row>
    <row r="42" spans="1:17" x14ac:dyDescent="0.2">
      <c r="B42" s="2" t="s">
        <v>13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5</v>
      </c>
      <c r="K42" s="1">
        <v>0</v>
      </c>
      <c r="L42" s="1">
        <v>0</v>
      </c>
      <c r="M42" s="1">
        <v>0</v>
      </c>
      <c r="N42" s="1">
        <v>0</v>
      </c>
      <c r="P42" s="1">
        <f t="shared" si="8"/>
        <v>0.41666666666666669</v>
      </c>
    </row>
    <row r="43" spans="1:17" x14ac:dyDescent="0.2">
      <c r="B43" s="2" t="s">
        <v>24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P43" s="1">
        <f t="shared" si="8"/>
        <v>0</v>
      </c>
    </row>
    <row r="44" spans="1:17" x14ac:dyDescent="0.2">
      <c r="B44" s="2" t="s">
        <v>25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P44" s="1">
        <f t="shared" si="8"/>
        <v>0</v>
      </c>
    </row>
    <row r="45" spans="1:17" x14ac:dyDescent="0.2">
      <c r="B45" s="12"/>
    </row>
    <row r="46" spans="1:17" ht="37.799999999999997" x14ac:dyDescent="0.2">
      <c r="A46" s="3" t="s">
        <v>480</v>
      </c>
      <c r="B46" s="12"/>
    </row>
    <row r="47" spans="1:17" x14ac:dyDescent="0.2">
      <c r="B47" s="2" t="s">
        <v>12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  <c r="P47" s="1">
        <f t="shared" ref="P47:P50" si="9">AVERAGE(C47:N47)</f>
        <v>8.3333333333333329E-2</v>
      </c>
    </row>
    <row r="48" spans="1:17" x14ac:dyDescent="0.2">
      <c r="B48" s="2" t="s">
        <v>13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19</v>
      </c>
      <c r="K48" s="1">
        <v>0</v>
      </c>
      <c r="L48" s="1">
        <v>0</v>
      </c>
      <c r="M48" s="1">
        <v>0</v>
      </c>
      <c r="N48" s="1">
        <v>0</v>
      </c>
      <c r="P48" s="1">
        <f t="shared" si="9"/>
        <v>1.5833333333333333</v>
      </c>
    </row>
    <row r="49" spans="1:19" x14ac:dyDescent="0.2">
      <c r="B49" s="2" t="s">
        <v>24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3</v>
      </c>
      <c r="K49" s="1">
        <v>0</v>
      </c>
      <c r="L49" s="1">
        <v>0</v>
      </c>
      <c r="M49" s="1">
        <v>0</v>
      </c>
      <c r="N49" s="1">
        <v>0</v>
      </c>
      <c r="P49" s="1">
        <f t="shared" si="9"/>
        <v>0.25</v>
      </c>
    </row>
    <row r="50" spans="1:19" x14ac:dyDescent="0.2">
      <c r="B50" s="2" t="s">
        <v>25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2</v>
      </c>
      <c r="K50" s="1">
        <v>0</v>
      </c>
      <c r="L50" s="1">
        <v>0</v>
      </c>
      <c r="M50" s="1">
        <v>0</v>
      </c>
      <c r="N50" s="1">
        <v>0</v>
      </c>
      <c r="P50" s="1">
        <f t="shared" si="9"/>
        <v>0.16666666666666666</v>
      </c>
    </row>
    <row r="51" spans="1:19" x14ac:dyDescent="0.2">
      <c r="B51" s="12"/>
    </row>
    <row r="52" spans="1:19" ht="25.2" x14ac:dyDescent="0.2">
      <c r="A52" s="3" t="s">
        <v>481</v>
      </c>
      <c r="B52" s="12"/>
    </row>
    <row r="53" spans="1:19" x14ac:dyDescent="0.2">
      <c r="B53" s="2" t="s">
        <v>12</v>
      </c>
      <c r="C53" s="1">
        <v>0</v>
      </c>
      <c r="D53" s="1">
        <v>141</v>
      </c>
      <c r="E53" s="1">
        <v>380</v>
      </c>
      <c r="F53" s="1">
        <v>322</v>
      </c>
      <c r="G53" s="1">
        <v>601</v>
      </c>
      <c r="H53" s="1">
        <v>215</v>
      </c>
      <c r="I53" s="1">
        <v>363</v>
      </c>
      <c r="J53" s="1">
        <v>232</v>
      </c>
      <c r="K53" s="1">
        <v>878</v>
      </c>
      <c r="L53" s="1">
        <v>406</v>
      </c>
      <c r="M53" s="1">
        <v>360</v>
      </c>
      <c r="N53" s="1">
        <v>210</v>
      </c>
      <c r="P53" s="1">
        <f t="shared" ref="P53:P56" si="10">AVERAGE(C53:N53)</f>
        <v>342.33333333333331</v>
      </c>
    </row>
    <row r="54" spans="1:19" x14ac:dyDescent="0.2">
      <c r="B54" s="2" t="s">
        <v>13</v>
      </c>
      <c r="C54" s="1">
        <v>0</v>
      </c>
      <c r="D54" s="1">
        <v>315</v>
      </c>
      <c r="E54" s="1">
        <v>1303</v>
      </c>
      <c r="F54" s="1">
        <v>1086</v>
      </c>
      <c r="G54" s="1">
        <v>2462</v>
      </c>
      <c r="H54" s="1">
        <v>686</v>
      </c>
      <c r="I54" s="1">
        <v>2171</v>
      </c>
      <c r="J54" s="1">
        <v>633</v>
      </c>
      <c r="K54" s="1">
        <v>5317</v>
      </c>
      <c r="L54" s="1">
        <v>1287</v>
      </c>
      <c r="M54" s="1">
        <v>1220</v>
      </c>
      <c r="N54" s="1">
        <v>672</v>
      </c>
      <c r="P54" s="1">
        <f t="shared" si="10"/>
        <v>1429.3333333333333</v>
      </c>
    </row>
    <row r="55" spans="1:19" x14ac:dyDescent="0.2">
      <c r="B55" s="2" t="s">
        <v>24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6</v>
      </c>
      <c r="L55" s="1">
        <v>1</v>
      </c>
      <c r="M55" s="1">
        <v>3</v>
      </c>
      <c r="N55" s="1">
        <v>1</v>
      </c>
      <c r="P55" s="1">
        <f t="shared" si="10"/>
        <v>0.91666666666666663</v>
      </c>
    </row>
    <row r="56" spans="1:19" x14ac:dyDescent="0.2">
      <c r="B56" s="2" t="s">
        <v>25</v>
      </c>
      <c r="C56" s="1">
        <v>0</v>
      </c>
      <c r="D56" s="1">
        <v>3</v>
      </c>
      <c r="E56" s="1">
        <v>8</v>
      </c>
      <c r="F56" s="1">
        <v>7</v>
      </c>
      <c r="G56" s="1">
        <v>7</v>
      </c>
      <c r="H56" s="1">
        <v>2</v>
      </c>
      <c r="I56" s="1">
        <v>4</v>
      </c>
      <c r="J56" s="1">
        <v>1</v>
      </c>
      <c r="K56" s="1">
        <v>14</v>
      </c>
      <c r="L56" s="1">
        <v>2</v>
      </c>
      <c r="M56" s="1">
        <v>3</v>
      </c>
      <c r="N56" s="1">
        <v>1</v>
      </c>
      <c r="P56" s="1">
        <f t="shared" si="10"/>
        <v>4.333333333333333</v>
      </c>
    </row>
    <row r="57" spans="1:19" x14ac:dyDescent="0.2">
      <c r="B57" s="12"/>
    </row>
    <row r="58" spans="1:19" ht="18.75" customHeight="1" x14ac:dyDescent="0.2">
      <c r="A58" s="3" t="s">
        <v>23</v>
      </c>
      <c r="B58" s="2"/>
    </row>
    <row r="59" spans="1:19" x14ac:dyDescent="0.2">
      <c r="A59" s="3"/>
      <c r="B59" s="2" t="s">
        <v>12</v>
      </c>
      <c r="C59" s="1">
        <v>27</v>
      </c>
      <c r="D59" s="1">
        <v>10</v>
      </c>
      <c r="E59" s="1">
        <v>18</v>
      </c>
      <c r="F59" s="1">
        <v>46</v>
      </c>
      <c r="G59" s="1">
        <v>24</v>
      </c>
      <c r="H59" s="1">
        <v>15</v>
      </c>
      <c r="I59" s="1">
        <v>11</v>
      </c>
      <c r="J59" s="1">
        <v>12</v>
      </c>
      <c r="K59" s="1">
        <v>24</v>
      </c>
      <c r="L59" s="1">
        <v>32</v>
      </c>
      <c r="M59" s="1">
        <v>23</v>
      </c>
      <c r="N59" s="1">
        <v>50</v>
      </c>
      <c r="P59" s="1">
        <f t="shared" ref="P59:P62" si="11">AVERAGE(C59:N59)</f>
        <v>24.333333333333332</v>
      </c>
      <c r="Q59" s="1">
        <v>18</v>
      </c>
      <c r="R59" s="1">
        <v>14</v>
      </c>
      <c r="S59" s="1">
        <v>7</v>
      </c>
    </row>
    <row r="60" spans="1:19" x14ac:dyDescent="0.2">
      <c r="A60" s="3"/>
      <c r="B60" s="2" t="s">
        <v>13</v>
      </c>
      <c r="C60" s="1">
        <v>94</v>
      </c>
      <c r="D60" s="1">
        <v>49</v>
      </c>
      <c r="E60" s="1">
        <v>42</v>
      </c>
      <c r="F60" s="1">
        <v>151</v>
      </c>
      <c r="G60" s="1">
        <v>119</v>
      </c>
      <c r="H60" s="1">
        <v>58</v>
      </c>
      <c r="I60" s="1">
        <v>40</v>
      </c>
      <c r="J60" s="1">
        <v>46</v>
      </c>
      <c r="K60" s="1">
        <v>125</v>
      </c>
      <c r="L60" s="1">
        <v>166</v>
      </c>
      <c r="M60" s="1">
        <v>131</v>
      </c>
      <c r="N60" s="1">
        <v>301</v>
      </c>
      <c r="P60" s="1">
        <f t="shared" si="11"/>
        <v>110.16666666666667</v>
      </c>
      <c r="Q60" s="1">
        <v>74</v>
      </c>
      <c r="R60" s="1">
        <v>67</v>
      </c>
      <c r="S60" s="1">
        <v>31</v>
      </c>
    </row>
    <row r="61" spans="1:19" x14ac:dyDescent="0.2">
      <c r="A61" s="3"/>
      <c r="B61" s="2" t="s">
        <v>24</v>
      </c>
      <c r="C61" s="1">
        <v>3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2</v>
      </c>
      <c r="L61" s="1">
        <v>0</v>
      </c>
      <c r="M61" s="1">
        <v>0</v>
      </c>
      <c r="N61" s="1">
        <v>0</v>
      </c>
      <c r="P61" s="1">
        <f t="shared" si="11"/>
        <v>0.41666666666666669</v>
      </c>
      <c r="Q61" s="1">
        <v>0</v>
      </c>
      <c r="R61" s="1">
        <v>0</v>
      </c>
      <c r="S61" s="1">
        <v>0</v>
      </c>
    </row>
    <row r="62" spans="1:19" x14ac:dyDescent="0.2">
      <c r="A62" s="3"/>
      <c r="B62" s="2" t="s">
        <v>25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P62" s="1">
        <f t="shared" si="11"/>
        <v>0</v>
      </c>
      <c r="Q62" s="1">
        <v>0</v>
      </c>
      <c r="R62" s="1">
        <v>0</v>
      </c>
      <c r="S62" s="1">
        <v>0</v>
      </c>
    </row>
    <row r="63" spans="1:19" x14ac:dyDescent="0.2">
      <c r="A63" s="3"/>
      <c r="B63" s="2"/>
    </row>
    <row r="64" spans="1:19" x14ac:dyDescent="0.2">
      <c r="A64" s="3" t="s">
        <v>26</v>
      </c>
      <c r="B64" s="2"/>
    </row>
    <row r="65" spans="1:24" x14ac:dyDescent="0.2">
      <c r="A65" s="3" t="s">
        <v>27</v>
      </c>
      <c r="B65" s="2" t="s">
        <v>12</v>
      </c>
      <c r="C65" s="1">
        <v>20148</v>
      </c>
      <c r="D65" s="1">
        <v>20</v>
      </c>
      <c r="E65" s="1">
        <v>30</v>
      </c>
      <c r="F65" s="1">
        <v>54</v>
      </c>
      <c r="G65" s="1">
        <v>28</v>
      </c>
      <c r="H65" s="1">
        <v>14</v>
      </c>
      <c r="I65" s="1">
        <v>16</v>
      </c>
      <c r="J65" s="1">
        <v>20</v>
      </c>
      <c r="K65" s="1">
        <v>28</v>
      </c>
      <c r="L65" s="1">
        <v>34</v>
      </c>
      <c r="M65" s="1">
        <v>29</v>
      </c>
      <c r="N65" s="1">
        <v>57</v>
      </c>
      <c r="P65" s="1">
        <f t="shared" ref="P65:P68" si="12">AVERAGE(C65:N65)</f>
        <v>1706.5</v>
      </c>
      <c r="Q65" s="1">
        <v>119182</v>
      </c>
      <c r="R65" s="1">
        <v>153708</v>
      </c>
      <c r="S65" s="1">
        <v>46544</v>
      </c>
      <c r="T65" s="1">
        <v>845.66666666666663</v>
      </c>
      <c r="U65" s="1">
        <v>225.83333333333334</v>
      </c>
      <c r="V65" s="1">
        <v>145841.33333333334</v>
      </c>
      <c r="W65" s="1">
        <v>223983</v>
      </c>
      <c r="X65" s="1" t="s">
        <v>17</v>
      </c>
    </row>
    <row r="66" spans="1:24" x14ac:dyDescent="0.2">
      <c r="A66" s="3"/>
      <c r="B66" s="2" t="s">
        <v>13</v>
      </c>
      <c r="C66" s="1">
        <v>58874</v>
      </c>
      <c r="D66" s="1">
        <v>45</v>
      </c>
      <c r="E66" s="1">
        <v>59</v>
      </c>
      <c r="F66" s="1">
        <v>166</v>
      </c>
      <c r="G66" s="1">
        <v>139</v>
      </c>
      <c r="H66" s="1">
        <v>57</v>
      </c>
      <c r="I66" s="1">
        <v>38</v>
      </c>
      <c r="J66" s="1">
        <v>62</v>
      </c>
      <c r="K66" s="1">
        <v>135</v>
      </c>
      <c r="L66" s="1">
        <v>150</v>
      </c>
      <c r="M66" s="1">
        <v>142</v>
      </c>
      <c r="N66" s="1">
        <v>306</v>
      </c>
      <c r="P66" s="1">
        <f t="shared" si="12"/>
        <v>5014.416666666667</v>
      </c>
      <c r="Q66" s="1">
        <v>376766</v>
      </c>
      <c r="R66" s="1">
        <v>476629</v>
      </c>
      <c r="S66" s="1">
        <v>616535</v>
      </c>
      <c r="T66" s="1">
        <v>655523.33333333337</v>
      </c>
      <c r="U66" s="1">
        <v>259120.5</v>
      </c>
      <c r="V66" s="1">
        <v>263555.91666666669</v>
      </c>
      <c r="W66" s="1">
        <v>344278</v>
      </c>
      <c r="X66" s="1" t="s">
        <v>17</v>
      </c>
    </row>
    <row r="67" spans="1:24" x14ac:dyDescent="0.2">
      <c r="A67" s="3"/>
      <c r="B67" s="2" t="s">
        <v>24</v>
      </c>
      <c r="C67" s="1">
        <v>7</v>
      </c>
      <c r="D67" s="1">
        <v>10</v>
      </c>
      <c r="E67" s="1">
        <v>11</v>
      </c>
      <c r="F67" s="1">
        <v>11</v>
      </c>
      <c r="G67" s="1">
        <v>7</v>
      </c>
      <c r="H67" s="1">
        <v>0</v>
      </c>
      <c r="I67" s="1">
        <v>4</v>
      </c>
      <c r="J67" s="1">
        <v>16</v>
      </c>
      <c r="K67" s="1">
        <v>5</v>
      </c>
      <c r="L67" s="1">
        <v>3</v>
      </c>
      <c r="M67" s="1">
        <v>3</v>
      </c>
      <c r="N67" s="1">
        <v>3</v>
      </c>
      <c r="P67" s="1">
        <f t="shared" si="12"/>
        <v>6.666666666666667</v>
      </c>
      <c r="Q67" s="1">
        <v>8</v>
      </c>
      <c r="R67" s="1">
        <v>3</v>
      </c>
      <c r="S67" s="1">
        <v>2</v>
      </c>
      <c r="T67" s="1">
        <v>0</v>
      </c>
      <c r="U67" s="1">
        <v>0</v>
      </c>
      <c r="V67" s="1">
        <v>0</v>
      </c>
      <c r="W67" s="1">
        <v>0</v>
      </c>
      <c r="X67" s="1" t="s">
        <v>17</v>
      </c>
    </row>
    <row r="68" spans="1:24" x14ac:dyDescent="0.2">
      <c r="A68" s="3"/>
      <c r="B68" t="s">
        <v>25</v>
      </c>
      <c r="C68" s="1">
        <v>8</v>
      </c>
      <c r="D68" s="1">
        <v>11</v>
      </c>
      <c r="E68" s="1">
        <v>8</v>
      </c>
      <c r="F68" s="1">
        <v>8</v>
      </c>
      <c r="G68" s="1">
        <v>6</v>
      </c>
      <c r="H68" s="1">
        <v>0</v>
      </c>
      <c r="I68" s="1">
        <v>7</v>
      </c>
      <c r="J68" s="1">
        <v>14</v>
      </c>
      <c r="K68" s="1">
        <v>3</v>
      </c>
      <c r="L68" s="1">
        <v>3</v>
      </c>
      <c r="M68" s="1">
        <v>4</v>
      </c>
      <c r="N68" s="1">
        <v>4</v>
      </c>
      <c r="P68" s="1">
        <f t="shared" si="12"/>
        <v>6.333333333333333</v>
      </c>
      <c r="Q68" s="1">
        <v>8</v>
      </c>
      <c r="R68" s="1">
        <v>2</v>
      </c>
      <c r="S68" s="1">
        <v>3</v>
      </c>
      <c r="T68" s="1">
        <v>1.4166666666666667</v>
      </c>
      <c r="U68" s="1">
        <v>1.9166666666666667</v>
      </c>
      <c r="V68" s="1">
        <v>20736.916666666668</v>
      </c>
      <c r="W68" s="1">
        <v>22798</v>
      </c>
      <c r="X68" s="1" t="s">
        <v>17</v>
      </c>
    </row>
    <row r="70" spans="1:24" x14ac:dyDescent="0.2">
      <c r="A70" s="3" t="s">
        <v>257</v>
      </c>
    </row>
    <row r="71" spans="1:24" x14ac:dyDescent="0.2">
      <c r="B71" s="2" t="s">
        <v>12</v>
      </c>
      <c r="C71" s="1">
        <v>0</v>
      </c>
      <c r="D71" s="1">
        <v>0</v>
      </c>
      <c r="E71" s="1">
        <v>1</v>
      </c>
      <c r="F71" s="1">
        <v>2</v>
      </c>
      <c r="G71" s="1">
        <v>8</v>
      </c>
      <c r="H71" s="1">
        <v>0</v>
      </c>
      <c r="I71" s="1">
        <v>1</v>
      </c>
      <c r="J71" s="1">
        <v>2</v>
      </c>
      <c r="K71" s="1">
        <v>0</v>
      </c>
      <c r="L71" s="1">
        <v>0</v>
      </c>
      <c r="M71" s="1">
        <v>3</v>
      </c>
      <c r="N71" s="1">
        <v>0</v>
      </c>
      <c r="P71" s="1">
        <f t="shared" ref="P71:P74" si="13">AVERAGE(C71:N71)</f>
        <v>1.4166666666666667</v>
      </c>
      <c r="Q71" s="1">
        <v>5</v>
      </c>
      <c r="R71" s="1">
        <v>20</v>
      </c>
    </row>
    <row r="72" spans="1:24" x14ac:dyDescent="0.2">
      <c r="B72" s="2" t="s">
        <v>13</v>
      </c>
      <c r="C72" s="1">
        <v>0</v>
      </c>
      <c r="D72" s="1">
        <v>0</v>
      </c>
      <c r="E72" s="1">
        <v>9</v>
      </c>
      <c r="F72" s="1">
        <v>2</v>
      </c>
      <c r="G72" s="1">
        <v>27</v>
      </c>
      <c r="H72" s="1">
        <v>0</v>
      </c>
      <c r="I72" s="1">
        <v>2</v>
      </c>
      <c r="J72" s="1">
        <v>5</v>
      </c>
      <c r="K72" s="1">
        <v>0</v>
      </c>
      <c r="L72" s="1">
        <v>0</v>
      </c>
      <c r="M72" s="1">
        <v>4</v>
      </c>
      <c r="N72" s="1">
        <v>0</v>
      </c>
      <c r="P72" s="1">
        <f t="shared" si="13"/>
        <v>4.083333333333333</v>
      </c>
      <c r="Q72" s="1">
        <v>17</v>
      </c>
      <c r="R72" s="1">
        <v>92</v>
      </c>
    </row>
    <row r="73" spans="1:24" x14ac:dyDescent="0.2">
      <c r="B73" s="12" t="s">
        <v>381</v>
      </c>
      <c r="C73" s="1">
        <v>0</v>
      </c>
      <c r="D73" s="1">
        <v>0</v>
      </c>
      <c r="E73" s="1">
        <v>8</v>
      </c>
      <c r="F73" s="1">
        <v>1</v>
      </c>
      <c r="G73" s="1">
        <v>9</v>
      </c>
      <c r="H73" s="1">
        <v>0</v>
      </c>
      <c r="I73" s="1">
        <v>4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P73" s="1">
        <f t="shared" si="13"/>
        <v>1.8333333333333333</v>
      </c>
      <c r="Q73" s="1">
        <v>2</v>
      </c>
      <c r="R73" s="1">
        <v>3</v>
      </c>
      <c r="S73" s="1">
        <v>5</v>
      </c>
      <c r="T73" s="1">
        <v>3</v>
      </c>
      <c r="U73" s="1">
        <v>12.5</v>
      </c>
      <c r="V73" s="1">
        <v>84.166666666666671</v>
      </c>
      <c r="W73" s="1" t="s">
        <v>17</v>
      </c>
      <c r="X73" s="1" t="s">
        <v>17</v>
      </c>
    </row>
    <row r="74" spans="1:24" x14ac:dyDescent="0.2">
      <c r="B74" s="12" t="s">
        <v>25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P74" s="1">
        <f t="shared" si="13"/>
        <v>0</v>
      </c>
      <c r="Q74" s="1">
        <v>0</v>
      </c>
    </row>
    <row r="75" spans="1:24" x14ac:dyDescent="0.2">
      <c r="B75" s="2"/>
      <c r="J75" s="14"/>
    </row>
    <row r="76" spans="1:24" x14ac:dyDescent="0.2">
      <c r="A76" s="3" t="s">
        <v>28</v>
      </c>
      <c r="B76" s="2"/>
      <c r="J76" s="14"/>
    </row>
    <row r="77" spans="1:24" x14ac:dyDescent="0.2">
      <c r="B77" s="2" t="s">
        <v>12</v>
      </c>
      <c r="C77" s="1">
        <v>0</v>
      </c>
      <c r="D77" s="1">
        <v>412</v>
      </c>
      <c r="E77" s="1">
        <v>849</v>
      </c>
      <c r="F77" s="1">
        <v>670</v>
      </c>
      <c r="G77" s="1">
        <v>998</v>
      </c>
      <c r="H77" s="1">
        <v>470</v>
      </c>
      <c r="I77" s="1">
        <v>694</v>
      </c>
      <c r="J77" s="14">
        <v>539</v>
      </c>
      <c r="K77" s="1">
        <v>1378</v>
      </c>
      <c r="L77" s="1">
        <v>773</v>
      </c>
      <c r="M77" s="1">
        <v>641</v>
      </c>
      <c r="N77" s="1">
        <v>424</v>
      </c>
      <c r="P77" s="1">
        <f t="shared" ref="P77:P80" si="14">AVERAGE(C77:N77)</f>
        <v>654</v>
      </c>
    </row>
    <row r="78" spans="1:24" x14ac:dyDescent="0.2">
      <c r="B78" s="2" t="s">
        <v>13</v>
      </c>
      <c r="C78" s="1">
        <v>0</v>
      </c>
      <c r="D78" s="1">
        <v>1317</v>
      </c>
      <c r="E78" s="1">
        <v>2791</v>
      </c>
      <c r="F78" s="1">
        <v>2202</v>
      </c>
      <c r="G78" s="1">
        <v>3367</v>
      </c>
      <c r="H78" s="1">
        <v>1567</v>
      </c>
      <c r="I78" s="1">
        <v>3340</v>
      </c>
      <c r="J78" s="14">
        <v>1874</v>
      </c>
      <c r="K78" s="1">
        <v>6324</v>
      </c>
      <c r="L78" s="1">
        <v>2581</v>
      </c>
      <c r="M78" s="1">
        <v>2288</v>
      </c>
      <c r="N78" s="1">
        <v>1554</v>
      </c>
      <c r="P78" s="1">
        <f t="shared" si="14"/>
        <v>2433.75</v>
      </c>
    </row>
    <row r="79" spans="1:24" x14ac:dyDescent="0.2">
      <c r="B79" s="12" t="s">
        <v>381</v>
      </c>
      <c r="C79" s="1">
        <v>0</v>
      </c>
      <c r="D79" s="1">
        <v>11</v>
      </c>
      <c r="E79" s="1">
        <v>8</v>
      </c>
      <c r="F79" s="1">
        <v>30</v>
      </c>
      <c r="G79" s="1">
        <v>16</v>
      </c>
      <c r="H79" s="1">
        <v>14</v>
      </c>
      <c r="I79" s="1">
        <v>34</v>
      </c>
      <c r="J79" s="14">
        <v>18</v>
      </c>
      <c r="K79" s="1">
        <v>122</v>
      </c>
      <c r="L79" s="1">
        <v>31</v>
      </c>
      <c r="M79" s="1">
        <v>11</v>
      </c>
      <c r="N79" s="1">
        <v>28</v>
      </c>
      <c r="P79" s="1">
        <f t="shared" si="14"/>
        <v>26.916666666666668</v>
      </c>
    </row>
    <row r="80" spans="1:24" x14ac:dyDescent="0.2">
      <c r="B80" s="12" t="s">
        <v>25</v>
      </c>
      <c r="C80" s="1">
        <v>0</v>
      </c>
      <c r="D80" s="1">
        <v>35</v>
      </c>
      <c r="E80" s="1">
        <v>0</v>
      </c>
      <c r="F80" s="1">
        <v>9</v>
      </c>
      <c r="G80" s="1">
        <v>0</v>
      </c>
      <c r="H80" s="1">
        <v>14</v>
      </c>
      <c r="I80" s="1">
        <v>6</v>
      </c>
      <c r="J80" s="14">
        <v>2</v>
      </c>
      <c r="K80" s="1">
        <v>11</v>
      </c>
      <c r="L80" s="1">
        <v>29</v>
      </c>
      <c r="M80" s="1">
        <v>0</v>
      </c>
      <c r="N80" s="1">
        <v>2</v>
      </c>
      <c r="P80" s="1">
        <f t="shared" si="14"/>
        <v>9</v>
      </c>
    </row>
    <row r="81" spans="1:24" x14ac:dyDescent="0.2">
      <c r="B81" s="2"/>
      <c r="J81" s="14"/>
    </row>
    <row r="82" spans="1:24" ht="25.2" x14ac:dyDescent="0.2">
      <c r="A82" s="3" t="s">
        <v>482</v>
      </c>
      <c r="B82" s="2"/>
      <c r="J82" s="14"/>
    </row>
    <row r="83" spans="1:24" x14ac:dyDescent="0.2">
      <c r="B83" s="2" t="s">
        <v>12</v>
      </c>
      <c r="C83" s="1">
        <v>0</v>
      </c>
      <c r="D83" s="1">
        <v>12</v>
      </c>
      <c r="E83" s="1">
        <v>19</v>
      </c>
      <c r="F83" s="1">
        <v>21</v>
      </c>
      <c r="G83" s="1">
        <v>17</v>
      </c>
      <c r="H83" s="1">
        <v>8</v>
      </c>
      <c r="I83" s="1">
        <v>13</v>
      </c>
      <c r="J83" s="14">
        <v>16</v>
      </c>
      <c r="K83" s="1">
        <v>46</v>
      </c>
      <c r="L83" s="1">
        <v>11</v>
      </c>
      <c r="M83" s="1">
        <v>10</v>
      </c>
      <c r="N83" s="1">
        <v>20</v>
      </c>
      <c r="P83" s="1">
        <f t="shared" ref="P83:P86" si="15">AVERAGE(C83:N83)</f>
        <v>16.083333333333332</v>
      </c>
    </row>
    <row r="84" spans="1:24" x14ac:dyDescent="0.2">
      <c r="B84" s="2" t="s">
        <v>13</v>
      </c>
      <c r="C84" s="1">
        <v>0</v>
      </c>
      <c r="D84" s="1">
        <v>37</v>
      </c>
      <c r="E84" s="1">
        <v>34</v>
      </c>
      <c r="F84" s="1">
        <v>63</v>
      </c>
      <c r="G84" s="1">
        <v>35</v>
      </c>
      <c r="H84" s="1">
        <v>21</v>
      </c>
      <c r="I84" s="1">
        <v>22</v>
      </c>
      <c r="J84" s="14">
        <v>40</v>
      </c>
      <c r="K84" s="1">
        <v>72</v>
      </c>
      <c r="L84" s="1">
        <v>34</v>
      </c>
      <c r="M84" s="1">
        <v>18</v>
      </c>
      <c r="N84" s="1">
        <v>93</v>
      </c>
      <c r="P84" s="1">
        <f t="shared" si="15"/>
        <v>39.083333333333336</v>
      </c>
    </row>
    <row r="85" spans="1:24" x14ac:dyDescent="0.2">
      <c r="B85" s="12" t="s">
        <v>381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4">
        <v>0</v>
      </c>
      <c r="K85" s="1">
        <v>0</v>
      </c>
      <c r="L85" s="1">
        <v>0</v>
      </c>
      <c r="M85" s="1">
        <v>0</v>
      </c>
      <c r="N85" s="1">
        <v>0</v>
      </c>
      <c r="P85" s="1">
        <f t="shared" si="15"/>
        <v>0</v>
      </c>
    </row>
    <row r="86" spans="1:24" x14ac:dyDescent="0.2">
      <c r="B86" s="12" t="s">
        <v>25</v>
      </c>
      <c r="C86" s="1">
        <v>0</v>
      </c>
      <c r="D86" s="1">
        <v>32</v>
      </c>
      <c r="E86" s="1">
        <v>34</v>
      </c>
      <c r="F86" s="1">
        <v>61</v>
      </c>
      <c r="G86" s="1">
        <v>33</v>
      </c>
      <c r="H86" s="1">
        <v>20</v>
      </c>
      <c r="I86" s="1">
        <v>21</v>
      </c>
      <c r="J86" s="14">
        <v>39</v>
      </c>
      <c r="K86" s="1">
        <v>71</v>
      </c>
      <c r="L86" s="1">
        <v>31</v>
      </c>
      <c r="M86" s="1">
        <v>18</v>
      </c>
      <c r="N86" s="1">
        <v>91</v>
      </c>
      <c r="P86" s="1">
        <f t="shared" si="15"/>
        <v>37.583333333333336</v>
      </c>
    </row>
    <row r="87" spans="1:24" x14ac:dyDescent="0.2">
      <c r="B87" s="2"/>
      <c r="J87" s="14"/>
    </row>
    <row r="88" spans="1:24" ht="25.2" x14ac:dyDescent="0.2">
      <c r="A88" s="3" t="s">
        <v>483</v>
      </c>
      <c r="B88" s="2"/>
      <c r="J88" s="14"/>
    </row>
    <row r="89" spans="1:24" x14ac:dyDescent="0.2">
      <c r="B89" s="2" t="s">
        <v>12</v>
      </c>
      <c r="C89" s="1">
        <v>0</v>
      </c>
      <c r="D89" s="1">
        <v>10</v>
      </c>
      <c r="E89" s="1">
        <v>9</v>
      </c>
      <c r="F89" s="1">
        <v>2</v>
      </c>
      <c r="G89" s="1">
        <v>3</v>
      </c>
      <c r="H89" s="1">
        <v>6</v>
      </c>
      <c r="I89" s="1">
        <v>7</v>
      </c>
      <c r="J89" s="14">
        <v>5</v>
      </c>
      <c r="K89" s="1">
        <v>5</v>
      </c>
      <c r="L89" s="1">
        <v>7</v>
      </c>
      <c r="M89" s="1">
        <v>6</v>
      </c>
      <c r="N89" s="1">
        <v>4</v>
      </c>
      <c r="P89" s="1">
        <f t="shared" ref="P89:P92" si="16">AVERAGE(C89:N89)</f>
        <v>5.333333333333333</v>
      </c>
    </row>
    <row r="90" spans="1:24" x14ac:dyDescent="0.2">
      <c r="B90" s="2" t="s">
        <v>13</v>
      </c>
      <c r="C90" s="1">
        <v>0</v>
      </c>
      <c r="D90" s="1">
        <v>36</v>
      </c>
      <c r="E90" s="1">
        <v>27</v>
      </c>
      <c r="F90" s="1">
        <v>5</v>
      </c>
      <c r="G90" s="1">
        <v>13</v>
      </c>
      <c r="H90" s="1">
        <v>12</v>
      </c>
      <c r="I90" s="1">
        <v>13</v>
      </c>
      <c r="J90" s="14">
        <v>51</v>
      </c>
      <c r="K90" s="1">
        <v>19</v>
      </c>
      <c r="L90" s="1">
        <v>33</v>
      </c>
      <c r="M90" s="1">
        <v>14</v>
      </c>
      <c r="N90" s="1">
        <v>8</v>
      </c>
      <c r="P90" s="1">
        <f t="shared" si="16"/>
        <v>19.25</v>
      </c>
    </row>
    <row r="91" spans="1:24" x14ac:dyDescent="0.2">
      <c r="B91" s="12" t="s">
        <v>381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4">
        <v>0</v>
      </c>
      <c r="K91" s="1">
        <v>0</v>
      </c>
      <c r="L91" s="1">
        <v>3</v>
      </c>
      <c r="M91" s="1">
        <v>0</v>
      </c>
      <c r="N91" s="1">
        <v>2</v>
      </c>
      <c r="P91" s="1">
        <f t="shared" si="16"/>
        <v>0.41666666666666669</v>
      </c>
    </row>
    <row r="92" spans="1:24" x14ac:dyDescent="0.2">
      <c r="B92" s="12" t="s">
        <v>25</v>
      </c>
      <c r="C92" s="1">
        <v>0</v>
      </c>
      <c r="D92" s="1">
        <v>15</v>
      </c>
      <c r="E92" s="1">
        <v>16</v>
      </c>
      <c r="F92" s="1">
        <v>0</v>
      </c>
      <c r="G92" s="1">
        <v>0</v>
      </c>
      <c r="H92" s="1">
        <v>25</v>
      </c>
      <c r="I92" s="1">
        <v>10</v>
      </c>
      <c r="J92" s="14">
        <v>20</v>
      </c>
      <c r="K92" s="1">
        <v>22</v>
      </c>
      <c r="L92" s="1">
        <v>24</v>
      </c>
      <c r="M92" s="1">
        <v>22</v>
      </c>
      <c r="N92" s="1">
        <v>6</v>
      </c>
      <c r="P92" s="1">
        <f t="shared" si="16"/>
        <v>13.333333333333334</v>
      </c>
    </row>
    <row r="93" spans="1:24" x14ac:dyDescent="0.2">
      <c r="B93" s="2"/>
      <c r="J93" s="14"/>
    </row>
    <row r="94" spans="1:24" x14ac:dyDescent="0.2">
      <c r="A94" s="3" t="s">
        <v>30</v>
      </c>
      <c r="B94" s="13"/>
      <c r="C94" s="14"/>
      <c r="D94" s="14"/>
      <c r="E94" s="14"/>
      <c r="F94" s="14"/>
      <c r="G94" s="14"/>
      <c r="H94" s="14"/>
      <c r="I94" s="14"/>
      <c r="Q94" s="14"/>
      <c r="S94" s="14"/>
      <c r="T94" s="14"/>
      <c r="U94" s="14"/>
      <c r="V94" s="14"/>
      <c r="W94" s="14"/>
      <c r="X94" s="14"/>
    </row>
    <row r="95" spans="1:24" x14ac:dyDescent="0.2">
      <c r="A95" s="3" t="s">
        <v>31</v>
      </c>
      <c r="B95" t="s">
        <v>12</v>
      </c>
      <c r="C95" s="1">
        <v>72</v>
      </c>
      <c r="D95" s="1">
        <v>96</v>
      </c>
      <c r="E95" s="1">
        <v>114</v>
      </c>
      <c r="F95" s="1">
        <v>103</v>
      </c>
      <c r="G95" s="1">
        <v>83</v>
      </c>
      <c r="H95" s="1">
        <v>75</v>
      </c>
      <c r="I95" s="1">
        <v>96</v>
      </c>
      <c r="J95" s="1">
        <v>54</v>
      </c>
      <c r="K95" s="1">
        <v>79</v>
      </c>
      <c r="L95" s="1">
        <v>101</v>
      </c>
      <c r="M95" s="1">
        <v>87</v>
      </c>
      <c r="N95" s="1">
        <v>110</v>
      </c>
      <c r="P95" s="1">
        <f t="shared" ref="P95:P98" si="17">AVERAGE(C95:N95)</f>
        <v>89.166666666666671</v>
      </c>
      <c r="Q95" s="1">
        <v>84</v>
      </c>
      <c r="R95" s="1">
        <v>79</v>
      </c>
      <c r="S95" s="1">
        <v>84</v>
      </c>
      <c r="T95" s="1">
        <v>79</v>
      </c>
      <c r="U95" s="1">
        <v>96.166666666666671</v>
      </c>
      <c r="V95" s="1">
        <v>125.75</v>
      </c>
      <c r="W95" s="1">
        <v>166</v>
      </c>
      <c r="X95" s="1" t="s">
        <v>17</v>
      </c>
    </row>
    <row r="96" spans="1:24" x14ac:dyDescent="0.2">
      <c r="B96" t="s">
        <v>13</v>
      </c>
      <c r="C96" s="1">
        <v>196</v>
      </c>
      <c r="D96" s="1">
        <v>412</v>
      </c>
      <c r="E96" s="1">
        <v>287</v>
      </c>
      <c r="F96" s="1">
        <v>326</v>
      </c>
      <c r="G96" s="1">
        <v>304</v>
      </c>
      <c r="H96" s="1">
        <v>214</v>
      </c>
      <c r="I96" s="1">
        <v>250</v>
      </c>
      <c r="J96" s="1">
        <v>178</v>
      </c>
      <c r="K96" s="1">
        <v>307</v>
      </c>
      <c r="L96" s="1">
        <v>344</v>
      </c>
      <c r="M96" s="1">
        <v>380</v>
      </c>
      <c r="N96" s="1">
        <v>514</v>
      </c>
      <c r="P96" s="1">
        <f t="shared" si="17"/>
        <v>309.33333333333331</v>
      </c>
      <c r="Q96" s="1">
        <v>263</v>
      </c>
      <c r="R96" s="1">
        <v>332</v>
      </c>
      <c r="S96" s="1">
        <v>342</v>
      </c>
      <c r="T96" s="1">
        <v>275.08333333333331</v>
      </c>
      <c r="U96" s="1">
        <v>352.66666666666669</v>
      </c>
      <c r="V96" s="1">
        <v>463.83333333333331</v>
      </c>
      <c r="W96" s="1">
        <v>567</v>
      </c>
      <c r="X96" s="1" t="s">
        <v>17</v>
      </c>
    </row>
    <row r="97" spans="1:24" x14ac:dyDescent="0.2">
      <c r="B97" t="s">
        <v>24</v>
      </c>
      <c r="C97" s="1">
        <v>70</v>
      </c>
      <c r="D97" s="1">
        <v>157</v>
      </c>
      <c r="E97" s="1">
        <v>152</v>
      </c>
      <c r="F97" s="1">
        <v>81</v>
      </c>
      <c r="G97" s="1">
        <v>58</v>
      </c>
      <c r="H97" s="1">
        <v>72</v>
      </c>
      <c r="I97" s="1">
        <v>112</v>
      </c>
      <c r="J97" s="1">
        <v>74</v>
      </c>
      <c r="K97" s="14">
        <v>205</v>
      </c>
      <c r="L97" s="1">
        <v>116</v>
      </c>
      <c r="M97" s="1">
        <v>87</v>
      </c>
      <c r="N97" s="1">
        <v>113</v>
      </c>
      <c r="P97" s="1">
        <f t="shared" si="17"/>
        <v>108.08333333333333</v>
      </c>
      <c r="Q97" s="1">
        <v>90</v>
      </c>
      <c r="R97" s="1">
        <v>89</v>
      </c>
      <c r="S97" s="1">
        <v>86</v>
      </c>
      <c r="T97" s="1">
        <v>97.166666666666671</v>
      </c>
      <c r="U97" s="1">
        <v>96.166666666666671</v>
      </c>
      <c r="V97" s="1">
        <v>103.75</v>
      </c>
      <c r="W97" s="1">
        <v>172</v>
      </c>
      <c r="X97" s="1" t="s">
        <v>17</v>
      </c>
    </row>
    <row r="98" spans="1:24" x14ac:dyDescent="0.2">
      <c r="B98" t="s">
        <v>25</v>
      </c>
      <c r="C98" s="1">
        <v>65</v>
      </c>
      <c r="D98" s="1">
        <v>122</v>
      </c>
      <c r="E98" s="1">
        <v>235</v>
      </c>
      <c r="F98" s="1">
        <v>109</v>
      </c>
      <c r="G98" s="1">
        <v>78</v>
      </c>
      <c r="H98" s="1">
        <v>99</v>
      </c>
      <c r="I98" s="1">
        <v>206</v>
      </c>
      <c r="J98" s="1">
        <v>150</v>
      </c>
      <c r="K98" s="1">
        <v>174</v>
      </c>
      <c r="L98" s="1">
        <v>120</v>
      </c>
      <c r="M98" s="1">
        <v>159</v>
      </c>
      <c r="N98" s="1">
        <v>357</v>
      </c>
      <c r="P98" s="1">
        <f t="shared" si="17"/>
        <v>156.16666666666666</v>
      </c>
      <c r="Q98" s="1">
        <v>136</v>
      </c>
      <c r="R98" s="1">
        <v>142</v>
      </c>
      <c r="S98" s="1">
        <v>133</v>
      </c>
      <c r="T98" s="1">
        <v>104.75</v>
      </c>
      <c r="U98" s="1">
        <v>130</v>
      </c>
      <c r="V98" s="1">
        <v>132.58333333333334</v>
      </c>
      <c r="W98" s="1">
        <v>160</v>
      </c>
      <c r="X98" s="1" t="s">
        <v>17</v>
      </c>
    </row>
    <row r="100" spans="1:24" x14ac:dyDescent="0.2">
      <c r="A100" s="3" t="s">
        <v>32</v>
      </c>
    </row>
    <row r="101" spans="1:24" x14ac:dyDescent="0.2">
      <c r="B101" t="s">
        <v>12</v>
      </c>
      <c r="C101" s="1">
        <v>403</v>
      </c>
      <c r="D101" s="1">
        <v>414</v>
      </c>
      <c r="E101" s="1">
        <v>814</v>
      </c>
      <c r="F101" s="1">
        <v>777</v>
      </c>
      <c r="G101" s="1">
        <v>1074</v>
      </c>
      <c r="H101" s="1">
        <v>544</v>
      </c>
      <c r="I101" s="1">
        <v>745</v>
      </c>
      <c r="J101" s="1">
        <v>607</v>
      </c>
      <c r="K101" s="1">
        <v>1450</v>
      </c>
      <c r="L101" s="1">
        <v>786</v>
      </c>
      <c r="M101" s="1">
        <v>631</v>
      </c>
      <c r="N101" s="1">
        <v>400</v>
      </c>
      <c r="P101" s="1">
        <f t="shared" ref="P101:P104" si="18">AVERAGE(C101:N101)</f>
        <v>720.41666666666663</v>
      </c>
      <c r="Q101" s="1">
        <v>589</v>
      </c>
      <c r="R101" s="1">
        <v>614</v>
      </c>
      <c r="S101" s="1">
        <v>793</v>
      </c>
      <c r="T101" s="1">
        <v>734.41666666666663</v>
      </c>
      <c r="U101" s="1">
        <v>956.91666666666663</v>
      </c>
      <c r="V101" s="1">
        <v>1117.8333333333333</v>
      </c>
      <c r="W101" s="1">
        <v>1137</v>
      </c>
      <c r="X101" s="1">
        <v>1105</v>
      </c>
    </row>
    <row r="102" spans="1:24" x14ac:dyDescent="0.2">
      <c r="B102" t="s">
        <v>13</v>
      </c>
      <c r="C102" s="1">
        <v>1366</v>
      </c>
      <c r="D102" s="1">
        <v>1248</v>
      </c>
      <c r="E102" s="1">
        <v>2648</v>
      </c>
      <c r="F102" s="1">
        <v>2256</v>
      </c>
      <c r="G102" s="1">
        <v>3503</v>
      </c>
      <c r="H102" s="1">
        <v>1522</v>
      </c>
      <c r="I102" s="1">
        <v>3348</v>
      </c>
      <c r="J102" s="1">
        <v>1846</v>
      </c>
      <c r="K102" s="1">
        <v>6472</v>
      </c>
      <c r="L102" s="1">
        <v>2522</v>
      </c>
      <c r="M102" s="1">
        <v>2138</v>
      </c>
      <c r="N102" s="1">
        <v>1493</v>
      </c>
      <c r="P102" s="1">
        <f t="shared" si="18"/>
        <v>2530.1666666666665</v>
      </c>
      <c r="Q102" s="1">
        <v>2018</v>
      </c>
      <c r="R102" s="1">
        <v>2500</v>
      </c>
      <c r="S102" s="1">
        <v>3074</v>
      </c>
      <c r="T102" s="1">
        <v>2783.4166666666665</v>
      </c>
      <c r="U102" s="1">
        <v>3569.5833333333335</v>
      </c>
      <c r="V102" s="1">
        <v>3999.0833333333335</v>
      </c>
      <c r="W102" s="1">
        <v>4155</v>
      </c>
      <c r="X102" s="1">
        <v>4067</v>
      </c>
    </row>
    <row r="103" spans="1:24" x14ac:dyDescent="0.2">
      <c r="B103" t="s">
        <v>24</v>
      </c>
      <c r="C103" s="1">
        <v>924</v>
      </c>
      <c r="D103" s="1">
        <v>902</v>
      </c>
      <c r="E103" s="1">
        <v>2047</v>
      </c>
      <c r="F103" s="1">
        <v>1932</v>
      </c>
      <c r="G103" s="1">
        <v>3419</v>
      </c>
      <c r="H103" s="1">
        <v>1156</v>
      </c>
      <c r="I103" s="1">
        <v>3144</v>
      </c>
      <c r="J103" s="1">
        <v>1224</v>
      </c>
      <c r="K103" s="1">
        <v>7417</v>
      </c>
      <c r="L103" s="1">
        <v>1801</v>
      </c>
      <c r="M103" s="1">
        <v>1793</v>
      </c>
      <c r="N103" s="1">
        <v>601</v>
      </c>
      <c r="P103" s="1">
        <f t="shared" si="18"/>
        <v>2196.6666666666665</v>
      </c>
      <c r="Q103" s="1">
        <v>1420</v>
      </c>
      <c r="R103" s="1">
        <v>1652</v>
      </c>
      <c r="S103" s="1">
        <v>1994</v>
      </c>
      <c r="T103" s="1">
        <v>1787.75</v>
      </c>
      <c r="U103" s="1">
        <v>2937.3333333333335</v>
      </c>
      <c r="V103" s="1">
        <v>2919.3333333333335</v>
      </c>
      <c r="W103" s="1">
        <v>2580</v>
      </c>
      <c r="X103" s="1">
        <v>2682</v>
      </c>
    </row>
    <row r="104" spans="1:24" x14ac:dyDescent="0.2">
      <c r="B104" t="s">
        <v>25</v>
      </c>
      <c r="C104" s="1">
        <v>1302</v>
      </c>
      <c r="D104" s="1">
        <v>1331</v>
      </c>
      <c r="E104" s="1">
        <v>2261</v>
      </c>
      <c r="F104" s="1">
        <v>2484</v>
      </c>
      <c r="G104" s="1">
        <v>3927</v>
      </c>
      <c r="H104" s="1">
        <v>1375</v>
      </c>
      <c r="I104" s="1">
        <v>3459</v>
      </c>
      <c r="J104" s="1">
        <v>1488</v>
      </c>
      <c r="K104" s="1">
        <v>8871</v>
      </c>
      <c r="L104" s="1">
        <v>2326</v>
      </c>
      <c r="M104" s="1">
        <v>2257</v>
      </c>
      <c r="N104" s="1">
        <v>970</v>
      </c>
      <c r="P104" s="1">
        <f t="shared" si="18"/>
        <v>2670.9166666666665</v>
      </c>
      <c r="Q104" s="1">
        <v>1789</v>
      </c>
      <c r="R104" s="1">
        <v>2011</v>
      </c>
      <c r="S104" s="1">
        <v>2498</v>
      </c>
      <c r="T104" s="1">
        <v>2140.5833333333335</v>
      </c>
      <c r="U104" s="1">
        <v>3400.4166666666665</v>
      </c>
      <c r="V104" s="1">
        <v>3022.4166666666665</v>
      </c>
      <c r="W104" s="1">
        <v>2835</v>
      </c>
      <c r="X104" s="1">
        <v>2729</v>
      </c>
    </row>
    <row r="106" spans="1:24" x14ac:dyDescent="0.2">
      <c r="A106" s="3" t="s">
        <v>33</v>
      </c>
    </row>
    <row r="107" spans="1:24" x14ac:dyDescent="0.2">
      <c r="B107" t="s">
        <v>34</v>
      </c>
      <c r="C107" s="1">
        <v>1447</v>
      </c>
      <c r="D107" s="1">
        <v>1452</v>
      </c>
      <c r="E107" s="1">
        <v>1450</v>
      </c>
      <c r="F107" s="1">
        <v>1449</v>
      </c>
      <c r="G107" s="1">
        <v>1450</v>
      </c>
      <c r="H107" s="1">
        <v>1452</v>
      </c>
      <c r="I107" s="1">
        <v>1448</v>
      </c>
      <c r="J107" s="1">
        <v>1448</v>
      </c>
      <c r="K107" s="1">
        <v>1451</v>
      </c>
      <c r="L107" s="1">
        <v>1447</v>
      </c>
      <c r="M107" s="1">
        <v>1444</v>
      </c>
      <c r="N107" s="1">
        <v>1445</v>
      </c>
      <c r="P107" s="1">
        <f t="shared" ref="P107:P108" si="19">AVERAGE(C107:N107)</f>
        <v>1448.5833333333333</v>
      </c>
      <c r="Q107" s="1">
        <v>1428</v>
      </c>
      <c r="R107" s="1">
        <v>1383</v>
      </c>
      <c r="S107" s="1">
        <v>1339</v>
      </c>
      <c r="T107" s="1">
        <v>1267.5833333333333</v>
      </c>
      <c r="U107" s="1">
        <v>1203.5</v>
      </c>
      <c r="V107" s="1">
        <v>1114.25</v>
      </c>
      <c r="W107" s="1">
        <v>950</v>
      </c>
      <c r="X107" s="1">
        <v>75</v>
      </c>
    </row>
    <row r="108" spans="1:24" x14ac:dyDescent="0.2">
      <c r="B108" t="s">
        <v>35</v>
      </c>
      <c r="C108" s="1">
        <v>6385</v>
      </c>
      <c r="D108" s="1">
        <v>6895</v>
      </c>
      <c r="E108" s="1">
        <v>6441</v>
      </c>
      <c r="F108" s="1">
        <v>6293</v>
      </c>
      <c r="G108" s="1">
        <v>6432</v>
      </c>
      <c r="H108" s="1">
        <v>6323</v>
      </c>
      <c r="I108" s="1">
        <v>7101</v>
      </c>
      <c r="J108" s="1">
        <v>6339</v>
      </c>
      <c r="K108" s="1">
        <v>6488</v>
      </c>
      <c r="L108" s="1">
        <v>6359</v>
      </c>
      <c r="M108" s="1">
        <v>7094</v>
      </c>
      <c r="N108" s="1">
        <v>6320</v>
      </c>
      <c r="P108" s="1">
        <f t="shared" si="19"/>
        <v>6539.166666666667</v>
      </c>
      <c r="Q108" s="1">
        <v>6383</v>
      </c>
      <c r="R108" s="1">
        <v>6362</v>
      </c>
      <c r="S108" s="1">
        <v>6178</v>
      </c>
      <c r="T108" s="1">
        <v>5900.333333333333</v>
      </c>
      <c r="U108" s="1">
        <v>5408</v>
      </c>
      <c r="V108" s="1">
        <v>4475.166666666667</v>
      </c>
      <c r="W108" s="1">
        <v>3745</v>
      </c>
      <c r="X108" s="1">
        <v>1538</v>
      </c>
    </row>
    <row r="110" spans="1:24" x14ac:dyDescent="0.2">
      <c r="A110" s="3" t="s">
        <v>36</v>
      </c>
    </row>
    <row r="111" spans="1:24" x14ac:dyDescent="0.2">
      <c r="A111" s="3" t="s">
        <v>382</v>
      </c>
      <c r="B111" t="s">
        <v>12</v>
      </c>
      <c r="C111" s="1">
        <v>59</v>
      </c>
      <c r="D111" s="1">
        <v>62</v>
      </c>
      <c r="E111" s="1">
        <v>166</v>
      </c>
      <c r="F111" s="1">
        <v>85</v>
      </c>
      <c r="G111" s="1">
        <v>71</v>
      </c>
      <c r="H111" s="1">
        <v>56</v>
      </c>
      <c r="I111" s="1">
        <v>57</v>
      </c>
      <c r="J111" s="1">
        <v>56</v>
      </c>
      <c r="K111" s="1">
        <v>80</v>
      </c>
      <c r="L111" s="1">
        <v>112</v>
      </c>
      <c r="M111" s="1">
        <v>89</v>
      </c>
      <c r="N111" s="1">
        <v>87</v>
      </c>
      <c r="P111" s="1">
        <f t="shared" ref="P111:P114" si="20">AVERAGE(C111:N111)</f>
        <v>81.666666666666671</v>
      </c>
      <c r="Q111" s="1">
        <v>53</v>
      </c>
      <c r="R111" s="1">
        <v>54</v>
      </c>
      <c r="S111" s="1">
        <v>102</v>
      </c>
      <c r="T111" s="1">
        <v>122.25</v>
      </c>
      <c r="U111" s="1">
        <v>135.33333333333334</v>
      </c>
      <c r="V111" s="1">
        <v>185.25</v>
      </c>
      <c r="W111" s="1">
        <v>181</v>
      </c>
      <c r="X111" s="1">
        <v>182</v>
      </c>
    </row>
    <row r="112" spans="1:24" x14ac:dyDescent="0.2">
      <c r="B112" t="s">
        <v>13</v>
      </c>
      <c r="C112" s="1">
        <v>186</v>
      </c>
      <c r="D112" s="1">
        <v>214</v>
      </c>
      <c r="E112" s="1">
        <v>340</v>
      </c>
      <c r="F112" s="1">
        <v>275</v>
      </c>
      <c r="G112" s="1">
        <v>253</v>
      </c>
      <c r="H112" s="1">
        <v>162</v>
      </c>
      <c r="I112" s="1">
        <v>151</v>
      </c>
      <c r="J112" s="1">
        <v>161</v>
      </c>
      <c r="K112" s="1">
        <v>274</v>
      </c>
      <c r="L112" s="1">
        <v>402</v>
      </c>
      <c r="M112" s="1">
        <v>369</v>
      </c>
      <c r="N112" s="1">
        <v>424</v>
      </c>
      <c r="P112" s="1">
        <f t="shared" si="20"/>
        <v>267.58333333333331</v>
      </c>
      <c r="Q112" s="1">
        <v>176</v>
      </c>
      <c r="R112" s="1">
        <v>215</v>
      </c>
      <c r="S112" s="1">
        <v>398</v>
      </c>
      <c r="T112" s="1">
        <v>440.41666666666669</v>
      </c>
      <c r="U112" s="1">
        <v>359.5</v>
      </c>
      <c r="V112" s="1">
        <v>417.25</v>
      </c>
      <c r="W112" s="1">
        <v>380</v>
      </c>
      <c r="X112" s="1">
        <v>306</v>
      </c>
    </row>
    <row r="113" spans="1:24" x14ac:dyDescent="0.2">
      <c r="B113" t="s">
        <v>24</v>
      </c>
      <c r="C113" s="1">
        <v>166</v>
      </c>
      <c r="D113" s="1">
        <v>37</v>
      </c>
      <c r="E113" s="1">
        <v>202</v>
      </c>
      <c r="F113" s="1">
        <v>29</v>
      </c>
      <c r="G113" s="1">
        <v>74</v>
      </c>
      <c r="H113" s="1">
        <v>63</v>
      </c>
      <c r="I113" s="1">
        <v>82</v>
      </c>
      <c r="J113" s="1">
        <v>73</v>
      </c>
      <c r="K113" s="1">
        <v>93</v>
      </c>
      <c r="L113" s="1">
        <v>214</v>
      </c>
      <c r="M113" s="1">
        <v>92</v>
      </c>
      <c r="N113" s="1">
        <v>44</v>
      </c>
      <c r="P113" s="1">
        <f t="shared" si="20"/>
        <v>97.416666666666671</v>
      </c>
      <c r="Q113" s="1">
        <v>53</v>
      </c>
      <c r="R113" s="1">
        <v>71</v>
      </c>
      <c r="S113" s="1">
        <v>166</v>
      </c>
      <c r="T113" s="1">
        <v>253.41666666666666</v>
      </c>
      <c r="U113" s="1">
        <v>175.25</v>
      </c>
      <c r="V113" s="1">
        <v>243.91666666666666</v>
      </c>
      <c r="W113" s="1">
        <v>191</v>
      </c>
      <c r="X113" s="1">
        <v>160</v>
      </c>
    </row>
    <row r="114" spans="1:24" x14ac:dyDescent="0.2">
      <c r="B114" t="s">
        <v>25</v>
      </c>
      <c r="C114" s="1">
        <v>188</v>
      </c>
      <c r="D114" s="1">
        <v>29</v>
      </c>
      <c r="E114" s="1">
        <v>224</v>
      </c>
      <c r="F114" s="1">
        <v>25</v>
      </c>
      <c r="G114" s="1">
        <v>91</v>
      </c>
      <c r="H114" s="1">
        <v>72</v>
      </c>
      <c r="I114" s="1">
        <v>88</v>
      </c>
      <c r="J114" s="1">
        <v>98</v>
      </c>
      <c r="K114" s="1">
        <v>128</v>
      </c>
      <c r="L114" s="1">
        <v>300</v>
      </c>
      <c r="M114" s="1">
        <v>110</v>
      </c>
      <c r="N114" s="1">
        <v>145</v>
      </c>
      <c r="P114" s="1">
        <f t="shared" si="20"/>
        <v>124.83333333333333</v>
      </c>
      <c r="Q114" s="1">
        <v>63</v>
      </c>
      <c r="R114" s="1">
        <v>78</v>
      </c>
      <c r="S114" s="1">
        <v>234</v>
      </c>
      <c r="T114" s="1">
        <v>275.16666666666669</v>
      </c>
      <c r="U114" s="1">
        <v>292</v>
      </c>
      <c r="V114" s="1">
        <v>408.41666666666669</v>
      </c>
      <c r="W114" s="1">
        <v>437</v>
      </c>
      <c r="X114" s="1">
        <v>446</v>
      </c>
    </row>
    <row r="116" spans="1:24" x14ac:dyDescent="0.2">
      <c r="A116" s="3" t="s">
        <v>38</v>
      </c>
    </row>
    <row r="117" spans="1:24" x14ac:dyDescent="0.2">
      <c r="A117" s="3"/>
      <c r="B117" s="2" t="s">
        <v>12</v>
      </c>
      <c r="C117" s="1">
        <v>427</v>
      </c>
      <c r="D117" s="1">
        <v>463</v>
      </c>
      <c r="E117" s="1">
        <v>946</v>
      </c>
      <c r="F117" s="1">
        <v>724</v>
      </c>
      <c r="G117" s="1">
        <v>1014</v>
      </c>
      <c r="H117" s="1">
        <v>500</v>
      </c>
      <c r="I117" s="1">
        <v>717</v>
      </c>
      <c r="J117" s="1">
        <v>561</v>
      </c>
      <c r="K117" s="1">
        <v>1407</v>
      </c>
      <c r="L117" s="1">
        <v>792</v>
      </c>
      <c r="M117" s="1">
        <v>660</v>
      </c>
      <c r="N117" s="1">
        <v>448</v>
      </c>
      <c r="P117" s="1">
        <f t="shared" ref="P117:P120" si="21">AVERAGE(C117:N117)</f>
        <v>721.58333333333337</v>
      </c>
      <c r="Q117" s="1">
        <v>612</v>
      </c>
      <c r="R117" s="1">
        <v>674</v>
      </c>
      <c r="S117" s="1">
        <v>872</v>
      </c>
      <c r="T117" s="1">
        <v>829.91666666666663</v>
      </c>
      <c r="U117" s="1">
        <v>1036.9166666666667</v>
      </c>
      <c r="V117" s="1">
        <v>977.33333333333337</v>
      </c>
      <c r="W117" s="1" t="s">
        <v>17</v>
      </c>
      <c r="X117" s="1" t="s">
        <v>17</v>
      </c>
    </row>
    <row r="118" spans="1:24" x14ac:dyDescent="0.2">
      <c r="A118" s="3"/>
      <c r="B118" s="2" t="s">
        <v>13</v>
      </c>
      <c r="C118" s="1">
        <v>1426</v>
      </c>
      <c r="D118" s="1">
        <v>1564</v>
      </c>
      <c r="E118" s="1">
        <v>3062</v>
      </c>
      <c r="F118" s="1">
        <v>2383</v>
      </c>
      <c r="G118" s="1">
        <v>3437</v>
      </c>
      <c r="H118" s="1">
        <v>1679</v>
      </c>
      <c r="I118" s="1">
        <v>3421</v>
      </c>
      <c r="J118" s="1">
        <v>1987</v>
      </c>
      <c r="K118" s="1">
        <v>6485</v>
      </c>
      <c r="L118" s="1">
        <v>2675</v>
      </c>
      <c r="M118" s="1">
        <v>2435</v>
      </c>
      <c r="N118" s="1">
        <v>1709</v>
      </c>
      <c r="P118" s="1">
        <f t="shared" si="21"/>
        <v>2688.5833333333335</v>
      </c>
      <c r="Q118" s="1">
        <v>2096</v>
      </c>
      <c r="R118" s="1">
        <v>2449</v>
      </c>
      <c r="S118" s="1">
        <v>3034</v>
      </c>
      <c r="T118" s="1">
        <v>2712.75</v>
      </c>
      <c r="U118" s="1">
        <v>3402.3333333333335</v>
      </c>
      <c r="V118" s="1">
        <v>2951.6666666666665</v>
      </c>
    </row>
    <row r="119" spans="1:24" x14ac:dyDescent="0.2">
      <c r="A119" s="3"/>
      <c r="B119" s="2" t="s">
        <v>24</v>
      </c>
      <c r="C119" s="1">
        <v>38</v>
      </c>
      <c r="D119" s="1">
        <v>13</v>
      </c>
      <c r="E119" s="1">
        <v>7</v>
      </c>
      <c r="F119" s="1">
        <v>4</v>
      </c>
      <c r="G119" s="1">
        <v>12</v>
      </c>
      <c r="H119" s="1">
        <v>1</v>
      </c>
      <c r="I119" s="1">
        <v>10</v>
      </c>
      <c r="J119" s="1">
        <v>8</v>
      </c>
      <c r="K119" s="1">
        <v>8</v>
      </c>
      <c r="L119" s="1">
        <v>10</v>
      </c>
      <c r="M119" s="1">
        <v>6</v>
      </c>
      <c r="N119" s="1">
        <v>3</v>
      </c>
      <c r="P119" s="1">
        <f t="shared" si="21"/>
        <v>10</v>
      </c>
      <c r="Q119" s="1">
        <v>13</v>
      </c>
      <c r="R119" s="1">
        <v>10</v>
      </c>
      <c r="S119" s="1">
        <v>26</v>
      </c>
      <c r="T119" s="1">
        <v>9.75</v>
      </c>
      <c r="U119" s="1">
        <v>16.75</v>
      </c>
      <c r="V119" s="1">
        <v>43</v>
      </c>
    </row>
    <row r="120" spans="1:24" x14ac:dyDescent="0.2">
      <c r="B120" t="s">
        <v>25</v>
      </c>
      <c r="C120" s="1">
        <v>22</v>
      </c>
      <c r="D120" s="1">
        <v>10</v>
      </c>
      <c r="E120" s="1">
        <v>8</v>
      </c>
      <c r="F120" s="1">
        <v>4</v>
      </c>
      <c r="G120" s="1">
        <v>11</v>
      </c>
      <c r="H120" s="1">
        <v>1</v>
      </c>
      <c r="I120" s="1">
        <v>10</v>
      </c>
      <c r="J120" s="1">
        <v>8</v>
      </c>
      <c r="K120" s="1">
        <v>10</v>
      </c>
      <c r="L120" s="1">
        <v>9</v>
      </c>
      <c r="M120" s="1">
        <v>5</v>
      </c>
      <c r="N120" s="1">
        <v>6</v>
      </c>
      <c r="P120" s="1">
        <f t="shared" si="21"/>
        <v>8.6666666666666661</v>
      </c>
      <c r="Q120" s="1">
        <v>7</v>
      </c>
      <c r="R120" s="1">
        <v>0</v>
      </c>
      <c r="S120" s="1">
        <v>0</v>
      </c>
      <c r="T120" s="1">
        <v>0</v>
      </c>
      <c r="U120" s="1">
        <v>11.416666666666666</v>
      </c>
      <c r="V120" s="1">
        <v>43.666666666666664</v>
      </c>
    </row>
    <row r="122" spans="1:24" x14ac:dyDescent="0.2">
      <c r="A122" s="3" t="s">
        <v>39</v>
      </c>
    </row>
    <row r="123" spans="1:24" x14ac:dyDescent="0.2">
      <c r="B123" t="s">
        <v>12</v>
      </c>
      <c r="C123" s="1">
        <v>27352</v>
      </c>
      <c r="D123" s="1">
        <v>327</v>
      </c>
      <c r="E123" s="1">
        <v>433</v>
      </c>
      <c r="F123" s="1">
        <v>356</v>
      </c>
      <c r="G123" s="1">
        <v>215</v>
      </c>
      <c r="H123" s="1">
        <v>247</v>
      </c>
      <c r="I123" s="1">
        <v>316</v>
      </c>
      <c r="J123" s="1">
        <v>254</v>
      </c>
      <c r="K123" s="1">
        <v>268</v>
      </c>
      <c r="L123" s="1">
        <v>215</v>
      </c>
      <c r="M123" s="1">
        <v>244</v>
      </c>
      <c r="N123" s="1">
        <v>253</v>
      </c>
      <c r="P123" s="1">
        <f t="shared" ref="P123:P126" si="22">AVERAGE(C123:N123)</f>
        <v>2540</v>
      </c>
      <c r="Q123" s="1">
        <v>164519</v>
      </c>
      <c r="R123" s="1">
        <v>214967</v>
      </c>
      <c r="S123" s="1">
        <v>50901</v>
      </c>
      <c r="T123" s="1">
        <v>1891.1666666666667</v>
      </c>
      <c r="U123" s="1">
        <v>1712.8333333333333</v>
      </c>
      <c r="V123" s="1">
        <v>260367.5</v>
      </c>
      <c r="W123" s="1">
        <v>300066</v>
      </c>
      <c r="X123" s="1">
        <v>282</v>
      </c>
    </row>
    <row r="124" spans="1:24" x14ac:dyDescent="0.2">
      <c r="B124" t="s">
        <v>13</v>
      </c>
      <c r="C124" s="1">
        <v>80768</v>
      </c>
      <c r="D124" s="1">
        <v>867</v>
      </c>
      <c r="E124" s="1">
        <v>1003</v>
      </c>
      <c r="F124" s="1">
        <v>919</v>
      </c>
      <c r="G124" s="1">
        <v>781</v>
      </c>
      <c r="H124" s="1">
        <v>644</v>
      </c>
      <c r="I124" s="1">
        <v>1064</v>
      </c>
      <c r="J124" s="1">
        <v>937</v>
      </c>
      <c r="K124" s="1">
        <v>1833</v>
      </c>
      <c r="L124" s="1">
        <v>650</v>
      </c>
      <c r="M124" s="1">
        <v>651</v>
      </c>
      <c r="N124" s="1">
        <v>481</v>
      </c>
      <c r="P124" s="1">
        <f t="shared" si="22"/>
        <v>7549.833333333333</v>
      </c>
      <c r="Q124" s="1">
        <v>528882</v>
      </c>
      <c r="R124" s="1">
        <v>654052</v>
      </c>
      <c r="S124" s="1">
        <v>501936</v>
      </c>
      <c r="T124" s="1">
        <v>490746.58333333331</v>
      </c>
      <c r="U124" s="1">
        <v>543270.58333333337</v>
      </c>
      <c r="V124" s="1">
        <v>865908.91666666663</v>
      </c>
      <c r="W124" s="1">
        <v>1421046</v>
      </c>
      <c r="X124" s="1">
        <v>1027</v>
      </c>
    </row>
    <row r="125" spans="1:24" x14ac:dyDescent="0.2">
      <c r="B125" t="s">
        <v>24</v>
      </c>
      <c r="C125" s="1">
        <v>522</v>
      </c>
      <c r="D125" s="1">
        <v>1018</v>
      </c>
      <c r="E125" s="1">
        <v>1337</v>
      </c>
      <c r="F125" s="1">
        <v>939</v>
      </c>
      <c r="G125" s="1">
        <v>722</v>
      </c>
      <c r="H125" s="1">
        <v>1259</v>
      </c>
      <c r="I125" s="1">
        <v>1039</v>
      </c>
      <c r="J125" s="1">
        <v>889</v>
      </c>
      <c r="K125" s="1">
        <v>1448</v>
      </c>
      <c r="L125" s="1">
        <v>633</v>
      </c>
      <c r="M125" s="1">
        <v>794</v>
      </c>
      <c r="N125" s="1">
        <v>685</v>
      </c>
      <c r="P125" s="1">
        <f t="shared" si="22"/>
        <v>940.41666666666663</v>
      </c>
      <c r="Q125" s="1">
        <v>1223</v>
      </c>
      <c r="R125" s="1">
        <v>1373</v>
      </c>
      <c r="S125" s="1">
        <v>1607</v>
      </c>
      <c r="T125" s="1">
        <v>1887.3333333333333</v>
      </c>
      <c r="U125" s="1">
        <v>2645.8333333333335</v>
      </c>
      <c r="V125" s="1">
        <v>1307</v>
      </c>
      <c r="W125" s="1">
        <v>981</v>
      </c>
      <c r="X125" s="1">
        <v>608</v>
      </c>
    </row>
    <row r="126" spans="1:24" x14ac:dyDescent="0.2">
      <c r="B126" t="s">
        <v>25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5</v>
      </c>
      <c r="N126" s="1">
        <v>0</v>
      </c>
      <c r="P126" s="1">
        <f t="shared" si="22"/>
        <v>0.5</v>
      </c>
      <c r="Q126" s="1">
        <v>0</v>
      </c>
      <c r="R126" s="1">
        <v>1</v>
      </c>
      <c r="S126" s="1">
        <v>1</v>
      </c>
      <c r="T126" s="1">
        <v>5.833333333333333</v>
      </c>
      <c r="U126" s="1">
        <v>7.25</v>
      </c>
      <c r="V126" s="1">
        <v>2.0833333333333335</v>
      </c>
      <c r="W126" s="1">
        <v>3</v>
      </c>
      <c r="X126" s="1">
        <v>6</v>
      </c>
    </row>
    <row r="128" spans="1:24" x14ac:dyDescent="0.2">
      <c r="A128" s="3" t="s">
        <v>40</v>
      </c>
    </row>
    <row r="129" spans="1:24" x14ac:dyDescent="0.2">
      <c r="B129" t="s">
        <v>12</v>
      </c>
      <c r="C129" s="1">
        <v>35</v>
      </c>
      <c r="D129" s="1">
        <v>36</v>
      </c>
      <c r="E129" s="1">
        <v>10</v>
      </c>
      <c r="F129" s="1">
        <v>11</v>
      </c>
      <c r="G129" s="1">
        <v>33</v>
      </c>
      <c r="H129" s="1">
        <v>57</v>
      </c>
      <c r="I129" s="1">
        <v>45</v>
      </c>
      <c r="J129" s="1">
        <v>40</v>
      </c>
      <c r="K129" s="1">
        <v>57</v>
      </c>
      <c r="L129" s="1">
        <v>46</v>
      </c>
      <c r="M129" s="1">
        <v>38</v>
      </c>
      <c r="N129" s="1">
        <v>45</v>
      </c>
      <c r="P129" s="1">
        <f t="shared" ref="P129:P132" si="23">AVERAGE(C129:N129)</f>
        <v>37.75</v>
      </c>
      <c r="Q129" s="1">
        <v>59</v>
      </c>
      <c r="R129" s="1">
        <v>56</v>
      </c>
      <c r="S129" s="1">
        <v>49</v>
      </c>
      <c r="T129" s="1">
        <v>43.166666666666664</v>
      </c>
      <c r="U129" s="1">
        <v>49.833333333333336</v>
      </c>
      <c r="V129" s="1">
        <v>46.333333333333336</v>
      </c>
      <c r="W129" s="1">
        <v>49</v>
      </c>
      <c r="X129" s="1">
        <v>36</v>
      </c>
    </row>
    <row r="130" spans="1:24" x14ac:dyDescent="0.2">
      <c r="B130" t="s">
        <v>13</v>
      </c>
      <c r="C130" s="1">
        <v>108</v>
      </c>
      <c r="D130" s="1">
        <v>84</v>
      </c>
      <c r="E130" s="1">
        <v>31</v>
      </c>
      <c r="F130" s="1">
        <v>28</v>
      </c>
      <c r="G130" s="1">
        <v>90</v>
      </c>
      <c r="H130" s="1">
        <v>132</v>
      </c>
      <c r="I130" s="1">
        <v>128</v>
      </c>
      <c r="J130" s="1">
        <v>114</v>
      </c>
      <c r="K130" s="1">
        <v>190</v>
      </c>
      <c r="L130" s="1">
        <v>154</v>
      </c>
      <c r="M130" s="1">
        <v>200</v>
      </c>
      <c r="N130" s="1">
        <v>154</v>
      </c>
      <c r="P130" s="1">
        <f t="shared" si="23"/>
        <v>117.75</v>
      </c>
      <c r="Q130" s="1">
        <v>176</v>
      </c>
      <c r="R130" s="1">
        <v>184</v>
      </c>
      <c r="S130" s="1">
        <v>142</v>
      </c>
      <c r="T130" s="1">
        <v>146.83333333333334</v>
      </c>
      <c r="U130" s="1">
        <v>134.33333333333334</v>
      </c>
      <c r="V130" s="1">
        <v>114.25</v>
      </c>
      <c r="W130" s="1">
        <v>141</v>
      </c>
      <c r="X130" s="1">
        <v>102</v>
      </c>
    </row>
    <row r="131" spans="1:24" x14ac:dyDescent="0.2">
      <c r="B131" t="s">
        <v>24</v>
      </c>
      <c r="C131" s="1">
        <v>143</v>
      </c>
      <c r="D131" s="1">
        <v>83</v>
      </c>
      <c r="E131" s="1">
        <v>64</v>
      </c>
      <c r="F131" s="1">
        <v>35</v>
      </c>
      <c r="G131" s="1">
        <v>66</v>
      </c>
      <c r="H131" s="1">
        <v>127</v>
      </c>
      <c r="I131" s="1">
        <v>166</v>
      </c>
      <c r="J131" s="1">
        <v>141</v>
      </c>
      <c r="K131" s="1">
        <v>160</v>
      </c>
      <c r="L131" s="1">
        <v>235</v>
      </c>
      <c r="M131" s="1">
        <v>165</v>
      </c>
      <c r="N131" s="1">
        <v>124</v>
      </c>
      <c r="P131" s="1">
        <f t="shared" si="23"/>
        <v>125.75</v>
      </c>
      <c r="Q131" s="1">
        <v>173</v>
      </c>
      <c r="R131" s="1">
        <v>240</v>
      </c>
      <c r="S131" s="1">
        <v>192</v>
      </c>
      <c r="T131" s="1">
        <v>184.08333333333334</v>
      </c>
      <c r="U131" s="1">
        <v>154.75</v>
      </c>
      <c r="V131" s="1">
        <v>130.41666666666666</v>
      </c>
      <c r="W131" s="1">
        <v>168</v>
      </c>
      <c r="X131" s="1">
        <v>66</v>
      </c>
    </row>
    <row r="132" spans="1:24" x14ac:dyDescent="0.2">
      <c r="B132" t="s">
        <v>25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P132" s="1">
        <f t="shared" si="23"/>
        <v>0</v>
      </c>
      <c r="Q132" s="1">
        <v>0</v>
      </c>
      <c r="R132" s="1">
        <v>0</v>
      </c>
      <c r="S132" s="1">
        <v>0</v>
      </c>
      <c r="T132" s="1">
        <v>0.25</v>
      </c>
      <c r="U132" s="1">
        <v>8.3333333333333329E-2</v>
      </c>
      <c r="V132" s="1">
        <v>0</v>
      </c>
      <c r="W132" s="1">
        <v>1</v>
      </c>
      <c r="X132" s="1">
        <v>0</v>
      </c>
    </row>
    <row r="134" spans="1:24" ht="25.2" x14ac:dyDescent="0.2">
      <c r="A134" s="3" t="s">
        <v>484</v>
      </c>
    </row>
    <row r="135" spans="1:24" x14ac:dyDescent="0.2">
      <c r="B135" t="s">
        <v>12</v>
      </c>
      <c r="C135" s="1">
        <v>0</v>
      </c>
      <c r="D135" s="1">
        <v>0</v>
      </c>
      <c r="E135" s="1">
        <v>0</v>
      </c>
      <c r="F135" s="1">
        <v>1</v>
      </c>
      <c r="G135" s="1">
        <v>4</v>
      </c>
      <c r="H135" s="1">
        <v>0</v>
      </c>
      <c r="I135" s="1">
        <v>2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P135" s="1">
        <f t="shared" ref="P135:P138" si="24">AVERAGE(C135:N135)</f>
        <v>0.83333333333333337</v>
      </c>
    </row>
    <row r="136" spans="1:24" x14ac:dyDescent="0.2">
      <c r="B136" t="s">
        <v>13</v>
      </c>
      <c r="C136" s="1">
        <v>0</v>
      </c>
      <c r="D136" s="1">
        <v>0</v>
      </c>
      <c r="E136" s="1">
        <v>0</v>
      </c>
      <c r="F136" s="1">
        <v>4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4</v>
      </c>
      <c r="M136" s="1">
        <v>1</v>
      </c>
      <c r="N136" s="1">
        <v>3</v>
      </c>
      <c r="P136" s="1">
        <f t="shared" si="24"/>
        <v>1.5833333333333333</v>
      </c>
    </row>
    <row r="137" spans="1:24" x14ac:dyDescent="0.2">
      <c r="B137" t="s">
        <v>24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P137" s="1">
        <f t="shared" si="24"/>
        <v>0</v>
      </c>
    </row>
    <row r="138" spans="1:24" x14ac:dyDescent="0.2">
      <c r="B138" t="s">
        <v>25</v>
      </c>
      <c r="C138" s="1">
        <v>0</v>
      </c>
      <c r="D138" s="1">
        <v>0</v>
      </c>
      <c r="E138" s="1">
        <v>0</v>
      </c>
      <c r="F138" s="1">
        <v>3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P138" s="1">
        <f t="shared" si="24"/>
        <v>0.25</v>
      </c>
    </row>
    <row r="140" spans="1:24" x14ac:dyDescent="0.2">
      <c r="A140" s="3" t="s">
        <v>41</v>
      </c>
    </row>
    <row r="141" spans="1:24" x14ac:dyDescent="0.2">
      <c r="B141" t="s">
        <v>12</v>
      </c>
      <c r="C141" s="1">
        <v>426</v>
      </c>
      <c r="D141" s="1">
        <v>463</v>
      </c>
      <c r="E141" s="1">
        <v>946</v>
      </c>
      <c r="F141" s="1">
        <v>724</v>
      </c>
      <c r="G141" s="1">
        <v>1014</v>
      </c>
      <c r="H141" s="1">
        <v>500</v>
      </c>
      <c r="I141" s="1">
        <v>717</v>
      </c>
      <c r="J141" s="1">
        <v>560</v>
      </c>
      <c r="K141" s="1">
        <v>1407</v>
      </c>
      <c r="L141" s="1">
        <v>792</v>
      </c>
      <c r="M141" s="1">
        <v>660</v>
      </c>
      <c r="N141" s="1">
        <v>448</v>
      </c>
      <c r="P141" s="1">
        <f t="shared" ref="P141:P144" si="25">AVERAGE(C141:N141)</f>
        <v>721.41666666666663</v>
      </c>
      <c r="Q141" s="1">
        <v>612</v>
      </c>
      <c r="R141" s="1">
        <v>674</v>
      </c>
      <c r="S141" s="1">
        <v>872</v>
      </c>
      <c r="T141" s="1">
        <v>830</v>
      </c>
      <c r="U141" s="1">
        <v>990.08333333333337</v>
      </c>
      <c r="X141" s="1">
        <v>182</v>
      </c>
    </row>
    <row r="142" spans="1:24" x14ac:dyDescent="0.2">
      <c r="B142" t="s">
        <v>13</v>
      </c>
      <c r="C142" s="1">
        <v>1425</v>
      </c>
      <c r="D142" s="1">
        <v>1564</v>
      </c>
      <c r="E142" s="1">
        <v>3062</v>
      </c>
      <c r="F142" s="1">
        <v>2383</v>
      </c>
      <c r="G142" s="1">
        <v>3438</v>
      </c>
      <c r="H142" s="1">
        <v>1679</v>
      </c>
      <c r="I142" s="1">
        <v>3422</v>
      </c>
      <c r="J142" s="1">
        <v>1987</v>
      </c>
      <c r="K142" s="1">
        <v>6485</v>
      </c>
      <c r="L142" s="1">
        <v>2673</v>
      </c>
      <c r="M142" s="1">
        <v>2434</v>
      </c>
      <c r="N142" s="1">
        <v>1711</v>
      </c>
      <c r="P142" s="1">
        <f t="shared" si="25"/>
        <v>2688.5833333333335</v>
      </c>
      <c r="Q142" s="1">
        <v>2094</v>
      </c>
      <c r="R142" s="1">
        <v>2435</v>
      </c>
      <c r="S142" s="1">
        <v>3025</v>
      </c>
      <c r="T142" s="1">
        <v>2709.9166666666665</v>
      </c>
      <c r="U142" s="1">
        <v>3228.0833333333335</v>
      </c>
      <c r="X142" s="1">
        <v>306</v>
      </c>
    </row>
    <row r="143" spans="1:24" x14ac:dyDescent="0.2">
      <c r="B143" t="s">
        <v>24</v>
      </c>
      <c r="C143" s="1">
        <v>0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P143" s="1">
        <f t="shared" si="25"/>
        <v>0.33333333333333331</v>
      </c>
      <c r="Q143" s="1">
        <v>1</v>
      </c>
      <c r="R143" s="1">
        <v>1</v>
      </c>
      <c r="S143" s="1">
        <v>1</v>
      </c>
      <c r="T143" s="1">
        <v>1</v>
      </c>
      <c r="U143" s="1">
        <v>1.8333333333333333</v>
      </c>
      <c r="X143" s="1">
        <v>160</v>
      </c>
    </row>
    <row r="144" spans="1:24" x14ac:dyDescent="0.2">
      <c r="B144" t="s">
        <v>25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P144" s="1">
        <f t="shared" si="25"/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X144" s="1">
        <v>446</v>
      </c>
    </row>
    <row r="146" spans="1:25" x14ac:dyDescent="0.2">
      <c r="A146" s="58" t="s">
        <v>42</v>
      </c>
      <c r="B146" s="13"/>
    </row>
    <row r="147" spans="1:25" x14ac:dyDescent="0.2">
      <c r="A147" s="12" t="s">
        <v>383</v>
      </c>
      <c r="B147" s="13" t="s">
        <v>43</v>
      </c>
      <c r="C147" s="1">
        <v>20946</v>
      </c>
      <c r="D147" s="1">
        <v>19833</v>
      </c>
      <c r="E147" s="1">
        <v>19093</v>
      </c>
      <c r="F147" s="1">
        <v>20981</v>
      </c>
      <c r="G147" s="1">
        <v>18913</v>
      </c>
      <c r="H147" s="1">
        <v>19473</v>
      </c>
      <c r="I147" s="1">
        <v>20386</v>
      </c>
      <c r="J147" s="1">
        <v>17626</v>
      </c>
      <c r="K147" s="1">
        <v>19165</v>
      </c>
      <c r="L147" s="1">
        <v>18213</v>
      </c>
      <c r="M147" s="1">
        <v>17510</v>
      </c>
      <c r="N147" s="1">
        <v>15451</v>
      </c>
      <c r="P147" s="1">
        <f t="shared" ref="P147:P158" si="26">AVERAGE(C147:N147)</f>
        <v>18965.833333333332</v>
      </c>
      <c r="Q147" s="1">
        <v>20238</v>
      </c>
      <c r="R147" s="1">
        <v>25577</v>
      </c>
      <c r="S147" s="1">
        <v>26245</v>
      </c>
      <c r="T147" s="1">
        <v>21414.5</v>
      </c>
      <c r="U147" s="1">
        <v>16457.333333333332</v>
      </c>
      <c r="V147" s="1">
        <v>13277.666666666666</v>
      </c>
      <c r="W147" s="1" t="s">
        <v>17</v>
      </c>
      <c r="X147" s="1" t="s">
        <v>17</v>
      </c>
      <c r="Y147" s="9"/>
    </row>
    <row r="148" spans="1:25" ht="25.2" x14ac:dyDescent="0.2">
      <c r="A148" s="12" t="s">
        <v>260</v>
      </c>
      <c r="B148" s="12" t="s">
        <v>384</v>
      </c>
      <c r="C148" s="14">
        <v>1797</v>
      </c>
      <c r="D148" s="1">
        <v>1738</v>
      </c>
      <c r="E148" s="1">
        <v>1698</v>
      </c>
      <c r="F148" s="1">
        <v>1744</v>
      </c>
      <c r="G148" s="1">
        <v>1631</v>
      </c>
      <c r="H148" s="1">
        <v>1678</v>
      </c>
      <c r="I148" s="1">
        <v>1687</v>
      </c>
      <c r="J148" s="1">
        <v>1605</v>
      </c>
      <c r="K148" s="1">
        <v>1632</v>
      </c>
      <c r="L148" s="1">
        <v>1524</v>
      </c>
      <c r="M148" s="14">
        <v>1547</v>
      </c>
      <c r="N148" s="1">
        <v>1420</v>
      </c>
      <c r="P148" s="1">
        <f t="shared" si="26"/>
        <v>1641.75</v>
      </c>
      <c r="Q148" s="1">
        <v>1788</v>
      </c>
      <c r="R148" s="1">
        <v>2438</v>
      </c>
      <c r="S148" s="1">
        <v>2373</v>
      </c>
      <c r="T148" s="1">
        <v>2535</v>
      </c>
      <c r="U148" s="1">
        <v>2511.5833333333335</v>
      </c>
      <c r="V148" s="1">
        <v>2099.0833333333335</v>
      </c>
      <c r="W148" s="1" t="s">
        <v>17</v>
      </c>
      <c r="X148" s="1" t="s">
        <v>17</v>
      </c>
    </row>
    <row r="149" spans="1:25" x14ac:dyDescent="0.2">
      <c r="A149" s="12" t="s">
        <v>158</v>
      </c>
      <c r="B149" s="13" t="s">
        <v>45</v>
      </c>
      <c r="C149" s="14" t="s">
        <v>168</v>
      </c>
      <c r="D149" s="1" t="s">
        <v>168</v>
      </c>
      <c r="E149" s="14" t="s">
        <v>168</v>
      </c>
      <c r="F149" s="14" t="s">
        <v>168</v>
      </c>
      <c r="G149" s="14" t="s">
        <v>168</v>
      </c>
      <c r="H149" s="1" t="s">
        <v>168</v>
      </c>
      <c r="I149" s="14" t="s">
        <v>168</v>
      </c>
      <c r="J149" s="1" t="s">
        <v>168</v>
      </c>
      <c r="K149" s="1" t="s">
        <v>168</v>
      </c>
      <c r="L149" s="1" t="s">
        <v>168</v>
      </c>
      <c r="M149" s="14" t="s">
        <v>168</v>
      </c>
      <c r="N149" s="1" t="s">
        <v>168</v>
      </c>
      <c r="P149" s="1" t="s">
        <v>17</v>
      </c>
      <c r="Q149" s="1" t="s">
        <v>17</v>
      </c>
      <c r="R149" s="1">
        <v>184</v>
      </c>
      <c r="S149" s="1">
        <v>159</v>
      </c>
      <c r="T149" s="1">
        <v>256.5</v>
      </c>
      <c r="U149" s="1">
        <v>352.5</v>
      </c>
      <c r="V149" s="1">
        <v>707.41666666666663</v>
      </c>
      <c r="W149" s="1" t="s">
        <v>17</v>
      </c>
      <c r="X149" s="1" t="s">
        <v>17</v>
      </c>
      <c r="Y149" s="9"/>
    </row>
    <row r="150" spans="1:25" x14ac:dyDescent="0.2">
      <c r="A150" s="12"/>
      <c r="B150" s="13" t="s">
        <v>46</v>
      </c>
      <c r="C150" s="14" t="s">
        <v>168</v>
      </c>
      <c r="D150" s="1" t="s">
        <v>168</v>
      </c>
      <c r="E150" s="14" t="s">
        <v>168</v>
      </c>
      <c r="F150" s="14" t="s">
        <v>168</v>
      </c>
      <c r="G150" s="14" t="s">
        <v>168</v>
      </c>
      <c r="H150" s="1" t="s">
        <v>168</v>
      </c>
      <c r="I150" s="14" t="s">
        <v>168</v>
      </c>
      <c r="J150" s="1" t="s">
        <v>168</v>
      </c>
      <c r="K150" s="1" t="s">
        <v>168</v>
      </c>
      <c r="L150" s="1" t="s">
        <v>168</v>
      </c>
      <c r="M150" s="14" t="s">
        <v>168</v>
      </c>
      <c r="N150" s="1" t="s">
        <v>168</v>
      </c>
      <c r="P150" s="1" t="s">
        <v>17</v>
      </c>
      <c r="Q150" s="1" t="s">
        <v>17</v>
      </c>
      <c r="R150" s="1">
        <v>2254</v>
      </c>
      <c r="S150" s="1">
        <v>2220</v>
      </c>
      <c r="T150" s="1">
        <v>2278.5833333333335</v>
      </c>
      <c r="U150" s="1">
        <v>2158.8333333333335</v>
      </c>
      <c r="V150" s="1">
        <v>1542</v>
      </c>
      <c r="W150" s="1" t="s">
        <v>17</v>
      </c>
      <c r="X150" s="1" t="s">
        <v>17</v>
      </c>
    </row>
    <row r="151" spans="1:25" x14ac:dyDescent="0.2">
      <c r="A151" s="12"/>
      <c r="B151" s="13" t="s">
        <v>47</v>
      </c>
      <c r="C151" s="1">
        <v>20798</v>
      </c>
      <c r="D151" s="1">
        <v>19723</v>
      </c>
      <c r="E151" s="1">
        <v>18961</v>
      </c>
      <c r="F151" s="1">
        <v>20841</v>
      </c>
      <c r="G151" s="1">
        <v>18797</v>
      </c>
      <c r="H151" s="1">
        <v>19333</v>
      </c>
      <c r="I151" s="1">
        <v>20212</v>
      </c>
      <c r="J151" s="1">
        <v>17522</v>
      </c>
      <c r="K151" s="1">
        <v>19029</v>
      </c>
      <c r="L151" s="1">
        <v>16337</v>
      </c>
      <c r="M151" s="1">
        <v>17576</v>
      </c>
      <c r="N151" s="1">
        <v>15624</v>
      </c>
      <c r="P151" s="1">
        <f t="shared" si="26"/>
        <v>18729.416666666668</v>
      </c>
      <c r="Q151" s="1">
        <v>20066</v>
      </c>
      <c r="R151" s="1">
        <v>25358</v>
      </c>
      <c r="S151" s="1">
        <v>25963</v>
      </c>
      <c r="Y151" s="9"/>
    </row>
    <row r="152" spans="1:25" x14ac:dyDescent="0.2">
      <c r="A152" s="12"/>
      <c r="B152" s="13" t="s">
        <v>48</v>
      </c>
      <c r="C152" s="1">
        <v>15391</v>
      </c>
      <c r="D152" s="1">
        <v>14273</v>
      </c>
      <c r="E152" s="1">
        <v>14474</v>
      </c>
      <c r="F152" s="1">
        <v>15242</v>
      </c>
      <c r="G152" s="1">
        <v>13983</v>
      </c>
      <c r="H152" s="1">
        <v>14004</v>
      </c>
      <c r="I152" s="1">
        <v>15271</v>
      </c>
      <c r="J152" s="1">
        <v>13212</v>
      </c>
      <c r="K152" s="1">
        <v>14428</v>
      </c>
      <c r="L152" s="1">
        <v>14071</v>
      </c>
      <c r="M152" s="1">
        <v>13752</v>
      </c>
      <c r="N152" s="1">
        <v>12230</v>
      </c>
      <c r="P152" s="1">
        <f t="shared" si="26"/>
        <v>14194.25</v>
      </c>
      <c r="Q152" s="1">
        <v>14568</v>
      </c>
      <c r="R152" s="1">
        <v>16673</v>
      </c>
      <c r="S152" s="1">
        <v>17273</v>
      </c>
      <c r="T152" s="1">
        <v>13904.583333333334</v>
      </c>
      <c r="U152" s="1">
        <v>10566.416666666666</v>
      </c>
      <c r="V152" s="1">
        <v>8023.083333333333</v>
      </c>
      <c r="W152" s="1" t="s">
        <v>17</v>
      </c>
      <c r="X152" s="1" t="s">
        <v>17</v>
      </c>
    </row>
    <row r="153" spans="1:25" x14ac:dyDescent="0.2">
      <c r="A153" s="12"/>
      <c r="B153" s="13" t="s">
        <v>49</v>
      </c>
      <c r="C153" s="14">
        <v>5603</v>
      </c>
      <c r="D153" s="1">
        <v>5385</v>
      </c>
      <c r="E153" s="1">
        <v>5215</v>
      </c>
      <c r="F153" s="1">
        <v>5515</v>
      </c>
      <c r="G153" s="1">
        <v>4993</v>
      </c>
      <c r="H153" s="1">
        <v>5320</v>
      </c>
      <c r="I153" s="1">
        <v>5249</v>
      </c>
      <c r="J153" s="1">
        <v>4784</v>
      </c>
      <c r="K153" s="1">
        <v>4995</v>
      </c>
      <c r="L153" s="1">
        <v>5133</v>
      </c>
      <c r="M153" s="1">
        <v>5051</v>
      </c>
      <c r="N153" s="1">
        <v>4517</v>
      </c>
      <c r="P153" s="1">
        <f t="shared" si="26"/>
        <v>5146.666666666667</v>
      </c>
      <c r="Q153" s="1">
        <v>5254</v>
      </c>
      <c r="R153" s="1">
        <v>5485</v>
      </c>
      <c r="S153" s="1">
        <v>5090</v>
      </c>
      <c r="T153" s="1">
        <v>3906.0833333333335</v>
      </c>
      <c r="U153" s="1">
        <v>3532</v>
      </c>
      <c r="V153" s="1">
        <v>2408.75</v>
      </c>
      <c r="W153" s="1" t="s">
        <v>17</v>
      </c>
      <c r="X153" s="1" t="s">
        <v>17</v>
      </c>
    </row>
    <row r="154" spans="1:25" x14ac:dyDescent="0.2">
      <c r="A154" s="12"/>
      <c r="B154" s="13" t="s">
        <v>50</v>
      </c>
      <c r="C154" s="1">
        <v>74</v>
      </c>
      <c r="D154" s="1">
        <v>55</v>
      </c>
      <c r="E154" s="1">
        <v>66</v>
      </c>
      <c r="F154" s="1">
        <v>70</v>
      </c>
      <c r="G154" s="1">
        <v>58</v>
      </c>
      <c r="H154" s="1">
        <v>70</v>
      </c>
      <c r="I154" s="1">
        <v>87</v>
      </c>
      <c r="J154" s="14">
        <v>52</v>
      </c>
      <c r="K154" s="1">
        <v>68</v>
      </c>
      <c r="L154" s="1">
        <v>46</v>
      </c>
      <c r="M154" s="1">
        <v>76</v>
      </c>
      <c r="N154" s="1">
        <v>48</v>
      </c>
      <c r="P154" s="1">
        <f t="shared" si="26"/>
        <v>64.166666666666671</v>
      </c>
      <c r="Q154" s="1">
        <v>86</v>
      </c>
      <c r="R154" s="1">
        <v>110</v>
      </c>
      <c r="S154" s="1">
        <v>164</v>
      </c>
      <c r="T154" s="1">
        <v>159.90909090909091</v>
      </c>
    </row>
    <row r="155" spans="1:25" x14ac:dyDescent="0.2">
      <c r="A155" s="12"/>
      <c r="B155" s="13" t="s">
        <v>51</v>
      </c>
      <c r="C155" s="1">
        <v>72</v>
      </c>
      <c r="D155" s="1">
        <v>52</v>
      </c>
      <c r="E155" s="1">
        <v>63</v>
      </c>
      <c r="F155" s="1">
        <v>66</v>
      </c>
      <c r="G155" s="1">
        <v>53</v>
      </c>
      <c r="H155" s="1">
        <v>68</v>
      </c>
      <c r="I155" s="1">
        <v>82</v>
      </c>
      <c r="J155" s="1">
        <v>46</v>
      </c>
      <c r="K155" s="1">
        <v>60</v>
      </c>
      <c r="L155" s="1">
        <v>41</v>
      </c>
      <c r="M155" s="1">
        <v>62</v>
      </c>
      <c r="N155" s="1">
        <v>44</v>
      </c>
      <c r="P155" s="1">
        <f t="shared" si="26"/>
        <v>59.083333333333336</v>
      </c>
      <c r="Q155" s="1">
        <v>81</v>
      </c>
      <c r="R155" s="1">
        <v>94</v>
      </c>
      <c r="S155" s="1">
        <v>128</v>
      </c>
      <c r="T155" s="1">
        <v>113.81818181818181</v>
      </c>
    </row>
    <row r="156" spans="1:25" x14ac:dyDescent="0.2">
      <c r="A156" s="12"/>
      <c r="B156" s="13" t="s">
        <v>52</v>
      </c>
      <c r="C156" s="1">
        <v>51</v>
      </c>
      <c r="D156" s="1">
        <v>38</v>
      </c>
      <c r="E156" s="1">
        <v>47</v>
      </c>
      <c r="F156" s="1">
        <v>45</v>
      </c>
      <c r="G156" s="1">
        <v>40</v>
      </c>
      <c r="H156" s="1">
        <v>42</v>
      </c>
      <c r="I156" s="1">
        <v>67</v>
      </c>
      <c r="J156" s="19">
        <v>37</v>
      </c>
      <c r="K156" s="17">
        <v>45</v>
      </c>
      <c r="L156" s="19">
        <v>33</v>
      </c>
      <c r="M156" s="19">
        <v>43</v>
      </c>
      <c r="N156" s="19">
        <v>38</v>
      </c>
      <c r="O156" s="17"/>
      <c r="P156" s="1">
        <f t="shared" si="26"/>
        <v>43.833333333333336</v>
      </c>
      <c r="Q156" s="1">
        <v>46</v>
      </c>
      <c r="R156" s="1">
        <v>62</v>
      </c>
      <c r="S156" s="1">
        <v>71</v>
      </c>
      <c r="T156" s="1">
        <v>62.636363636363633</v>
      </c>
    </row>
    <row r="157" spans="1:25" s="2" customFormat="1" x14ac:dyDescent="0.2">
      <c r="A157" s="12"/>
      <c r="B157" s="12" t="s">
        <v>53</v>
      </c>
      <c r="C157" s="19">
        <v>67384</v>
      </c>
      <c r="D157" s="1">
        <v>70334</v>
      </c>
      <c r="E157" s="1">
        <v>64324</v>
      </c>
      <c r="F157" s="1">
        <v>67584</v>
      </c>
      <c r="G157" s="1">
        <v>62042</v>
      </c>
      <c r="H157" s="19">
        <v>65053</v>
      </c>
      <c r="I157" s="19">
        <v>69097</v>
      </c>
      <c r="J157" s="19">
        <v>67396</v>
      </c>
      <c r="K157" s="17">
        <v>69902</v>
      </c>
      <c r="L157" s="19">
        <v>68516</v>
      </c>
      <c r="M157" s="19">
        <v>69936</v>
      </c>
      <c r="N157" s="19">
        <v>65382</v>
      </c>
      <c r="O157" s="17"/>
      <c r="P157" s="1">
        <f t="shared" si="26"/>
        <v>67245.833333333328</v>
      </c>
      <c r="Q157" s="1">
        <v>70249</v>
      </c>
      <c r="R157" s="1">
        <v>75601</v>
      </c>
      <c r="S157" s="1">
        <v>78760</v>
      </c>
      <c r="T157" s="17"/>
      <c r="U157" s="17"/>
      <c r="V157" s="17"/>
      <c r="W157" s="17"/>
      <c r="X157" s="17"/>
    </row>
    <row r="158" spans="1:25" s="2" customFormat="1" x14ac:dyDescent="0.2">
      <c r="A158" s="12"/>
      <c r="B158" s="12" t="s">
        <v>54</v>
      </c>
      <c r="C158" s="19">
        <v>1568</v>
      </c>
      <c r="D158" s="1">
        <v>1466</v>
      </c>
      <c r="E158" s="1">
        <v>1444</v>
      </c>
      <c r="F158" s="1">
        <v>1510</v>
      </c>
      <c r="G158" s="1">
        <v>1405</v>
      </c>
      <c r="H158" s="19">
        <v>1424</v>
      </c>
      <c r="I158" s="19">
        <v>1471</v>
      </c>
      <c r="J158" s="19">
        <v>1461</v>
      </c>
      <c r="K158" s="19">
        <v>1504</v>
      </c>
      <c r="L158" s="19">
        <v>1360</v>
      </c>
      <c r="M158" s="19">
        <v>1349</v>
      </c>
      <c r="N158" s="19">
        <v>1335</v>
      </c>
      <c r="O158" s="17"/>
      <c r="P158" s="1">
        <f t="shared" si="26"/>
        <v>1441.4166666666667</v>
      </c>
      <c r="Q158" s="1">
        <v>1538</v>
      </c>
      <c r="R158" s="1">
        <v>1852</v>
      </c>
      <c r="S158" s="1">
        <v>1885</v>
      </c>
      <c r="T158" s="17"/>
      <c r="U158" s="17"/>
      <c r="V158" s="17"/>
      <c r="W158" s="17"/>
      <c r="X158" s="17"/>
    </row>
    <row r="159" spans="1:25" s="2" customFormat="1" ht="22.8" x14ac:dyDescent="0.2">
      <c r="A159" s="12"/>
      <c r="B159" s="12" t="s">
        <v>55</v>
      </c>
      <c r="C159" s="25" t="s">
        <v>485</v>
      </c>
      <c r="D159" s="25" t="s">
        <v>486</v>
      </c>
      <c r="E159" s="25" t="s">
        <v>487</v>
      </c>
      <c r="F159" s="25" t="s">
        <v>488</v>
      </c>
      <c r="G159" s="25" t="s">
        <v>488</v>
      </c>
      <c r="H159" s="25" t="s">
        <v>264</v>
      </c>
      <c r="I159" s="25" t="s">
        <v>489</v>
      </c>
      <c r="J159" s="25" t="s">
        <v>490</v>
      </c>
      <c r="K159" s="25" t="s">
        <v>491</v>
      </c>
      <c r="L159" s="25" t="s">
        <v>492</v>
      </c>
      <c r="M159" s="25" t="s">
        <v>493</v>
      </c>
      <c r="N159" s="25" t="s">
        <v>494</v>
      </c>
      <c r="O159" s="1"/>
      <c r="P159" s="1"/>
      <c r="Q159" s="1"/>
      <c r="R159" s="1"/>
      <c r="S159" s="17"/>
      <c r="T159" s="17"/>
      <c r="U159" s="17"/>
      <c r="V159" s="17"/>
      <c r="W159" s="17"/>
      <c r="X159" s="17"/>
    </row>
    <row r="160" spans="1:25" x14ac:dyDescent="0.2">
      <c r="A160" s="12"/>
    </row>
    <row r="161" spans="1:24" x14ac:dyDescent="0.2">
      <c r="A161" s="12"/>
      <c r="B161" s="12"/>
      <c r="C161" s="25"/>
      <c r="D161" s="25"/>
      <c r="E161" s="25"/>
      <c r="F161" s="25"/>
      <c r="G161" s="25"/>
      <c r="H161" s="25"/>
      <c r="I161" s="25"/>
      <c r="S161" s="17"/>
      <c r="T161" s="17"/>
      <c r="U161" s="17"/>
      <c r="V161" s="17"/>
      <c r="W161" s="17"/>
      <c r="X161" s="17"/>
    </row>
    <row r="162" spans="1:24" x14ac:dyDescent="0.2">
      <c r="A162" s="3" t="s">
        <v>68</v>
      </c>
    </row>
    <row r="163" spans="1:24" x14ac:dyDescent="0.2">
      <c r="B163" t="s">
        <v>69</v>
      </c>
      <c r="C163" s="1">
        <v>1460</v>
      </c>
      <c r="D163" s="1">
        <v>1521</v>
      </c>
      <c r="E163" s="1">
        <v>2806</v>
      </c>
      <c r="F163" s="1">
        <v>3773</v>
      </c>
      <c r="G163" s="1">
        <v>5816</v>
      </c>
      <c r="H163" s="1">
        <v>2838</v>
      </c>
      <c r="I163" s="1">
        <v>3009</v>
      </c>
      <c r="J163" s="1">
        <v>3887</v>
      </c>
      <c r="K163" s="1">
        <v>5549</v>
      </c>
      <c r="L163" s="1">
        <v>6284</v>
      </c>
      <c r="M163" s="1">
        <v>5913</v>
      </c>
      <c r="N163" s="1">
        <v>1288</v>
      </c>
      <c r="P163" s="1">
        <f t="shared" ref="P163:P169" si="27">AVERAGE(C163:N163)</f>
        <v>3678.6666666666665</v>
      </c>
      <c r="Q163" s="1">
        <v>3183</v>
      </c>
      <c r="R163" s="1">
        <v>3135</v>
      </c>
      <c r="S163" s="1">
        <v>3121</v>
      </c>
      <c r="T163" s="1">
        <v>2821.0833333333335</v>
      </c>
      <c r="U163" s="1">
        <v>3350.25</v>
      </c>
    </row>
    <row r="164" spans="1:24" x14ac:dyDescent="0.2">
      <c r="B164" t="s">
        <v>70</v>
      </c>
      <c r="C164" s="1">
        <v>2283</v>
      </c>
      <c r="D164" s="1">
        <v>1838</v>
      </c>
      <c r="E164" s="1">
        <v>8727</v>
      </c>
      <c r="F164" s="1">
        <v>9550</v>
      </c>
      <c r="G164" s="1">
        <v>10599</v>
      </c>
      <c r="H164" s="1">
        <v>4417</v>
      </c>
      <c r="I164" s="1">
        <v>6555</v>
      </c>
      <c r="J164" s="1">
        <v>8699</v>
      </c>
      <c r="K164" s="1">
        <v>11174</v>
      </c>
      <c r="L164" s="1">
        <v>13653</v>
      </c>
      <c r="M164" s="1">
        <v>11718</v>
      </c>
      <c r="N164" s="1">
        <v>2560</v>
      </c>
      <c r="P164" s="1">
        <f t="shared" si="27"/>
        <v>7647.75</v>
      </c>
      <c r="Q164" s="1">
        <v>7462</v>
      </c>
      <c r="R164" s="1">
        <v>7618</v>
      </c>
      <c r="S164" s="1">
        <v>8815</v>
      </c>
      <c r="T164" s="1">
        <v>8636.25</v>
      </c>
      <c r="U164" s="1">
        <v>10944.5</v>
      </c>
    </row>
    <row r="165" spans="1:24" x14ac:dyDescent="0.2">
      <c r="B165" t="s">
        <v>71</v>
      </c>
      <c r="C165" s="1">
        <v>1909</v>
      </c>
      <c r="D165" s="1">
        <v>2300</v>
      </c>
      <c r="E165" s="1">
        <v>11345</v>
      </c>
      <c r="F165" s="1">
        <v>7849</v>
      </c>
      <c r="G165" s="1">
        <v>6843</v>
      </c>
      <c r="H165" s="1">
        <v>3480</v>
      </c>
      <c r="I165" s="1">
        <v>5310</v>
      </c>
      <c r="J165" s="1">
        <v>6366</v>
      </c>
      <c r="K165" s="1">
        <v>7619</v>
      </c>
      <c r="L165" s="1">
        <v>10120</v>
      </c>
      <c r="M165" s="1">
        <v>7618</v>
      </c>
      <c r="N165" s="1">
        <v>2001</v>
      </c>
      <c r="P165" s="1">
        <f t="shared" si="27"/>
        <v>6063.333333333333</v>
      </c>
      <c r="Q165" s="1">
        <v>4968</v>
      </c>
      <c r="R165" s="1">
        <v>4996</v>
      </c>
      <c r="S165" s="1">
        <v>5680</v>
      </c>
      <c r="T165" s="1">
        <v>5900.916666666667</v>
      </c>
      <c r="U165" s="1">
        <v>7857.5</v>
      </c>
    </row>
    <row r="166" spans="1:24" x14ac:dyDescent="0.2">
      <c r="B166" t="s">
        <v>72</v>
      </c>
      <c r="C166" s="1">
        <v>1379</v>
      </c>
      <c r="D166" s="1">
        <v>1394</v>
      </c>
      <c r="E166" s="1">
        <v>1557</v>
      </c>
      <c r="F166" s="1">
        <v>2592</v>
      </c>
      <c r="G166" s="1">
        <v>3841</v>
      </c>
      <c r="H166" s="1">
        <v>2517</v>
      </c>
      <c r="I166" s="1">
        <v>2445</v>
      </c>
      <c r="J166" s="1">
        <v>3146</v>
      </c>
      <c r="K166" s="1">
        <v>4636</v>
      </c>
      <c r="L166" s="1">
        <v>5800</v>
      </c>
      <c r="M166" s="1">
        <v>3345</v>
      </c>
      <c r="N166" s="1">
        <v>551</v>
      </c>
      <c r="P166" s="1">
        <f t="shared" si="27"/>
        <v>2766.9166666666665</v>
      </c>
      <c r="Q166" s="1">
        <v>2440</v>
      </c>
      <c r="R166" s="1">
        <v>2364</v>
      </c>
      <c r="S166" s="1">
        <v>2102</v>
      </c>
      <c r="T166" s="1">
        <v>1848.5</v>
      </c>
      <c r="U166" s="1">
        <v>1672.8333333333333</v>
      </c>
    </row>
    <row r="167" spans="1:24" x14ac:dyDescent="0.2">
      <c r="B167" t="s">
        <v>73</v>
      </c>
      <c r="C167" s="1">
        <v>13</v>
      </c>
      <c r="D167" s="1">
        <v>11</v>
      </c>
      <c r="E167" s="1">
        <v>15</v>
      </c>
      <c r="F167" s="1">
        <v>17</v>
      </c>
      <c r="G167" s="1">
        <v>16</v>
      </c>
      <c r="H167" s="1">
        <v>13</v>
      </c>
      <c r="I167" s="1">
        <v>15</v>
      </c>
      <c r="J167" s="1">
        <v>17</v>
      </c>
      <c r="K167" s="1">
        <v>14</v>
      </c>
      <c r="L167" s="1">
        <v>15</v>
      </c>
      <c r="M167" s="1">
        <v>12</v>
      </c>
      <c r="N167" s="1">
        <v>12</v>
      </c>
      <c r="P167" s="1">
        <f t="shared" si="27"/>
        <v>14.166666666666666</v>
      </c>
      <c r="Q167" s="1">
        <v>16</v>
      </c>
      <c r="R167" s="1">
        <v>14</v>
      </c>
      <c r="S167" s="1">
        <v>14</v>
      </c>
      <c r="T167" s="1">
        <v>15</v>
      </c>
      <c r="U167" s="1">
        <v>15.75</v>
      </c>
    </row>
    <row r="168" spans="1:24" x14ac:dyDescent="0.2">
      <c r="B168" s="13" t="s">
        <v>389</v>
      </c>
      <c r="C168" s="1">
        <v>81</v>
      </c>
      <c r="D168" s="1">
        <v>127</v>
      </c>
      <c r="E168" s="1">
        <v>1249</v>
      </c>
      <c r="F168" s="1">
        <v>1181</v>
      </c>
      <c r="G168" s="1">
        <v>1975</v>
      </c>
      <c r="H168" s="1">
        <v>321</v>
      </c>
      <c r="I168" s="1">
        <v>564</v>
      </c>
      <c r="J168" s="1">
        <v>741</v>
      </c>
      <c r="K168" s="1">
        <v>913</v>
      </c>
      <c r="L168" s="1">
        <v>484</v>
      </c>
      <c r="M168" s="1">
        <v>2568</v>
      </c>
      <c r="N168" s="1">
        <v>737</v>
      </c>
      <c r="P168" s="1">
        <f t="shared" si="27"/>
        <v>911.75</v>
      </c>
      <c r="Q168" s="1">
        <v>743</v>
      </c>
      <c r="R168" s="1">
        <v>771</v>
      </c>
      <c r="S168" s="1">
        <v>1019</v>
      </c>
      <c r="T168" s="1">
        <v>972.58333333333337</v>
      </c>
      <c r="U168" s="1">
        <v>1677.4166666666667</v>
      </c>
    </row>
    <row r="169" spans="1:24" x14ac:dyDescent="0.2">
      <c r="B169" t="s">
        <v>75</v>
      </c>
      <c r="C169" s="1">
        <v>138</v>
      </c>
      <c r="D169" s="1">
        <v>24</v>
      </c>
      <c r="E169" s="1">
        <v>272</v>
      </c>
      <c r="F169" s="1">
        <v>91</v>
      </c>
      <c r="G169" s="1">
        <v>34</v>
      </c>
      <c r="H169" s="1">
        <v>114</v>
      </c>
      <c r="I169" s="1">
        <v>155</v>
      </c>
      <c r="J169" s="1">
        <v>138</v>
      </c>
      <c r="K169" s="1">
        <v>88</v>
      </c>
      <c r="L169" s="1">
        <v>14</v>
      </c>
      <c r="M169" s="1">
        <v>14</v>
      </c>
      <c r="N169" s="1">
        <v>12</v>
      </c>
      <c r="P169" s="1">
        <f t="shared" si="27"/>
        <v>91.166666666666671</v>
      </c>
      <c r="Q169" s="1">
        <v>73</v>
      </c>
      <c r="R169" s="1">
        <v>79</v>
      </c>
      <c r="S169" s="1">
        <v>59</v>
      </c>
      <c r="T169" s="1">
        <v>49.75</v>
      </c>
      <c r="U169" s="1">
        <v>44.416666666666664</v>
      </c>
    </row>
    <row r="171" spans="1:24" x14ac:dyDescent="0.2">
      <c r="A171" s="3" t="s">
        <v>76</v>
      </c>
    </row>
    <row r="172" spans="1:24" x14ac:dyDescent="0.2">
      <c r="B172" t="s">
        <v>12</v>
      </c>
      <c r="C172" s="1">
        <v>10</v>
      </c>
      <c r="D172" s="1">
        <v>30</v>
      </c>
      <c r="E172" s="1">
        <v>30</v>
      </c>
      <c r="F172" s="1">
        <v>25</v>
      </c>
      <c r="G172" s="1">
        <v>40</v>
      </c>
      <c r="H172" s="1">
        <v>20</v>
      </c>
      <c r="I172" s="1">
        <v>30</v>
      </c>
      <c r="J172" s="1">
        <v>55</v>
      </c>
      <c r="K172" s="1">
        <v>135</v>
      </c>
      <c r="L172" s="1">
        <v>30</v>
      </c>
      <c r="M172" s="1">
        <v>30</v>
      </c>
      <c r="N172" s="1">
        <v>20</v>
      </c>
      <c r="P172" s="1">
        <f t="shared" ref="P172:P175" si="28">AVERAGE(C172:N172)</f>
        <v>37.916666666666664</v>
      </c>
      <c r="Q172" s="1">
        <v>47</v>
      </c>
      <c r="R172" s="1">
        <v>39</v>
      </c>
      <c r="S172" s="1">
        <v>21</v>
      </c>
      <c r="T172" s="1">
        <v>11.666666666666666</v>
      </c>
      <c r="U172" s="1">
        <v>24.181818181818183</v>
      </c>
      <c r="X172" s="1">
        <v>808</v>
      </c>
    </row>
    <row r="173" spans="1:24" x14ac:dyDescent="0.2">
      <c r="B173" t="s">
        <v>13</v>
      </c>
      <c r="C173" s="1">
        <v>30</v>
      </c>
      <c r="D173" s="1">
        <v>110</v>
      </c>
      <c r="E173" s="1">
        <v>45</v>
      </c>
      <c r="F173" s="1">
        <v>40</v>
      </c>
      <c r="G173" s="1">
        <v>60</v>
      </c>
      <c r="H173" s="1">
        <v>20</v>
      </c>
      <c r="I173" s="1">
        <v>55</v>
      </c>
      <c r="J173" s="14">
        <v>115</v>
      </c>
      <c r="K173" s="1">
        <v>240</v>
      </c>
      <c r="L173" s="1">
        <v>45</v>
      </c>
      <c r="M173" s="1">
        <v>45</v>
      </c>
      <c r="N173" s="1">
        <v>110</v>
      </c>
      <c r="P173" s="1">
        <f t="shared" si="28"/>
        <v>76.25</v>
      </c>
      <c r="Q173" s="1">
        <v>150</v>
      </c>
      <c r="R173" s="1">
        <v>103</v>
      </c>
      <c r="S173" s="1">
        <v>76</v>
      </c>
      <c r="T173" s="1">
        <v>45.666666666666664</v>
      </c>
      <c r="U173" s="1">
        <v>82.272727272727266</v>
      </c>
      <c r="X173" s="1">
        <v>3883</v>
      </c>
    </row>
    <row r="174" spans="1:24" ht="12.75" customHeight="1" x14ac:dyDescent="0.2">
      <c r="B174" s="2" t="s">
        <v>77</v>
      </c>
      <c r="C174" s="1">
        <v>2</v>
      </c>
      <c r="D174" s="1">
        <v>38</v>
      </c>
      <c r="E174" s="1">
        <v>7</v>
      </c>
      <c r="F174" s="1">
        <v>3</v>
      </c>
      <c r="G174" s="1">
        <v>10</v>
      </c>
      <c r="H174" s="1">
        <v>9</v>
      </c>
      <c r="I174" s="1">
        <v>8</v>
      </c>
      <c r="J174" s="1">
        <v>23</v>
      </c>
      <c r="K174" s="1">
        <v>12</v>
      </c>
      <c r="L174" s="1">
        <v>7</v>
      </c>
      <c r="M174" s="1">
        <v>10</v>
      </c>
      <c r="N174" s="1">
        <v>5</v>
      </c>
      <c r="P174" s="1">
        <f t="shared" si="28"/>
        <v>11.166666666666666</v>
      </c>
      <c r="Q174" s="1">
        <v>36</v>
      </c>
      <c r="R174" s="1">
        <v>18</v>
      </c>
      <c r="S174" s="1">
        <v>27</v>
      </c>
      <c r="T174" s="1">
        <v>46.416666666666664</v>
      </c>
      <c r="U174" s="1">
        <v>84</v>
      </c>
      <c r="X174" s="1">
        <v>1838</v>
      </c>
    </row>
    <row r="175" spans="1:24" x14ac:dyDescent="0.2">
      <c r="B175" s="2" t="s">
        <v>78</v>
      </c>
      <c r="C175" s="1">
        <v>3</v>
      </c>
      <c r="D175" s="1">
        <v>51</v>
      </c>
      <c r="E175" s="1">
        <v>13</v>
      </c>
      <c r="F175" s="1">
        <v>3</v>
      </c>
      <c r="G175" s="1">
        <v>16</v>
      </c>
      <c r="H175" s="1">
        <v>10</v>
      </c>
      <c r="I175" s="1">
        <v>9</v>
      </c>
      <c r="J175" s="1">
        <v>32</v>
      </c>
      <c r="K175" s="1">
        <v>14</v>
      </c>
      <c r="L175" s="1">
        <v>8</v>
      </c>
      <c r="M175" s="1">
        <v>14</v>
      </c>
      <c r="N175" s="1">
        <v>6</v>
      </c>
      <c r="P175" s="1">
        <f t="shared" si="28"/>
        <v>14.916666666666666</v>
      </c>
      <c r="Q175" s="1">
        <v>38</v>
      </c>
      <c r="R175" s="1">
        <v>19</v>
      </c>
      <c r="S175" s="1">
        <v>28</v>
      </c>
      <c r="T175" s="1">
        <v>48.25</v>
      </c>
      <c r="U175" s="1">
        <v>89.454545454545453</v>
      </c>
      <c r="X175" s="1">
        <v>2566</v>
      </c>
    </row>
    <row r="176" spans="1:24" x14ac:dyDescent="0.2">
      <c r="B176" s="2"/>
    </row>
    <row r="177" spans="1:24" ht="12.75" customHeight="1" x14ac:dyDescent="0.2">
      <c r="A177" s="3" t="s">
        <v>79</v>
      </c>
      <c r="B177" s="2"/>
    </row>
    <row r="178" spans="1:24" x14ac:dyDescent="0.2">
      <c r="B178" t="s">
        <v>12</v>
      </c>
      <c r="C178" s="1">
        <v>162</v>
      </c>
      <c r="D178" s="1">
        <v>235</v>
      </c>
      <c r="E178" s="1">
        <v>186</v>
      </c>
      <c r="F178" s="1">
        <v>210</v>
      </c>
      <c r="G178" s="1">
        <v>162</v>
      </c>
      <c r="H178" s="1">
        <v>404</v>
      </c>
      <c r="I178" s="1">
        <v>507</v>
      </c>
      <c r="J178" s="1">
        <v>265</v>
      </c>
      <c r="K178" s="1">
        <v>230</v>
      </c>
      <c r="L178" s="1">
        <v>448</v>
      </c>
      <c r="M178" s="1">
        <v>506</v>
      </c>
      <c r="N178" s="1">
        <v>70</v>
      </c>
      <c r="P178" s="1">
        <f t="shared" ref="P178:P181" si="29">AVERAGE(C178:N178)</f>
        <v>282.08333333333331</v>
      </c>
      <c r="Q178" s="1">
        <v>223</v>
      </c>
      <c r="R178" s="1">
        <v>202</v>
      </c>
      <c r="S178" s="1">
        <v>265</v>
      </c>
      <c r="T178" s="1">
        <v>279.16666666666669</v>
      </c>
      <c r="U178" s="1">
        <v>407</v>
      </c>
      <c r="V178" s="1">
        <v>401.66666666666669</v>
      </c>
      <c r="W178" s="1">
        <v>839</v>
      </c>
      <c r="X178" s="1">
        <v>808</v>
      </c>
    </row>
    <row r="179" spans="1:24" x14ac:dyDescent="0.2">
      <c r="B179" t="s">
        <v>13</v>
      </c>
      <c r="C179" s="1">
        <v>162</v>
      </c>
      <c r="D179" s="1">
        <v>217</v>
      </c>
      <c r="E179" s="1">
        <v>716</v>
      </c>
      <c r="F179" s="1">
        <v>418</v>
      </c>
      <c r="G179" s="1">
        <v>524</v>
      </c>
      <c r="H179" s="1">
        <v>324</v>
      </c>
      <c r="I179" s="1">
        <v>413</v>
      </c>
      <c r="J179" s="1">
        <v>597</v>
      </c>
      <c r="K179" s="1">
        <v>509</v>
      </c>
      <c r="L179" s="1">
        <v>963</v>
      </c>
      <c r="M179" s="1">
        <v>663</v>
      </c>
      <c r="N179" s="1">
        <v>165</v>
      </c>
      <c r="P179" s="1">
        <f t="shared" si="29"/>
        <v>472.58333333333331</v>
      </c>
      <c r="Q179" s="1">
        <v>460</v>
      </c>
      <c r="R179" s="1">
        <v>497</v>
      </c>
      <c r="S179" s="1">
        <v>667</v>
      </c>
      <c r="T179" s="1">
        <v>753.25</v>
      </c>
      <c r="U179" s="1">
        <v>972.91666666666663</v>
      </c>
      <c r="V179" s="1">
        <v>1119.25</v>
      </c>
      <c r="W179" s="1">
        <v>1509</v>
      </c>
      <c r="X179" s="1">
        <v>3883</v>
      </c>
    </row>
    <row r="180" spans="1:24" x14ac:dyDescent="0.2">
      <c r="B180" s="2" t="s">
        <v>77</v>
      </c>
      <c r="C180" s="1">
        <v>248</v>
      </c>
      <c r="D180" s="1">
        <v>347</v>
      </c>
      <c r="E180" s="1">
        <v>685</v>
      </c>
      <c r="F180" s="1">
        <v>449</v>
      </c>
      <c r="G180" s="1">
        <v>364</v>
      </c>
      <c r="H180" s="1">
        <v>509</v>
      </c>
      <c r="I180" s="1">
        <v>645</v>
      </c>
      <c r="J180" s="1">
        <v>685</v>
      </c>
      <c r="K180" s="1">
        <v>653</v>
      </c>
      <c r="L180" s="1">
        <v>1041</v>
      </c>
      <c r="M180" s="1">
        <v>894</v>
      </c>
      <c r="N180" s="1">
        <v>108</v>
      </c>
      <c r="P180" s="1">
        <f t="shared" si="29"/>
        <v>552.33333333333337</v>
      </c>
      <c r="Q180" s="1">
        <v>533</v>
      </c>
      <c r="R180" s="1">
        <v>509</v>
      </c>
      <c r="S180" s="1">
        <v>663</v>
      </c>
      <c r="T180" s="1">
        <v>779.91666666666663</v>
      </c>
      <c r="U180" s="1">
        <v>1098.25</v>
      </c>
      <c r="V180" s="1">
        <v>1207</v>
      </c>
      <c r="W180" s="1">
        <v>1343</v>
      </c>
      <c r="X180" s="1">
        <v>1838</v>
      </c>
    </row>
    <row r="181" spans="1:24" x14ac:dyDescent="0.2">
      <c r="B181" s="2" t="s">
        <v>78</v>
      </c>
      <c r="C181" s="1">
        <v>251</v>
      </c>
      <c r="D181" s="1">
        <v>351</v>
      </c>
      <c r="E181" s="1">
        <v>823</v>
      </c>
      <c r="F181" s="1">
        <v>471</v>
      </c>
      <c r="G181" s="1">
        <v>387</v>
      </c>
      <c r="H181" s="1">
        <v>512</v>
      </c>
      <c r="I181" s="1">
        <v>648</v>
      </c>
      <c r="J181" s="1">
        <v>711</v>
      </c>
      <c r="K181" s="1">
        <v>681</v>
      </c>
      <c r="L181" s="1">
        <v>1055</v>
      </c>
      <c r="M181" s="1">
        <v>918</v>
      </c>
      <c r="N181" s="1">
        <v>110</v>
      </c>
      <c r="P181" s="1">
        <f t="shared" si="29"/>
        <v>576.5</v>
      </c>
      <c r="Q181" s="1">
        <v>553</v>
      </c>
      <c r="R181" s="1">
        <v>530</v>
      </c>
      <c r="S181" s="1">
        <v>687</v>
      </c>
      <c r="T181" s="1">
        <v>810.16666666666663</v>
      </c>
      <c r="U181" s="1">
        <v>1148.25</v>
      </c>
      <c r="V181" s="1">
        <v>1215.9166666666667</v>
      </c>
      <c r="W181" s="1">
        <v>1433</v>
      </c>
      <c r="X181" s="1">
        <v>2566</v>
      </c>
    </row>
    <row r="182" spans="1:24" x14ac:dyDescent="0.2">
      <c r="B182" s="2"/>
    </row>
    <row r="183" spans="1:24" x14ac:dyDescent="0.2">
      <c r="A183" s="3" t="s">
        <v>80</v>
      </c>
    </row>
    <row r="184" spans="1:24" x14ac:dyDescent="0.2">
      <c r="A184" s="3" t="s">
        <v>81</v>
      </c>
      <c r="B184" t="s">
        <v>12</v>
      </c>
      <c r="C184" s="1">
        <v>54</v>
      </c>
      <c r="D184" s="1">
        <v>49</v>
      </c>
      <c r="E184" s="1">
        <v>28</v>
      </c>
      <c r="F184" s="1">
        <v>27</v>
      </c>
      <c r="G184" s="1">
        <v>33</v>
      </c>
      <c r="H184" s="1">
        <v>22</v>
      </c>
      <c r="I184" s="1">
        <v>54</v>
      </c>
      <c r="J184" s="1">
        <v>44</v>
      </c>
      <c r="K184" s="1">
        <v>35</v>
      </c>
      <c r="L184" s="1">
        <v>44</v>
      </c>
      <c r="M184" s="1">
        <v>67</v>
      </c>
      <c r="N184" s="1">
        <v>52</v>
      </c>
      <c r="P184" s="1">
        <f t="shared" ref="P184:P187" si="30">AVERAGE(C184:N184)</f>
        <v>42.416666666666664</v>
      </c>
      <c r="Q184" s="1">
        <v>46</v>
      </c>
      <c r="R184" s="1">
        <v>47</v>
      </c>
      <c r="S184" s="1">
        <v>43</v>
      </c>
      <c r="T184" s="1">
        <v>27.166666666666668</v>
      </c>
      <c r="U184" s="1">
        <v>19.583333333333332</v>
      </c>
    </row>
    <row r="185" spans="1:24" x14ac:dyDescent="0.2">
      <c r="B185" t="s">
        <v>13</v>
      </c>
      <c r="C185" s="1">
        <v>304</v>
      </c>
      <c r="D185" s="1">
        <v>241</v>
      </c>
      <c r="E185" s="1">
        <v>319</v>
      </c>
      <c r="F185" s="1">
        <v>91</v>
      </c>
      <c r="G185" s="1">
        <v>237</v>
      </c>
      <c r="H185" s="1">
        <v>113</v>
      </c>
      <c r="I185" s="1">
        <v>237</v>
      </c>
      <c r="J185" s="1">
        <v>313</v>
      </c>
      <c r="K185" s="1">
        <v>190</v>
      </c>
      <c r="L185" s="1">
        <v>189</v>
      </c>
      <c r="M185" s="1">
        <v>281</v>
      </c>
      <c r="N185" s="1">
        <v>304</v>
      </c>
      <c r="P185" s="1">
        <f t="shared" si="30"/>
        <v>234.91666666666666</v>
      </c>
      <c r="Q185" s="1">
        <v>260</v>
      </c>
      <c r="R185" s="1">
        <v>293</v>
      </c>
      <c r="S185" s="1">
        <v>287</v>
      </c>
      <c r="T185" s="1">
        <v>215.41666666666666</v>
      </c>
      <c r="U185" s="1">
        <v>178.5</v>
      </c>
    </row>
    <row r="186" spans="1:24" x14ac:dyDescent="0.2">
      <c r="B186" s="2" t="s">
        <v>77</v>
      </c>
      <c r="C186" s="1">
        <v>93</v>
      </c>
      <c r="D186" s="1">
        <v>107</v>
      </c>
      <c r="E186" s="1">
        <v>30</v>
      </c>
      <c r="F186" s="1">
        <v>36</v>
      </c>
      <c r="G186" s="1">
        <v>78</v>
      </c>
      <c r="H186" s="1">
        <v>41</v>
      </c>
      <c r="I186" s="1">
        <v>125</v>
      </c>
      <c r="J186" s="1">
        <v>103</v>
      </c>
      <c r="K186" s="1">
        <v>78</v>
      </c>
      <c r="L186" s="1">
        <v>80</v>
      </c>
      <c r="M186" s="1">
        <v>162</v>
      </c>
      <c r="N186" s="1">
        <v>122</v>
      </c>
      <c r="P186" s="1">
        <f t="shared" si="30"/>
        <v>87.916666666666671</v>
      </c>
      <c r="Q186" s="1">
        <v>101</v>
      </c>
      <c r="R186" s="1">
        <v>151</v>
      </c>
      <c r="S186" s="1">
        <v>128</v>
      </c>
      <c r="T186" s="1">
        <v>98.083333333333329</v>
      </c>
      <c r="U186" s="1">
        <v>59.5</v>
      </c>
    </row>
    <row r="187" spans="1:24" x14ac:dyDescent="0.2">
      <c r="B187" s="2" t="s">
        <v>78</v>
      </c>
      <c r="C187" s="1">
        <v>98</v>
      </c>
      <c r="D187" s="1">
        <v>118</v>
      </c>
      <c r="E187" s="1">
        <v>31</v>
      </c>
      <c r="F187" s="1">
        <v>44</v>
      </c>
      <c r="G187" s="1">
        <v>93</v>
      </c>
      <c r="H187" s="1">
        <v>42</v>
      </c>
      <c r="I187" s="1">
        <v>143</v>
      </c>
      <c r="J187" s="1">
        <v>108</v>
      </c>
      <c r="K187" s="1">
        <v>81</v>
      </c>
      <c r="L187" s="1">
        <v>90</v>
      </c>
      <c r="M187" s="1">
        <v>168</v>
      </c>
      <c r="N187" s="1">
        <v>128</v>
      </c>
      <c r="P187" s="1">
        <f t="shared" si="30"/>
        <v>95.333333333333329</v>
      </c>
      <c r="Q187" s="1">
        <v>106</v>
      </c>
      <c r="R187" s="1">
        <v>158</v>
      </c>
      <c r="S187" s="1">
        <v>138</v>
      </c>
      <c r="T187" s="1">
        <v>100.83333333333333</v>
      </c>
      <c r="U187" s="1">
        <v>63.666666666666664</v>
      </c>
    </row>
    <row r="189" spans="1:24" x14ac:dyDescent="0.2">
      <c r="A189" s="3" t="s">
        <v>84</v>
      </c>
      <c r="B189" s="2"/>
    </row>
    <row r="190" spans="1:24" x14ac:dyDescent="0.2">
      <c r="A190" s="3" t="s">
        <v>85</v>
      </c>
      <c r="B190" t="s">
        <v>12</v>
      </c>
      <c r="C190" s="1">
        <v>827</v>
      </c>
      <c r="D190" s="1">
        <v>660</v>
      </c>
      <c r="E190" s="1">
        <v>645</v>
      </c>
      <c r="F190" s="1">
        <v>662</v>
      </c>
      <c r="G190" s="1">
        <v>596</v>
      </c>
      <c r="H190" s="1">
        <v>564</v>
      </c>
      <c r="I190" s="1">
        <v>559</v>
      </c>
      <c r="J190" s="1">
        <v>665</v>
      </c>
      <c r="K190" s="1">
        <v>598</v>
      </c>
      <c r="L190" s="1">
        <v>663</v>
      </c>
      <c r="M190" s="1">
        <v>651</v>
      </c>
      <c r="N190" s="1">
        <v>644</v>
      </c>
      <c r="P190" s="1">
        <f t="shared" ref="P190:P191" si="31">AVERAGE(C190:N190)</f>
        <v>644.5</v>
      </c>
      <c r="Q190" s="1">
        <v>871</v>
      </c>
      <c r="R190" s="1">
        <v>751</v>
      </c>
      <c r="S190" s="1">
        <v>694</v>
      </c>
      <c r="T190" s="1">
        <v>662.83333333333337</v>
      </c>
      <c r="U190" s="1">
        <v>745.91666666666663</v>
      </c>
      <c r="V190" s="1">
        <v>800.16666666666663</v>
      </c>
      <c r="W190" s="1">
        <v>659</v>
      </c>
      <c r="X190" s="1">
        <v>591</v>
      </c>
    </row>
    <row r="191" spans="1:24" x14ac:dyDescent="0.2">
      <c r="B191" s="2" t="s">
        <v>78</v>
      </c>
      <c r="C191" s="1">
        <v>409</v>
      </c>
      <c r="D191" s="1">
        <v>322</v>
      </c>
      <c r="E191" s="1">
        <v>307</v>
      </c>
      <c r="F191" s="1">
        <v>351</v>
      </c>
      <c r="G191" s="1">
        <v>290</v>
      </c>
      <c r="H191" s="1">
        <v>291</v>
      </c>
      <c r="I191" s="1">
        <v>280</v>
      </c>
      <c r="J191" s="1">
        <v>339</v>
      </c>
      <c r="K191" s="1">
        <v>302</v>
      </c>
      <c r="L191" s="14">
        <v>318</v>
      </c>
      <c r="M191" s="1">
        <v>306</v>
      </c>
      <c r="N191" s="1">
        <v>337</v>
      </c>
      <c r="P191" s="1">
        <f t="shared" si="31"/>
        <v>321</v>
      </c>
      <c r="Q191" s="1">
        <v>507</v>
      </c>
      <c r="R191" s="1">
        <v>607</v>
      </c>
      <c r="S191" s="1">
        <v>817</v>
      </c>
      <c r="T191" s="1">
        <v>880.11111111111109</v>
      </c>
      <c r="U191" s="1">
        <v>951</v>
      </c>
      <c r="V191" s="1">
        <v>1014.3333333333334</v>
      </c>
      <c r="W191" s="1">
        <v>831</v>
      </c>
      <c r="X191" s="1">
        <v>778</v>
      </c>
    </row>
    <row r="193" spans="1:24" x14ac:dyDescent="0.2">
      <c r="A193" s="3" t="s">
        <v>495</v>
      </c>
      <c r="B193" s="2"/>
    </row>
    <row r="194" spans="1:24" x14ac:dyDescent="0.2">
      <c r="B194" t="s">
        <v>267</v>
      </c>
      <c r="C194" s="1">
        <v>302</v>
      </c>
      <c r="D194" s="1">
        <v>394</v>
      </c>
      <c r="E194" s="1">
        <v>295</v>
      </c>
      <c r="F194" s="1">
        <v>257</v>
      </c>
      <c r="G194" s="1">
        <v>240</v>
      </c>
      <c r="H194" s="1">
        <v>243</v>
      </c>
      <c r="I194" s="1">
        <v>519</v>
      </c>
      <c r="J194" s="1">
        <v>382</v>
      </c>
      <c r="K194" s="1">
        <v>402</v>
      </c>
      <c r="L194" s="1">
        <v>383</v>
      </c>
      <c r="M194" s="1">
        <v>442</v>
      </c>
      <c r="N194" s="1">
        <v>333</v>
      </c>
      <c r="P194" s="1">
        <f t="shared" ref="P194:P196" si="32">AVERAGE(C194:N194)</f>
        <v>349.33333333333331</v>
      </c>
      <c r="Q194" s="1">
        <v>260</v>
      </c>
      <c r="R194" s="1">
        <v>244</v>
      </c>
      <c r="S194" s="1">
        <v>279</v>
      </c>
      <c r="T194" s="1">
        <v>256.58333333333331</v>
      </c>
      <c r="U194" s="1">
        <v>407</v>
      </c>
      <c r="V194" s="1">
        <v>49</v>
      </c>
    </row>
    <row r="195" spans="1:24" x14ac:dyDescent="0.2">
      <c r="B195" s="13" t="s">
        <v>268</v>
      </c>
      <c r="C195" s="1">
        <v>2115</v>
      </c>
      <c r="D195" s="1">
        <v>2281</v>
      </c>
      <c r="E195" s="1">
        <v>2136</v>
      </c>
      <c r="F195" s="1">
        <v>2085</v>
      </c>
      <c r="G195" s="1">
        <v>1880</v>
      </c>
      <c r="H195" s="1">
        <v>1683</v>
      </c>
      <c r="I195" s="1">
        <v>2639</v>
      </c>
      <c r="J195" s="1">
        <v>2950</v>
      </c>
      <c r="K195" s="1">
        <v>2977</v>
      </c>
      <c r="L195" s="1">
        <v>2700</v>
      </c>
      <c r="M195" s="1">
        <v>2737</v>
      </c>
      <c r="N195" s="1">
        <v>2762</v>
      </c>
      <c r="P195" s="1">
        <f t="shared" si="32"/>
        <v>2412.0833333333335</v>
      </c>
      <c r="Q195" s="1">
        <v>1780</v>
      </c>
      <c r="R195" s="1">
        <v>1874</v>
      </c>
    </row>
    <row r="196" spans="1:24" x14ac:dyDescent="0.2">
      <c r="B196" s="13" t="s">
        <v>269</v>
      </c>
      <c r="C196" s="1">
        <v>230890</v>
      </c>
      <c r="D196" s="1">
        <v>249281</v>
      </c>
      <c r="E196" s="1">
        <v>199577</v>
      </c>
      <c r="F196" s="1">
        <v>264349</v>
      </c>
      <c r="G196" s="1">
        <v>262901</v>
      </c>
      <c r="H196" s="1">
        <v>206495</v>
      </c>
      <c r="I196" s="1">
        <v>258142</v>
      </c>
      <c r="J196" s="19">
        <v>313412</v>
      </c>
      <c r="K196" s="19">
        <v>328783</v>
      </c>
      <c r="L196" s="19">
        <v>257110</v>
      </c>
      <c r="M196" s="1">
        <v>247908</v>
      </c>
      <c r="N196" s="1">
        <v>246351</v>
      </c>
      <c r="P196" s="1">
        <f t="shared" si="32"/>
        <v>255433.25</v>
      </c>
      <c r="Q196" s="1">
        <v>127160</v>
      </c>
      <c r="R196" s="1">
        <v>84677</v>
      </c>
    </row>
    <row r="197" spans="1:24" ht="39" customHeight="1" x14ac:dyDescent="0.2">
      <c r="B197" s="12" t="s">
        <v>89</v>
      </c>
      <c r="C197" s="25" t="s">
        <v>272</v>
      </c>
      <c r="D197" s="25" t="s">
        <v>275</v>
      </c>
      <c r="E197" s="25" t="s">
        <v>270</v>
      </c>
      <c r="F197" s="25" t="s">
        <v>391</v>
      </c>
      <c r="G197" s="25" t="s">
        <v>392</v>
      </c>
      <c r="H197" s="25" t="s">
        <v>496</v>
      </c>
      <c r="I197" s="25" t="s">
        <v>497</v>
      </c>
      <c r="J197" s="25" t="s">
        <v>498</v>
      </c>
      <c r="K197" s="25" t="s">
        <v>392</v>
      </c>
      <c r="L197" s="25" t="s">
        <v>499</v>
      </c>
      <c r="M197" s="25" t="s">
        <v>500</v>
      </c>
      <c r="N197" s="25" t="s">
        <v>501</v>
      </c>
    </row>
    <row r="198" spans="1:24" x14ac:dyDescent="0.2">
      <c r="B198" s="12"/>
      <c r="C198" s="25"/>
      <c r="D198" s="25"/>
      <c r="E198" s="25"/>
      <c r="F198" s="25"/>
      <c r="G198" s="25"/>
      <c r="H198" s="25"/>
      <c r="I198" s="25"/>
    </row>
    <row r="199" spans="1:24" x14ac:dyDescent="0.2">
      <c r="A199" s="3" t="s">
        <v>95</v>
      </c>
      <c r="B199" s="12"/>
      <c r="C199" s="26"/>
    </row>
    <row r="200" spans="1:24" x14ac:dyDescent="0.2">
      <c r="B200" s="2" t="s">
        <v>12</v>
      </c>
      <c r="C200" s="1">
        <v>32</v>
      </c>
      <c r="D200" s="1">
        <v>33</v>
      </c>
      <c r="E200" s="1">
        <v>27</v>
      </c>
      <c r="F200" s="1">
        <v>10</v>
      </c>
      <c r="G200" s="1">
        <v>20</v>
      </c>
      <c r="H200" s="1">
        <v>30</v>
      </c>
      <c r="I200" s="1">
        <v>28</v>
      </c>
      <c r="J200" s="1">
        <v>41</v>
      </c>
      <c r="K200" s="1">
        <v>42</v>
      </c>
      <c r="L200" s="1">
        <v>38</v>
      </c>
      <c r="M200" s="1">
        <v>8</v>
      </c>
      <c r="N200" s="1">
        <v>10</v>
      </c>
      <c r="P200" s="1">
        <f t="shared" ref="P200:P203" si="33">AVERAGE(C200:N200)</f>
        <v>26.583333333333332</v>
      </c>
      <c r="Q200" s="1">
        <v>27</v>
      </c>
      <c r="R200" s="1">
        <v>27</v>
      </c>
      <c r="S200" s="1">
        <v>33</v>
      </c>
      <c r="T200" s="1">
        <v>33.416666666666664</v>
      </c>
      <c r="U200" s="1">
        <v>31.416666666666668</v>
      </c>
      <c r="V200" s="1">
        <v>56.75</v>
      </c>
      <c r="W200" s="1">
        <v>48</v>
      </c>
      <c r="X200" s="1" t="s">
        <v>17</v>
      </c>
    </row>
    <row r="201" spans="1:24" x14ac:dyDescent="0.2">
      <c r="B201" s="2" t="s">
        <v>13</v>
      </c>
      <c r="C201" s="1">
        <v>39</v>
      </c>
      <c r="D201" s="1">
        <v>73</v>
      </c>
      <c r="E201" s="1">
        <v>54</v>
      </c>
      <c r="F201" s="1">
        <v>22</v>
      </c>
      <c r="G201" s="1">
        <v>16</v>
      </c>
      <c r="H201" s="1">
        <v>45</v>
      </c>
      <c r="I201" s="1">
        <v>72</v>
      </c>
      <c r="J201" s="1">
        <v>29</v>
      </c>
      <c r="K201" s="1">
        <v>42</v>
      </c>
      <c r="L201" s="1">
        <v>99</v>
      </c>
      <c r="M201" s="1">
        <v>32</v>
      </c>
      <c r="N201" s="1">
        <v>28</v>
      </c>
      <c r="P201" s="1">
        <f t="shared" si="33"/>
        <v>45.916666666666664</v>
      </c>
      <c r="Q201" s="1">
        <v>25</v>
      </c>
      <c r="R201" s="1">
        <v>35</v>
      </c>
      <c r="S201" s="1">
        <v>44</v>
      </c>
      <c r="T201" s="1">
        <v>35.75</v>
      </c>
      <c r="U201" s="1">
        <v>56.333333333333336</v>
      </c>
      <c r="V201" s="1">
        <v>122</v>
      </c>
      <c r="W201" s="1">
        <v>84</v>
      </c>
      <c r="X201" s="1" t="s">
        <v>17</v>
      </c>
    </row>
    <row r="202" spans="1:24" x14ac:dyDescent="0.2">
      <c r="B202" s="2" t="s">
        <v>77</v>
      </c>
      <c r="C202" s="1">
        <v>17</v>
      </c>
      <c r="D202" s="1">
        <v>284</v>
      </c>
      <c r="E202" s="1">
        <v>17</v>
      </c>
      <c r="F202" s="1">
        <v>21</v>
      </c>
      <c r="G202" s="1">
        <v>0</v>
      </c>
      <c r="H202" s="1">
        <v>16</v>
      </c>
      <c r="I202" s="1">
        <v>58</v>
      </c>
      <c r="J202" s="1">
        <v>8</v>
      </c>
      <c r="K202" s="1">
        <v>30</v>
      </c>
      <c r="L202" s="1">
        <v>49</v>
      </c>
      <c r="M202" s="1">
        <v>8</v>
      </c>
      <c r="N202" s="1">
        <v>7</v>
      </c>
      <c r="P202" s="1">
        <f t="shared" si="33"/>
        <v>42.916666666666664</v>
      </c>
      <c r="Q202" s="1">
        <v>19</v>
      </c>
      <c r="R202" s="1">
        <v>35</v>
      </c>
      <c r="S202" s="1">
        <v>56</v>
      </c>
      <c r="T202" s="1">
        <v>82.666666666666671</v>
      </c>
      <c r="U202" s="1">
        <v>35.25</v>
      </c>
      <c r="V202" s="1">
        <v>83.416666666666671</v>
      </c>
      <c r="W202" s="1">
        <v>69</v>
      </c>
      <c r="X202" s="1" t="s">
        <v>17</v>
      </c>
    </row>
    <row r="203" spans="1:24" x14ac:dyDescent="0.2">
      <c r="B203" s="2" t="s">
        <v>78</v>
      </c>
      <c r="C203" s="1">
        <v>19</v>
      </c>
      <c r="D203" s="1">
        <v>286</v>
      </c>
      <c r="E203" s="1">
        <v>20</v>
      </c>
      <c r="F203" s="1">
        <v>21</v>
      </c>
      <c r="G203" s="1">
        <v>0</v>
      </c>
      <c r="H203" s="1">
        <v>17</v>
      </c>
      <c r="I203" s="1">
        <v>60</v>
      </c>
      <c r="J203" s="1">
        <v>9</v>
      </c>
      <c r="K203" s="1">
        <v>33</v>
      </c>
      <c r="L203" s="1">
        <v>55</v>
      </c>
      <c r="M203" s="1">
        <v>8</v>
      </c>
      <c r="N203" s="1">
        <v>7</v>
      </c>
      <c r="P203" s="1">
        <f t="shared" si="33"/>
        <v>44.583333333333336</v>
      </c>
      <c r="Q203" s="1">
        <v>20</v>
      </c>
      <c r="R203" s="1">
        <v>40</v>
      </c>
      <c r="S203" s="1">
        <v>60</v>
      </c>
      <c r="T203" s="1">
        <v>85.333333333333329</v>
      </c>
      <c r="U203" s="1">
        <v>38.583333333333336</v>
      </c>
      <c r="V203" s="1">
        <v>117.16666666666667</v>
      </c>
      <c r="W203" s="1">
        <v>75</v>
      </c>
      <c r="X203" s="1" t="s">
        <v>17</v>
      </c>
    </row>
    <row r="204" spans="1:24" x14ac:dyDescent="0.2">
      <c r="B204" s="2"/>
    </row>
    <row r="205" spans="1:24" ht="25.2" x14ac:dyDescent="0.2">
      <c r="A205" s="3" t="s">
        <v>279</v>
      </c>
      <c r="B205" s="2"/>
    </row>
    <row r="206" spans="1:24" x14ac:dyDescent="0.2">
      <c r="B206" t="s">
        <v>12</v>
      </c>
      <c r="C206" s="1">
        <v>290</v>
      </c>
      <c r="D206" s="1">
        <v>255</v>
      </c>
      <c r="E206" s="1">
        <v>356</v>
      </c>
      <c r="F206" s="1">
        <v>630</v>
      </c>
      <c r="G206" s="1">
        <v>1347</v>
      </c>
      <c r="H206" s="1">
        <v>528</v>
      </c>
      <c r="I206" s="1">
        <v>511</v>
      </c>
      <c r="J206" s="1">
        <v>667</v>
      </c>
      <c r="K206" s="1">
        <v>824</v>
      </c>
      <c r="L206" s="1">
        <v>1394</v>
      </c>
      <c r="M206" s="1">
        <v>1133</v>
      </c>
      <c r="N206" s="1">
        <v>324</v>
      </c>
      <c r="P206" s="1">
        <f t="shared" ref="P206:P209" si="34">AVERAGE(C206:N206)</f>
        <v>688.25</v>
      </c>
      <c r="Q206" s="1">
        <v>620</v>
      </c>
      <c r="R206" s="1">
        <v>550</v>
      </c>
      <c r="S206" s="1">
        <v>664</v>
      </c>
      <c r="T206" s="1">
        <v>486.91666666666669</v>
      </c>
      <c r="U206" s="1">
        <v>662</v>
      </c>
      <c r="V206" s="1">
        <v>666.33333333333337</v>
      </c>
      <c r="W206" s="1">
        <v>1482</v>
      </c>
      <c r="X206" s="1">
        <v>1494</v>
      </c>
    </row>
    <row r="207" spans="1:24" x14ac:dyDescent="0.2">
      <c r="B207" t="s">
        <v>13</v>
      </c>
      <c r="C207" s="1">
        <v>429</v>
      </c>
      <c r="D207" s="1">
        <v>271</v>
      </c>
      <c r="E207" s="1">
        <v>621</v>
      </c>
      <c r="F207" s="1">
        <v>1172</v>
      </c>
      <c r="G207" s="1">
        <v>2056</v>
      </c>
      <c r="H207" s="1">
        <v>886</v>
      </c>
      <c r="I207" s="1">
        <v>895</v>
      </c>
      <c r="J207" s="1">
        <v>1161</v>
      </c>
      <c r="K207" s="1">
        <v>1485</v>
      </c>
      <c r="L207" s="1">
        <v>2840</v>
      </c>
      <c r="M207" s="1">
        <v>1786</v>
      </c>
      <c r="N207" s="1">
        <v>513</v>
      </c>
      <c r="P207" s="1">
        <f t="shared" si="34"/>
        <v>1176.25</v>
      </c>
      <c r="Q207" s="1">
        <v>1122</v>
      </c>
      <c r="R207" s="1">
        <v>968</v>
      </c>
      <c r="S207" s="1">
        <v>1618</v>
      </c>
      <c r="T207" s="1">
        <v>1328.1666666666667</v>
      </c>
      <c r="U207" s="1">
        <v>1562.1666666666667</v>
      </c>
      <c r="V207" s="1">
        <v>1715.8333333333333</v>
      </c>
      <c r="W207" s="1">
        <v>2502</v>
      </c>
      <c r="X207" s="1">
        <v>2544</v>
      </c>
    </row>
    <row r="208" spans="1:24" x14ac:dyDescent="0.2">
      <c r="B208" s="2" t="s">
        <v>77</v>
      </c>
      <c r="C208" s="1">
        <v>1049</v>
      </c>
      <c r="D208" s="1">
        <v>917</v>
      </c>
      <c r="E208" s="1">
        <v>1320</v>
      </c>
      <c r="F208" s="1">
        <v>2048</v>
      </c>
      <c r="G208" s="1">
        <v>3888</v>
      </c>
      <c r="H208" s="1">
        <v>1637</v>
      </c>
      <c r="I208" s="1">
        <v>1420</v>
      </c>
      <c r="J208" s="1">
        <v>2099</v>
      </c>
      <c r="K208" s="1">
        <v>2372</v>
      </c>
      <c r="L208" s="1">
        <v>5241</v>
      </c>
      <c r="M208" s="1">
        <v>2898</v>
      </c>
      <c r="N208" s="1">
        <v>1123</v>
      </c>
      <c r="P208" s="1">
        <f t="shared" si="34"/>
        <v>2167.6666666666665</v>
      </c>
      <c r="Q208" s="1">
        <v>1460</v>
      </c>
      <c r="R208" s="1">
        <v>1308</v>
      </c>
      <c r="S208" s="1">
        <v>1689</v>
      </c>
      <c r="T208" s="1">
        <v>1325.5</v>
      </c>
      <c r="U208" s="1">
        <v>1803</v>
      </c>
      <c r="V208" s="1">
        <v>1770</v>
      </c>
      <c r="W208" s="1">
        <v>1612</v>
      </c>
      <c r="X208" s="1">
        <v>666</v>
      </c>
    </row>
    <row r="209" spans="1:24" x14ac:dyDescent="0.2">
      <c r="B209" s="2" t="s">
        <v>78</v>
      </c>
      <c r="C209" s="1">
        <v>1049</v>
      </c>
      <c r="D209" s="1">
        <v>917</v>
      </c>
      <c r="E209" s="1">
        <v>1320</v>
      </c>
      <c r="F209" s="1">
        <v>2048</v>
      </c>
      <c r="G209" s="1">
        <v>3894</v>
      </c>
      <c r="H209" s="1">
        <v>1638</v>
      </c>
      <c r="I209" s="1">
        <v>1420</v>
      </c>
      <c r="J209" s="19">
        <v>2102</v>
      </c>
      <c r="K209" s="19">
        <v>2375</v>
      </c>
      <c r="L209" s="19">
        <v>5247</v>
      </c>
      <c r="M209" s="1">
        <v>2898</v>
      </c>
      <c r="N209" s="1">
        <v>1124</v>
      </c>
      <c r="P209" s="1">
        <f t="shared" si="34"/>
        <v>2169.3333333333335</v>
      </c>
      <c r="Q209" s="1">
        <v>1478</v>
      </c>
      <c r="R209" s="1">
        <v>1309</v>
      </c>
      <c r="S209" s="1">
        <v>1693</v>
      </c>
      <c r="T209" s="1">
        <v>1325.8333333333333</v>
      </c>
      <c r="U209" s="1">
        <v>1804.25</v>
      </c>
      <c r="V209" s="1">
        <v>1770.0833333333333</v>
      </c>
      <c r="W209" s="1">
        <v>1613</v>
      </c>
      <c r="X209" s="1">
        <v>734</v>
      </c>
    </row>
    <row r="210" spans="1:24" ht="81.599999999999994" x14ac:dyDescent="0.2">
      <c r="B210" s="2" t="s">
        <v>98</v>
      </c>
      <c r="C210" s="26" t="s">
        <v>502</v>
      </c>
      <c r="D210" s="26" t="s">
        <v>503</v>
      </c>
      <c r="E210" s="26" t="s">
        <v>504</v>
      </c>
      <c r="F210" s="25" t="s">
        <v>505</v>
      </c>
      <c r="G210" s="25" t="s">
        <v>506</v>
      </c>
      <c r="H210" s="25" t="s">
        <v>507</v>
      </c>
      <c r="I210" s="26" t="s">
        <v>508</v>
      </c>
      <c r="J210" s="26" t="s">
        <v>509</v>
      </c>
      <c r="K210" s="26" t="s">
        <v>510</v>
      </c>
      <c r="L210" s="26" t="s">
        <v>511</v>
      </c>
      <c r="M210" s="26" t="s">
        <v>512</v>
      </c>
      <c r="N210" s="26" t="s">
        <v>513</v>
      </c>
      <c r="P210" s="14" t="s">
        <v>158</v>
      </c>
    </row>
    <row r="211" spans="1:24" x14ac:dyDescent="0.2">
      <c r="B211" s="2"/>
      <c r="C211" s="25"/>
      <c r="D211" s="25"/>
      <c r="E211" s="39"/>
      <c r="F211" s="25"/>
      <c r="G211" s="25"/>
      <c r="H211" s="26"/>
      <c r="I211" s="26"/>
      <c r="J211" s="26"/>
      <c r="K211" s="25"/>
      <c r="L211" s="26"/>
      <c r="M211" s="26"/>
      <c r="N211" s="25"/>
    </row>
    <row r="212" spans="1:24" ht="25.2" x14ac:dyDescent="0.2">
      <c r="A212" s="3" t="s">
        <v>292</v>
      </c>
      <c r="B212" s="2"/>
      <c r="C212" s="25"/>
      <c r="D212" s="25"/>
      <c r="E212" s="25"/>
      <c r="F212" s="25"/>
      <c r="G212" s="25"/>
      <c r="H212" s="26"/>
      <c r="I212" s="26"/>
    </row>
    <row r="213" spans="1:24" x14ac:dyDescent="0.2">
      <c r="B213" t="s">
        <v>12</v>
      </c>
      <c r="C213" s="1">
        <v>6</v>
      </c>
      <c r="D213" s="1">
        <v>2</v>
      </c>
      <c r="E213" s="1">
        <v>4</v>
      </c>
      <c r="F213" s="1">
        <v>7</v>
      </c>
      <c r="G213" s="1">
        <v>1</v>
      </c>
      <c r="H213" s="1">
        <v>4</v>
      </c>
      <c r="I213" s="1">
        <v>4</v>
      </c>
      <c r="J213" s="1">
        <v>7</v>
      </c>
      <c r="K213" s="1">
        <v>3</v>
      </c>
      <c r="L213" s="1">
        <v>6</v>
      </c>
      <c r="M213" s="1">
        <v>1</v>
      </c>
      <c r="N213" s="1">
        <v>0</v>
      </c>
      <c r="P213" s="1">
        <f t="shared" ref="P213:P216" si="35">AVERAGE(C213:N213)</f>
        <v>3.75</v>
      </c>
      <c r="Q213" s="1">
        <v>14</v>
      </c>
      <c r="R213" s="1">
        <v>2</v>
      </c>
    </row>
    <row r="214" spans="1:24" x14ac:dyDescent="0.2">
      <c r="B214" t="s">
        <v>13</v>
      </c>
      <c r="C214" s="1">
        <v>14</v>
      </c>
      <c r="D214" s="1">
        <v>5</v>
      </c>
      <c r="E214" s="1">
        <v>12</v>
      </c>
      <c r="F214" s="1">
        <v>21</v>
      </c>
      <c r="G214" s="1">
        <v>1</v>
      </c>
      <c r="H214" s="1">
        <v>7</v>
      </c>
      <c r="I214" s="1">
        <v>7</v>
      </c>
      <c r="J214" s="1">
        <v>57</v>
      </c>
      <c r="K214" s="1">
        <v>24</v>
      </c>
      <c r="L214" s="1">
        <v>17</v>
      </c>
      <c r="M214" s="1">
        <v>7</v>
      </c>
      <c r="N214" s="1">
        <v>0</v>
      </c>
      <c r="P214" s="1">
        <f t="shared" si="35"/>
        <v>14.333333333333334</v>
      </c>
      <c r="Q214" s="1">
        <v>50</v>
      </c>
      <c r="R214" s="1">
        <v>4</v>
      </c>
    </row>
    <row r="215" spans="1:24" x14ac:dyDescent="0.2">
      <c r="B215" s="2" t="s">
        <v>77</v>
      </c>
      <c r="C215" s="1">
        <v>9</v>
      </c>
      <c r="D215" s="1">
        <v>5</v>
      </c>
      <c r="E215" s="1">
        <v>4</v>
      </c>
      <c r="F215" s="1">
        <v>2</v>
      </c>
      <c r="G215" s="1">
        <v>1</v>
      </c>
      <c r="H215" s="1">
        <v>1</v>
      </c>
      <c r="I215" s="1">
        <v>2</v>
      </c>
      <c r="J215" s="1">
        <v>38</v>
      </c>
      <c r="K215" s="1">
        <v>13</v>
      </c>
      <c r="L215" s="1">
        <v>14</v>
      </c>
      <c r="M215" s="1">
        <v>2</v>
      </c>
      <c r="N215" s="1">
        <v>0</v>
      </c>
      <c r="P215" s="1">
        <f t="shared" si="35"/>
        <v>7.583333333333333</v>
      </c>
      <c r="Q215" s="1">
        <v>41</v>
      </c>
      <c r="R215" s="1">
        <v>3</v>
      </c>
    </row>
    <row r="216" spans="1:24" x14ac:dyDescent="0.2">
      <c r="B216" s="2" t="s">
        <v>78</v>
      </c>
      <c r="C216" s="1">
        <v>11</v>
      </c>
      <c r="D216" s="1">
        <v>5</v>
      </c>
      <c r="E216" s="1">
        <v>6</v>
      </c>
      <c r="F216" s="1">
        <v>2</v>
      </c>
      <c r="G216" s="1">
        <v>1</v>
      </c>
      <c r="H216" s="1">
        <v>2</v>
      </c>
      <c r="I216" s="1">
        <v>2</v>
      </c>
      <c r="J216" s="1">
        <v>40</v>
      </c>
      <c r="K216" s="1">
        <v>15</v>
      </c>
      <c r="L216" s="1">
        <v>19</v>
      </c>
      <c r="M216" s="1">
        <v>2</v>
      </c>
      <c r="N216" s="1">
        <v>0</v>
      </c>
      <c r="P216" s="1">
        <f t="shared" si="35"/>
        <v>8.75</v>
      </c>
      <c r="Q216" s="1">
        <v>47</v>
      </c>
      <c r="R216" s="1">
        <v>3</v>
      </c>
    </row>
    <row r="217" spans="1:24" x14ac:dyDescent="0.2">
      <c r="B217" s="2"/>
    </row>
    <row r="218" spans="1:24" x14ac:dyDescent="0.2">
      <c r="A218" s="3" t="s">
        <v>111</v>
      </c>
      <c r="B218" s="2"/>
    </row>
    <row r="219" spans="1:24" x14ac:dyDescent="0.2">
      <c r="A219" s="3" t="s">
        <v>112</v>
      </c>
      <c r="Q219" s="1" t="s">
        <v>158</v>
      </c>
    </row>
    <row r="220" spans="1:24" x14ac:dyDescent="0.2">
      <c r="B220" t="s">
        <v>12</v>
      </c>
      <c r="C220" s="1">
        <v>65</v>
      </c>
      <c r="D220" s="1">
        <v>66</v>
      </c>
      <c r="E220" s="1">
        <v>112</v>
      </c>
      <c r="F220" s="1">
        <v>329</v>
      </c>
      <c r="G220" s="1">
        <v>386</v>
      </c>
      <c r="H220" s="1">
        <v>197</v>
      </c>
      <c r="I220" s="1">
        <v>145</v>
      </c>
      <c r="J220" s="1">
        <v>452</v>
      </c>
      <c r="K220" s="1">
        <v>793</v>
      </c>
      <c r="L220" s="1">
        <v>262</v>
      </c>
      <c r="M220" s="1">
        <v>454</v>
      </c>
      <c r="N220" s="1">
        <v>81</v>
      </c>
      <c r="P220" s="1">
        <f t="shared" ref="P220:P223" si="36">AVERAGE(C220:N220)</f>
        <v>278.5</v>
      </c>
      <c r="Q220" s="1">
        <v>286</v>
      </c>
      <c r="R220" s="1">
        <v>293</v>
      </c>
      <c r="S220" s="1">
        <v>290</v>
      </c>
      <c r="T220" s="1">
        <v>347</v>
      </c>
      <c r="U220" s="1">
        <v>427.25</v>
      </c>
      <c r="V220" s="1">
        <v>386.33333333333331</v>
      </c>
      <c r="W220" s="1">
        <v>567</v>
      </c>
      <c r="X220" s="1">
        <v>712</v>
      </c>
    </row>
    <row r="221" spans="1:24" x14ac:dyDescent="0.2">
      <c r="B221" t="s">
        <v>13</v>
      </c>
      <c r="C221" s="1">
        <v>127</v>
      </c>
      <c r="D221" s="1">
        <v>127</v>
      </c>
      <c r="E221" s="1">
        <v>247</v>
      </c>
      <c r="F221" s="1">
        <v>886</v>
      </c>
      <c r="G221" s="1">
        <v>811</v>
      </c>
      <c r="H221" s="1">
        <v>291</v>
      </c>
      <c r="I221" s="1">
        <v>319</v>
      </c>
      <c r="J221" s="1">
        <v>1079</v>
      </c>
      <c r="K221" s="1">
        <v>1389</v>
      </c>
      <c r="L221" s="1">
        <v>627</v>
      </c>
      <c r="M221" s="1">
        <v>1063</v>
      </c>
      <c r="N221" s="1">
        <v>134</v>
      </c>
      <c r="P221" s="1">
        <f t="shared" si="36"/>
        <v>591.66666666666663</v>
      </c>
      <c r="Q221" s="1">
        <v>862</v>
      </c>
      <c r="R221" s="1">
        <v>902</v>
      </c>
      <c r="S221" s="1">
        <v>1210</v>
      </c>
      <c r="T221" s="1">
        <v>1719.5833333333333</v>
      </c>
      <c r="U221" s="1">
        <v>1792.75</v>
      </c>
      <c r="V221" s="1">
        <v>1773.5833333333333</v>
      </c>
      <c r="W221" s="1">
        <v>2833</v>
      </c>
      <c r="X221" s="1">
        <v>2083</v>
      </c>
    </row>
    <row r="222" spans="1:24" x14ac:dyDescent="0.2">
      <c r="B222" s="2" t="s">
        <v>77</v>
      </c>
      <c r="C222" s="1">
        <v>131</v>
      </c>
      <c r="D222" s="1">
        <v>175</v>
      </c>
      <c r="E222" s="1">
        <v>249</v>
      </c>
      <c r="F222" s="1">
        <v>703</v>
      </c>
      <c r="G222" s="1">
        <v>891</v>
      </c>
      <c r="H222" s="1">
        <v>401</v>
      </c>
      <c r="I222" s="1">
        <v>316</v>
      </c>
      <c r="J222" s="1">
        <v>1042</v>
      </c>
      <c r="K222" s="1">
        <v>1966</v>
      </c>
      <c r="L222" s="1">
        <v>506</v>
      </c>
      <c r="M222" s="1">
        <v>952</v>
      </c>
      <c r="N222" s="1">
        <v>163</v>
      </c>
      <c r="P222" s="1">
        <f t="shared" si="36"/>
        <v>624.58333333333337</v>
      </c>
      <c r="Q222" s="1">
        <v>780</v>
      </c>
      <c r="R222" s="1">
        <v>664</v>
      </c>
      <c r="S222" s="1">
        <v>1004</v>
      </c>
      <c r="T222" s="1">
        <v>1418.5833333333333</v>
      </c>
      <c r="U222" s="1">
        <v>1653.1666666666667</v>
      </c>
      <c r="V222" s="1">
        <v>1416.75</v>
      </c>
      <c r="W222" s="1">
        <v>2634</v>
      </c>
      <c r="X222" s="1">
        <v>2011</v>
      </c>
    </row>
    <row r="223" spans="1:24" x14ac:dyDescent="0.2">
      <c r="B223" s="2" t="s">
        <v>78</v>
      </c>
      <c r="C223" s="1">
        <v>132</v>
      </c>
      <c r="D223" s="1">
        <v>175</v>
      </c>
      <c r="E223" s="1">
        <v>252</v>
      </c>
      <c r="F223" s="1">
        <v>704</v>
      </c>
      <c r="G223" s="1">
        <v>909</v>
      </c>
      <c r="H223" s="1">
        <v>407</v>
      </c>
      <c r="I223" s="1">
        <v>322</v>
      </c>
      <c r="J223" s="1">
        <v>1047</v>
      </c>
      <c r="K223" s="1">
        <v>1983</v>
      </c>
      <c r="L223" s="1">
        <v>515</v>
      </c>
      <c r="M223" s="1">
        <v>953</v>
      </c>
      <c r="N223" s="1">
        <v>163</v>
      </c>
      <c r="P223" s="1">
        <f t="shared" si="36"/>
        <v>630.16666666666663</v>
      </c>
      <c r="Q223" s="1">
        <v>782</v>
      </c>
      <c r="R223" s="1">
        <v>680</v>
      </c>
      <c r="S223" s="1">
        <v>1022</v>
      </c>
      <c r="T223" s="1">
        <v>1447.25</v>
      </c>
      <c r="U223" s="1">
        <v>1680.5</v>
      </c>
      <c r="V223" s="1">
        <v>1440.4166666666667</v>
      </c>
      <c r="W223" s="1">
        <v>2669</v>
      </c>
      <c r="X223" s="1">
        <v>2016</v>
      </c>
    </row>
    <row r="224" spans="1:24" x14ac:dyDescent="0.2">
      <c r="B224" s="2"/>
    </row>
    <row r="225" spans="1:24" ht="25.2" x14ac:dyDescent="0.2">
      <c r="A225" s="3" t="s">
        <v>514</v>
      </c>
      <c r="B225" s="2"/>
    </row>
    <row r="226" spans="1:24" x14ac:dyDescent="0.2">
      <c r="B226" t="s">
        <v>12</v>
      </c>
      <c r="M226" s="1">
        <v>5</v>
      </c>
      <c r="N226" s="1">
        <v>25</v>
      </c>
      <c r="P226" s="1">
        <f t="shared" ref="P226:P229" si="37">AVERAGE(C226:N226)</f>
        <v>15</v>
      </c>
    </row>
    <row r="227" spans="1:24" x14ac:dyDescent="0.2">
      <c r="B227" t="s">
        <v>13</v>
      </c>
      <c r="M227" s="1">
        <v>13</v>
      </c>
      <c r="N227" s="1">
        <v>48</v>
      </c>
      <c r="P227" s="1">
        <f t="shared" si="37"/>
        <v>30.5</v>
      </c>
    </row>
    <row r="228" spans="1:24" x14ac:dyDescent="0.2">
      <c r="B228" s="2" t="s">
        <v>77</v>
      </c>
      <c r="M228" s="1">
        <v>0</v>
      </c>
      <c r="N228" s="1">
        <v>0</v>
      </c>
      <c r="P228" s="1">
        <f t="shared" si="37"/>
        <v>0</v>
      </c>
    </row>
    <row r="229" spans="1:24" x14ac:dyDescent="0.2">
      <c r="B229" s="2" t="s">
        <v>78</v>
      </c>
      <c r="M229" s="1">
        <v>0</v>
      </c>
      <c r="N229" s="1">
        <v>0</v>
      </c>
      <c r="P229" s="1">
        <f t="shared" si="37"/>
        <v>0</v>
      </c>
    </row>
    <row r="230" spans="1:24" x14ac:dyDescent="0.2">
      <c r="B230" s="2"/>
    </row>
    <row r="231" spans="1:24" ht="12.75" customHeight="1" x14ac:dyDescent="0.2">
      <c r="A231" s="3" t="s">
        <v>113</v>
      </c>
    </row>
    <row r="232" spans="1:24" x14ac:dyDescent="0.2">
      <c r="B232" t="s">
        <v>12</v>
      </c>
      <c r="C232" s="1">
        <v>189</v>
      </c>
      <c r="D232" s="1">
        <v>303</v>
      </c>
      <c r="E232" s="1">
        <v>1231</v>
      </c>
      <c r="F232" s="1">
        <v>795</v>
      </c>
      <c r="G232" s="1">
        <v>483</v>
      </c>
      <c r="H232" s="1">
        <v>391</v>
      </c>
      <c r="I232" s="1">
        <v>618</v>
      </c>
      <c r="J232" s="1">
        <v>514</v>
      </c>
      <c r="K232" s="1">
        <v>945</v>
      </c>
      <c r="L232" s="1">
        <v>1048</v>
      </c>
      <c r="M232" s="1">
        <v>931</v>
      </c>
      <c r="N232" s="1">
        <v>84</v>
      </c>
      <c r="P232" s="1">
        <f t="shared" ref="P232:P235" si="38">AVERAGE(C232:N232)</f>
        <v>627.66666666666663</v>
      </c>
      <c r="Q232" s="1">
        <v>392</v>
      </c>
      <c r="R232" s="1">
        <v>496</v>
      </c>
      <c r="S232" s="1">
        <v>472</v>
      </c>
      <c r="T232" s="1">
        <v>340.58333333333331</v>
      </c>
      <c r="U232" s="1">
        <v>538.33333333333337</v>
      </c>
      <c r="V232" s="1">
        <v>552.08333333333337</v>
      </c>
      <c r="W232" s="1">
        <v>561</v>
      </c>
      <c r="X232" s="1">
        <v>1085</v>
      </c>
    </row>
    <row r="233" spans="1:24" x14ac:dyDescent="0.2">
      <c r="B233" t="s">
        <v>13</v>
      </c>
      <c r="C233" s="1">
        <v>178</v>
      </c>
      <c r="D233" s="1">
        <v>166</v>
      </c>
      <c r="E233" s="1">
        <v>5233</v>
      </c>
      <c r="F233" s="1">
        <v>3246</v>
      </c>
      <c r="G233" s="1">
        <v>1430</v>
      </c>
      <c r="H233" s="1">
        <v>631</v>
      </c>
      <c r="I233" s="1">
        <v>2527</v>
      </c>
      <c r="J233" s="1">
        <v>1718</v>
      </c>
      <c r="K233" s="1">
        <v>2629</v>
      </c>
      <c r="L233" s="1">
        <v>2601</v>
      </c>
      <c r="M233" s="1">
        <v>2846</v>
      </c>
      <c r="N233" s="1">
        <v>242</v>
      </c>
      <c r="P233" s="1">
        <f t="shared" si="38"/>
        <v>1953.9166666666667</v>
      </c>
      <c r="Q233" s="1">
        <v>1240</v>
      </c>
      <c r="R233" s="1">
        <v>1581</v>
      </c>
      <c r="S233" s="1">
        <v>1885</v>
      </c>
      <c r="T233" s="1">
        <v>1211</v>
      </c>
      <c r="U233" s="1">
        <v>1774.6666666666667</v>
      </c>
      <c r="V233" s="1">
        <v>1838.25</v>
      </c>
      <c r="W233" s="1">
        <v>1870</v>
      </c>
      <c r="X233" s="1">
        <v>4803</v>
      </c>
    </row>
    <row r="234" spans="1:24" x14ac:dyDescent="0.2">
      <c r="B234" s="2" t="s">
        <v>77</v>
      </c>
      <c r="C234" s="1">
        <v>321</v>
      </c>
      <c r="D234" s="1">
        <v>395</v>
      </c>
      <c r="E234" s="1">
        <v>8824</v>
      </c>
      <c r="F234" s="1">
        <v>4423</v>
      </c>
      <c r="G234" s="1">
        <v>1407</v>
      </c>
      <c r="H234" s="1">
        <v>814</v>
      </c>
      <c r="I234" s="1">
        <v>2584</v>
      </c>
      <c r="J234" s="1">
        <v>2166</v>
      </c>
      <c r="K234" s="1">
        <v>2189</v>
      </c>
      <c r="L234" s="1">
        <v>3004</v>
      </c>
      <c r="M234" s="1">
        <v>2484</v>
      </c>
      <c r="N234" s="1">
        <v>196</v>
      </c>
      <c r="P234" s="1">
        <f t="shared" si="38"/>
        <v>2400.5833333333335</v>
      </c>
      <c r="Q234" s="1">
        <v>1790</v>
      </c>
      <c r="R234" s="1">
        <v>2045</v>
      </c>
      <c r="S234" s="1">
        <v>1848</v>
      </c>
      <c r="T234" s="1">
        <v>1184.9166666666667</v>
      </c>
      <c r="U234" s="1">
        <v>2243.6666666666665</v>
      </c>
      <c r="V234" s="1">
        <v>2078.5</v>
      </c>
      <c r="W234" s="1">
        <v>1850</v>
      </c>
      <c r="X234" s="1">
        <v>2389</v>
      </c>
    </row>
    <row r="235" spans="1:24" x14ac:dyDescent="0.2">
      <c r="B235" s="2" t="s">
        <v>78</v>
      </c>
      <c r="C235" s="1">
        <v>336</v>
      </c>
      <c r="D235" s="1">
        <v>397</v>
      </c>
      <c r="E235" s="1">
        <v>8869</v>
      </c>
      <c r="F235" s="1">
        <v>4464</v>
      </c>
      <c r="G235" s="1">
        <v>1464</v>
      </c>
      <c r="H235" s="1">
        <v>828</v>
      </c>
      <c r="I235" s="1">
        <v>2651</v>
      </c>
      <c r="J235" s="1">
        <v>2207</v>
      </c>
      <c r="K235" s="1">
        <v>2270</v>
      </c>
      <c r="L235" s="1">
        <v>3047</v>
      </c>
      <c r="M235" s="1">
        <v>2511</v>
      </c>
      <c r="N235" s="1">
        <v>201</v>
      </c>
      <c r="P235" s="1">
        <f t="shared" si="38"/>
        <v>2437.0833333333335</v>
      </c>
      <c r="Q235" s="1">
        <v>1830</v>
      </c>
      <c r="R235" s="1">
        <v>2130</v>
      </c>
      <c r="S235" s="1">
        <v>1903</v>
      </c>
      <c r="T235" s="1">
        <v>1246.4166666666667</v>
      </c>
      <c r="U235" s="1">
        <v>2439.3333333333335</v>
      </c>
      <c r="V235" s="1">
        <v>2081.3333333333335</v>
      </c>
      <c r="W235" s="1">
        <v>1887</v>
      </c>
      <c r="X235" s="1">
        <v>2403</v>
      </c>
    </row>
    <row r="236" spans="1:24" x14ac:dyDescent="0.2">
      <c r="B236" s="2"/>
    </row>
    <row r="237" spans="1:24" x14ac:dyDescent="0.2">
      <c r="A237" s="3" t="s">
        <v>114</v>
      </c>
      <c r="B237" s="2"/>
    </row>
    <row r="238" spans="1:24" x14ac:dyDescent="0.2">
      <c r="A238" s="3"/>
      <c r="B238" s="2" t="s">
        <v>12</v>
      </c>
      <c r="C238" s="1">
        <v>162</v>
      </c>
      <c r="D238" s="1">
        <v>153</v>
      </c>
      <c r="E238" s="1">
        <v>164</v>
      </c>
      <c r="F238" s="1">
        <v>140</v>
      </c>
      <c r="G238" s="1">
        <v>92</v>
      </c>
      <c r="H238" s="1">
        <v>96</v>
      </c>
      <c r="I238" s="1">
        <v>190</v>
      </c>
      <c r="J238" s="1">
        <v>124</v>
      </c>
      <c r="K238" s="1">
        <v>125</v>
      </c>
      <c r="L238" s="1">
        <v>102</v>
      </c>
      <c r="M238" s="1">
        <v>129</v>
      </c>
      <c r="N238" s="1">
        <v>160</v>
      </c>
      <c r="P238" s="1">
        <f t="shared" ref="P238:P239" si="39">AVERAGE(C238:N238)</f>
        <v>136.41666666666666</v>
      </c>
      <c r="Q238" s="1">
        <v>147</v>
      </c>
      <c r="R238" s="1">
        <v>132</v>
      </c>
      <c r="S238" s="1">
        <v>172</v>
      </c>
      <c r="T238" s="1">
        <v>218.8</v>
      </c>
      <c r="U238" s="1">
        <v>244.33333333333334</v>
      </c>
      <c r="V238" s="1">
        <v>190.1</v>
      </c>
      <c r="W238" s="1">
        <v>117</v>
      </c>
      <c r="X238" s="1" t="s">
        <v>17</v>
      </c>
    </row>
    <row r="239" spans="1:24" x14ac:dyDescent="0.2">
      <c r="A239" s="3"/>
      <c r="B239" s="2" t="s">
        <v>115</v>
      </c>
      <c r="C239" s="1">
        <v>33980</v>
      </c>
      <c r="D239" s="1">
        <v>15182</v>
      </c>
      <c r="E239" s="1">
        <v>27182</v>
      </c>
      <c r="F239" s="1">
        <v>12420</v>
      </c>
      <c r="G239" s="1">
        <v>7325</v>
      </c>
      <c r="H239" s="1">
        <v>1897</v>
      </c>
      <c r="I239" s="1">
        <v>6328</v>
      </c>
      <c r="J239" s="42">
        <v>21625</v>
      </c>
      <c r="K239" s="42">
        <v>9748</v>
      </c>
      <c r="L239" s="42">
        <v>4345</v>
      </c>
      <c r="M239" s="42">
        <v>6838</v>
      </c>
      <c r="N239" s="42">
        <v>46411</v>
      </c>
      <c r="P239" s="1">
        <f t="shared" si="39"/>
        <v>16106.75</v>
      </c>
      <c r="Q239" s="1">
        <v>11803</v>
      </c>
      <c r="R239" s="1">
        <v>15536</v>
      </c>
      <c r="S239" s="1">
        <v>13080</v>
      </c>
      <c r="T239" s="1">
        <v>9615.7999999999993</v>
      </c>
      <c r="U239" s="1">
        <v>11666.333333333334</v>
      </c>
      <c r="V239" s="1">
        <v>7256.6</v>
      </c>
      <c r="W239" s="1">
        <v>3360</v>
      </c>
      <c r="X239" s="1" t="s">
        <v>17</v>
      </c>
    </row>
    <row r="240" spans="1:24" ht="25.5" customHeight="1" x14ac:dyDescent="0.2">
      <c r="B240" s="2" t="s">
        <v>293</v>
      </c>
      <c r="C240" s="32" t="s">
        <v>296</v>
      </c>
      <c r="D240" s="32" t="s">
        <v>515</v>
      </c>
      <c r="E240" s="32" t="s">
        <v>516</v>
      </c>
      <c r="F240" s="32" t="s">
        <v>517</v>
      </c>
      <c r="G240" s="32" t="s">
        <v>518</v>
      </c>
      <c r="H240" s="32" t="s">
        <v>303</v>
      </c>
      <c r="I240" s="32" t="s">
        <v>519</v>
      </c>
      <c r="J240" s="32" t="s">
        <v>520</v>
      </c>
      <c r="K240" s="32" t="s">
        <v>521</v>
      </c>
      <c r="L240" s="32" t="s">
        <v>522</v>
      </c>
      <c r="M240" s="32" t="s">
        <v>523</v>
      </c>
      <c r="N240" s="32" t="s">
        <v>524</v>
      </c>
    </row>
    <row r="241" spans="1:24" x14ac:dyDescent="0.2">
      <c r="B241" s="2"/>
      <c r="C241" s="32"/>
      <c r="D241" s="32"/>
      <c r="E241" s="32"/>
      <c r="F241" s="32"/>
      <c r="G241" s="32"/>
      <c r="H241" s="32"/>
      <c r="I241" s="32"/>
    </row>
    <row r="242" spans="1:24" x14ac:dyDescent="0.2">
      <c r="A242" s="3" t="s">
        <v>116</v>
      </c>
      <c r="B242" s="2"/>
    </row>
    <row r="243" spans="1:24" x14ac:dyDescent="0.2">
      <c r="B243" s="2" t="s">
        <v>12</v>
      </c>
      <c r="C243" s="1">
        <v>326</v>
      </c>
      <c r="D243" s="1">
        <v>274</v>
      </c>
      <c r="E243" s="1">
        <v>416</v>
      </c>
      <c r="F243" s="1">
        <v>870</v>
      </c>
      <c r="G243" s="1">
        <v>1672</v>
      </c>
      <c r="H243" s="1">
        <v>621</v>
      </c>
      <c r="I243" s="1">
        <v>556</v>
      </c>
      <c r="J243" s="1">
        <v>921</v>
      </c>
      <c r="K243" s="1">
        <v>1271</v>
      </c>
      <c r="L243" s="1">
        <v>1507</v>
      </c>
      <c r="M243" s="1">
        <v>1389</v>
      </c>
      <c r="N243" s="1">
        <v>311</v>
      </c>
      <c r="P243" s="1">
        <f t="shared" ref="P243:P246" si="40">AVERAGE(C243:N243)</f>
        <v>844.5</v>
      </c>
      <c r="Q243" s="1">
        <v>764</v>
      </c>
      <c r="R243" s="1">
        <v>730</v>
      </c>
      <c r="S243" s="1">
        <v>633</v>
      </c>
      <c r="T243" s="1">
        <v>448.75</v>
      </c>
      <c r="U243" s="1">
        <v>485.83333333333331</v>
      </c>
      <c r="V243" s="1">
        <v>371.16666666666669</v>
      </c>
      <c r="W243" s="1">
        <v>560</v>
      </c>
      <c r="X243" s="1" t="s">
        <v>17</v>
      </c>
    </row>
    <row r="244" spans="1:24" x14ac:dyDescent="0.2">
      <c r="B244" s="2" t="s">
        <v>13</v>
      </c>
      <c r="C244" s="1">
        <v>500</v>
      </c>
      <c r="D244" s="1">
        <v>314</v>
      </c>
      <c r="E244" s="1">
        <v>740</v>
      </c>
      <c r="F244" s="1">
        <v>1827</v>
      </c>
      <c r="G244" s="1">
        <v>2732</v>
      </c>
      <c r="H244" s="1">
        <v>1050</v>
      </c>
      <c r="I244" s="1">
        <v>1015</v>
      </c>
      <c r="J244" s="1">
        <v>1815</v>
      </c>
      <c r="K244" s="1">
        <v>2333</v>
      </c>
      <c r="L244" s="1">
        <v>3136</v>
      </c>
      <c r="M244" s="1">
        <v>2491</v>
      </c>
      <c r="N244" s="1">
        <v>508</v>
      </c>
      <c r="P244" s="1">
        <f t="shared" si="40"/>
        <v>1538.4166666666667</v>
      </c>
      <c r="Q244" s="1">
        <v>1654</v>
      </c>
      <c r="R244" s="1">
        <v>1596</v>
      </c>
      <c r="S244" s="1">
        <v>1403</v>
      </c>
      <c r="T244" s="1">
        <v>977</v>
      </c>
      <c r="U244" s="1">
        <v>1893.9166666666667</v>
      </c>
      <c r="V244" s="1">
        <v>1724.75</v>
      </c>
      <c r="W244" s="1">
        <v>2791</v>
      </c>
      <c r="X244" s="1" t="s">
        <v>17</v>
      </c>
    </row>
    <row r="245" spans="1:24" x14ac:dyDescent="0.2">
      <c r="B245" s="2" t="s">
        <v>77</v>
      </c>
      <c r="C245" s="1">
        <v>6</v>
      </c>
      <c r="D245" s="1">
        <v>0</v>
      </c>
      <c r="E245" s="1">
        <v>7</v>
      </c>
      <c r="F245" s="1">
        <v>35</v>
      </c>
      <c r="G245" s="1">
        <v>32</v>
      </c>
      <c r="H245" s="1">
        <v>18</v>
      </c>
      <c r="I245" s="1">
        <v>25</v>
      </c>
      <c r="J245" s="1">
        <v>71</v>
      </c>
      <c r="K245" s="1">
        <v>121</v>
      </c>
      <c r="L245" s="1">
        <v>25</v>
      </c>
      <c r="M245" s="1">
        <v>106</v>
      </c>
      <c r="N245" s="1">
        <v>259</v>
      </c>
      <c r="P245" s="1">
        <f t="shared" si="40"/>
        <v>58.75</v>
      </c>
      <c r="Q245" s="1">
        <v>50</v>
      </c>
      <c r="R245" s="1">
        <v>58</v>
      </c>
      <c r="S245" s="1">
        <v>18</v>
      </c>
      <c r="T245" s="1">
        <v>16</v>
      </c>
      <c r="U245" s="1">
        <v>70.666666666666671</v>
      </c>
      <c r="V245" s="1">
        <v>60.75</v>
      </c>
      <c r="W245" s="1">
        <v>96</v>
      </c>
      <c r="X245" s="1" t="s">
        <v>17</v>
      </c>
    </row>
    <row r="246" spans="1:24" x14ac:dyDescent="0.2">
      <c r="B246" s="2" t="s">
        <v>78</v>
      </c>
      <c r="C246" s="1">
        <v>6</v>
      </c>
      <c r="D246" s="1">
        <v>0</v>
      </c>
      <c r="E246" s="1">
        <v>7</v>
      </c>
      <c r="F246" s="1">
        <v>35</v>
      </c>
      <c r="G246" s="1">
        <v>32</v>
      </c>
      <c r="H246" s="1">
        <v>18</v>
      </c>
      <c r="I246" s="1">
        <v>25</v>
      </c>
      <c r="J246" s="1">
        <v>71</v>
      </c>
      <c r="K246" s="1">
        <v>121</v>
      </c>
      <c r="L246" s="1">
        <v>25</v>
      </c>
      <c r="M246" s="1">
        <v>106</v>
      </c>
      <c r="N246" s="1">
        <v>259</v>
      </c>
      <c r="P246" s="1">
        <f t="shared" si="40"/>
        <v>58.75</v>
      </c>
      <c r="Q246" s="1">
        <v>50</v>
      </c>
      <c r="R246" s="1">
        <v>58</v>
      </c>
      <c r="S246" s="1">
        <v>18</v>
      </c>
      <c r="T246" s="1">
        <v>16</v>
      </c>
      <c r="U246" s="1">
        <v>70.666666666666671</v>
      </c>
      <c r="V246" s="1">
        <v>60.916666666666664</v>
      </c>
      <c r="W246" s="1">
        <v>97</v>
      </c>
      <c r="X246" s="1" t="s">
        <v>17</v>
      </c>
    </row>
    <row r="247" spans="1:24" x14ac:dyDescent="0.2">
      <c r="B247" s="2"/>
    </row>
    <row r="248" spans="1:24" x14ac:dyDescent="0.2">
      <c r="A248" s="3" t="s">
        <v>117</v>
      </c>
      <c r="B248" s="2"/>
    </row>
    <row r="249" spans="1:24" x14ac:dyDescent="0.2">
      <c r="B249" s="2" t="s">
        <v>12</v>
      </c>
      <c r="C249" s="1">
        <v>326</v>
      </c>
      <c r="D249" s="1">
        <v>274</v>
      </c>
      <c r="E249" s="1">
        <v>416</v>
      </c>
      <c r="F249" s="1">
        <v>870</v>
      </c>
      <c r="G249" s="1">
        <v>1672</v>
      </c>
      <c r="H249" s="1">
        <v>621</v>
      </c>
      <c r="I249" s="1">
        <v>556</v>
      </c>
      <c r="J249" s="1">
        <v>921</v>
      </c>
      <c r="K249" s="1">
        <v>1271</v>
      </c>
      <c r="L249" s="1">
        <v>1507</v>
      </c>
      <c r="M249" s="1">
        <v>1389</v>
      </c>
      <c r="N249" s="1">
        <v>311</v>
      </c>
      <c r="P249" s="1">
        <f t="shared" ref="P249:P252" si="41">AVERAGE(C249:N249)</f>
        <v>844.5</v>
      </c>
      <c r="Q249" s="1">
        <v>764</v>
      </c>
      <c r="R249" s="1">
        <v>730</v>
      </c>
      <c r="S249" s="1">
        <v>632</v>
      </c>
      <c r="T249" s="1">
        <v>448.75</v>
      </c>
      <c r="U249" s="1">
        <v>485.83333333333331</v>
      </c>
      <c r="V249" s="1">
        <v>371.16666666666669</v>
      </c>
      <c r="W249" s="1">
        <v>558</v>
      </c>
      <c r="X249" s="1" t="s">
        <v>17</v>
      </c>
    </row>
    <row r="250" spans="1:24" x14ac:dyDescent="0.2">
      <c r="B250" s="2" t="s">
        <v>13</v>
      </c>
      <c r="C250" s="1">
        <v>500</v>
      </c>
      <c r="D250" s="1">
        <v>314</v>
      </c>
      <c r="E250" s="1">
        <v>740</v>
      </c>
      <c r="F250" s="1">
        <v>1827</v>
      </c>
      <c r="G250" s="1">
        <v>2732</v>
      </c>
      <c r="H250" s="1">
        <v>1050</v>
      </c>
      <c r="I250" s="1">
        <v>1015</v>
      </c>
      <c r="J250" s="1">
        <v>1815</v>
      </c>
      <c r="K250" s="1">
        <v>2333</v>
      </c>
      <c r="L250" s="1">
        <v>3136</v>
      </c>
      <c r="M250" s="1">
        <v>2491</v>
      </c>
      <c r="N250" s="1">
        <v>508</v>
      </c>
      <c r="P250" s="1">
        <f t="shared" si="41"/>
        <v>1538.4166666666667</v>
      </c>
      <c r="Q250" s="1">
        <v>1654</v>
      </c>
      <c r="R250" s="1">
        <v>1596</v>
      </c>
      <c r="S250" s="1">
        <v>1402</v>
      </c>
      <c r="T250" s="1">
        <v>977</v>
      </c>
      <c r="U250" s="1">
        <v>1893.5833333333333</v>
      </c>
      <c r="V250" s="1">
        <v>1725.1666666666667</v>
      </c>
      <c r="W250" s="1">
        <v>2791</v>
      </c>
      <c r="X250" s="1" t="s">
        <v>17</v>
      </c>
    </row>
    <row r="251" spans="1:24" x14ac:dyDescent="0.2">
      <c r="B251" s="2" t="s">
        <v>77</v>
      </c>
      <c r="C251" s="1">
        <v>4</v>
      </c>
      <c r="D251" s="1">
        <v>0</v>
      </c>
      <c r="E251" s="1">
        <v>4</v>
      </c>
      <c r="F251" s="1">
        <v>57</v>
      </c>
      <c r="G251" s="1">
        <v>47</v>
      </c>
      <c r="H251" s="1">
        <v>6</v>
      </c>
      <c r="I251" s="1">
        <v>30</v>
      </c>
      <c r="J251" s="1">
        <v>39</v>
      </c>
      <c r="K251" s="1">
        <v>46</v>
      </c>
      <c r="L251" s="1">
        <v>59</v>
      </c>
      <c r="M251" s="1">
        <v>40</v>
      </c>
      <c r="N251" s="1">
        <v>3</v>
      </c>
      <c r="P251" s="1">
        <f t="shared" si="41"/>
        <v>27.916666666666668</v>
      </c>
      <c r="Q251" s="1">
        <v>64</v>
      </c>
      <c r="R251" s="1">
        <v>50</v>
      </c>
      <c r="S251" s="1">
        <v>34</v>
      </c>
      <c r="T251" s="1">
        <v>42</v>
      </c>
      <c r="U251" s="1">
        <v>62.833333333333336</v>
      </c>
      <c r="V251" s="1">
        <v>49.333333333333336</v>
      </c>
      <c r="W251" s="1">
        <v>76</v>
      </c>
      <c r="X251" s="1" t="s">
        <v>17</v>
      </c>
    </row>
    <row r="252" spans="1:24" x14ac:dyDescent="0.2">
      <c r="B252" s="2" t="s">
        <v>78</v>
      </c>
      <c r="C252" s="1">
        <v>4</v>
      </c>
      <c r="D252" s="1">
        <v>0</v>
      </c>
      <c r="E252" s="1">
        <v>4</v>
      </c>
      <c r="F252" s="1">
        <v>57</v>
      </c>
      <c r="G252" s="1">
        <v>47</v>
      </c>
      <c r="H252" s="1">
        <v>6</v>
      </c>
      <c r="I252" s="1">
        <v>30</v>
      </c>
      <c r="J252" s="1">
        <v>39</v>
      </c>
      <c r="K252" s="1">
        <v>46</v>
      </c>
      <c r="L252" s="1">
        <v>59</v>
      </c>
      <c r="M252" s="1">
        <v>40</v>
      </c>
      <c r="N252" s="1">
        <v>3</v>
      </c>
      <c r="P252" s="1">
        <f t="shared" si="41"/>
        <v>27.916666666666668</v>
      </c>
      <c r="Q252" s="1">
        <v>64</v>
      </c>
      <c r="R252" s="1">
        <v>50</v>
      </c>
      <c r="S252" s="1">
        <v>34</v>
      </c>
      <c r="T252" s="1">
        <v>42</v>
      </c>
      <c r="U252" s="1">
        <v>62.833333333333336</v>
      </c>
      <c r="V252" s="1">
        <v>49.333333333333336</v>
      </c>
      <c r="W252" s="1">
        <v>76</v>
      </c>
      <c r="X252" s="1" t="s">
        <v>17</v>
      </c>
    </row>
    <row r="253" spans="1:24" x14ac:dyDescent="0.2">
      <c r="B253" s="2"/>
    </row>
    <row r="254" spans="1:24" x14ac:dyDescent="0.2">
      <c r="A254" s="3" t="s">
        <v>118</v>
      </c>
      <c r="B254" s="2"/>
    </row>
    <row r="255" spans="1:24" x14ac:dyDescent="0.2">
      <c r="B255" s="2" t="s">
        <v>13</v>
      </c>
      <c r="C255" s="1">
        <v>6744</v>
      </c>
      <c r="D255" s="1">
        <v>6538</v>
      </c>
      <c r="E255" s="1">
        <v>6155</v>
      </c>
      <c r="F255" s="1">
        <v>9475</v>
      </c>
      <c r="G255" s="1">
        <v>6182</v>
      </c>
      <c r="H255" s="1">
        <v>6807</v>
      </c>
      <c r="I255" s="1">
        <v>4469</v>
      </c>
      <c r="J255" s="1">
        <v>3327</v>
      </c>
      <c r="K255" s="1">
        <v>4811</v>
      </c>
      <c r="L255" s="1">
        <v>5984</v>
      </c>
      <c r="M255" s="1">
        <v>3889</v>
      </c>
      <c r="N255" s="1">
        <v>2306</v>
      </c>
      <c r="P255" s="1">
        <f t="shared" ref="P255:P258" si="42">AVERAGE(C255:N255)</f>
        <v>5557.25</v>
      </c>
      <c r="Q255" s="1">
        <v>8368</v>
      </c>
      <c r="R255" s="1">
        <v>9962</v>
      </c>
      <c r="S255" s="1">
        <v>5439</v>
      </c>
      <c r="T255" s="1">
        <v>4173.583333333333</v>
      </c>
      <c r="U255" s="1">
        <v>5600.833333333333</v>
      </c>
      <c r="V255" s="1">
        <v>6649.666666666667</v>
      </c>
      <c r="W255" s="1">
        <v>8187</v>
      </c>
      <c r="X255" s="1">
        <v>8950</v>
      </c>
    </row>
    <row r="256" spans="1:24" x14ac:dyDescent="0.2">
      <c r="B256" s="2" t="s">
        <v>12</v>
      </c>
      <c r="C256" s="1">
        <v>307</v>
      </c>
      <c r="D256" s="1">
        <v>277</v>
      </c>
      <c r="E256" s="1">
        <v>264</v>
      </c>
      <c r="F256" s="1">
        <v>277</v>
      </c>
      <c r="G256" s="1">
        <v>223</v>
      </c>
      <c r="H256" s="1">
        <v>227</v>
      </c>
      <c r="I256" s="1">
        <v>274</v>
      </c>
      <c r="J256" s="1">
        <v>280</v>
      </c>
      <c r="K256" s="1">
        <v>326</v>
      </c>
      <c r="L256" s="1">
        <v>330</v>
      </c>
      <c r="M256" s="1">
        <v>275</v>
      </c>
      <c r="N256" s="1">
        <v>158</v>
      </c>
      <c r="P256" s="1">
        <f t="shared" si="42"/>
        <v>268.16666666666669</v>
      </c>
      <c r="Q256" s="1">
        <v>322</v>
      </c>
      <c r="R256" s="1">
        <v>342</v>
      </c>
      <c r="S256" s="1">
        <v>470</v>
      </c>
      <c r="T256" s="1">
        <v>669.08333333333337</v>
      </c>
      <c r="U256" s="1">
        <v>885.75</v>
      </c>
      <c r="V256" s="1">
        <v>1212.1666666666667</v>
      </c>
      <c r="W256" s="1">
        <v>1203</v>
      </c>
      <c r="X256" s="1">
        <v>1180</v>
      </c>
    </row>
    <row r="257" spans="1:24" x14ac:dyDescent="0.2">
      <c r="B257" s="2" t="s">
        <v>119</v>
      </c>
      <c r="C257" s="1">
        <v>6458</v>
      </c>
      <c r="D257" s="1">
        <v>5980</v>
      </c>
      <c r="E257" s="1">
        <v>5630</v>
      </c>
      <c r="F257" s="1">
        <v>9296</v>
      </c>
      <c r="G257" s="1">
        <v>5186</v>
      </c>
      <c r="H257" s="1">
        <v>5013</v>
      </c>
      <c r="I257" s="1">
        <v>4145</v>
      </c>
      <c r="J257" s="1">
        <v>2583</v>
      </c>
      <c r="K257" s="1">
        <v>5092</v>
      </c>
      <c r="L257" s="1">
        <v>3971</v>
      </c>
      <c r="M257" s="1">
        <v>2400</v>
      </c>
      <c r="N257" s="1">
        <v>843</v>
      </c>
      <c r="P257" s="1">
        <f t="shared" si="42"/>
        <v>4716.416666666667</v>
      </c>
      <c r="Q257" s="1">
        <v>7444</v>
      </c>
      <c r="R257" s="1">
        <v>8412</v>
      </c>
      <c r="S257" s="1">
        <v>5171</v>
      </c>
      <c r="T257" s="1">
        <v>6488.333333333333</v>
      </c>
      <c r="U257" s="1">
        <v>9431.5</v>
      </c>
      <c r="V257" s="1">
        <v>15012.333333333334</v>
      </c>
      <c r="W257" s="1">
        <v>25724</v>
      </c>
      <c r="X257" s="1">
        <v>20088</v>
      </c>
    </row>
    <row r="258" spans="1:24" x14ac:dyDescent="0.2">
      <c r="B258" s="2" t="s">
        <v>120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P258" s="1">
        <f t="shared" si="42"/>
        <v>0</v>
      </c>
      <c r="Q258" s="1">
        <v>0</v>
      </c>
      <c r="R258" s="1">
        <v>0</v>
      </c>
      <c r="S258" s="1">
        <v>504</v>
      </c>
      <c r="T258" s="1">
        <v>83.75</v>
      </c>
      <c r="U258" s="1">
        <v>172.5</v>
      </c>
      <c r="V258" s="1">
        <v>326.91666666666669</v>
      </c>
      <c r="W258" s="1">
        <v>339</v>
      </c>
      <c r="X258" s="1">
        <v>333</v>
      </c>
    </row>
    <row r="259" spans="1:24" x14ac:dyDescent="0.2">
      <c r="B259" s="2"/>
    </row>
    <row r="260" spans="1:24" x14ac:dyDescent="0.2">
      <c r="A260" s="3" t="s">
        <v>121</v>
      </c>
      <c r="B260" s="13"/>
    </row>
    <row r="261" spans="1:24" x14ac:dyDescent="0.2">
      <c r="A261" s="12" t="s">
        <v>383</v>
      </c>
      <c r="B261" s="12" t="s">
        <v>122</v>
      </c>
      <c r="C261" s="22">
        <v>10824</v>
      </c>
      <c r="D261" s="22">
        <v>11196</v>
      </c>
      <c r="E261" s="1">
        <v>11000</v>
      </c>
      <c r="F261" s="1">
        <v>11466</v>
      </c>
      <c r="G261" s="1">
        <v>11119</v>
      </c>
      <c r="H261" s="1">
        <v>12221</v>
      </c>
      <c r="I261" s="1">
        <v>12988</v>
      </c>
      <c r="J261" s="1">
        <v>11867</v>
      </c>
      <c r="K261" s="1">
        <v>13423</v>
      </c>
      <c r="L261" s="1">
        <v>12985</v>
      </c>
      <c r="M261" s="1">
        <v>13598</v>
      </c>
      <c r="N261" s="1">
        <v>13367</v>
      </c>
      <c r="P261" s="1">
        <f t="shared" ref="P261:P270" si="43">AVERAGE(C261:N261)</f>
        <v>12171.166666666666</v>
      </c>
      <c r="Q261" s="1">
        <v>9434</v>
      </c>
      <c r="R261" s="1">
        <v>4395</v>
      </c>
      <c r="S261" s="1">
        <v>3092</v>
      </c>
      <c r="T261" s="1">
        <v>1578.9</v>
      </c>
    </row>
    <row r="262" spans="1:24" x14ac:dyDescent="0.2">
      <c r="A262" s="12" t="s">
        <v>260</v>
      </c>
      <c r="B262" s="12" t="s">
        <v>123</v>
      </c>
      <c r="C262" s="22">
        <v>3446</v>
      </c>
      <c r="D262" s="22">
        <v>3755</v>
      </c>
      <c r="E262" s="1">
        <v>3824</v>
      </c>
      <c r="F262" s="1">
        <v>4214</v>
      </c>
      <c r="G262" s="1">
        <v>3982</v>
      </c>
      <c r="H262" s="1">
        <v>4026</v>
      </c>
      <c r="I262" s="1">
        <v>4571</v>
      </c>
      <c r="J262" s="1">
        <v>4199</v>
      </c>
      <c r="K262" s="1">
        <v>4840</v>
      </c>
      <c r="L262" s="1">
        <v>4693</v>
      </c>
      <c r="M262" s="1">
        <v>4761</v>
      </c>
      <c r="N262" s="1">
        <v>4618</v>
      </c>
      <c r="P262" s="1">
        <f t="shared" si="43"/>
        <v>4244.083333333333</v>
      </c>
      <c r="Q262" s="1">
        <v>3018</v>
      </c>
      <c r="R262" s="1">
        <v>1126</v>
      </c>
      <c r="S262" s="1">
        <v>679</v>
      </c>
      <c r="T262" s="1">
        <v>292</v>
      </c>
    </row>
    <row r="263" spans="1:24" x14ac:dyDescent="0.2">
      <c r="A263" s="12"/>
      <c r="B263" s="12" t="s">
        <v>124</v>
      </c>
      <c r="C263" s="22">
        <v>1117</v>
      </c>
      <c r="D263" s="22">
        <v>1045</v>
      </c>
      <c r="E263" s="1">
        <v>1054</v>
      </c>
      <c r="F263" s="1">
        <v>1127</v>
      </c>
      <c r="G263" s="1">
        <v>1045</v>
      </c>
      <c r="H263" s="1">
        <v>1246</v>
      </c>
      <c r="I263" s="1">
        <v>1213</v>
      </c>
      <c r="J263" s="1">
        <v>1121</v>
      </c>
      <c r="K263" s="1">
        <v>1360</v>
      </c>
      <c r="L263" s="1">
        <v>1260</v>
      </c>
      <c r="M263" s="1">
        <v>1443</v>
      </c>
      <c r="N263" s="1">
        <v>1345</v>
      </c>
      <c r="P263" s="1">
        <f t="shared" si="43"/>
        <v>1198</v>
      </c>
      <c r="Q263" s="1">
        <v>930</v>
      </c>
      <c r="R263" s="1">
        <v>330</v>
      </c>
      <c r="S263" s="1">
        <v>175</v>
      </c>
    </row>
    <row r="264" spans="1:24" x14ac:dyDescent="0.2">
      <c r="A264" s="12"/>
      <c r="B264" s="12" t="s">
        <v>125</v>
      </c>
      <c r="C264" s="22">
        <v>1588</v>
      </c>
      <c r="D264" s="22">
        <v>1763</v>
      </c>
      <c r="E264" s="1">
        <v>1672</v>
      </c>
      <c r="F264" s="1">
        <v>1771</v>
      </c>
      <c r="G264" s="1">
        <v>1747</v>
      </c>
      <c r="H264" s="1">
        <v>1784</v>
      </c>
      <c r="I264" s="1">
        <v>2170</v>
      </c>
      <c r="J264" s="1">
        <v>1894</v>
      </c>
      <c r="K264" s="1">
        <v>2241</v>
      </c>
      <c r="L264" s="1">
        <v>2213</v>
      </c>
      <c r="M264" s="1">
        <v>2337</v>
      </c>
      <c r="N264" s="1">
        <v>2080</v>
      </c>
      <c r="P264" s="1">
        <f t="shared" si="43"/>
        <v>1938.3333333333333</v>
      </c>
      <c r="Q264" s="1">
        <v>1397</v>
      </c>
      <c r="R264" s="1">
        <v>296</v>
      </c>
      <c r="S264" s="1">
        <v>221</v>
      </c>
    </row>
    <row r="265" spans="1:24" x14ac:dyDescent="0.2">
      <c r="A265" s="12"/>
      <c r="B265" s="12" t="s">
        <v>126</v>
      </c>
      <c r="C265" s="22">
        <v>2420</v>
      </c>
      <c r="D265" s="22">
        <v>2425</v>
      </c>
      <c r="E265" s="1">
        <v>2211</v>
      </c>
      <c r="F265" s="1">
        <v>2132</v>
      </c>
      <c r="G265" s="1">
        <v>2173</v>
      </c>
      <c r="H265" s="1">
        <v>2563</v>
      </c>
      <c r="I265" s="1">
        <v>2495</v>
      </c>
      <c r="J265" s="1">
        <v>2271</v>
      </c>
      <c r="K265" s="1">
        <v>2381</v>
      </c>
      <c r="L265" s="1">
        <v>2329</v>
      </c>
      <c r="M265" s="1">
        <v>2200</v>
      </c>
      <c r="N265" s="1">
        <v>2419</v>
      </c>
      <c r="P265" s="1">
        <f t="shared" si="43"/>
        <v>2334.9166666666665</v>
      </c>
      <c r="Q265" s="1">
        <v>2109</v>
      </c>
      <c r="R265" s="1">
        <v>1415</v>
      </c>
      <c r="S265" s="1">
        <v>1266</v>
      </c>
      <c r="T265" s="1">
        <v>630.79999999999995</v>
      </c>
    </row>
    <row r="266" spans="1:24" x14ac:dyDescent="0.2">
      <c r="A266" s="12"/>
      <c r="B266" s="12" t="s">
        <v>127</v>
      </c>
      <c r="C266" s="22">
        <v>1683</v>
      </c>
      <c r="D266" s="22">
        <v>1627</v>
      </c>
      <c r="E266" s="1">
        <v>1597</v>
      </c>
      <c r="F266" s="1">
        <v>1567</v>
      </c>
      <c r="G266" s="1">
        <v>1480</v>
      </c>
      <c r="H266" s="1">
        <v>1741</v>
      </c>
      <c r="I266" s="1">
        <v>1602</v>
      </c>
      <c r="J266" s="1">
        <v>1455</v>
      </c>
      <c r="K266" s="1">
        <v>1672</v>
      </c>
      <c r="L266" s="1">
        <v>1671</v>
      </c>
      <c r="M266" s="1">
        <v>1834</v>
      </c>
      <c r="N266" s="1">
        <v>1844</v>
      </c>
      <c r="P266" s="1">
        <f t="shared" si="43"/>
        <v>1647.75</v>
      </c>
      <c r="Q266" s="1">
        <v>1508</v>
      </c>
      <c r="R266" s="1">
        <v>948</v>
      </c>
      <c r="S266" s="1">
        <v>800</v>
      </c>
      <c r="T266" s="1">
        <v>501.3</v>
      </c>
    </row>
    <row r="267" spans="1:24" x14ac:dyDescent="0.2">
      <c r="A267" s="12"/>
      <c r="B267" s="12" t="s">
        <v>128</v>
      </c>
      <c r="C267" s="22">
        <v>570</v>
      </c>
      <c r="D267" s="22">
        <v>581</v>
      </c>
      <c r="E267" s="1">
        <v>642</v>
      </c>
      <c r="F267" s="1">
        <v>655</v>
      </c>
      <c r="G267" s="1">
        <v>692</v>
      </c>
      <c r="H267" s="1">
        <v>861</v>
      </c>
      <c r="I267" s="1">
        <v>937</v>
      </c>
      <c r="J267" s="1">
        <v>927</v>
      </c>
      <c r="K267" s="1">
        <v>929</v>
      </c>
      <c r="L267" s="1">
        <v>909</v>
      </c>
      <c r="M267" s="1">
        <v>1023</v>
      </c>
      <c r="N267" s="1">
        <v>1061</v>
      </c>
      <c r="O267" s="24"/>
      <c r="P267" s="1">
        <f t="shared" si="43"/>
        <v>815.58333333333337</v>
      </c>
      <c r="Q267" s="1">
        <v>472</v>
      </c>
      <c r="R267" s="1">
        <v>280</v>
      </c>
      <c r="S267" s="1">
        <v>270</v>
      </c>
      <c r="T267" s="1">
        <v>154.80000000000001</v>
      </c>
    </row>
    <row r="268" spans="1:24" x14ac:dyDescent="0.2">
      <c r="A268" s="12"/>
      <c r="B268" s="12" t="s">
        <v>129</v>
      </c>
      <c r="C268" s="23">
        <v>2.0390000000000001</v>
      </c>
      <c r="D268" s="23">
        <v>2.0550000000000002</v>
      </c>
      <c r="E268" s="24">
        <v>2.0699999999999998</v>
      </c>
      <c r="F268" s="24">
        <v>2.0350000000000001</v>
      </c>
      <c r="G268" s="24">
        <v>2.06</v>
      </c>
      <c r="H268" s="24">
        <v>2.04</v>
      </c>
      <c r="I268" s="24">
        <v>2.02</v>
      </c>
      <c r="J268" s="59">
        <v>2.04</v>
      </c>
      <c r="K268" s="59">
        <v>2.0299999999999998</v>
      </c>
      <c r="L268" s="59">
        <v>2.02</v>
      </c>
      <c r="M268" s="59">
        <v>1.99</v>
      </c>
      <c r="N268" s="59">
        <v>2.0299999999999998</v>
      </c>
      <c r="P268" s="33">
        <f>AVERAGE(C268:N268)</f>
        <v>2.0357499999999997</v>
      </c>
      <c r="Q268" s="59">
        <v>2.04</v>
      </c>
      <c r="R268" s="59">
        <v>1.95</v>
      </c>
      <c r="S268" s="24">
        <v>1.98</v>
      </c>
      <c r="T268" s="24">
        <v>1.8939999999999997</v>
      </c>
    </row>
    <row r="269" spans="1:24" x14ac:dyDescent="0.2">
      <c r="A269" s="12"/>
      <c r="B269" s="12" t="s">
        <v>130</v>
      </c>
      <c r="C269" s="22">
        <v>11</v>
      </c>
      <c r="D269" s="22">
        <v>506</v>
      </c>
      <c r="E269" s="1">
        <v>479</v>
      </c>
      <c r="F269" s="1">
        <v>385</v>
      </c>
      <c r="G269" s="1">
        <v>353</v>
      </c>
      <c r="H269" s="1">
        <v>449</v>
      </c>
      <c r="I269" s="1">
        <v>467</v>
      </c>
      <c r="J269" s="1">
        <v>364</v>
      </c>
      <c r="K269" s="1">
        <v>419</v>
      </c>
      <c r="L269" s="1">
        <v>371</v>
      </c>
      <c r="M269" s="1">
        <v>344</v>
      </c>
      <c r="N269" s="1">
        <v>360</v>
      </c>
      <c r="P269" s="1">
        <f t="shared" si="43"/>
        <v>375.66666666666669</v>
      </c>
      <c r="Q269" s="1">
        <v>402</v>
      </c>
      <c r="R269" s="1">
        <v>276</v>
      </c>
      <c r="S269" s="1">
        <v>222</v>
      </c>
      <c r="T269" s="1">
        <v>300.5</v>
      </c>
    </row>
    <row r="270" spans="1:24" x14ac:dyDescent="0.2">
      <c r="A270" s="12"/>
      <c r="B270" s="12" t="s">
        <v>131</v>
      </c>
      <c r="C270" s="22">
        <v>2638</v>
      </c>
      <c r="D270" s="22">
        <v>2776</v>
      </c>
      <c r="E270" s="1">
        <v>2792</v>
      </c>
      <c r="F270" s="1">
        <v>2794</v>
      </c>
      <c r="G270" s="1">
        <v>2750</v>
      </c>
      <c r="H270" s="1">
        <v>2946</v>
      </c>
      <c r="I270" s="1">
        <v>3171</v>
      </c>
      <c r="J270" s="19">
        <v>2958</v>
      </c>
      <c r="K270" s="19">
        <v>3290</v>
      </c>
      <c r="L270" s="19">
        <v>3226</v>
      </c>
      <c r="M270" s="19">
        <v>3284</v>
      </c>
      <c r="N270" s="19">
        <v>3291</v>
      </c>
      <c r="P270" s="1">
        <f t="shared" si="43"/>
        <v>2993</v>
      </c>
      <c r="Q270" s="1">
        <v>2372</v>
      </c>
      <c r="R270" s="1">
        <v>1188</v>
      </c>
      <c r="S270" s="1">
        <v>830</v>
      </c>
      <c r="T270" s="1">
        <v>479.4</v>
      </c>
    </row>
    <row r="271" spans="1:24" ht="61.2" x14ac:dyDescent="0.2">
      <c r="A271" s="12"/>
      <c r="B271" s="12" t="s">
        <v>132</v>
      </c>
      <c r="C271" s="32" t="s">
        <v>525</v>
      </c>
      <c r="D271" s="32" t="s">
        <v>526</v>
      </c>
      <c r="E271" s="26" t="s">
        <v>527</v>
      </c>
      <c r="F271" s="26" t="s">
        <v>528</v>
      </c>
      <c r="G271" s="26" t="s">
        <v>529</v>
      </c>
      <c r="H271" s="25" t="s">
        <v>530</v>
      </c>
      <c r="I271" s="26" t="s">
        <v>531</v>
      </c>
      <c r="J271" s="26" t="s">
        <v>532</v>
      </c>
      <c r="K271" s="26" t="s">
        <v>533</v>
      </c>
      <c r="L271" s="26" t="s">
        <v>534</v>
      </c>
      <c r="M271" s="26" t="s">
        <v>535</v>
      </c>
      <c r="N271" s="26" t="s">
        <v>536</v>
      </c>
    </row>
    <row r="272" spans="1:24" x14ac:dyDescent="0.2">
      <c r="A272" s="12"/>
    </row>
    <row r="273" spans="1:24" x14ac:dyDescent="0.2">
      <c r="A273" s="3" t="s">
        <v>537</v>
      </c>
    </row>
    <row r="274" spans="1:24" x14ac:dyDescent="0.2">
      <c r="A274" s="12"/>
      <c r="B274" s="12" t="s">
        <v>538</v>
      </c>
      <c r="H274" s="1">
        <v>64</v>
      </c>
      <c r="I274" s="1">
        <v>1931</v>
      </c>
      <c r="J274" s="1">
        <v>11283</v>
      </c>
      <c r="K274" s="1">
        <v>13496</v>
      </c>
      <c r="L274" s="1">
        <v>10481</v>
      </c>
      <c r="M274" s="1">
        <v>13417</v>
      </c>
      <c r="N274" s="1">
        <v>16501</v>
      </c>
      <c r="P274" s="1">
        <f t="shared" ref="P274:P276" si="44">AVERAGE(C274:N274)</f>
        <v>9596.1428571428569</v>
      </c>
    </row>
    <row r="275" spans="1:24" x14ac:dyDescent="0.2">
      <c r="A275" s="12"/>
      <c r="B275" s="12" t="s">
        <v>539</v>
      </c>
      <c r="H275" s="1">
        <v>2</v>
      </c>
      <c r="I275" s="1">
        <v>301</v>
      </c>
      <c r="J275" s="1">
        <v>1710</v>
      </c>
      <c r="K275" s="1">
        <v>2329</v>
      </c>
      <c r="L275" s="1">
        <v>2018</v>
      </c>
      <c r="M275" s="1">
        <v>2550</v>
      </c>
      <c r="N275" s="1">
        <v>2828</v>
      </c>
      <c r="P275" s="1">
        <f t="shared" si="44"/>
        <v>1676.8571428571429</v>
      </c>
    </row>
    <row r="276" spans="1:24" x14ac:dyDescent="0.2">
      <c r="A276" s="12"/>
      <c r="B276" s="12" t="s">
        <v>131</v>
      </c>
      <c r="H276" s="1">
        <v>2</v>
      </c>
      <c r="I276" s="1">
        <v>96</v>
      </c>
      <c r="J276" s="1">
        <v>425</v>
      </c>
      <c r="K276" s="1">
        <v>517</v>
      </c>
      <c r="L276" s="1">
        <v>467</v>
      </c>
      <c r="M276" s="1">
        <v>531</v>
      </c>
      <c r="N276" s="1">
        <v>572</v>
      </c>
      <c r="P276" s="1">
        <f t="shared" si="44"/>
        <v>372.85714285714283</v>
      </c>
    </row>
    <row r="277" spans="1:24" ht="81.599999999999994" x14ac:dyDescent="0.2">
      <c r="A277" s="12"/>
      <c r="B277" s="12" t="s">
        <v>132</v>
      </c>
      <c r="H277" s="25" t="s">
        <v>540</v>
      </c>
      <c r="I277" s="26" t="s">
        <v>541</v>
      </c>
      <c r="J277" s="25" t="s">
        <v>542</v>
      </c>
      <c r="K277" s="25" t="s">
        <v>543</v>
      </c>
      <c r="L277" s="25" t="s">
        <v>544</v>
      </c>
      <c r="M277" s="60" t="s">
        <v>545</v>
      </c>
      <c r="N277" s="25" t="s">
        <v>546</v>
      </c>
    </row>
    <row r="278" spans="1:24" x14ac:dyDescent="0.2">
      <c r="A278" s="12"/>
    </row>
    <row r="279" spans="1:24" x14ac:dyDescent="0.2">
      <c r="A279" s="3" t="s">
        <v>145</v>
      </c>
    </row>
    <row r="280" spans="1:24" x14ac:dyDescent="0.2">
      <c r="B280" s="2" t="s">
        <v>12</v>
      </c>
      <c r="C280" s="1">
        <v>192</v>
      </c>
      <c r="D280" s="1">
        <v>162</v>
      </c>
      <c r="E280" s="1">
        <v>166</v>
      </c>
      <c r="F280" s="1">
        <v>134</v>
      </c>
      <c r="G280" s="1">
        <v>82</v>
      </c>
      <c r="H280" s="1">
        <v>102</v>
      </c>
      <c r="I280" s="1">
        <v>169</v>
      </c>
      <c r="J280" s="1">
        <v>129</v>
      </c>
      <c r="K280" s="1">
        <v>203</v>
      </c>
      <c r="L280" s="1">
        <v>167</v>
      </c>
      <c r="M280" s="1">
        <v>236</v>
      </c>
      <c r="N280" s="1">
        <v>187</v>
      </c>
      <c r="P280" s="1">
        <f t="shared" ref="P280:P283" si="45">AVERAGE(C280:N280)</f>
        <v>160.75</v>
      </c>
      <c r="Q280" s="1">
        <v>191</v>
      </c>
      <c r="R280" s="1">
        <v>203</v>
      </c>
      <c r="S280" s="1">
        <v>260</v>
      </c>
      <c r="T280" s="1">
        <v>253.58333333333334</v>
      </c>
      <c r="U280" s="1">
        <v>413.5</v>
      </c>
      <c r="V280" s="1">
        <v>327.66666666666669</v>
      </c>
      <c r="W280" s="1">
        <v>301</v>
      </c>
      <c r="X280" s="1">
        <v>345</v>
      </c>
    </row>
    <row r="281" spans="1:24" x14ac:dyDescent="0.2">
      <c r="B281" s="12" t="s">
        <v>547</v>
      </c>
      <c r="C281" s="1">
        <v>51</v>
      </c>
      <c r="D281" s="1">
        <v>48</v>
      </c>
      <c r="E281" s="1">
        <v>41</v>
      </c>
      <c r="F281" s="1">
        <v>31</v>
      </c>
      <c r="G281" s="1">
        <v>29</v>
      </c>
      <c r="H281" s="1">
        <v>29</v>
      </c>
      <c r="I281" s="1">
        <v>58</v>
      </c>
      <c r="J281" s="1">
        <v>41</v>
      </c>
      <c r="K281" s="1">
        <v>48</v>
      </c>
      <c r="L281" s="1">
        <v>42</v>
      </c>
      <c r="M281" s="1">
        <v>58</v>
      </c>
      <c r="N281" s="1">
        <v>44</v>
      </c>
      <c r="P281" s="1">
        <f t="shared" si="45"/>
        <v>43.333333333333336</v>
      </c>
      <c r="Q281" s="1">
        <v>48</v>
      </c>
      <c r="R281" s="1">
        <v>49</v>
      </c>
      <c r="S281" s="1">
        <v>62</v>
      </c>
      <c r="T281" s="1">
        <v>64.416666666666671</v>
      </c>
      <c r="U281" s="1">
        <v>91.083333333333329</v>
      </c>
      <c r="V281" s="1">
        <v>60.666666666666664</v>
      </c>
    </row>
    <row r="282" spans="1:24" x14ac:dyDescent="0.2">
      <c r="B282" s="2" t="s">
        <v>147</v>
      </c>
      <c r="C282" s="1">
        <v>2273</v>
      </c>
      <c r="D282" s="1">
        <v>2842</v>
      </c>
      <c r="E282" s="1">
        <v>2065</v>
      </c>
      <c r="F282" s="1">
        <v>3151</v>
      </c>
      <c r="G282" s="1">
        <v>1220</v>
      </c>
      <c r="H282" s="1">
        <v>1442</v>
      </c>
      <c r="I282" s="1">
        <v>2510</v>
      </c>
      <c r="J282" s="1">
        <v>686</v>
      </c>
      <c r="K282" s="1">
        <v>22</v>
      </c>
      <c r="L282" s="1">
        <v>16</v>
      </c>
      <c r="M282" s="1">
        <v>1950</v>
      </c>
      <c r="N282" s="1">
        <v>2874</v>
      </c>
      <c r="P282" s="1">
        <f t="shared" si="45"/>
        <v>1754.25</v>
      </c>
      <c r="Q282" s="1">
        <v>1151</v>
      </c>
      <c r="R282" s="1">
        <v>1686</v>
      </c>
      <c r="S282" s="1">
        <v>250</v>
      </c>
      <c r="T282" s="1">
        <v>4616.916666666667</v>
      </c>
      <c r="U282" s="1">
        <v>7553.333333333333</v>
      </c>
      <c r="V282" s="1">
        <v>4315.8</v>
      </c>
    </row>
    <row r="283" spans="1:24" x14ac:dyDescent="0.2">
      <c r="B283" s="12" t="s">
        <v>148</v>
      </c>
      <c r="C283" s="1">
        <v>228</v>
      </c>
      <c r="D283" s="1">
        <v>244</v>
      </c>
      <c r="E283" s="1">
        <v>192</v>
      </c>
      <c r="F283" s="1">
        <v>174</v>
      </c>
      <c r="G283" s="1">
        <v>96</v>
      </c>
      <c r="H283" s="1">
        <v>104</v>
      </c>
      <c r="I283" s="1">
        <v>229</v>
      </c>
      <c r="J283" s="1">
        <v>196</v>
      </c>
      <c r="K283" s="1">
        <v>186</v>
      </c>
      <c r="L283" s="1">
        <v>206</v>
      </c>
      <c r="M283" s="1">
        <v>301</v>
      </c>
      <c r="N283" s="1">
        <v>276</v>
      </c>
      <c r="P283" s="1">
        <f t="shared" si="45"/>
        <v>202.66666666666666</v>
      </c>
      <c r="Q283" s="1">
        <v>219</v>
      </c>
      <c r="R283" s="1">
        <v>235</v>
      </c>
      <c r="S283" s="1">
        <v>222</v>
      </c>
    </row>
    <row r="284" spans="1:24" x14ac:dyDescent="0.2">
      <c r="B284" s="12"/>
      <c r="N284" s="1" t="s">
        <v>158</v>
      </c>
    </row>
    <row r="285" spans="1:24" x14ac:dyDescent="0.2">
      <c r="A285" s="3" t="s">
        <v>213</v>
      </c>
      <c r="B285" s="2"/>
    </row>
    <row r="286" spans="1:24" x14ac:dyDescent="0.2">
      <c r="B286" s="2" t="s">
        <v>69</v>
      </c>
      <c r="C286" s="14">
        <v>2121</v>
      </c>
      <c r="D286" s="14">
        <v>3220</v>
      </c>
      <c r="E286" s="14">
        <v>5463</v>
      </c>
      <c r="F286" s="1">
        <v>6428</v>
      </c>
      <c r="G286" s="1">
        <v>5777</v>
      </c>
      <c r="H286" s="1">
        <v>3919</v>
      </c>
      <c r="I286" s="14">
        <v>4134</v>
      </c>
      <c r="J286" s="1">
        <v>4680</v>
      </c>
      <c r="K286" s="14">
        <v>5025</v>
      </c>
      <c r="L286" s="14">
        <v>4813</v>
      </c>
      <c r="M286" s="1">
        <v>4289</v>
      </c>
      <c r="N286" s="1">
        <v>1995</v>
      </c>
      <c r="P286" s="1">
        <f t="shared" ref="P286:P293" si="46">AVERAGE(C286:N286)</f>
        <v>4322</v>
      </c>
      <c r="Q286" s="1">
        <v>5353</v>
      </c>
      <c r="R286" s="1">
        <v>5862</v>
      </c>
      <c r="S286" s="1">
        <v>6030</v>
      </c>
      <c r="T286" s="1">
        <v>6403.666666666667</v>
      </c>
      <c r="U286" s="1">
        <v>6495</v>
      </c>
      <c r="V286" s="1">
        <v>6497.166666666667</v>
      </c>
      <c r="W286" s="1">
        <v>7095</v>
      </c>
      <c r="X286" s="1">
        <v>5823</v>
      </c>
    </row>
    <row r="287" spans="1:24" x14ac:dyDescent="0.2">
      <c r="B287" s="2" t="s">
        <v>214</v>
      </c>
      <c r="C287" s="1">
        <v>2022</v>
      </c>
      <c r="D287" s="1">
        <v>3130</v>
      </c>
      <c r="E287" s="1">
        <v>5361</v>
      </c>
      <c r="F287" s="1">
        <v>6330</v>
      </c>
      <c r="G287" s="1">
        <v>5723</v>
      </c>
      <c r="H287" s="1">
        <v>3872</v>
      </c>
      <c r="I287" s="1">
        <v>4054</v>
      </c>
      <c r="J287" s="1">
        <v>4610</v>
      </c>
      <c r="K287" s="1">
        <v>4963</v>
      </c>
      <c r="L287" s="1">
        <v>4760</v>
      </c>
      <c r="M287" s="1">
        <v>4235</v>
      </c>
      <c r="N287" s="1">
        <v>1931</v>
      </c>
      <c r="P287" s="1">
        <f t="shared" si="46"/>
        <v>4249.25</v>
      </c>
      <c r="Q287" s="1">
        <v>5267</v>
      </c>
      <c r="R287" s="1">
        <v>5797</v>
      </c>
      <c r="S287" s="1">
        <v>5948</v>
      </c>
      <c r="T287" s="1">
        <v>6257.166666666667</v>
      </c>
      <c r="U287" s="1">
        <v>6643.909090909091</v>
      </c>
    </row>
    <row r="288" spans="1:24" x14ac:dyDescent="0.2">
      <c r="B288" s="2" t="s">
        <v>215</v>
      </c>
      <c r="C288" s="14">
        <v>99</v>
      </c>
      <c r="D288" s="1">
        <v>90</v>
      </c>
      <c r="E288" s="1">
        <v>102</v>
      </c>
      <c r="F288" s="1">
        <v>98</v>
      </c>
      <c r="G288" s="1">
        <v>54</v>
      </c>
      <c r="H288" s="1">
        <v>47</v>
      </c>
      <c r="I288" s="1">
        <v>80</v>
      </c>
      <c r="J288" s="1">
        <v>70</v>
      </c>
      <c r="K288" s="1">
        <v>62</v>
      </c>
      <c r="L288" s="1">
        <v>53</v>
      </c>
      <c r="M288" s="1">
        <v>54</v>
      </c>
      <c r="N288" s="14">
        <v>64</v>
      </c>
      <c r="P288" s="1">
        <f t="shared" si="46"/>
        <v>72.75</v>
      </c>
      <c r="Q288" s="1">
        <v>74</v>
      </c>
      <c r="R288" s="1">
        <v>65</v>
      </c>
      <c r="S288" s="1">
        <v>82</v>
      </c>
      <c r="T288" s="1">
        <v>146.5</v>
      </c>
      <c r="U288" s="1">
        <v>243.45454545454547</v>
      </c>
    </row>
    <row r="289" spans="1:24" x14ac:dyDescent="0.2">
      <c r="B289" s="2" t="s">
        <v>216</v>
      </c>
      <c r="C289" s="14">
        <v>2091</v>
      </c>
      <c r="D289" s="1">
        <v>3170</v>
      </c>
      <c r="E289" s="1">
        <v>5362</v>
      </c>
      <c r="F289" s="1">
        <v>6266</v>
      </c>
      <c r="G289" s="1">
        <v>5734</v>
      </c>
      <c r="H289" s="1">
        <v>3877</v>
      </c>
      <c r="I289" s="1">
        <v>4095</v>
      </c>
      <c r="J289" s="1">
        <v>4642</v>
      </c>
      <c r="K289" s="1">
        <v>4943</v>
      </c>
      <c r="L289" s="1">
        <v>4759</v>
      </c>
      <c r="M289" s="1">
        <v>4250</v>
      </c>
      <c r="N289" s="1">
        <v>1950</v>
      </c>
      <c r="P289" s="1">
        <f t="shared" si="46"/>
        <v>4261.583333333333</v>
      </c>
      <c r="Q289" s="1">
        <v>5282</v>
      </c>
      <c r="R289" s="1">
        <v>5847</v>
      </c>
      <c r="S289" s="1">
        <v>5951</v>
      </c>
      <c r="T289" s="1">
        <v>6311.833333333333</v>
      </c>
      <c r="U289" s="1">
        <v>6405.833333333333</v>
      </c>
      <c r="V289" s="1">
        <v>6432.333333333333</v>
      </c>
      <c r="W289" s="1">
        <v>7043</v>
      </c>
      <c r="X289" s="1">
        <v>5706</v>
      </c>
    </row>
    <row r="290" spans="1:24" s="16" customFormat="1" x14ac:dyDescent="0.2">
      <c r="A290" s="61"/>
      <c r="B290" s="2" t="s">
        <v>217</v>
      </c>
      <c r="C290" s="14">
        <v>30</v>
      </c>
      <c r="D290" s="1">
        <v>50</v>
      </c>
      <c r="E290" s="1">
        <v>101</v>
      </c>
      <c r="F290" s="1">
        <v>64</v>
      </c>
      <c r="G290" s="1">
        <v>43</v>
      </c>
      <c r="H290" s="1">
        <v>42</v>
      </c>
      <c r="I290" s="1">
        <v>39</v>
      </c>
      <c r="J290" s="1">
        <v>38</v>
      </c>
      <c r="K290" s="1">
        <v>82</v>
      </c>
      <c r="L290" s="1">
        <v>54</v>
      </c>
      <c r="M290" s="1">
        <v>39</v>
      </c>
      <c r="N290" s="1">
        <v>45</v>
      </c>
      <c r="O290" s="15"/>
      <c r="P290" s="1">
        <f t="shared" si="46"/>
        <v>52.25</v>
      </c>
      <c r="Q290" s="1">
        <v>50</v>
      </c>
      <c r="R290" s="1">
        <v>50</v>
      </c>
      <c r="S290" s="1">
        <v>79</v>
      </c>
      <c r="T290" s="1">
        <v>91.75</v>
      </c>
      <c r="U290" s="1">
        <v>63.5</v>
      </c>
      <c r="V290" s="1">
        <v>64.833333333333329</v>
      </c>
      <c r="W290" s="1">
        <v>75</v>
      </c>
      <c r="X290" s="1">
        <v>116</v>
      </c>
    </row>
    <row r="291" spans="1:24" s="16" customFormat="1" ht="25.2" x14ac:dyDescent="0.2">
      <c r="A291" s="61"/>
      <c r="B291" s="61" t="s">
        <v>218</v>
      </c>
      <c r="C291" s="15">
        <v>25.06</v>
      </c>
      <c r="D291" s="15">
        <v>23.12</v>
      </c>
      <c r="E291" s="15">
        <v>22.44</v>
      </c>
      <c r="F291" s="15">
        <v>22.69</v>
      </c>
      <c r="G291" s="15">
        <v>23.25</v>
      </c>
      <c r="H291" s="15">
        <v>22.13</v>
      </c>
      <c r="I291" s="15">
        <v>22.23</v>
      </c>
      <c r="J291" s="15">
        <v>22.72</v>
      </c>
      <c r="K291" s="15">
        <v>22.82</v>
      </c>
      <c r="L291" s="15">
        <v>22.43</v>
      </c>
      <c r="M291" s="15">
        <v>22.78</v>
      </c>
      <c r="N291" s="15">
        <v>22.93</v>
      </c>
      <c r="O291" s="15"/>
      <c r="P291" s="1">
        <f t="shared" si="46"/>
        <v>22.883333333333329</v>
      </c>
      <c r="Q291" s="15">
        <v>22.52</v>
      </c>
      <c r="R291" s="15">
        <v>23</v>
      </c>
      <c r="S291" s="15">
        <v>23.34</v>
      </c>
      <c r="T291" s="15">
        <v>22.815000000000001</v>
      </c>
      <c r="U291" s="15">
        <v>22.518333333333331</v>
      </c>
      <c r="V291" s="15">
        <v>21.781666666666666</v>
      </c>
      <c r="W291" s="15">
        <v>24</v>
      </c>
      <c r="X291" s="15">
        <v>25</v>
      </c>
    </row>
    <row r="292" spans="1:24" x14ac:dyDescent="0.2">
      <c r="B292" s="61" t="s">
        <v>219</v>
      </c>
      <c r="C292" s="1">
        <v>6301</v>
      </c>
      <c r="D292" s="1">
        <v>6330</v>
      </c>
      <c r="E292" s="1">
        <v>6385</v>
      </c>
      <c r="F292" s="1">
        <v>6441</v>
      </c>
      <c r="G292" s="1">
        <v>6488</v>
      </c>
      <c r="H292" s="1">
        <v>6516</v>
      </c>
      <c r="I292" s="1">
        <v>6568</v>
      </c>
      <c r="J292" s="1">
        <v>6599</v>
      </c>
      <c r="K292" s="1">
        <v>6640</v>
      </c>
      <c r="L292" s="1">
        <v>6670</v>
      </c>
      <c r="M292" s="1">
        <v>6724</v>
      </c>
      <c r="N292" s="1">
        <v>6754</v>
      </c>
      <c r="P292" s="1">
        <f t="shared" si="46"/>
        <v>6534.666666666667</v>
      </c>
      <c r="Q292" s="1">
        <v>6067</v>
      </c>
      <c r="R292" s="1">
        <v>5561</v>
      </c>
      <c r="S292" s="1">
        <v>4969</v>
      </c>
      <c r="T292" s="1">
        <v>4132.416666666667</v>
      </c>
      <c r="U292" s="62"/>
      <c r="V292" s="15" t="s">
        <v>168</v>
      </c>
      <c r="W292" s="15" t="s">
        <v>168</v>
      </c>
      <c r="X292" s="15" t="s">
        <v>168</v>
      </c>
    </row>
    <row r="293" spans="1:24" x14ac:dyDescent="0.2">
      <c r="A293" s="3"/>
      <c r="B293" s="2" t="s">
        <v>220</v>
      </c>
      <c r="C293" s="59">
        <f>40000/C286</f>
        <v>18.859028760018859</v>
      </c>
      <c r="D293" s="59">
        <f t="shared" ref="D293:N293" si="47">40000/D286</f>
        <v>12.422360248447205</v>
      </c>
      <c r="E293" s="59">
        <f t="shared" si="47"/>
        <v>7.3219842577338463</v>
      </c>
      <c r="F293" s="59">
        <f t="shared" si="47"/>
        <v>6.2227753578095832</v>
      </c>
      <c r="G293" s="59">
        <f t="shared" si="47"/>
        <v>6.9240090012117017</v>
      </c>
      <c r="H293" s="59">
        <f t="shared" si="47"/>
        <v>10.206685378923195</v>
      </c>
      <c r="I293" s="59">
        <f t="shared" si="47"/>
        <v>9.6758587324625065</v>
      </c>
      <c r="J293" s="59">
        <f t="shared" si="47"/>
        <v>8.5470085470085468</v>
      </c>
      <c r="K293" s="59">
        <f t="shared" si="47"/>
        <v>7.9601990049751246</v>
      </c>
      <c r="L293" s="59">
        <f t="shared" si="47"/>
        <v>8.3108248493663002</v>
      </c>
      <c r="M293" s="59">
        <f t="shared" si="47"/>
        <v>9.3261832595010485</v>
      </c>
      <c r="N293" s="59">
        <f t="shared" si="47"/>
        <v>20.050125313283207</v>
      </c>
      <c r="P293" s="33">
        <f t="shared" si="46"/>
        <v>10.485586892561759</v>
      </c>
      <c r="Q293" s="33">
        <v>8.6199999999999992</v>
      </c>
      <c r="R293" s="33">
        <v>8.02</v>
      </c>
      <c r="S293" s="59">
        <v>7.83</v>
      </c>
      <c r="T293" s="59">
        <v>6.2464213211181088</v>
      </c>
      <c r="U293" s="59">
        <v>6.1585835257890684</v>
      </c>
    </row>
    <row r="294" spans="1:24" x14ac:dyDescent="0.2">
      <c r="A294" s="3"/>
      <c r="B294" s="2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R294" s="33"/>
      <c r="S294" s="59"/>
      <c r="T294" s="59"/>
      <c r="U294" s="59"/>
    </row>
    <row r="295" spans="1:24" x14ac:dyDescent="0.2">
      <c r="A295" s="3" t="s">
        <v>149</v>
      </c>
      <c r="B295" s="3"/>
    </row>
    <row r="296" spans="1:24" x14ac:dyDescent="0.2">
      <c r="A296" s="12" t="s">
        <v>383</v>
      </c>
      <c r="B296" s="12" t="s">
        <v>150</v>
      </c>
      <c r="C296" s="1">
        <v>12642</v>
      </c>
      <c r="D296" s="1">
        <v>13535</v>
      </c>
      <c r="E296" s="1">
        <v>14835</v>
      </c>
      <c r="F296" s="1">
        <v>15474</v>
      </c>
      <c r="G296" s="1">
        <v>15915</v>
      </c>
      <c r="H296" s="1">
        <v>16270</v>
      </c>
      <c r="I296" s="1">
        <v>17584</v>
      </c>
      <c r="J296" s="1">
        <v>18258</v>
      </c>
      <c r="K296" s="1">
        <v>18811</v>
      </c>
      <c r="L296" s="1">
        <v>19281</v>
      </c>
      <c r="M296" s="1">
        <v>19816</v>
      </c>
      <c r="N296" s="1">
        <v>20338</v>
      </c>
      <c r="P296" s="1">
        <f t="shared" ref="P296:P304" si="48">AVERAGE(C296:N296)</f>
        <v>16896.583333333332</v>
      </c>
      <c r="Q296" s="1">
        <v>10948</v>
      </c>
      <c r="R296" s="1">
        <v>2906</v>
      </c>
      <c r="S296" s="1">
        <v>889</v>
      </c>
    </row>
    <row r="297" spans="1:24" x14ac:dyDescent="0.2">
      <c r="A297" s="12" t="s">
        <v>260</v>
      </c>
      <c r="B297" s="12" t="s">
        <v>151</v>
      </c>
      <c r="C297" s="1">
        <v>504</v>
      </c>
      <c r="D297" s="1">
        <v>721</v>
      </c>
      <c r="E297" s="1">
        <v>1455</v>
      </c>
      <c r="F297" s="1">
        <v>660</v>
      </c>
      <c r="G297" s="1">
        <v>451</v>
      </c>
      <c r="H297" s="1">
        <v>356</v>
      </c>
      <c r="I297" s="1">
        <v>1257</v>
      </c>
      <c r="J297" s="1">
        <v>735</v>
      </c>
      <c r="K297" s="1">
        <v>545</v>
      </c>
      <c r="L297" s="1">
        <v>456</v>
      </c>
      <c r="M297" s="1">
        <v>537</v>
      </c>
      <c r="N297" s="1">
        <v>535</v>
      </c>
      <c r="P297" s="1">
        <f t="shared" si="48"/>
        <v>684.33333333333337</v>
      </c>
      <c r="Q297" s="1">
        <v>528</v>
      </c>
      <c r="R297" s="1">
        <v>401</v>
      </c>
      <c r="S297" s="1">
        <v>288</v>
      </c>
    </row>
    <row r="298" spans="1:24" x14ac:dyDescent="0.2">
      <c r="A298" s="12"/>
      <c r="B298" s="12" t="s">
        <v>152</v>
      </c>
      <c r="C298" s="1">
        <v>1723</v>
      </c>
      <c r="D298" s="1">
        <v>2040</v>
      </c>
      <c r="E298" s="1">
        <v>2961</v>
      </c>
      <c r="F298" s="1">
        <v>2216</v>
      </c>
      <c r="G298" s="1">
        <v>1990</v>
      </c>
      <c r="H298" s="1">
        <v>1650</v>
      </c>
      <c r="I298" s="1">
        <v>2916</v>
      </c>
      <c r="J298" s="1">
        <v>2256</v>
      </c>
      <c r="K298" s="1">
        <v>2146</v>
      </c>
      <c r="L298" s="1">
        <v>1906</v>
      </c>
      <c r="M298" s="1">
        <v>2033</v>
      </c>
      <c r="N298" s="1">
        <v>1923</v>
      </c>
      <c r="P298" s="1">
        <f t="shared" si="48"/>
        <v>2146.6666666666665</v>
      </c>
      <c r="Q298" s="1">
        <v>1657</v>
      </c>
      <c r="R298" s="1">
        <v>811</v>
      </c>
      <c r="S298" s="1">
        <v>409</v>
      </c>
    </row>
    <row r="299" spans="1:24" x14ac:dyDescent="0.2">
      <c r="A299" s="12"/>
      <c r="B299" s="12" t="s">
        <v>195</v>
      </c>
      <c r="C299" s="1">
        <v>6865</v>
      </c>
      <c r="D299" s="1">
        <v>10366</v>
      </c>
      <c r="E299" s="1">
        <v>9460</v>
      </c>
      <c r="F299" s="1">
        <v>9754</v>
      </c>
      <c r="G299" s="1">
        <v>9388</v>
      </c>
      <c r="H299" s="1">
        <v>6982</v>
      </c>
      <c r="I299" s="1">
        <v>9711</v>
      </c>
      <c r="J299" s="1">
        <v>8828</v>
      </c>
      <c r="K299" s="1">
        <v>9471</v>
      </c>
      <c r="L299" s="1">
        <v>8311</v>
      </c>
      <c r="M299" s="1">
        <v>8586</v>
      </c>
      <c r="N299" s="1">
        <v>8372</v>
      </c>
      <c r="P299" s="1">
        <f t="shared" si="48"/>
        <v>8841.1666666666661</v>
      </c>
    </row>
    <row r="300" spans="1:24" x14ac:dyDescent="0.2">
      <c r="A300" s="12"/>
      <c r="B300" s="12" t="s">
        <v>153</v>
      </c>
      <c r="C300" s="1">
        <v>1977</v>
      </c>
      <c r="D300" s="1">
        <v>1943</v>
      </c>
      <c r="E300" s="1">
        <v>2121</v>
      </c>
      <c r="F300" s="1">
        <v>2172</v>
      </c>
      <c r="G300" s="1">
        <v>2017</v>
      </c>
      <c r="H300" s="1">
        <v>1779</v>
      </c>
      <c r="I300" s="1">
        <v>2242</v>
      </c>
      <c r="J300" s="1">
        <v>2192</v>
      </c>
      <c r="K300" s="1">
        <v>2468</v>
      </c>
      <c r="L300" s="1">
        <v>2257</v>
      </c>
      <c r="M300" s="1">
        <v>2302</v>
      </c>
      <c r="N300" s="1">
        <v>2016</v>
      </c>
      <c r="P300" s="1">
        <f t="shared" si="48"/>
        <v>2123.8333333333335</v>
      </c>
      <c r="Q300" s="1">
        <v>1795</v>
      </c>
      <c r="R300" s="1">
        <v>959</v>
      </c>
      <c r="S300" s="1">
        <v>569</v>
      </c>
    </row>
    <row r="301" spans="1:24" x14ac:dyDescent="0.2">
      <c r="A301" s="12"/>
      <c r="B301" s="12" t="s">
        <v>154</v>
      </c>
      <c r="C301" s="1">
        <v>25817</v>
      </c>
      <c r="D301" s="1">
        <v>23881</v>
      </c>
      <c r="E301" s="1">
        <v>27660</v>
      </c>
      <c r="F301" s="1">
        <v>30346</v>
      </c>
      <c r="G301" s="1">
        <v>27750</v>
      </c>
      <c r="H301" s="1">
        <v>23489</v>
      </c>
      <c r="I301" s="1">
        <v>31589</v>
      </c>
      <c r="J301" s="1">
        <v>31598</v>
      </c>
      <c r="K301" s="1">
        <v>36779</v>
      </c>
      <c r="L301" s="1">
        <v>30456</v>
      </c>
      <c r="M301" s="1">
        <v>31319</v>
      </c>
      <c r="N301" s="1">
        <v>26178</v>
      </c>
      <c r="P301" s="1">
        <f t="shared" si="48"/>
        <v>28905.166666666668</v>
      </c>
      <c r="Q301" s="1">
        <v>24242</v>
      </c>
      <c r="R301" s="1">
        <v>10939</v>
      </c>
      <c r="S301" s="1">
        <v>5898</v>
      </c>
    </row>
    <row r="302" spans="1:24" ht="25.2" x14ac:dyDescent="0.2">
      <c r="A302" s="12"/>
      <c r="B302" s="12" t="s">
        <v>156</v>
      </c>
      <c r="C302" s="11">
        <v>24.51</v>
      </c>
      <c r="D302" s="11">
        <v>19.420000000000002</v>
      </c>
      <c r="E302" s="11">
        <v>16.190000000000001</v>
      </c>
      <c r="F302" s="11">
        <v>23.63</v>
      </c>
      <c r="G302" s="11">
        <v>27.45</v>
      </c>
      <c r="H302" s="11">
        <v>24.48</v>
      </c>
      <c r="I302" s="11">
        <v>21.03</v>
      </c>
      <c r="J302" s="11">
        <v>23.18</v>
      </c>
      <c r="K302" s="11">
        <v>27.76</v>
      </c>
      <c r="L302" s="11">
        <v>25.31</v>
      </c>
      <c r="M302" s="11">
        <v>23.62</v>
      </c>
      <c r="N302" s="11">
        <v>21.01</v>
      </c>
      <c r="P302" s="1">
        <f t="shared" si="48"/>
        <v>23.132499999999997</v>
      </c>
      <c r="Q302" s="1">
        <v>24</v>
      </c>
      <c r="R302" s="11">
        <v>19.329999999999998</v>
      </c>
      <c r="S302" s="11">
        <v>19</v>
      </c>
    </row>
    <row r="303" spans="1:24" ht="25.2" x14ac:dyDescent="0.2">
      <c r="A303" s="12"/>
      <c r="B303" s="12" t="s">
        <v>157</v>
      </c>
      <c r="C303" s="11">
        <v>1.71</v>
      </c>
      <c r="D303" s="11">
        <v>1.35</v>
      </c>
      <c r="E303" s="11">
        <v>1.1499999999999999</v>
      </c>
      <c r="F303" s="11">
        <v>4.6500000000000004</v>
      </c>
      <c r="G303" s="11">
        <v>2.1800000000000002</v>
      </c>
      <c r="H303" s="11">
        <v>1.83</v>
      </c>
      <c r="I303" s="11">
        <v>1.5</v>
      </c>
      <c r="J303" s="15">
        <v>1.58</v>
      </c>
      <c r="K303" s="15">
        <v>1.92</v>
      </c>
      <c r="L303" s="15">
        <v>1.73</v>
      </c>
      <c r="M303" s="15">
        <v>1.62</v>
      </c>
      <c r="N303" s="15">
        <v>1.43</v>
      </c>
      <c r="P303" s="11">
        <f t="shared" si="48"/>
        <v>1.8875</v>
      </c>
      <c r="Q303" s="11">
        <v>2</v>
      </c>
      <c r="R303" s="11">
        <v>3</v>
      </c>
      <c r="S303" s="11">
        <v>1.23</v>
      </c>
    </row>
    <row r="304" spans="1:24" x14ac:dyDescent="0.2">
      <c r="A304" s="12"/>
      <c r="B304" s="12" t="s">
        <v>160</v>
      </c>
      <c r="C304" s="14">
        <v>513</v>
      </c>
      <c r="D304" s="1">
        <v>707</v>
      </c>
      <c r="E304" s="1">
        <v>623</v>
      </c>
      <c r="F304" s="1">
        <v>642</v>
      </c>
      <c r="G304" s="1">
        <v>738</v>
      </c>
      <c r="H304" s="1">
        <v>508</v>
      </c>
      <c r="I304" s="1">
        <v>832</v>
      </c>
      <c r="J304" s="42">
        <v>722</v>
      </c>
      <c r="K304" s="42">
        <v>937</v>
      </c>
      <c r="L304" s="42">
        <v>714</v>
      </c>
      <c r="M304" s="42">
        <v>640</v>
      </c>
      <c r="N304" s="42">
        <v>533</v>
      </c>
      <c r="P304" s="1">
        <f t="shared" si="48"/>
        <v>675.75</v>
      </c>
      <c r="Q304" s="1">
        <v>483</v>
      </c>
      <c r="R304" s="1">
        <v>152</v>
      </c>
      <c r="S304" s="1">
        <v>86.75</v>
      </c>
    </row>
    <row r="305" spans="1:24" ht="45.75" customHeight="1" x14ac:dyDescent="0.2">
      <c r="A305" s="12"/>
      <c r="B305" s="12" t="s">
        <v>161</v>
      </c>
      <c r="C305" s="46" t="s">
        <v>548</v>
      </c>
      <c r="D305" s="32" t="s">
        <v>549</v>
      </c>
      <c r="E305" s="32" t="s">
        <v>550</v>
      </c>
      <c r="F305" s="32" t="s">
        <v>551</v>
      </c>
      <c r="G305" s="44" t="s">
        <v>552</v>
      </c>
      <c r="H305" s="44" t="s">
        <v>553</v>
      </c>
      <c r="I305" s="44" t="s">
        <v>554</v>
      </c>
      <c r="J305" s="44" t="s">
        <v>555</v>
      </c>
      <c r="K305" s="44" t="s">
        <v>556</v>
      </c>
      <c r="L305" s="46" t="s">
        <v>557</v>
      </c>
      <c r="M305" s="46" t="s">
        <v>558</v>
      </c>
      <c r="N305" s="46" t="s">
        <v>559</v>
      </c>
    </row>
    <row r="306" spans="1:24" x14ac:dyDescent="0.2">
      <c r="B306" s="38"/>
      <c r="C306" s="32"/>
      <c r="D306" s="32"/>
      <c r="E306" s="32"/>
      <c r="F306" s="32"/>
      <c r="G306" s="32"/>
      <c r="H306" s="32"/>
      <c r="I306" s="32"/>
    </row>
    <row r="307" spans="1:24" x14ac:dyDescent="0.2">
      <c r="A307" s="3" t="s">
        <v>166</v>
      </c>
      <c r="B307" s="2"/>
    </row>
    <row r="308" spans="1:24" x14ac:dyDescent="0.2">
      <c r="B308" s="2" t="s">
        <v>69</v>
      </c>
      <c r="C308" s="1">
        <v>3234</v>
      </c>
      <c r="D308" s="1">
        <v>3641</v>
      </c>
      <c r="E308" s="1">
        <v>3415</v>
      </c>
      <c r="F308" s="1">
        <v>3378</v>
      </c>
      <c r="G308" s="1">
        <v>2763</v>
      </c>
      <c r="H308" s="1">
        <v>2765</v>
      </c>
      <c r="I308" s="1">
        <v>4167</v>
      </c>
      <c r="J308" s="1">
        <v>4490</v>
      </c>
      <c r="K308" s="1">
        <v>4051</v>
      </c>
      <c r="L308" s="1">
        <v>3515</v>
      </c>
      <c r="M308" s="1">
        <v>3783</v>
      </c>
      <c r="N308" s="1">
        <v>3180</v>
      </c>
      <c r="P308" s="1">
        <f t="shared" ref="P308:P310" si="49">AVERAGE(C308:N308)</f>
        <v>3531.8333333333335</v>
      </c>
      <c r="Q308" s="1">
        <v>2932</v>
      </c>
      <c r="R308" s="1">
        <v>2202</v>
      </c>
      <c r="S308" s="1">
        <v>1375</v>
      </c>
      <c r="T308" s="1">
        <v>1193.8333333333333</v>
      </c>
      <c r="U308" s="1">
        <v>862.91666666666663</v>
      </c>
      <c r="V308" s="1">
        <v>585.41666666666663</v>
      </c>
      <c r="W308" s="1">
        <v>493</v>
      </c>
      <c r="X308" s="1" t="s">
        <v>17</v>
      </c>
    </row>
    <row r="309" spans="1:24" x14ac:dyDescent="0.2">
      <c r="B309" s="2" t="s">
        <v>167</v>
      </c>
      <c r="C309" s="1">
        <v>2271</v>
      </c>
      <c r="D309" s="1">
        <v>2584</v>
      </c>
      <c r="E309" s="1">
        <v>2487</v>
      </c>
      <c r="F309" s="1">
        <v>2472</v>
      </c>
      <c r="G309" s="1">
        <v>1918</v>
      </c>
      <c r="H309" s="1">
        <v>1855</v>
      </c>
      <c r="I309" s="1">
        <v>2702</v>
      </c>
      <c r="J309" s="1">
        <v>3203</v>
      </c>
      <c r="K309" s="1">
        <v>2819</v>
      </c>
      <c r="L309" s="1">
        <v>2437</v>
      </c>
      <c r="M309" s="1">
        <v>2384</v>
      </c>
      <c r="N309" s="1">
        <v>1853</v>
      </c>
      <c r="P309" s="1">
        <f t="shared" si="49"/>
        <v>2415.4166666666665</v>
      </c>
      <c r="Q309" s="1">
        <v>1956</v>
      </c>
      <c r="R309" s="1">
        <v>1414</v>
      </c>
      <c r="S309" s="1">
        <v>750</v>
      </c>
      <c r="T309" s="1">
        <v>574.75</v>
      </c>
      <c r="U309" s="1">
        <v>357.66666666666669</v>
      </c>
      <c r="V309" s="1" t="s">
        <v>168</v>
      </c>
      <c r="W309" s="1" t="s">
        <v>168</v>
      </c>
    </row>
    <row r="310" spans="1:24" x14ac:dyDescent="0.2">
      <c r="B310" s="2" t="s">
        <v>169</v>
      </c>
      <c r="C310" s="11">
        <v>15.28</v>
      </c>
      <c r="D310" s="11">
        <v>15.68</v>
      </c>
      <c r="E310" s="11">
        <v>14.71</v>
      </c>
      <c r="F310" s="11">
        <v>14.1</v>
      </c>
      <c r="G310" s="11">
        <v>14.91</v>
      </c>
      <c r="H310" s="11">
        <v>14.64</v>
      </c>
      <c r="I310" s="11">
        <v>13.34</v>
      </c>
      <c r="J310" s="11">
        <v>15.18</v>
      </c>
      <c r="K310" s="11">
        <v>15.54</v>
      </c>
      <c r="L310" s="11">
        <v>15.68</v>
      </c>
      <c r="M310" s="11">
        <v>15.13</v>
      </c>
      <c r="N310" s="11">
        <v>14.79</v>
      </c>
      <c r="P310" s="1">
        <f t="shared" si="49"/>
        <v>14.914999999999999</v>
      </c>
      <c r="Q310" s="11">
        <v>15.64</v>
      </c>
      <c r="R310" s="11">
        <v>16.34</v>
      </c>
      <c r="S310" s="11">
        <v>14.47</v>
      </c>
      <c r="T310" s="11">
        <v>13.348333333333334</v>
      </c>
      <c r="U310" s="11">
        <v>12.869999999999997</v>
      </c>
      <c r="V310" s="1">
        <v>16.301666666666666</v>
      </c>
      <c r="W310" s="1">
        <v>20</v>
      </c>
      <c r="X310" s="1" t="s">
        <v>17</v>
      </c>
    </row>
    <row r="311" spans="1:24" ht="48.75" customHeight="1" x14ac:dyDescent="0.2">
      <c r="B311" s="2" t="s">
        <v>89</v>
      </c>
      <c r="C311" s="32" t="s">
        <v>560</v>
      </c>
      <c r="D311" s="32" t="s">
        <v>561</v>
      </c>
      <c r="E311" s="32" t="s">
        <v>562</v>
      </c>
      <c r="F311" s="32" t="s">
        <v>563</v>
      </c>
      <c r="G311" s="32" t="s">
        <v>564</v>
      </c>
      <c r="H311" s="32" t="s">
        <v>565</v>
      </c>
      <c r="I311" s="32" t="s">
        <v>566</v>
      </c>
      <c r="J311" s="32" t="s">
        <v>567</v>
      </c>
      <c r="K311" s="32" t="s">
        <v>568</v>
      </c>
      <c r="L311" s="32" t="s">
        <v>569</v>
      </c>
      <c r="M311" s="32" t="s">
        <v>570</v>
      </c>
      <c r="N311" s="32" t="s">
        <v>571</v>
      </c>
    </row>
    <row r="312" spans="1:24" x14ac:dyDescent="0.2">
      <c r="B312" s="2"/>
      <c r="C312" s="32"/>
      <c r="D312" s="32"/>
      <c r="E312" s="32"/>
      <c r="F312" s="32"/>
      <c r="G312" s="32"/>
      <c r="H312" s="32"/>
      <c r="I312" s="32"/>
    </row>
    <row r="313" spans="1:24" x14ac:dyDescent="0.2">
      <c r="A313" s="3" t="s">
        <v>440</v>
      </c>
      <c r="B313" s="2"/>
      <c r="C313" s="32"/>
      <c r="D313" s="32"/>
      <c r="E313" s="32"/>
      <c r="F313" s="32"/>
      <c r="G313" s="32"/>
      <c r="H313" s="32"/>
      <c r="I313" s="32"/>
      <c r="X313"/>
    </row>
    <row r="314" spans="1:24" x14ac:dyDescent="0.2">
      <c r="B314" s="2" t="s">
        <v>441</v>
      </c>
      <c r="C314" s="42">
        <v>25</v>
      </c>
      <c r="D314" s="42">
        <v>25</v>
      </c>
      <c r="E314" s="42">
        <v>15</v>
      </c>
      <c r="F314" s="42">
        <v>13</v>
      </c>
      <c r="G314" s="42">
        <v>14</v>
      </c>
      <c r="H314" s="42">
        <v>4</v>
      </c>
      <c r="I314" s="42">
        <v>9</v>
      </c>
      <c r="J314" s="1">
        <v>13</v>
      </c>
      <c r="K314" s="1">
        <v>77</v>
      </c>
      <c r="L314" s="1">
        <v>278</v>
      </c>
      <c r="M314" s="1">
        <v>20</v>
      </c>
      <c r="N314" s="1">
        <v>16</v>
      </c>
      <c r="P314" s="1">
        <f t="shared" ref="P314:P317" si="50">AVERAGE(C314:N314)</f>
        <v>42.416666666666664</v>
      </c>
      <c r="X314"/>
    </row>
    <row r="315" spans="1:24" x14ac:dyDescent="0.2">
      <c r="B315" s="2" t="s">
        <v>210</v>
      </c>
      <c r="C315" s="42">
        <v>35</v>
      </c>
      <c r="D315" s="42">
        <v>32</v>
      </c>
      <c r="E315" s="42">
        <v>17</v>
      </c>
      <c r="F315" s="42">
        <v>16</v>
      </c>
      <c r="G315" s="42">
        <v>19</v>
      </c>
      <c r="H315" s="42">
        <v>5</v>
      </c>
      <c r="I315" s="42">
        <v>11</v>
      </c>
      <c r="J315" s="1">
        <v>11</v>
      </c>
      <c r="K315" s="1">
        <v>48</v>
      </c>
      <c r="L315" s="1">
        <v>214</v>
      </c>
      <c r="M315" s="1">
        <v>31</v>
      </c>
      <c r="N315" s="1">
        <v>25</v>
      </c>
      <c r="P315" s="1">
        <f t="shared" si="50"/>
        <v>38.666666666666664</v>
      </c>
      <c r="X315"/>
    </row>
    <row r="316" spans="1:24" x14ac:dyDescent="0.2">
      <c r="B316" s="2" t="s">
        <v>572</v>
      </c>
      <c r="C316" s="42">
        <v>9</v>
      </c>
      <c r="D316" s="42">
        <v>2</v>
      </c>
      <c r="E316" s="42">
        <v>2</v>
      </c>
      <c r="F316" s="42">
        <v>3</v>
      </c>
      <c r="G316" s="42">
        <v>5</v>
      </c>
      <c r="H316" s="42">
        <v>1</v>
      </c>
      <c r="I316" s="42">
        <v>2</v>
      </c>
      <c r="J316" s="1">
        <v>1</v>
      </c>
      <c r="K316" s="1">
        <v>11</v>
      </c>
      <c r="L316" s="1">
        <v>164</v>
      </c>
      <c r="M316" s="1">
        <v>11</v>
      </c>
      <c r="N316" s="1">
        <v>9</v>
      </c>
      <c r="P316" s="1">
        <f t="shared" si="50"/>
        <v>18.333333333333332</v>
      </c>
      <c r="X316"/>
    </row>
    <row r="317" spans="1:24" x14ac:dyDescent="0.2">
      <c r="B317" s="2" t="s">
        <v>573</v>
      </c>
      <c r="C317" s="42">
        <v>9</v>
      </c>
      <c r="D317" s="42">
        <v>4</v>
      </c>
      <c r="E317" s="42">
        <v>3</v>
      </c>
      <c r="F317" s="42">
        <v>6</v>
      </c>
      <c r="G317" s="42">
        <v>9</v>
      </c>
      <c r="H317" s="42">
        <v>2</v>
      </c>
      <c r="I317" s="42">
        <v>1</v>
      </c>
      <c r="J317" s="1">
        <v>2</v>
      </c>
      <c r="K317" s="1">
        <v>29</v>
      </c>
      <c r="L317" s="1">
        <v>64</v>
      </c>
      <c r="M317" s="1">
        <v>6</v>
      </c>
      <c r="N317" s="1">
        <v>0</v>
      </c>
      <c r="P317" s="1">
        <f t="shared" si="50"/>
        <v>11.25</v>
      </c>
      <c r="X317"/>
    </row>
    <row r="318" spans="1:24" x14ac:dyDescent="0.2">
      <c r="B318" s="2"/>
      <c r="C318" s="32"/>
      <c r="D318" s="32"/>
      <c r="E318" s="32"/>
      <c r="F318" s="32"/>
      <c r="G318" s="32"/>
      <c r="H318" s="32"/>
      <c r="I318" s="32"/>
      <c r="X318"/>
    </row>
    <row r="319" spans="1:24" x14ac:dyDescent="0.2">
      <c r="A319" s="3" t="s">
        <v>170</v>
      </c>
      <c r="B319" s="12"/>
      <c r="C319" s="32"/>
    </row>
    <row r="320" spans="1:24" x14ac:dyDescent="0.2">
      <c r="A320" s="3" t="s">
        <v>171</v>
      </c>
      <c r="B320" s="12"/>
    </row>
    <row r="321" spans="1:24" x14ac:dyDescent="0.2">
      <c r="A321" s="12" t="s">
        <v>383</v>
      </c>
      <c r="B321" s="12" t="s">
        <v>172</v>
      </c>
      <c r="C321" s="1">
        <v>533</v>
      </c>
      <c r="D321" s="1">
        <v>456</v>
      </c>
      <c r="E321" s="1">
        <v>463</v>
      </c>
      <c r="F321" s="1">
        <v>500</v>
      </c>
      <c r="G321" s="1">
        <v>473</v>
      </c>
      <c r="H321" s="1">
        <v>386</v>
      </c>
      <c r="I321" s="1">
        <v>405</v>
      </c>
      <c r="J321" s="1">
        <v>313</v>
      </c>
      <c r="K321" s="1">
        <v>423</v>
      </c>
      <c r="L321" s="1">
        <v>462</v>
      </c>
      <c r="M321" s="1">
        <v>633</v>
      </c>
      <c r="N321" s="1">
        <v>440</v>
      </c>
      <c r="P321" s="1">
        <f t="shared" ref="P321:P322" si="51">AVERAGE(C321:N321)</f>
        <v>457.25</v>
      </c>
      <c r="Q321" s="1">
        <v>403</v>
      </c>
      <c r="R321" s="1">
        <v>680</v>
      </c>
      <c r="S321" s="1">
        <v>765</v>
      </c>
      <c r="T321" s="1">
        <v>865.91666666666663</v>
      </c>
      <c r="U321" s="1">
        <v>812.91666666666663</v>
      </c>
      <c r="V321" s="1">
        <v>625.28571428571433</v>
      </c>
    </row>
    <row r="322" spans="1:24" x14ac:dyDescent="0.2">
      <c r="A322" s="12" t="s">
        <v>260</v>
      </c>
      <c r="B322" s="12" t="s">
        <v>173</v>
      </c>
      <c r="C322" s="21">
        <v>0</v>
      </c>
      <c r="D322" s="2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P322" s="1">
        <f t="shared" si="51"/>
        <v>0</v>
      </c>
      <c r="Q322" s="1">
        <v>0</v>
      </c>
      <c r="R322" s="1">
        <v>0</v>
      </c>
      <c r="S322" s="1">
        <v>0</v>
      </c>
      <c r="T322" s="1">
        <v>9.1999999999999993</v>
      </c>
    </row>
    <row r="323" spans="1:24" x14ac:dyDescent="0.2">
      <c r="A323" s="12"/>
      <c r="B323" s="13"/>
    </row>
    <row r="324" spans="1:24" x14ac:dyDescent="0.2">
      <c r="A324" s="3" t="s">
        <v>332</v>
      </c>
      <c r="B324" s="13"/>
    </row>
    <row r="325" spans="1:24" x14ac:dyDescent="0.2">
      <c r="A325" s="12" t="s">
        <v>383</v>
      </c>
      <c r="B325" s="63" t="s">
        <v>175</v>
      </c>
      <c r="C325" s="1">
        <v>90762</v>
      </c>
      <c r="D325" s="1">
        <v>90226</v>
      </c>
      <c r="E325" s="1">
        <v>84939</v>
      </c>
      <c r="F325" s="1">
        <v>86423</v>
      </c>
      <c r="G325" s="1">
        <v>83596</v>
      </c>
      <c r="H325" s="1">
        <v>86952</v>
      </c>
      <c r="I325" s="1">
        <v>96271</v>
      </c>
      <c r="J325" s="1">
        <v>84825</v>
      </c>
      <c r="K325" s="1">
        <v>98198</v>
      </c>
      <c r="L325" s="1">
        <v>99283</v>
      </c>
      <c r="M325" s="1">
        <v>102762</v>
      </c>
      <c r="N325" s="1">
        <v>106818</v>
      </c>
      <c r="P325" s="1">
        <f t="shared" ref="P325:P338" si="52">AVERAGE(C325:N325)</f>
        <v>92587.916666666672</v>
      </c>
      <c r="Q325" s="1">
        <v>79204</v>
      </c>
      <c r="R325" s="1">
        <v>62227</v>
      </c>
      <c r="S325" s="1">
        <v>47503</v>
      </c>
      <c r="T325" s="1">
        <v>37058.583333333336</v>
      </c>
      <c r="U325" s="1">
        <v>29812.083333333332</v>
      </c>
      <c r="V325" s="1">
        <v>17552.166666666668</v>
      </c>
      <c r="W325" s="1">
        <v>4377</v>
      </c>
      <c r="X325" s="1">
        <v>770</v>
      </c>
    </row>
    <row r="326" spans="1:24" x14ac:dyDescent="0.2">
      <c r="A326" s="12" t="s">
        <v>260</v>
      </c>
      <c r="B326" s="12" t="s">
        <v>176</v>
      </c>
      <c r="C326" s="1">
        <v>34638</v>
      </c>
      <c r="D326" s="1">
        <v>33819</v>
      </c>
      <c r="E326" s="1">
        <v>30156</v>
      </c>
      <c r="F326" s="1">
        <v>31110</v>
      </c>
      <c r="G326" s="1">
        <v>30303</v>
      </c>
      <c r="H326" s="1">
        <v>31304</v>
      </c>
      <c r="I326" s="1">
        <v>35342</v>
      </c>
      <c r="J326" s="1">
        <v>30151</v>
      </c>
      <c r="K326" s="1">
        <v>34750</v>
      </c>
      <c r="L326" s="1">
        <v>35634</v>
      </c>
      <c r="M326" s="1">
        <v>38164</v>
      </c>
      <c r="N326" s="1">
        <v>39332</v>
      </c>
      <c r="P326" s="1">
        <f t="shared" si="52"/>
        <v>33725.25</v>
      </c>
      <c r="Q326" s="1">
        <v>28663</v>
      </c>
      <c r="R326" s="1">
        <v>23225</v>
      </c>
      <c r="S326" s="1">
        <v>18251</v>
      </c>
      <c r="T326" s="1">
        <v>15172.333333333334</v>
      </c>
      <c r="U326" s="1">
        <v>12583.166666666666</v>
      </c>
    </row>
    <row r="327" spans="1:24" x14ac:dyDescent="0.2">
      <c r="A327" s="12"/>
      <c r="B327" s="12" t="s">
        <v>177</v>
      </c>
      <c r="C327" s="1">
        <v>34277</v>
      </c>
      <c r="D327" s="1">
        <v>33898</v>
      </c>
      <c r="E327" s="1">
        <v>30847</v>
      </c>
      <c r="F327" s="1">
        <v>31455</v>
      </c>
      <c r="G327" s="1">
        <v>30500</v>
      </c>
      <c r="H327" s="1">
        <v>30372</v>
      </c>
      <c r="I327" s="1">
        <v>33062</v>
      </c>
      <c r="J327" s="1">
        <v>29098</v>
      </c>
      <c r="K327" s="1">
        <v>32124</v>
      </c>
      <c r="L327" s="1">
        <v>32166</v>
      </c>
      <c r="M327" s="1">
        <v>31856</v>
      </c>
      <c r="N327" s="1">
        <v>30920</v>
      </c>
      <c r="P327" s="1">
        <f t="shared" si="52"/>
        <v>31714.583333333332</v>
      </c>
      <c r="Q327" s="1">
        <v>30754</v>
      </c>
      <c r="R327" s="1">
        <v>23844</v>
      </c>
      <c r="S327" s="1">
        <v>19736</v>
      </c>
      <c r="T327" s="1">
        <v>17501.833333333332</v>
      </c>
      <c r="U327" s="1">
        <v>15479.416666666666</v>
      </c>
    </row>
    <row r="328" spans="1:24" x14ac:dyDescent="0.2">
      <c r="A328" s="12"/>
      <c r="B328" s="12" t="s">
        <v>178</v>
      </c>
      <c r="C328" s="1">
        <v>136</v>
      </c>
      <c r="D328" s="1">
        <v>120</v>
      </c>
      <c r="E328" s="1">
        <v>144</v>
      </c>
      <c r="F328" s="1">
        <v>94</v>
      </c>
      <c r="G328" s="1">
        <v>75</v>
      </c>
      <c r="H328" s="1">
        <v>53</v>
      </c>
      <c r="I328" s="1">
        <v>78</v>
      </c>
      <c r="J328" s="1">
        <v>83</v>
      </c>
      <c r="K328" s="1">
        <v>73</v>
      </c>
      <c r="L328" s="1">
        <v>239</v>
      </c>
      <c r="M328" s="1">
        <v>304</v>
      </c>
      <c r="N328" s="1">
        <v>187</v>
      </c>
      <c r="P328" s="1">
        <f t="shared" si="52"/>
        <v>132.16666666666666</v>
      </c>
      <c r="Q328" s="1">
        <v>195</v>
      </c>
      <c r="R328" s="1">
        <v>158</v>
      </c>
      <c r="S328" s="1">
        <v>403</v>
      </c>
      <c r="T328" s="1">
        <v>656.5</v>
      </c>
      <c r="U328" s="1">
        <v>673.5</v>
      </c>
    </row>
    <row r="329" spans="1:24" x14ac:dyDescent="0.2">
      <c r="A329" s="12"/>
      <c r="B329" s="12" t="s">
        <v>179</v>
      </c>
      <c r="C329" s="1">
        <v>6475</v>
      </c>
      <c r="D329" s="1">
        <v>6187</v>
      </c>
      <c r="E329" s="1">
        <v>6211</v>
      </c>
      <c r="F329" s="1">
        <v>6258</v>
      </c>
      <c r="G329" s="1">
        <v>5413</v>
      </c>
      <c r="H329" s="1">
        <v>5434</v>
      </c>
      <c r="I329" s="1">
        <v>6619</v>
      </c>
      <c r="J329" s="1">
        <v>5362</v>
      </c>
      <c r="K329" s="1">
        <v>6408</v>
      </c>
      <c r="L329" s="1">
        <v>7050</v>
      </c>
      <c r="M329" s="1">
        <v>17544</v>
      </c>
      <c r="N329" s="1">
        <v>20176</v>
      </c>
      <c r="P329" s="1">
        <f t="shared" si="52"/>
        <v>8261.4166666666661</v>
      </c>
      <c r="Q329" s="1">
        <v>6173</v>
      </c>
      <c r="R329" s="1">
        <v>5534</v>
      </c>
      <c r="S329" s="1">
        <v>3464</v>
      </c>
      <c r="T329" s="1">
        <v>2002.1666666666667</v>
      </c>
    </row>
    <row r="330" spans="1:24" x14ac:dyDescent="0.2">
      <c r="A330" s="12"/>
      <c r="B330" s="12" t="s">
        <v>443</v>
      </c>
      <c r="C330" s="1">
        <v>12</v>
      </c>
      <c r="D330" s="1">
        <v>16</v>
      </c>
      <c r="E330" s="1">
        <v>14</v>
      </c>
      <c r="F330" s="1">
        <v>7</v>
      </c>
      <c r="G330" s="1">
        <v>10</v>
      </c>
      <c r="H330" s="1">
        <v>3</v>
      </c>
      <c r="I330" s="1">
        <v>18</v>
      </c>
      <c r="J330" s="1">
        <v>21</v>
      </c>
      <c r="K330" s="1">
        <v>43</v>
      </c>
      <c r="L330" s="1">
        <v>34</v>
      </c>
      <c r="M330" s="1">
        <v>51</v>
      </c>
      <c r="N330" s="1">
        <v>37</v>
      </c>
      <c r="P330" s="1">
        <f t="shared" si="52"/>
        <v>22.166666666666668</v>
      </c>
      <c r="Q330" s="1">
        <v>9</v>
      </c>
    </row>
    <row r="331" spans="1:24" x14ac:dyDescent="0.2">
      <c r="A331" s="12"/>
      <c r="B331" s="12" t="s">
        <v>444</v>
      </c>
      <c r="C331" s="1">
        <v>11</v>
      </c>
      <c r="D331" s="1">
        <v>39</v>
      </c>
      <c r="E331" s="1">
        <v>42</v>
      </c>
      <c r="F331" s="1">
        <v>11</v>
      </c>
      <c r="G331" s="1">
        <v>30</v>
      </c>
      <c r="H331" s="1">
        <v>13</v>
      </c>
      <c r="I331" s="1">
        <v>44</v>
      </c>
      <c r="J331" s="1">
        <v>8</v>
      </c>
      <c r="K331" s="1">
        <v>34</v>
      </c>
      <c r="L331" s="1">
        <v>14</v>
      </c>
      <c r="M331" s="1">
        <v>13</v>
      </c>
      <c r="N331" s="1">
        <v>20</v>
      </c>
      <c r="P331" s="1">
        <f t="shared" si="52"/>
        <v>23.25</v>
      </c>
      <c r="Q331" s="14">
        <v>8</v>
      </c>
    </row>
    <row r="332" spans="1:24" x14ac:dyDescent="0.2">
      <c r="A332" s="12"/>
      <c r="B332" s="12" t="s">
        <v>574</v>
      </c>
      <c r="C332" s="1">
        <v>454</v>
      </c>
      <c r="D332" s="1">
        <v>441</v>
      </c>
      <c r="E332" s="1">
        <v>680</v>
      </c>
      <c r="F332" s="1">
        <v>1191</v>
      </c>
      <c r="G332" s="1">
        <v>406</v>
      </c>
      <c r="H332" s="1">
        <v>541</v>
      </c>
      <c r="I332" s="1">
        <v>519</v>
      </c>
      <c r="J332" s="1">
        <v>385</v>
      </c>
      <c r="K332" s="1">
        <v>431</v>
      </c>
      <c r="L332" s="1">
        <v>1039</v>
      </c>
      <c r="M332" s="1">
        <v>397</v>
      </c>
      <c r="N332" s="1">
        <v>1000</v>
      </c>
      <c r="P332" s="1">
        <f t="shared" si="52"/>
        <v>623.66666666666663</v>
      </c>
      <c r="Q332" s="1">
        <v>556</v>
      </c>
      <c r="R332" s="1">
        <v>17</v>
      </c>
      <c r="S332" s="1">
        <v>67</v>
      </c>
      <c r="T332" s="1">
        <v>243.25</v>
      </c>
      <c r="U332" s="1">
        <v>664.08333333333337</v>
      </c>
      <c r="V332" s="1">
        <v>675.5</v>
      </c>
    </row>
    <row r="333" spans="1:24" x14ac:dyDescent="0.2">
      <c r="A333" s="12"/>
      <c r="B333" s="63" t="s">
        <v>181</v>
      </c>
      <c r="C333" s="1">
        <v>44428</v>
      </c>
      <c r="D333" s="1">
        <v>45683</v>
      </c>
      <c r="E333" s="1">
        <v>42602</v>
      </c>
      <c r="F333" s="1">
        <v>45270</v>
      </c>
      <c r="G333" s="1">
        <v>45459</v>
      </c>
      <c r="H333" s="1">
        <v>46034</v>
      </c>
      <c r="I333" s="1">
        <v>52559</v>
      </c>
      <c r="J333" s="1">
        <v>47829</v>
      </c>
      <c r="K333" s="1">
        <v>55135</v>
      </c>
      <c r="L333" s="1">
        <v>55913</v>
      </c>
      <c r="M333" s="1">
        <v>59934</v>
      </c>
      <c r="N333" s="1">
        <v>60472</v>
      </c>
      <c r="P333" s="1">
        <f t="shared" si="52"/>
        <v>50109.833333333336</v>
      </c>
      <c r="Q333" s="1">
        <v>39661</v>
      </c>
      <c r="R333" s="1">
        <v>25522</v>
      </c>
      <c r="S333" s="1">
        <v>18645</v>
      </c>
      <c r="T333" s="1">
        <v>13624.333333333334</v>
      </c>
      <c r="U333" s="1">
        <v>9862.5</v>
      </c>
      <c r="V333" s="1">
        <v>7959.416666666667</v>
      </c>
      <c r="W333" s="1">
        <v>6370</v>
      </c>
      <c r="X333" s="1">
        <v>3638</v>
      </c>
    </row>
    <row r="334" spans="1:24" x14ac:dyDescent="0.2">
      <c r="A334" s="12"/>
      <c r="B334" s="12" t="s">
        <v>182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P334" s="1">
        <f t="shared" si="52"/>
        <v>0</v>
      </c>
      <c r="Q334" s="1">
        <v>0</v>
      </c>
      <c r="R334" s="1">
        <v>0</v>
      </c>
      <c r="S334" s="1">
        <v>1194</v>
      </c>
      <c r="T334" s="1">
        <v>3075.3333333333335</v>
      </c>
      <c r="U334" s="1">
        <v>4819.083333333333</v>
      </c>
      <c r="V334" s="1">
        <v>5397.333333333333</v>
      </c>
      <c r="W334" s="1">
        <v>5124</v>
      </c>
      <c r="X334" s="1">
        <v>3063</v>
      </c>
    </row>
    <row r="335" spans="1:24" x14ac:dyDescent="0.2">
      <c r="A335" s="12"/>
      <c r="B335" s="12" t="s">
        <v>183</v>
      </c>
      <c r="C335" s="1">
        <v>34587</v>
      </c>
      <c r="D335" s="1">
        <v>35251</v>
      </c>
      <c r="E335" s="1">
        <v>31746</v>
      </c>
      <c r="F335" s="1">
        <v>33862</v>
      </c>
      <c r="G335" s="1">
        <v>33577</v>
      </c>
      <c r="H335" s="1">
        <v>32389</v>
      </c>
      <c r="I335" s="1">
        <v>37349</v>
      </c>
      <c r="J335" s="1">
        <v>33674</v>
      </c>
      <c r="K335" s="1">
        <v>37880</v>
      </c>
      <c r="L335" s="1">
        <v>39242</v>
      </c>
      <c r="M335" s="1">
        <v>40904</v>
      </c>
      <c r="N335" s="1">
        <v>37366</v>
      </c>
      <c r="P335" s="1">
        <f t="shared" si="52"/>
        <v>35652.25</v>
      </c>
      <c r="Q335" s="1">
        <v>31109</v>
      </c>
      <c r="R335" s="1">
        <v>20456</v>
      </c>
      <c r="S335" s="1">
        <v>14980</v>
      </c>
      <c r="T335" s="1">
        <v>9543.6666666666661</v>
      </c>
      <c r="U335" s="1">
        <v>4555.083333333333</v>
      </c>
      <c r="V335" s="1">
        <v>1856.75</v>
      </c>
      <c r="W335" s="1">
        <v>991</v>
      </c>
      <c r="X335" s="1">
        <v>382</v>
      </c>
    </row>
    <row r="336" spans="1:24" x14ac:dyDescent="0.2">
      <c r="A336" s="12"/>
      <c r="B336" s="12" t="s">
        <v>184</v>
      </c>
      <c r="C336" s="1">
        <v>1803</v>
      </c>
      <c r="D336" s="1">
        <v>1699</v>
      </c>
      <c r="E336" s="1">
        <v>1621</v>
      </c>
      <c r="F336" s="1">
        <v>1720</v>
      </c>
      <c r="G336" s="1">
        <v>1786</v>
      </c>
      <c r="H336" s="1">
        <v>1710</v>
      </c>
      <c r="I336" s="1">
        <v>2141</v>
      </c>
      <c r="J336" s="1">
        <v>1718</v>
      </c>
      <c r="K336" s="1">
        <v>1916</v>
      </c>
      <c r="L336" s="1">
        <v>1958</v>
      </c>
      <c r="M336" s="1">
        <v>10551</v>
      </c>
      <c r="N336" s="1">
        <v>13275</v>
      </c>
      <c r="P336" s="1">
        <f t="shared" si="52"/>
        <v>3491.5</v>
      </c>
      <c r="Q336" s="1">
        <v>1631</v>
      </c>
      <c r="R336" s="1">
        <v>1069</v>
      </c>
      <c r="S336" s="1">
        <v>384</v>
      </c>
    </row>
    <row r="337" spans="1:24" ht="25.2" x14ac:dyDescent="0.2">
      <c r="A337" s="12"/>
      <c r="B337" s="12" t="s">
        <v>185</v>
      </c>
      <c r="C337" s="1">
        <v>1419</v>
      </c>
      <c r="D337" s="1">
        <v>1503</v>
      </c>
      <c r="E337" s="1">
        <v>1140</v>
      </c>
      <c r="F337" s="1">
        <v>1436</v>
      </c>
      <c r="G337" s="1">
        <v>996</v>
      </c>
      <c r="H337" s="1">
        <v>1015</v>
      </c>
      <c r="I337" s="1">
        <v>1615</v>
      </c>
      <c r="J337" s="1">
        <v>1056</v>
      </c>
      <c r="K337" s="1">
        <v>1200</v>
      </c>
      <c r="L337" s="1">
        <v>1396</v>
      </c>
      <c r="M337" s="1">
        <v>1398</v>
      </c>
      <c r="N337" s="1">
        <v>1148</v>
      </c>
      <c r="P337" s="1">
        <f t="shared" si="52"/>
        <v>1276.8333333333333</v>
      </c>
      <c r="Q337" s="1">
        <v>1678</v>
      </c>
      <c r="R337" s="1">
        <v>928</v>
      </c>
      <c r="S337" s="1">
        <v>761</v>
      </c>
      <c r="T337" s="1">
        <v>884.83333333333337</v>
      </c>
      <c r="U337" s="1">
        <v>898.33333333333337</v>
      </c>
      <c r="V337" s="1">
        <v>675.33333333333337</v>
      </c>
      <c r="W337" s="1">
        <v>255</v>
      </c>
      <c r="X337" s="1">
        <v>193</v>
      </c>
    </row>
    <row r="338" spans="1:24" x14ac:dyDescent="0.2">
      <c r="A338" s="12"/>
      <c r="B338" s="12" t="s">
        <v>186</v>
      </c>
      <c r="C338" s="1">
        <v>22561</v>
      </c>
      <c r="D338" s="1">
        <v>23140</v>
      </c>
      <c r="E338" s="1">
        <v>22957</v>
      </c>
      <c r="F338" s="1">
        <v>23487</v>
      </c>
      <c r="G338" s="1">
        <v>23374</v>
      </c>
      <c r="H338" s="1">
        <v>23786</v>
      </c>
      <c r="I338" s="1">
        <v>25511</v>
      </c>
      <c r="J338" s="1">
        <v>24622</v>
      </c>
      <c r="K338" s="1">
        <v>26042</v>
      </c>
      <c r="L338" s="1">
        <v>26633</v>
      </c>
      <c r="M338" s="1">
        <v>27543</v>
      </c>
      <c r="N338" s="1">
        <v>28180</v>
      </c>
      <c r="P338" s="1">
        <f t="shared" si="52"/>
        <v>24819.666666666668</v>
      </c>
      <c r="Q338" s="1">
        <v>20777</v>
      </c>
      <c r="R338" s="1">
        <v>16887</v>
      </c>
      <c r="S338" s="1">
        <v>13970</v>
      </c>
      <c r="T338" s="1">
        <v>10634.833333333334</v>
      </c>
      <c r="U338" s="1">
        <v>8357</v>
      </c>
      <c r="V338" s="1">
        <v>6860</v>
      </c>
    </row>
    <row r="339" spans="1:24" x14ac:dyDescent="0.2">
      <c r="B339" s="38"/>
    </row>
    <row r="340" spans="1:24" x14ac:dyDescent="0.2">
      <c r="A340" s="3" t="s">
        <v>333</v>
      </c>
      <c r="B340" s="2"/>
    </row>
    <row r="341" spans="1:24" x14ac:dyDescent="0.2">
      <c r="B341" s="2" t="s">
        <v>446</v>
      </c>
      <c r="C341" s="1">
        <v>458</v>
      </c>
      <c r="D341" s="1">
        <v>941</v>
      </c>
      <c r="E341" s="1">
        <v>666</v>
      </c>
      <c r="F341" s="1">
        <v>332</v>
      </c>
      <c r="G341" s="1">
        <v>427</v>
      </c>
      <c r="H341" s="1">
        <v>372</v>
      </c>
      <c r="I341" s="1">
        <v>505</v>
      </c>
      <c r="J341" s="1">
        <v>436</v>
      </c>
      <c r="K341" s="1">
        <v>676</v>
      </c>
      <c r="L341" s="1">
        <v>594</v>
      </c>
      <c r="M341" s="1">
        <v>949</v>
      </c>
      <c r="N341" s="1">
        <v>580</v>
      </c>
      <c r="P341" s="1">
        <f t="shared" ref="P341:P343" si="53">AVERAGE(C341:N341)</f>
        <v>578</v>
      </c>
      <c r="Q341" s="1">
        <v>376</v>
      </c>
      <c r="R341" s="1">
        <v>333</v>
      </c>
      <c r="S341" s="1">
        <v>766</v>
      </c>
      <c r="T341" s="1">
        <v>722.58333333333337</v>
      </c>
      <c r="U341" s="1">
        <v>667.75</v>
      </c>
      <c r="V341" s="1">
        <v>738.58333333333337</v>
      </c>
      <c r="W341" s="1">
        <v>470</v>
      </c>
      <c r="X341" s="1">
        <v>461</v>
      </c>
    </row>
    <row r="342" spans="1:24" x14ac:dyDescent="0.2">
      <c r="B342" s="2" t="s">
        <v>188</v>
      </c>
      <c r="C342" s="1">
        <v>28</v>
      </c>
      <c r="D342" s="1">
        <v>28</v>
      </c>
      <c r="E342" s="1">
        <v>22</v>
      </c>
      <c r="F342" s="1">
        <v>21</v>
      </c>
      <c r="G342" s="1">
        <v>37</v>
      </c>
      <c r="H342" s="1">
        <v>17</v>
      </c>
      <c r="I342" s="1">
        <v>88</v>
      </c>
      <c r="J342" s="1">
        <v>11</v>
      </c>
      <c r="K342" s="1">
        <v>154</v>
      </c>
      <c r="L342" s="1">
        <v>16</v>
      </c>
      <c r="M342" s="1">
        <v>28</v>
      </c>
      <c r="N342" s="1">
        <v>15</v>
      </c>
      <c r="P342" s="1">
        <f t="shared" si="53"/>
        <v>38.75</v>
      </c>
      <c r="Q342" s="1">
        <v>22</v>
      </c>
      <c r="R342" s="1">
        <v>57</v>
      </c>
      <c r="S342" s="1">
        <v>58</v>
      </c>
      <c r="T342" s="1">
        <v>39.166666666666664</v>
      </c>
      <c r="U342" s="1">
        <v>37.75</v>
      </c>
      <c r="V342" s="1">
        <v>38.25</v>
      </c>
      <c r="W342" s="1">
        <v>33</v>
      </c>
      <c r="X342" s="1">
        <v>20</v>
      </c>
    </row>
    <row r="343" spans="1:24" x14ac:dyDescent="0.2">
      <c r="B343" s="2" t="s">
        <v>189</v>
      </c>
      <c r="C343" s="1">
        <v>517</v>
      </c>
      <c r="D343" s="1">
        <v>636</v>
      </c>
      <c r="E343" s="1">
        <v>3763</v>
      </c>
      <c r="F343" s="1">
        <v>348</v>
      </c>
      <c r="G343" s="1">
        <v>230</v>
      </c>
      <c r="H343" s="1">
        <v>204</v>
      </c>
      <c r="I343" s="1">
        <v>405</v>
      </c>
      <c r="J343" s="1">
        <v>700</v>
      </c>
      <c r="K343" s="1">
        <v>5863</v>
      </c>
      <c r="L343" s="1">
        <v>275</v>
      </c>
      <c r="M343" s="1">
        <v>255</v>
      </c>
      <c r="N343" s="1">
        <v>288</v>
      </c>
      <c r="P343" s="1">
        <f t="shared" si="53"/>
        <v>1123.6666666666667</v>
      </c>
      <c r="Q343" s="1">
        <v>239</v>
      </c>
      <c r="R343" s="1">
        <v>298</v>
      </c>
      <c r="S343" s="1">
        <v>881</v>
      </c>
      <c r="T343" s="1">
        <v>585.66666666666663</v>
      </c>
      <c r="U343" s="1">
        <v>497.16666666666669</v>
      </c>
      <c r="V343" s="1">
        <v>673.83333333333337</v>
      </c>
      <c r="W343" s="1">
        <v>895</v>
      </c>
      <c r="X343" s="1">
        <v>1218</v>
      </c>
    </row>
    <row r="344" spans="1:24" x14ac:dyDescent="0.2">
      <c r="B344" s="2"/>
    </row>
    <row r="345" spans="1:24" x14ac:dyDescent="0.2">
      <c r="A345" s="3" t="s">
        <v>334</v>
      </c>
      <c r="B345" s="2"/>
    </row>
    <row r="346" spans="1:24" x14ac:dyDescent="0.2">
      <c r="B346" t="s">
        <v>446</v>
      </c>
      <c r="C346" s="1">
        <v>77</v>
      </c>
      <c r="D346" s="1">
        <v>1517</v>
      </c>
      <c r="E346" s="14">
        <v>1327</v>
      </c>
      <c r="F346" s="1">
        <v>1357</v>
      </c>
      <c r="G346" s="1">
        <v>1309</v>
      </c>
      <c r="H346" s="1">
        <v>1186</v>
      </c>
      <c r="I346" s="1">
        <v>1439</v>
      </c>
      <c r="J346" s="1">
        <v>1605</v>
      </c>
      <c r="K346" s="1">
        <v>2189</v>
      </c>
      <c r="L346" s="1">
        <v>1790</v>
      </c>
      <c r="M346" s="1">
        <v>3191</v>
      </c>
      <c r="N346" s="1">
        <v>1881</v>
      </c>
      <c r="P346" s="1">
        <f t="shared" ref="P346:P348" si="54">AVERAGE(C346:N346)</f>
        <v>1572.3333333333333</v>
      </c>
      <c r="Q346" s="1">
        <v>1753</v>
      </c>
      <c r="R346" s="1">
        <v>1108</v>
      </c>
      <c r="S346" s="1">
        <v>1219</v>
      </c>
      <c r="T346" s="1">
        <v>1261</v>
      </c>
      <c r="U346" s="1">
        <v>1251.5</v>
      </c>
      <c r="V346" s="1">
        <v>1291.0833333333333</v>
      </c>
      <c r="W346" s="1">
        <v>1489</v>
      </c>
      <c r="X346" s="1">
        <v>1871</v>
      </c>
    </row>
    <row r="347" spans="1:24" x14ac:dyDescent="0.2">
      <c r="B347" t="s">
        <v>188</v>
      </c>
      <c r="C347" s="1">
        <v>13</v>
      </c>
      <c r="D347" s="1">
        <v>45</v>
      </c>
      <c r="E347" s="1">
        <v>44</v>
      </c>
      <c r="F347" s="1">
        <v>12</v>
      </c>
      <c r="G347" s="1">
        <v>50</v>
      </c>
      <c r="H347" s="1">
        <v>34</v>
      </c>
      <c r="I347" s="1">
        <v>39</v>
      </c>
      <c r="J347" s="1">
        <v>30</v>
      </c>
      <c r="K347" s="1">
        <v>29</v>
      </c>
      <c r="L347" s="1">
        <v>52</v>
      </c>
      <c r="M347" s="1">
        <v>56</v>
      </c>
      <c r="N347" s="1">
        <v>25</v>
      </c>
      <c r="P347" s="1">
        <f t="shared" si="54"/>
        <v>35.75</v>
      </c>
      <c r="Q347" s="1">
        <v>11</v>
      </c>
      <c r="R347" s="1">
        <v>27</v>
      </c>
      <c r="S347" s="1">
        <v>38</v>
      </c>
      <c r="T347" s="1">
        <v>133.33333333333334</v>
      </c>
      <c r="U347" s="1">
        <v>109.41666666666667</v>
      </c>
      <c r="V347" s="1">
        <v>92.416666666666671</v>
      </c>
      <c r="W347" s="1">
        <v>44</v>
      </c>
      <c r="X347" s="1">
        <v>58</v>
      </c>
    </row>
    <row r="348" spans="1:24" x14ac:dyDescent="0.2">
      <c r="B348" s="2" t="s">
        <v>189</v>
      </c>
      <c r="C348" s="1">
        <v>1561</v>
      </c>
      <c r="D348" s="1">
        <v>1839</v>
      </c>
      <c r="E348" s="1">
        <v>1918</v>
      </c>
      <c r="F348" s="1">
        <v>1944</v>
      </c>
      <c r="G348" s="1">
        <v>1735</v>
      </c>
      <c r="H348" s="1">
        <v>1319</v>
      </c>
      <c r="I348" s="1">
        <v>1886</v>
      </c>
      <c r="J348" s="1">
        <v>1224</v>
      </c>
      <c r="K348" s="1">
        <v>1399</v>
      </c>
      <c r="L348" s="1">
        <v>2045</v>
      </c>
      <c r="M348" s="1">
        <v>1872</v>
      </c>
      <c r="N348" s="1">
        <v>1550</v>
      </c>
      <c r="P348" s="1">
        <f t="shared" si="54"/>
        <v>1691</v>
      </c>
      <c r="Q348" s="1">
        <v>407</v>
      </c>
      <c r="R348" s="1">
        <v>455</v>
      </c>
      <c r="S348" s="1">
        <v>449</v>
      </c>
      <c r="T348" s="1">
        <v>1399.3333333333333</v>
      </c>
      <c r="U348" s="1">
        <v>1231.3333333333333</v>
      </c>
      <c r="V348" s="1">
        <v>1018.5833333333334</v>
      </c>
      <c r="W348" s="1">
        <v>1728</v>
      </c>
      <c r="X348" s="1">
        <v>1887</v>
      </c>
    </row>
    <row r="349" spans="1:24" x14ac:dyDescent="0.2">
      <c r="B349" s="2"/>
    </row>
    <row r="350" spans="1:24" ht="25.2" x14ac:dyDescent="0.2">
      <c r="A350" s="3" t="s">
        <v>335</v>
      </c>
    </row>
    <row r="351" spans="1:24" x14ac:dyDescent="0.2">
      <c r="B351" s="2" t="s">
        <v>446</v>
      </c>
      <c r="C351" s="1">
        <v>1896</v>
      </c>
      <c r="D351" s="1">
        <v>1537</v>
      </c>
      <c r="E351" s="1">
        <v>1335</v>
      </c>
      <c r="F351" s="1">
        <v>1373</v>
      </c>
      <c r="G351" s="1">
        <v>1328</v>
      </c>
      <c r="H351" s="1">
        <v>1220</v>
      </c>
      <c r="I351" s="1">
        <v>1468</v>
      </c>
      <c r="J351" s="1">
        <v>1635</v>
      </c>
      <c r="K351" s="14">
        <v>2262</v>
      </c>
      <c r="L351" s="1">
        <v>1820</v>
      </c>
      <c r="M351" s="1">
        <v>3206</v>
      </c>
      <c r="N351" s="1">
        <v>1898</v>
      </c>
      <c r="P351" s="1">
        <f t="shared" ref="P351:P353" si="55">AVERAGE(C351:N351)</f>
        <v>1748.1666666666667</v>
      </c>
      <c r="Q351" s="1">
        <v>1492</v>
      </c>
      <c r="R351" s="1">
        <v>1032</v>
      </c>
      <c r="S351" s="1">
        <v>941</v>
      </c>
      <c r="T351" s="1">
        <v>909.25</v>
      </c>
      <c r="U351" s="1">
        <v>810.66666666666663</v>
      </c>
      <c r="V351" s="1">
        <v>828.25</v>
      </c>
      <c r="W351" s="1">
        <v>951</v>
      </c>
      <c r="X351" s="1">
        <v>1001</v>
      </c>
    </row>
    <row r="352" spans="1:24" x14ac:dyDescent="0.2">
      <c r="B352" t="s">
        <v>188</v>
      </c>
      <c r="C352" s="1">
        <v>79</v>
      </c>
      <c r="D352" s="1">
        <v>64</v>
      </c>
      <c r="E352" s="1">
        <v>52</v>
      </c>
      <c r="F352" s="1">
        <v>31</v>
      </c>
      <c r="G352" s="1">
        <v>68</v>
      </c>
      <c r="H352" s="1">
        <v>48</v>
      </c>
      <c r="I352" s="1">
        <v>61</v>
      </c>
      <c r="J352" s="1">
        <v>66</v>
      </c>
      <c r="K352" s="14">
        <v>68</v>
      </c>
      <c r="L352" s="1">
        <v>82</v>
      </c>
      <c r="M352" s="1">
        <v>92</v>
      </c>
      <c r="N352" s="1">
        <v>43</v>
      </c>
      <c r="P352" s="1">
        <f t="shared" si="55"/>
        <v>62.833333333333336</v>
      </c>
      <c r="Q352" s="1">
        <v>95</v>
      </c>
      <c r="R352" s="1">
        <v>141</v>
      </c>
      <c r="S352" s="1">
        <v>223</v>
      </c>
      <c r="T352" s="1">
        <v>158.5</v>
      </c>
      <c r="U352" s="1">
        <v>138.58333333333334</v>
      </c>
      <c r="V352" s="1">
        <v>119.66666666666667</v>
      </c>
      <c r="W352" s="1">
        <v>63</v>
      </c>
      <c r="X352" s="1">
        <v>85</v>
      </c>
    </row>
    <row r="353" spans="1:24" x14ac:dyDescent="0.2">
      <c r="B353" s="2" t="s">
        <v>189</v>
      </c>
      <c r="C353" s="1">
        <v>4446</v>
      </c>
      <c r="D353" s="1">
        <v>4243</v>
      </c>
      <c r="E353" s="1">
        <v>3069</v>
      </c>
      <c r="F353" s="1">
        <v>3798</v>
      </c>
      <c r="G353" s="1">
        <v>3264</v>
      </c>
      <c r="H353" s="1">
        <v>2664</v>
      </c>
      <c r="I353" s="1">
        <v>3755</v>
      </c>
      <c r="J353" s="1">
        <v>3067</v>
      </c>
      <c r="K353" s="1">
        <v>5200</v>
      </c>
      <c r="L353" s="1">
        <v>4337</v>
      </c>
      <c r="M353" s="1">
        <v>4332</v>
      </c>
      <c r="N353" s="1">
        <v>4204</v>
      </c>
      <c r="P353" s="1">
        <f t="shared" si="55"/>
        <v>3864.9166666666665</v>
      </c>
      <c r="Q353" s="1">
        <v>3282</v>
      </c>
      <c r="R353" s="1">
        <v>1826</v>
      </c>
      <c r="S353" s="1">
        <v>1616</v>
      </c>
      <c r="T353" s="1">
        <v>1578.6666666666667</v>
      </c>
      <c r="U353" s="1">
        <v>1183.6666666666667</v>
      </c>
      <c r="V353" s="1">
        <v>941.33333333333337</v>
      </c>
      <c r="W353" s="1">
        <v>921</v>
      </c>
      <c r="X353" s="1">
        <v>1586</v>
      </c>
    </row>
    <row r="354" spans="1:24" x14ac:dyDescent="0.2">
      <c r="B354" s="2"/>
    </row>
    <row r="355" spans="1:24" x14ac:dyDescent="0.2">
      <c r="A355" s="3" t="s">
        <v>336</v>
      </c>
      <c r="B355" s="2"/>
    </row>
    <row r="356" spans="1:24" x14ac:dyDescent="0.2">
      <c r="B356" t="s">
        <v>193</v>
      </c>
      <c r="C356" s="1">
        <v>2142</v>
      </c>
      <c r="D356" s="14">
        <v>1851</v>
      </c>
      <c r="E356" s="1">
        <v>1596</v>
      </c>
      <c r="F356" s="1">
        <v>1483</v>
      </c>
      <c r="G356" s="1">
        <v>1544</v>
      </c>
      <c r="H356" s="1">
        <v>1374</v>
      </c>
      <c r="I356" s="1">
        <v>1724</v>
      </c>
      <c r="J356" s="1">
        <v>1804</v>
      </c>
      <c r="K356" s="14">
        <v>2391</v>
      </c>
      <c r="L356" s="1">
        <v>1932</v>
      </c>
      <c r="M356" s="1">
        <v>3444</v>
      </c>
      <c r="N356" s="1">
        <v>2026</v>
      </c>
      <c r="P356" s="1">
        <f t="shared" ref="P356:P358" si="56">AVERAGE(C356:N356)</f>
        <v>1942.5833333333333</v>
      </c>
      <c r="Q356" s="1">
        <v>1653</v>
      </c>
      <c r="R356" s="1">
        <v>1897</v>
      </c>
      <c r="S356" s="1">
        <v>1719</v>
      </c>
    </row>
    <row r="357" spans="1:24" x14ac:dyDescent="0.2">
      <c r="B357" t="s">
        <v>188</v>
      </c>
      <c r="C357" s="1">
        <v>120</v>
      </c>
      <c r="D357" s="1">
        <v>121</v>
      </c>
      <c r="E357" s="1">
        <v>121</v>
      </c>
      <c r="F357" s="1">
        <v>81</v>
      </c>
      <c r="G357" s="1">
        <v>201</v>
      </c>
      <c r="H357" s="1">
        <v>119</v>
      </c>
      <c r="I357" s="1">
        <v>190</v>
      </c>
      <c r="J357" s="1">
        <v>103</v>
      </c>
      <c r="K357" s="1">
        <v>154</v>
      </c>
      <c r="L357" s="1">
        <v>170</v>
      </c>
      <c r="M357" s="1">
        <v>328</v>
      </c>
      <c r="N357" s="1">
        <v>133</v>
      </c>
      <c r="P357" s="1">
        <f t="shared" si="56"/>
        <v>153.41666666666666</v>
      </c>
      <c r="Q357" s="1">
        <v>117</v>
      </c>
      <c r="R357" s="1">
        <v>212</v>
      </c>
      <c r="S357" s="1">
        <v>348</v>
      </c>
    </row>
    <row r="358" spans="1:24" x14ac:dyDescent="0.2">
      <c r="B358" s="2" t="s">
        <v>189</v>
      </c>
      <c r="C358" s="1">
        <v>5296</v>
      </c>
      <c r="D358" s="1">
        <v>5188</v>
      </c>
      <c r="E358" s="1">
        <v>3763</v>
      </c>
      <c r="F358" s="1">
        <v>7796</v>
      </c>
      <c r="G358" s="1">
        <v>3911</v>
      </c>
      <c r="H358" s="1">
        <v>3138</v>
      </c>
      <c r="I358" s="1">
        <v>4491</v>
      </c>
      <c r="J358" s="1">
        <v>4217</v>
      </c>
      <c r="K358" s="1">
        <v>5863</v>
      </c>
      <c r="L358" s="1">
        <v>5070</v>
      </c>
      <c r="M358" s="1">
        <v>5689</v>
      </c>
      <c r="N358" s="1">
        <v>4814</v>
      </c>
      <c r="P358" s="1">
        <f t="shared" si="56"/>
        <v>4936.333333333333</v>
      </c>
      <c r="Q358" s="1">
        <v>3523</v>
      </c>
      <c r="R358" s="1">
        <v>2253</v>
      </c>
      <c r="S358" s="1">
        <v>3008</v>
      </c>
    </row>
    <row r="359" spans="1:24" x14ac:dyDescent="0.2">
      <c r="B359" s="2"/>
    </row>
    <row r="360" spans="1:24" x14ac:dyDescent="0.2">
      <c r="A360" s="3" t="s">
        <v>194</v>
      </c>
      <c r="B360" s="2"/>
    </row>
    <row r="361" spans="1:24" x14ac:dyDescent="0.2">
      <c r="B361" s="2" t="s">
        <v>195</v>
      </c>
      <c r="C361" s="1">
        <v>916</v>
      </c>
      <c r="D361" s="1">
        <v>1033</v>
      </c>
      <c r="E361" s="1">
        <v>1197</v>
      </c>
      <c r="F361" s="1">
        <v>1612</v>
      </c>
      <c r="G361" s="1">
        <v>1317</v>
      </c>
      <c r="H361" s="1">
        <v>1211</v>
      </c>
      <c r="I361" s="1">
        <v>1246</v>
      </c>
      <c r="J361" s="1">
        <v>975</v>
      </c>
      <c r="K361" s="1">
        <v>883</v>
      </c>
      <c r="L361" s="1">
        <v>1026</v>
      </c>
      <c r="M361" s="1">
        <v>1169</v>
      </c>
      <c r="N361" s="1">
        <v>868</v>
      </c>
      <c r="P361" s="1">
        <f t="shared" ref="P361:P364" si="57">AVERAGE(C361:N361)</f>
        <v>1121.0833333333333</v>
      </c>
      <c r="Q361" s="1">
        <v>920</v>
      </c>
      <c r="R361" s="1">
        <v>826</v>
      </c>
      <c r="S361" s="1">
        <v>833</v>
      </c>
      <c r="T361" s="1">
        <v>755.25</v>
      </c>
      <c r="U361" s="1">
        <v>947.16666666666663</v>
      </c>
    </row>
    <row r="362" spans="1:24" x14ac:dyDescent="0.2">
      <c r="B362" s="2" t="s">
        <v>13</v>
      </c>
      <c r="C362" s="1">
        <v>6822</v>
      </c>
      <c r="D362" s="1">
        <v>8679</v>
      </c>
      <c r="E362" s="1">
        <v>5524</v>
      </c>
      <c r="F362" s="1">
        <v>6200</v>
      </c>
      <c r="G362" s="1">
        <v>5964</v>
      </c>
      <c r="H362" s="1">
        <v>5306</v>
      </c>
      <c r="I362" s="1">
        <v>8471</v>
      </c>
      <c r="J362" s="1">
        <v>8089</v>
      </c>
      <c r="K362" s="1">
        <v>5902</v>
      </c>
      <c r="L362" s="1">
        <v>6819</v>
      </c>
      <c r="M362" s="1">
        <v>9356</v>
      </c>
      <c r="N362" s="1">
        <v>6069</v>
      </c>
      <c r="P362" s="1">
        <f t="shared" si="57"/>
        <v>6933.416666666667</v>
      </c>
      <c r="Q362" s="1">
        <v>6408</v>
      </c>
      <c r="R362" s="1">
        <v>5364</v>
      </c>
      <c r="S362" s="1">
        <v>6028</v>
      </c>
      <c r="T362" s="1">
        <v>5249.5</v>
      </c>
      <c r="U362" s="1">
        <v>7576.75</v>
      </c>
      <c r="V362" s="1">
        <v>6793.166666666667</v>
      </c>
      <c r="W362" s="1">
        <v>6421</v>
      </c>
      <c r="X362" s="1">
        <v>5485</v>
      </c>
    </row>
    <row r="363" spans="1:24" x14ac:dyDescent="0.2">
      <c r="B363" s="2" t="s">
        <v>196</v>
      </c>
      <c r="C363" s="1">
        <v>403009</v>
      </c>
      <c r="D363" s="1">
        <v>621141</v>
      </c>
      <c r="E363" s="1">
        <v>437680</v>
      </c>
      <c r="F363" s="1">
        <v>512723</v>
      </c>
      <c r="G363" s="1">
        <v>558274</v>
      </c>
      <c r="H363" s="1">
        <v>504766</v>
      </c>
      <c r="I363" s="1">
        <v>814790</v>
      </c>
      <c r="J363" s="1">
        <v>615910</v>
      </c>
      <c r="K363" s="1">
        <v>379264</v>
      </c>
      <c r="L363" s="1">
        <v>871108</v>
      </c>
      <c r="M363" s="1">
        <v>597344</v>
      </c>
      <c r="N363" s="1">
        <v>573884</v>
      </c>
      <c r="P363" s="1">
        <f t="shared" si="57"/>
        <v>574157.75</v>
      </c>
      <c r="Q363" s="1">
        <v>720714</v>
      </c>
      <c r="R363" s="1">
        <v>486707</v>
      </c>
      <c r="S363" s="1">
        <v>953168</v>
      </c>
      <c r="T363" s="1">
        <v>506875.91666666669</v>
      </c>
    </row>
    <row r="364" spans="1:24" ht="25.2" x14ac:dyDescent="0.2">
      <c r="B364" s="12" t="s">
        <v>447</v>
      </c>
      <c r="C364" s="1">
        <v>67369</v>
      </c>
      <c r="D364" s="1">
        <v>136007</v>
      </c>
      <c r="E364" s="1">
        <v>67332</v>
      </c>
      <c r="F364" s="1">
        <v>86570</v>
      </c>
      <c r="G364" s="1">
        <v>108435</v>
      </c>
      <c r="H364" s="1">
        <v>170968</v>
      </c>
      <c r="I364" s="1">
        <v>84661</v>
      </c>
      <c r="J364" s="1">
        <v>232316</v>
      </c>
      <c r="K364" s="1">
        <v>84478</v>
      </c>
      <c r="L364" s="1">
        <v>105360</v>
      </c>
      <c r="M364" s="1">
        <v>125114</v>
      </c>
      <c r="N364" s="1">
        <v>128292</v>
      </c>
      <c r="P364" s="1">
        <f t="shared" si="57"/>
        <v>116408.5</v>
      </c>
      <c r="Q364" s="1">
        <v>155114</v>
      </c>
      <c r="R364" s="1">
        <v>131755</v>
      </c>
      <c r="S364" s="1">
        <v>152924</v>
      </c>
      <c r="T364" s="1">
        <v>104897.41666666667</v>
      </c>
      <c r="U364" s="1">
        <v>61744</v>
      </c>
      <c r="V364" s="1">
        <v>136322</v>
      </c>
      <c r="W364" s="1">
        <v>60616</v>
      </c>
      <c r="X364" s="1">
        <v>39386</v>
      </c>
    </row>
    <row r="365" spans="1:24" x14ac:dyDescent="0.2">
      <c r="B365" s="2"/>
    </row>
    <row r="366" spans="1:24" x14ac:dyDescent="0.2">
      <c r="A366" s="3" t="s">
        <v>198</v>
      </c>
      <c r="B366" s="2"/>
    </row>
    <row r="367" spans="1:24" x14ac:dyDescent="0.2">
      <c r="B367" s="12" t="s">
        <v>12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4">
        <v>0</v>
      </c>
      <c r="P367" s="1">
        <f t="shared" ref="P367:P369" si="58">AVERAGE(C367:N367)</f>
        <v>0</v>
      </c>
      <c r="Q367" s="1">
        <v>0</v>
      </c>
      <c r="R367" s="1">
        <v>0</v>
      </c>
      <c r="S367" s="1">
        <v>0</v>
      </c>
      <c r="T367" s="1">
        <v>42.666666666666664</v>
      </c>
    </row>
    <row r="368" spans="1:24" x14ac:dyDescent="0.2">
      <c r="B368" s="12" t="s">
        <v>13</v>
      </c>
      <c r="C368" s="1">
        <v>31</v>
      </c>
      <c r="D368" s="1">
        <v>10</v>
      </c>
      <c r="E368" s="1">
        <v>1</v>
      </c>
      <c r="F368" s="1">
        <v>12</v>
      </c>
      <c r="G368" s="1">
        <v>39</v>
      </c>
      <c r="H368" s="1">
        <v>35</v>
      </c>
      <c r="I368" s="1">
        <v>87</v>
      </c>
      <c r="J368" s="1">
        <v>199</v>
      </c>
      <c r="K368" s="1">
        <v>280</v>
      </c>
      <c r="L368" s="1">
        <v>211</v>
      </c>
      <c r="M368" s="1">
        <v>85</v>
      </c>
      <c r="N368" s="1">
        <v>21</v>
      </c>
      <c r="P368" s="1">
        <f t="shared" si="58"/>
        <v>84.25</v>
      </c>
      <c r="Q368" s="1">
        <v>69</v>
      </c>
      <c r="R368" s="1">
        <v>70</v>
      </c>
      <c r="S368" s="1">
        <v>81</v>
      </c>
      <c r="T368" s="1">
        <v>107.08333333333333</v>
      </c>
    </row>
    <row r="369" spans="1:24" ht="12.75" customHeight="1" x14ac:dyDescent="0.2">
      <c r="B369" s="12" t="s">
        <v>199</v>
      </c>
      <c r="C369" s="1">
        <v>30</v>
      </c>
      <c r="D369" s="1">
        <v>17</v>
      </c>
      <c r="E369" s="1">
        <v>3</v>
      </c>
      <c r="F369" s="1">
        <v>4</v>
      </c>
      <c r="G369" s="1">
        <v>38</v>
      </c>
      <c r="H369" s="1">
        <v>31</v>
      </c>
      <c r="I369" s="1">
        <v>107</v>
      </c>
      <c r="J369" s="19">
        <v>132</v>
      </c>
      <c r="K369" s="19">
        <v>238</v>
      </c>
      <c r="L369" s="19">
        <v>200</v>
      </c>
      <c r="M369" s="19">
        <v>52</v>
      </c>
      <c r="N369" s="19">
        <v>37</v>
      </c>
      <c r="P369" s="1">
        <f t="shared" si="58"/>
        <v>74.083333333333329</v>
      </c>
      <c r="Q369" s="1">
        <v>70</v>
      </c>
      <c r="R369" s="1">
        <v>59</v>
      </c>
      <c r="S369" s="1">
        <v>52</v>
      </c>
      <c r="T369" s="1">
        <v>40.416666666666664</v>
      </c>
    </row>
    <row r="370" spans="1:24" ht="91.2" x14ac:dyDescent="0.2">
      <c r="B370" s="12" t="s">
        <v>200</v>
      </c>
      <c r="C370" s="26" t="s">
        <v>575</v>
      </c>
      <c r="D370" s="26" t="s">
        <v>576</v>
      </c>
      <c r="E370" s="26" t="s">
        <v>577</v>
      </c>
      <c r="F370" s="26" t="s">
        <v>578</v>
      </c>
      <c r="G370" s="26" t="s">
        <v>579</v>
      </c>
      <c r="H370" s="39" t="s">
        <v>580</v>
      </c>
      <c r="I370" s="26" t="s">
        <v>581</v>
      </c>
      <c r="J370" s="25" t="s">
        <v>582</v>
      </c>
      <c r="K370" s="26" t="s">
        <v>583</v>
      </c>
      <c r="L370" s="25" t="s">
        <v>584</v>
      </c>
      <c r="M370" s="25" t="s">
        <v>585</v>
      </c>
      <c r="N370" s="25" t="s">
        <v>586</v>
      </c>
    </row>
    <row r="371" spans="1:24" x14ac:dyDescent="0.2">
      <c r="B371" s="12"/>
      <c r="C371" s="25"/>
      <c r="D371" s="25"/>
      <c r="E371" s="25"/>
      <c r="F371" s="25"/>
      <c r="G371" s="41"/>
      <c r="H371" s="41"/>
      <c r="I371" s="25"/>
    </row>
    <row r="372" spans="1:24" x14ac:dyDescent="0.2">
      <c r="A372" s="3" t="s">
        <v>211</v>
      </c>
      <c r="B372" s="2"/>
    </row>
    <row r="373" spans="1:24" x14ac:dyDescent="0.2">
      <c r="B373" s="2" t="s">
        <v>212</v>
      </c>
      <c r="C373" s="1">
        <v>929</v>
      </c>
      <c r="D373" s="1">
        <v>978</v>
      </c>
      <c r="E373" s="1">
        <v>1121</v>
      </c>
      <c r="F373" s="1">
        <v>1467</v>
      </c>
      <c r="G373" s="1">
        <v>1989</v>
      </c>
      <c r="H373" s="1">
        <v>1789</v>
      </c>
      <c r="I373" s="1">
        <v>1766</v>
      </c>
      <c r="J373" s="1">
        <v>2428</v>
      </c>
      <c r="K373" s="1">
        <v>2279</v>
      </c>
      <c r="L373" s="1">
        <v>2759</v>
      </c>
      <c r="M373" s="1">
        <v>5417</v>
      </c>
      <c r="N373" s="1">
        <v>1020</v>
      </c>
      <c r="P373" s="1">
        <f t="shared" ref="P373" si="59">AVERAGE(C373:N373)</f>
        <v>1995.1666666666667</v>
      </c>
      <c r="Q373" s="1">
        <v>10835</v>
      </c>
      <c r="R373" s="1">
        <v>11972</v>
      </c>
      <c r="S373" s="1">
        <v>6066</v>
      </c>
      <c r="T373" s="1">
        <v>5995.583333333333</v>
      </c>
      <c r="U373" s="1">
        <v>5472</v>
      </c>
      <c r="V373" s="1">
        <v>4253.083333333333</v>
      </c>
      <c r="W373" s="1">
        <v>4139</v>
      </c>
      <c r="X373" s="1">
        <v>4561</v>
      </c>
    </row>
    <row r="374" spans="1:24" x14ac:dyDescent="0.2">
      <c r="B374" s="2"/>
    </row>
    <row r="375" spans="1:24" x14ac:dyDescent="0.2">
      <c r="A375" s="3" t="s">
        <v>221</v>
      </c>
      <c r="B375" s="2"/>
    </row>
    <row r="376" spans="1:24" x14ac:dyDescent="0.2">
      <c r="A376" s="3"/>
      <c r="B376" s="12" t="s">
        <v>222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P376" s="1">
        <f t="shared" ref="P376:P385" si="60">AVERAGE(C376:N376)</f>
        <v>0</v>
      </c>
      <c r="Q376" s="1">
        <v>0</v>
      </c>
      <c r="R376" s="1">
        <v>0</v>
      </c>
      <c r="S376" s="1">
        <v>83</v>
      </c>
      <c r="T376" s="1">
        <v>83.75</v>
      </c>
      <c r="U376" s="1">
        <v>73.75</v>
      </c>
      <c r="V376" s="1" t="s">
        <v>168</v>
      </c>
      <c r="W376" s="1" t="s">
        <v>168</v>
      </c>
      <c r="X376" s="1" t="s">
        <v>168</v>
      </c>
    </row>
    <row r="377" spans="1:24" x14ac:dyDescent="0.2">
      <c r="A377" s="3"/>
      <c r="B377" s="12" t="s">
        <v>146</v>
      </c>
      <c r="C377" s="1">
        <v>76</v>
      </c>
      <c r="D377" s="1">
        <v>101</v>
      </c>
      <c r="E377" s="1">
        <v>87</v>
      </c>
      <c r="F377" s="1">
        <v>65</v>
      </c>
      <c r="G377" s="1">
        <v>70</v>
      </c>
      <c r="H377" s="1">
        <v>57</v>
      </c>
      <c r="I377" s="1">
        <v>142</v>
      </c>
      <c r="J377" s="1">
        <v>126</v>
      </c>
      <c r="K377" s="1">
        <v>99</v>
      </c>
      <c r="L377" s="1">
        <v>99</v>
      </c>
      <c r="M377" s="14">
        <v>88</v>
      </c>
      <c r="N377" s="14">
        <v>104</v>
      </c>
      <c r="P377" s="1">
        <f t="shared" si="60"/>
        <v>92.833333333333329</v>
      </c>
      <c r="Q377" s="1">
        <v>71</v>
      </c>
      <c r="R377" s="1">
        <v>62</v>
      </c>
    </row>
    <row r="378" spans="1:24" x14ac:dyDescent="0.2">
      <c r="A378" s="3"/>
      <c r="B378" s="12" t="s">
        <v>12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P378" s="1">
        <f t="shared" si="60"/>
        <v>0</v>
      </c>
      <c r="Q378" s="1">
        <v>0</v>
      </c>
      <c r="R378" s="1">
        <v>0</v>
      </c>
      <c r="S378" s="1">
        <v>740</v>
      </c>
      <c r="T378" s="1">
        <v>664.91666666666663</v>
      </c>
      <c r="U378" s="1">
        <v>363.66666666666669</v>
      </c>
      <c r="V378" s="1" t="s">
        <v>168</v>
      </c>
      <c r="W378" s="1" t="s">
        <v>168</v>
      </c>
      <c r="X378" s="1">
        <v>5485</v>
      </c>
    </row>
    <row r="379" spans="1:24" x14ac:dyDescent="0.2">
      <c r="A379" s="3"/>
      <c r="B379" s="12" t="s">
        <v>223</v>
      </c>
      <c r="C379" s="1">
        <v>2265</v>
      </c>
      <c r="D379" s="1">
        <v>2471</v>
      </c>
      <c r="E379" s="1">
        <v>2236</v>
      </c>
      <c r="F379" s="1">
        <v>2413</v>
      </c>
      <c r="G379" s="1">
        <v>2001</v>
      </c>
      <c r="H379" s="1">
        <v>1796</v>
      </c>
      <c r="I379" s="1">
        <v>2022</v>
      </c>
      <c r="J379" s="1">
        <v>2484</v>
      </c>
      <c r="K379" s="1">
        <v>2119</v>
      </c>
      <c r="L379" s="1">
        <v>2298</v>
      </c>
      <c r="M379" s="1">
        <v>2330</v>
      </c>
      <c r="N379" s="1">
        <v>2358</v>
      </c>
      <c r="P379" s="1">
        <f t="shared" si="60"/>
        <v>2232.75</v>
      </c>
      <c r="Q379" s="1">
        <v>1673</v>
      </c>
      <c r="R379" s="1">
        <v>1575</v>
      </c>
      <c r="S379" s="1">
        <v>3518</v>
      </c>
    </row>
    <row r="380" spans="1:24" x14ac:dyDescent="0.2">
      <c r="A380" s="3"/>
      <c r="B380" s="12" t="s">
        <v>349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P380" s="1">
        <f t="shared" si="60"/>
        <v>0</v>
      </c>
      <c r="Q380" s="1">
        <v>0</v>
      </c>
      <c r="R380" s="1">
        <v>0</v>
      </c>
      <c r="S380" s="1">
        <v>171</v>
      </c>
      <c r="T380" s="1">
        <v>150</v>
      </c>
      <c r="U380" s="1">
        <v>108.5</v>
      </c>
      <c r="V380" s="1" t="s">
        <v>168</v>
      </c>
      <c r="W380" s="1" t="s">
        <v>168</v>
      </c>
      <c r="X380" s="1">
        <v>10317</v>
      </c>
    </row>
    <row r="381" spans="1:24" x14ac:dyDescent="0.2">
      <c r="A381" s="3"/>
      <c r="B381" s="12" t="s">
        <v>350</v>
      </c>
      <c r="C381" s="1">
        <v>208</v>
      </c>
      <c r="D381" s="1">
        <v>224</v>
      </c>
      <c r="E381" s="1">
        <v>154</v>
      </c>
      <c r="F381" s="1">
        <v>214</v>
      </c>
      <c r="G381" s="1">
        <v>175</v>
      </c>
      <c r="H381" s="1">
        <v>183</v>
      </c>
      <c r="I381" s="1">
        <v>271</v>
      </c>
      <c r="J381" s="1">
        <v>257</v>
      </c>
      <c r="K381" s="1">
        <v>220</v>
      </c>
      <c r="L381" s="1">
        <v>209</v>
      </c>
      <c r="M381" s="1">
        <v>244</v>
      </c>
      <c r="N381" s="1">
        <v>243</v>
      </c>
      <c r="P381" s="1">
        <f t="shared" si="60"/>
        <v>216.83333333333334</v>
      </c>
      <c r="Q381" s="1">
        <v>179</v>
      </c>
      <c r="R381" s="1">
        <v>141</v>
      </c>
    </row>
    <row r="382" spans="1:24" x14ac:dyDescent="0.2">
      <c r="A382" s="3"/>
      <c r="B382" s="12" t="s">
        <v>226</v>
      </c>
      <c r="C382" s="1">
        <v>2983</v>
      </c>
      <c r="D382" s="1">
        <v>2858</v>
      </c>
      <c r="E382" s="1">
        <v>2584</v>
      </c>
      <c r="F382" s="1">
        <v>4150</v>
      </c>
      <c r="G382" s="1">
        <v>2617</v>
      </c>
      <c r="H382" s="1">
        <v>2706</v>
      </c>
      <c r="I382" s="1">
        <v>2054</v>
      </c>
      <c r="J382" s="1">
        <v>3402</v>
      </c>
      <c r="K382" s="1">
        <v>2349</v>
      </c>
      <c r="L382" s="1">
        <v>2458</v>
      </c>
      <c r="M382" s="1">
        <v>2732</v>
      </c>
      <c r="N382" s="1">
        <v>2864</v>
      </c>
      <c r="P382" s="1">
        <f t="shared" si="60"/>
        <v>2813.0833333333335</v>
      </c>
      <c r="Q382" s="1">
        <v>2111</v>
      </c>
      <c r="R382" s="1">
        <v>1780</v>
      </c>
      <c r="S382" s="1">
        <v>2328</v>
      </c>
    </row>
    <row r="383" spans="1:24" x14ac:dyDescent="0.2">
      <c r="A383" s="3"/>
      <c r="B383" s="12" t="s">
        <v>351</v>
      </c>
      <c r="C383" s="1">
        <v>3093</v>
      </c>
      <c r="D383" s="1">
        <v>2866</v>
      </c>
      <c r="E383" s="1">
        <v>2626</v>
      </c>
      <c r="F383" s="1">
        <v>4515</v>
      </c>
      <c r="G383" s="1">
        <v>2949</v>
      </c>
      <c r="H383" s="1">
        <v>2790</v>
      </c>
      <c r="I383" s="1">
        <v>2524</v>
      </c>
      <c r="J383" s="1">
        <v>4159</v>
      </c>
      <c r="K383" s="1">
        <v>2890</v>
      </c>
      <c r="L383" s="1">
        <v>3030</v>
      </c>
      <c r="M383" s="14">
        <v>3283</v>
      </c>
      <c r="N383" s="14">
        <v>3379</v>
      </c>
      <c r="P383" s="1">
        <f t="shared" si="60"/>
        <v>3175.3333333333335</v>
      </c>
      <c r="Q383" s="1">
        <v>2147</v>
      </c>
      <c r="R383" s="1">
        <v>1621</v>
      </c>
    </row>
    <row r="384" spans="1:24" x14ac:dyDescent="0.2">
      <c r="A384" s="3"/>
      <c r="B384" s="12" t="s">
        <v>225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P384" s="1">
        <f t="shared" si="60"/>
        <v>0</v>
      </c>
      <c r="Q384" s="1">
        <v>0</v>
      </c>
      <c r="R384" s="1">
        <v>0</v>
      </c>
      <c r="S384" s="1">
        <v>442</v>
      </c>
      <c r="T384" s="1">
        <v>380.16666666666669</v>
      </c>
      <c r="U384" s="1">
        <v>189.41666666666666</v>
      </c>
      <c r="V384" s="1" t="s">
        <v>168</v>
      </c>
      <c r="W384" s="1" t="s">
        <v>168</v>
      </c>
      <c r="X384" s="1">
        <v>1252</v>
      </c>
    </row>
    <row r="385" spans="1:20" ht="12.75" customHeight="1" x14ac:dyDescent="0.2">
      <c r="A385" s="3"/>
      <c r="B385" s="12" t="s">
        <v>227</v>
      </c>
      <c r="C385" s="1">
        <v>2176</v>
      </c>
      <c r="D385" s="1">
        <v>2337</v>
      </c>
      <c r="E385" s="1">
        <v>2021</v>
      </c>
      <c r="F385" s="1">
        <v>3168</v>
      </c>
      <c r="G385" s="1">
        <v>2007</v>
      </c>
      <c r="H385" s="1">
        <v>1831</v>
      </c>
      <c r="I385" s="1">
        <v>1634</v>
      </c>
      <c r="J385" s="19">
        <v>2386</v>
      </c>
      <c r="K385" s="19">
        <v>1920</v>
      </c>
      <c r="L385" s="19">
        <v>1728</v>
      </c>
      <c r="M385" s="19">
        <v>2257</v>
      </c>
      <c r="N385" s="19">
        <v>2257</v>
      </c>
      <c r="P385" s="1">
        <f t="shared" si="60"/>
        <v>2143.5</v>
      </c>
      <c r="Q385" s="1">
        <v>1685</v>
      </c>
      <c r="R385" s="1">
        <v>1349</v>
      </c>
      <c r="S385" s="1">
        <v>2094</v>
      </c>
    </row>
    <row r="386" spans="1:20" ht="66.75" customHeight="1" x14ac:dyDescent="0.2">
      <c r="B386" s="12" t="s">
        <v>89</v>
      </c>
      <c r="C386" s="25" t="s">
        <v>587</v>
      </c>
      <c r="D386" s="39" t="s">
        <v>588</v>
      </c>
      <c r="E386" s="25" t="s">
        <v>589</v>
      </c>
      <c r="F386" s="25" t="s">
        <v>590</v>
      </c>
      <c r="G386" s="25" t="s">
        <v>591</v>
      </c>
      <c r="H386" s="25" t="s">
        <v>592</v>
      </c>
      <c r="I386" s="25" t="s">
        <v>593</v>
      </c>
      <c r="J386" s="25" t="s">
        <v>461</v>
      </c>
      <c r="K386" s="25" t="s">
        <v>594</v>
      </c>
      <c r="L386" s="25" t="s">
        <v>595</v>
      </c>
      <c r="M386" s="25" t="s">
        <v>595</v>
      </c>
      <c r="N386" s="25" t="s">
        <v>595</v>
      </c>
    </row>
    <row r="387" spans="1:20" x14ac:dyDescent="0.2">
      <c r="B387" s="12"/>
      <c r="C387" s="25"/>
      <c r="D387" s="25"/>
      <c r="E387" s="25"/>
      <c r="F387" s="25"/>
      <c r="G387" s="25"/>
      <c r="H387" s="25"/>
      <c r="I387" s="25"/>
    </row>
    <row r="388" spans="1:20" x14ac:dyDescent="0.2">
      <c r="A388" s="3" t="s">
        <v>240</v>
      </c>
      <c r="B388" s="3"/>
    </row>
    <row r="389" spans="1:20" x14ac:dyDescent="0.2">
      <c r="A389" s="12" t="s">
        <v>383</v>
      </c>
      <c r="B389" s="12" t="s">
        <v>241</v>
      </c>
      <c r="C389" s="1">
        <v>9219</v>
      </c>
      <c r="D389" s="1">
        <v>10571</v>
      </c>
      <c r="E389" s="1">
        <v>9489</v>
      </c>
      <c r="F389" s="1">
        <v>8753</v>
      </c>
      <c r="G389" s="1">
        <v>8516</v>
      </c>
      <c r="H389" s="1">
        <v>8372</v>
      </c>
      <c r="I389" s="1">
        <v>8744</v>
      </c>
      <c r="J389" s="1">
        <v>8218</v>
      </c>
      <c r="K389" s="1">
        <v>10370</v>
      </c>
      <c r="L389" s="1">
        <v>8764</v>
      </c>
      <c r="M389" s="1">
        <v>8069</v>
      </c>
      <c r="N389" s="1">
        <v>8501</v>
      </c>
      <c r="P389" s="1">
        <f t="shared" ref="P389:P390" si="61">AVERAGE(C389:N389)</f>
        <v>8965.5</v>
      </c>
      <c r="Q389" s="1">
        <v>9892</v>
      </c>
      <c r="R389" s="1">
        <v>8514</v>
      </c>
      <c r="S389" s="1">
        <v>7093</v>
      </c>
      <c r="T389" s="1">
        <v>6105.916666666667</v>
      </c>
    </row>
    <row r="390" spans="1:20" x14ac:dyDescent="0.2">
      <c r="A390" s="12" t="s">
        <v>260</v>
      </c>
      <c r="B390" s="12" t="s">
        <v>45</v>
      </c>
      <c r="C390" s="1">
        <v>266</v>
      </c>
      <c r="D390" s="1">
        <v>222</v>
      </c>
      <c r="E390" s="1">
        <v>195</v>
      </c>
      <c r="F390" s="1">
        <v>163</v>
      </c>
      <c r="G390" s="1">
        <v>183</v>
      </c>
      <c r="H390" s="1">
        <v>160</v>
      </c>
      <c r="I390" s="1">
        <v>147</v>
      </c>
      <c r="J390" s="1">
        <v>117</v>
      </c>
      <c r="K390" s="1">
        <v>310</v>
      </c>
      <c r="L390" s="1">
        <v>140</v>
      </c>
      <c r="M390" s="1">
        <v>170</v>
      </c>
      <c r="N390" s="1">
        <v>217</v>
      </c>
      <c r="P390" s="1">
        <f t="shared" si="61"/>
        <v>190.83333333333334</v>
      </c>
      <c r="Q390" s="1">
        <v>155</v>
      </c>
      <c r="R390" s="1">
        <v>170</v>
      </c>
      <c r="S390" s="1">
        <v>132</v>
      </c>
      <c r="T390" s="1">
        <v>309</v>
      </c>
    </row>
    <row r="391" spans="1:20" x14ac:dyDescent="0.2">
      <c r="A391" s="3"/>
      <c r="B391" s="12" t="s">
        <v>363</v>
      </c>
      <c r="C391" s="1">
        <v>9598</v>
      </c>
      <c r="D391" s="1">
        <v>9820</v>
      </c>
      <c r="E391" s="1">
        <v>10015</v>
      </c>
      <c r="F391" s="1">
        <v>10178</v>
      </c>
      <c r="G391" s="1">
        <v>10361</v>
      </c>
      <c r="H391" s="1">
        <v>10521</v>
      </c>
      <c r="I391" s="1">
        <v>10668</v>
      </c>
      <c r="J391" s="14">
        <v>10785</v>
      </c>
      <c r="K391" s="14">
        <v>11095</v>
      </c>
      <c r="L391" s="1">
        <v>11235</v>
      </c>
      <c r="M391" s="1">
        <v>11405</v>
      </c>
      <c r="N391" s="1">
        <v>11622</v>
      </c>
      <c r="P391" s="14" t="s">
        <v>158</v>
      </c>
    </row>
    <row r="392" spans="1:20" ht="34.200000000000003" x14ac:dyDescent="0.2">
      <c r="A392" s="12"/>
      <c r="B392" s="12" t="s">
        <v>242</v>
      </c>
      <c r="C392" s="25" t="s">
        <v>596</v>
      </c>
      <c r="D392" s="25" t="s">
        <v>597</v>
      </c>
      <c r="E392" s="25" t="s">
        <v>598</v>
      </c>
      <c r="F392" s="25" t="s">
        <v>599</v>
      </c>
      <c r="G392" s="25" t="s">
        <v>600</v>
      </c>
      <c r="H392" s="25" t="s">
        <v>601</v>
      </c>
      <c r="I392" s="25" t="s">
        <v>602</v>
      </c>
      <c r="J392" s="25" t="s">
        <v>603</v>
      </c>
      <c r="K392" s="25" t="s">
        <v>604</v>
      </c>
      <c r="L392" s="25" t="s">
        <v>605</v>
      </c>
      <c r="M392" s="25" t="s">
        <v>606</v>
      </c>
      <c r="N392" s="25" t="s">
        <v>607</v>
      </c>
    </row>
    <row r="393" spans="1:20" x14ac:dyDescent="0.2">
      <c r="A393" s="12"/>
    </row>
    <row r="394" spans="1:20" x14ac:dyDescent="0.2">
      <c r="B394" s="2"/>
      <c r="E394" s="26" t="s">
        <v>158</v>
      </c>
      <c r="G394" s="26"/>
    </row>
    <row r="395" spans="1:20" x14ac:dyDescent="0.2">
      <c r="B395" s="2"/>
    </row>
    <row r="397" spans="1:20" x14ac:dyDescent="0.2">
      <c r="H397" s="14"/>
    </row>
  </sheetData>
  <printOptions horizontalCentered="1"/>
  <pageMargins left="0.2" right="0.5" top="1" bottom="1" header="0.5" footer="0.5"/>
  <pageSetup paperSize="5" scale="84" orientation="landscape" horizontalDpi="4294967294" r:id="rId1"/>
  <headerFooter alignWithMargins="0">
    <oddHeader>&amp;C&amp;"Verdana,Bold"&amp;12ELECTRONIC DATABASES
MONTHLY USAGE REPORT</oddHeader>
    <oddFooter>&amp;L&amp;Z&amp;F,&amp;A&amp;RUpdated: 3/29/12
Printed: &amp;D</oddFooter>
  </headerFooter>
  <rowBreaks count="4" manualBreakCount="4">
    <brk id="125" max="16383" man="1"/>
    <brk id="217" max="16383" man="1"/>
    <brk id="251" max="16383" man="1"/>
    <brk id="347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0"/>
  <sheetViews>
    <sheetView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.6" x14ac:dyDescent="0.2"/>
  <cols>
    <col min="1" max="1" width="24.90625" style="2" customWidth="1"/>
    <col min="2" max="2" width="23.7265625" customWidth="1"/>
    <col min="3" max="9" width="9.6328125" style="1" customWidth="1"/>
    <col min="10" max="10" width="10.90625" style="1" customWidth="1"/>
    <col min="11" max="11" width="9.7265625" style="1" customWidth="1"/>
    <col min="12" max="14" width="9.6328125" style="1" customWidth="1"/>
    <col min="15" max="15" width="3.453125" style="1" customWidth="1"/>
    <col min="16" max="20" width="11.36328125" style="1" customWidth="1"/>
    <col min="21" max="21" width="11.6328125" style="1" customWidth="1"/>
    <col min="22" max="22" width="11.36328125" style="1" customWidth="1"/>
    <col min="23" max="23" width="11.26953125" style="1" customWidth="1"/>
    <col min="24" max="24" width="11.453125" style="1" customWidth="1"/>
    <col min="25" max="25" width="11.26953125" style="1" customWidth="1"/>
  </cols>
  <sheetData>
    <row r="1" spans="1:25" s="2" customFormat="1" ht="50.4" x14ac:dyDescent="0.2">
      <c r="A1" s="4" t="s">
        <v>0</v>
      </c>
      <c r="C1" s="5">
        <v>43299</v>
      </c>
      <c r="D1" s="5">
        <v>43330</v>
      </c>
      <c r="E1" s="5">
        <v>43361</v>
      </c>
      <c r="F1" s="5">
        <v>43391</v>
      </c>
      <c r="G1" s="5">
        <v>43422</v>
      </c>
      <c r="H1" s="5">
        <v>43452</v>
      </c>
      <c r="I1" s="5">
        <v>43466</v>
      </c>
      <c r="J1" s="5">
        <v>43497</v>
      </c>
      <c r="K1" s="5">
        <v>43525</v>
      </c>
      <c r="L1" s="5">
        <v>43556</v>
      </c>
      <c r="M1" s="5">
        <v>43586</v>
      </c>
      <c r="N1" s="5">
        <v>43617</v>
      </c>
      <c r="O1" s="5"/>
      <c r="P1" s="54" t="s">
        <v>608</v>
      </c>
      <c r="Q1" s="45" t="s">
        <v>476</v>
      </c>
      <c r="R1" s="37" t="s">
        <v>371</v>
      </c>
      <c r="S1" s="29" t="s">
        <v>255</v>
      </c>
      <c r="T1" s="27" t="s">
        <v>1</v>
      </c>
      <c r="U1" s="20" t="s">
        <v>2</v>
      </c>
      <c r="V1" s="10" t="s">
        <v>3</v>
      </c>
      <c r="W1" s="6" t="s">
        <v>4</v>
      </c>
      <c r="X1" s="7" t="s">
        <v>5</v>
      </c>
      <c r="Y1" s="8" t="s">
        <v>6</v>
      </c>
    </row>
    <row r="2" spans="1:25" x14ac:dyDescent="0.2">
      <c r="A2" s="4"/>
    </row>
    <row r="3" spans="1:25" x14ac:dyDescent="0.2">
      <c r="A3" s="34" t="s">
        <v>11</v>
      </c>
      <c r="B3" s="48"/>
    </row>
    <row r="4" spans="1:25" x14ac:dyDescent="0.2">
      <c r="A4" s="40"/>
      <c r="B4" s="48" t="s">
        <v>13</v>
      </c>
      <c r="C4" s="1">
        <v>6759</v>
      </c>
      <c r="D4" s="1">
        <v>6661</v>
      </c>
      <c r="E4" s="1">
        <v>6192</v>
      </c>
      <c r="F4" s="1">
        <v>6801</v>
      </c>
      <c r="G4" s="36">
        <v>6628</v>
      </c>
      <c r="H4" s="1">
        <v>6959</v>
      </c>
      <c r="I4" s="1">
        <v>6911</v>
      </c>
      <c r="J4" s="1">
        <v>6428</v>
      </c>
      <c r="K4" s="36">
        <v>7028</v>
      </c>
      <c r="L4" s="36">
        <v>6961</v>
      </c>
      <c r="M4" s="1">
        <v>7416</v>
      </c>
      <c r="N4" s="1">
        <v>6831</v>
      </c>
      <c r="P4" s="1">
        <f t="shared" ref="P4:P5" si="0">AVERAGE(C4:N4)</f>
        <v>6797.916666666667</v>
      </c>
      <c r="Q4" s="1">
        <v>4590</v>
      </c>
      <c r="R4" s="1">
        <v>5636</v>
      </c>
      <c r="S4" s="1">
        <v>4172</v>
      </c>
      <c r="T4" s="1">
        <v>2086</v>
      </c>
      <c r="U4" s="1">
        <v>1763.25</v>
      </c>
      <c r="V4" s="1">
        <v>1997.0833333333333</v>
      </c>
      <c r="W4" s="1">
        <v>1805.75</v>
      </c>
      <c r="X4" s="1">
        <v>1694</v>
      </c>
      <c r="Y4" s="1">
        <v>2083</v>
      </c>
    </row>
    <row r="5" spans="1:25" x14ac:dyDescent="0.2">
      <c r="A5" s="40"/>
      <c r="B5" s="49" t="s">
        <v>15</v>
      </c>
      <c r="C5" s="1">
        <v>3090</v>
      </c>
      <c r="D5" s="1">
        <v>4986</v>
      </c>
      <c r="E5" s="1">
        <v>1754</v>
      </c>
      <c r="F5" s="1">
        <v>3951</v>
      </c>
      <c r="G5" s="36">
        <v>2977</v>
      </c>
      <c r="H5" s="1">
        <v>3131</v>
      </c>
      <c r="I5" s="1">
        <v>3006</v>
      </c>
      <c r="J5" s="1">
        <v>2661</v>
      </c>
      <c r="K5" s="36">
        <v>3113</v>
      </c>
      <c r="L5" s="36">
        <v>2927</v>
      </c>
      <c r="M5" s="1">
        <v>3101</v>
      </c>
      <c r="N5" s="1">
        <v>3035</v>
      </c>
      <c r="P5" s="1">
        <f t="shared" si="0"/>
        <v>3144.3333333333335</v>
      </c>
      <c r="Q5" s="1">
        <v>1958</v>
      </c>
      <c r="R5" s="1">
        <v>4759</v>
      </c>
      <c r="S5" s="1">
        <v>3635</v>
      </c>
      <c r="T5" s="1">
        <v>2071</v>
      </c>
    </row>
    <row r="6" spans="1:25" x14ac:dyDescent="0.2">
      <c r="B6" s="2"/>
    </row>
    <row r="7" spans="1:25" ht="12.75" customHeight="1" x14ac:dyDescent="0.2">
      <c r="A7" s="3" t="s">
        <v>372</v>
      </c>
    </row>
    <row r="8" spans="1:25" x14ac:dyDescent="0.2">
      <c r="A8" s="3" t="s">
        <v>373</v>
      </c>
      <c r="B8" s="30" t="s">
        <v>374</v>
      </c>
      <c r="C8" s="1">
        <v>7</v>
      </c>
      <c r="D8" s="1">
        <v>3</v>
      </c>
      <c r="E8" s="1">
        <v>12</v>
      </c>
      <c r="F8" s="1">
        <v>25</v>
      </c>
      <c r="G8" s="1">
        <v>25</v>
      </c>
      <c r="H8" s="1">
        <v>0</v>
      </c>
      <c r="I8" s="1">
        <v>30</v>
      </c>
      <c r="J8" s="1">
        <v>3</v>
      </c>
      <c r="K8" s="1">
        <v>6</v>
      </c>
      <c r="L8" s="1">
        <v>12</v>
      </c>
      <c r="M8" s="1">
        <v>18</v>
      </c>
      <c r="N8" s="1">
        <v>2</v>
      </c>
      <c r="P8" s="1">
        <f t="shared" ref="P8:P10" si="1">AVERAGE(C8:N8)</f>
        <v>11.916666666666666</v>
      </c>
      <c r="Q8" s="1">
        <v>3</v>
      </c>
      <c r="R8" s="1">
        <v>1</v>
      </c>
    </row>
    <row r="9" spans="1:25" ht="25.2" x14ac:dyDescent="0.2">
      <c r="A9" s="3"/>
      <c r="B9" s="30" t="s">
        <v>477</v>
      </c>
      <c r="C9" s="1">
        <v>3</v>
      </c>
      <c r="D9" s="1">
        <v>0</v>
      </c>
      <c r="E9" s="1">
        <v>1</v>
      </c>
      <c r="F9" s="1">
        <v>10</v>
      </c>
      <c r="G9" s="1">
        <v>9</v>
      </c>
      <c r="H9" s="1">
        <v>2</v>
      </c>
      <c r="I9" s="1">
        <v>27</v>
      </c>
      <c r="J9" s="1">
        <v>13</v>
      </c>
      <c r="K9" s="1">
        <v>2</v>
      </c>
      <c r="L9" s="1">
        <v>11</v>
      </c>
      <c r="M9" s="1">
        <v>4</v>
      </c>
      <c r="N9" s="1">
        <v>4</v>
      </c>
      <c r="P9" s="1">
        <f t="shared" si="1"/>
        <v>7.166666666666667</v>
      </c>
      <c r="Q9" s="1">
        <v>2</v>
      </c>
    </row>
    <row r="10" spans="1:25" x14ac:dyDescent="0.2">
      <c r="A10" s="3"/>
      <c r="B10" s="12" t="s">
        <v>375</v>
      </c>
      <c r="C10" s="1">
        <v>9</v>
      </c>
      <c r="D10" s="1">
        <v>4</v>
      </c>
      <c r="E10" s="1">
        <v>23</v>
      </c>
      <c r="F10" s="1">
        <v>47</v>
      </c>
      <c r="G10" s="1">
        <v>37</v>
      </c>
      <c r="H10" s="1">
        <v>2</v>
      </c>
      <c r="I10" s="1">
        <v>47</v>
      </c>
      <c r="J10" s="1">
        <v>15</v>
      </c>
      <c r="K10" s="1">
        <v>33</v>
      </c>
      <c r="L10" s="1">
        <v>24</v>
      </c>
      <c r="M10" s="1">
        <v>49</v>
      </c>
      <c r="N10" s="1">
        <v>4</v>
      </c>
      <c r="P10" s="1">
        <f t="shared" si="1"/>
        <v>24.5</v>
      </c>
      <c r="Q10" s="1">
        <v>4</v>
      </c>
      <c r="R10" s="1">
        <v>1</v>
      </c>
    </row>
    <row r="11" spans="1:25" x14ac:dyDescent="0.2">
      <c r="A11" s="12"/>
      <c r="B11" s="12"/>
    </row>
    <row r="12" spans="1:25" x14ac:dyDescent="0.2">
      <c r="A12" s="3" t="s">
        <v>372</v>
      </c>
      <c r="B12" s="12"/>
    </row>
    <row r="13" spans="1:25" x14ac:dyDescent="0.2">
      <c r="A13" s="3" t="s">
        <v>376</v>
      </c>
      <c r="B13" s="30" t="s">
        <v>374</v>
      </c>
      <c r="C13" s="1">
        <v>5</v>
      </c>
      <c r="D13" s="1">
        <v>4</v>
      </c>
      <c r="E13" s="1">
        <v>0</v>
      </c>
      <c r="F13" s="1">
        <v>11</v>
      </c>
      <c r="G13" s="1">
        <v>14</v>
      </c>
      <c r="H13" s="1">
        <v>26</v>
      </c>
      <c r="I13" s="14">
        <v>5</v>
      </c>
      <c r="J13" s="1">
        <v>2</v>
      </c>
      <c r="K13" s="1">
        <v>16</v>
      </c>
      <c r="L13" s="1">
        <v>8</v>
      </c>
      <c r="M13" s="1">
        <v>12</v>
      </c>
      <c r="N13" s="1">
        <v>8</v>
      </c>
      <c r="P13" s="1">
        <f t="shared" ref="P13:P15" si="2">AVERAGE(C13:N13)</f>
        <v>9.25</v>
      </c>
      <c r="Q13" s="1">
        <v>11</v>
      </c>
      <c r="R13" s="1">
        <v>2</v>
      </c>
    </row>
    <row r="14" spans="1:25" ht="25.2" x14ac:dyDescent="0.2">
      <c r="A14" s="3"/>
      <c r="B14" s="30" t="s">
        <v>477</v>
      </c>
      <c r="C14" s="1">
        <v>0</v>
      </c>
      <c r="D14" s="1">
        <v>0</v>
      </c>
      <c r="E14" s="1">
        <v>1</v>
      </c>
      <c r="F14" s="1">
        <v>4</v>
      </c>
      <c r="G14" s="1">
        <v>3</v>
      </c>
      <c r="H14" s="1">
        <v>6</v>
      </c>
      <c r="I14" s="14">
        <v>1</v>
      </c>
      <c r="J14" s="1">
        <v>4</v>
      </c>
      <c r="K14" s="1">
        <v>2</v>
      </c>
      <c r="L14" s="1">
        <v>5</v>
      </c>
      <c r="M14" s="1">
        <v>0</v>
      </c>
      <c r="N14" s="1">
        <v>2</v>
      </c>
      <c r="P14" s="1">
        <f t="shared" si="2"/>
        <v>2.3333333333333335</v>
      </c>
      <c r="Q14" s="1">
        <v>2</v>
      </c>
    </row>
    <row r="15" spans="1:25" x14ac:dyDescent="0.2">
      <c r="B15" s="12" t="s">
        <v>375</v>
      </c>
      <c r="C15" s="1">
        <v>32</v>
      </c>
      <c r="D15" s="1">
        <v>4</v>
      </c>
      <c r="E15" s="1">
        <v>14</v>
      </c>
      <c r="F15" s="1">
        <v>20</v>
      </c>
      <c r="G15" s="1">
        <v>36</v>
      </c>
      <c r="H15" s="1">
        <v>48</v>
      </c>
      <c r="I15" s="1">
        <v>13</v>
      </c>
      <c r="J15" s="1">
        <v>5</v>
      </c>
      <c r="K15" s="1">
        <v>13</v>
      </c>
      <c r="L15" s="1">
        <v>19</v>
      </c>
      <c r="M15" s="1">
        <v>16</v>
      </c>
      <c r="N15" s="1">
        <v>22</v>
      </c>
      <c r="P15" s="1">
        <f t="shared" si="2"/>
        <v>20.166666666666668</v>
      </c>
      <c r="Q15" s="1">
        <v>17</v>
      </c>
      <c r="R15" s="1">
        <v>4</v>
      </c>
    </row>
    <row r="17" spans="1:18" x14ac:dyDescent="0.2">
      <c r="A17" s="3" t="s">
        <v>372</v>
      </c>
    </row>
    <row r="18" spans="1:18" ht="25.2" x14ac:dyDescent="0.2">
      <c r="A18" s="3" t="s">
        <v>377</v>
      </c>
      <c r="B18" s="13" t="s">
        <v>374</v>
      </c>
      <c r="C18" s="1">
        <v>33</v>
      </c>
      <c r="D18" s="1">
        <v>29</v>
      </c>
      <c r="E18" s="1">
        <v>27</v>
      </c>
      <c r="F18" s="1">
        <v>26</v>
      </c>
      <c r="G18" s="1">
        <v>55</v>
      </c>
      <c r="H18" s="1">
        <v>61</v>
      </c>
      <c r="I18" s="1">
        <v>40</v>
      </c>
      <c r="J18" s="1">
        <v>31</v>
      </c>
      <c r="K18" s="1">
        <v>63</v>
      </c>
      <c r="L18" s="1">
        <v>34</v>
      </c>
      <c r="M18" s="1">
        <v>40</v>
      </c>
      <c r="N18" s="1">
        <v>29</v>
      </c>
      <c r="P18" s="1">
        <f t="shared" ref="P18:P19" si="3">AVERAGE(C18:N18)</f>
        <v>39</v>
      </c>
      <c r="Q18" s="1">
        <v>19</v>
      </c>
      <c r="R18" s="1">
        <v>18</v>
      </c>
    </row>
    <row r="19" spans="1:18" x14ac:dyDescent="0.2">
      <c r="B19" s="12" t="s">
        <v>375</v>
      </c>
      <c r="C19" s="1">
        <v>31</v>
      </c>
      <c r="D19" s="1">
        <v>23</v>
      </c>
      <c r="E19" s="1">
        <v>32</v>
      </c>
      <c r="F19" s="1">
        <v>32</v>
      </c>
      <c r="G19" s="1">
        <v>34</v>
      </c>
      <c r="H19" s="1">
        <v>58</v>
      </c>
      <c r="I19" s="1">
        <v>28</v>
      </c>
      <c r="J19" s="1">
        <v>30</v>
      </c>
      <c r="K19" s="1">
        <v>36</v>
      </c>
      <c r="L19" s="1">
        <v>43</v>
      </c>
      <c r="M19" s="1">
        <v>25</v>
      </c>
      <c r="N19" s="1">
        <v>15</v>
      </c>
      <c r="P19" s="1">
        <f t="shared" si="3"/>
        <v>32.25</v>
      </c>
      <c r="Q19" s="1">
        <v>17</v>
      </c>
      <c r="R19" s="1">
        <v>12</v>
      </c>
    </row>
    <row r="20" spans="1:18" x14ac:dyDescent="0.2">
      <c r="B20" s="12"/>
    </row>
    <row r="21" spans="1:18" x14ac:dyDescent="0.2">
      <c r="A21" s="3" t="s">
        <v>372</v>
      </c>
    </row>
    <row r="22" spans="1:18" x14ac:dyDescent="0.2">
      <c r="A22" s="3" t="s">
        <v>609</v>
      </c>
      <c r="B22" s="30" t="s">
        <v>374</v>
      </c>
      <c r="C22" s="1">
        <v>0</v>
      </c>
      <c r="D22" s="1">
        <v>1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P22" s="1">
        <f t="shared" ref="P22:P24" si="4">AVERAGE(C22:N22)</f>
        <v>0.16666666666666666</v>
      </c>
      <c r="Q22" s="1">
        <v>4</v>
      </c>
    </row>
    <row r="23" spans="1:18" ht="25.2" x14ac:dyDescent="0.2">
      <c r="A23" s="3"/>
      <c r="B23" s="30" t="s">
        <v>477</v>
      </c>
      <c r="C23" s="1">
        <v>1</v>
      </c>
      <c r="D23" s="1">
        <v>1</v>
      </c>
      <c r="E23" s="1">
        <v>0</v>
      </c>
      <c r="F23" s="1">
        <v>2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P23" s="1">
        <f t="shared" si="4"/>
        <v>0.5</v>
      </c>
      <c r="Q23" s="1">
        <v>8</v>
      </c>
    </row>
    <row r="24" spans="1:18" x14ac:dyDescent="0.2">
      <c r="B24" s="12" t="s">
        <v>375</v>
      </c>
      <c r="C24" s="1">
        <v>2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P24" s="1">
        <f t="shared" si="4"/>
        <v>0.33333333333333331</v>
      </c>
      <c r="Q24" s="1">
        <v>6</v>
      </c>
    </row>
    <row r="26" spans="1:18" x14ac:dyDescent="0.2">
      <c r="A26" s="3" t="s">
        <v>372</v>
      </c>
      <c r="B26" s="2"/>
    </row>
    <row r="27" spans="1:18" x14ac:dyDescent="0.2">
      <c r="A27" s="3" t="s">
        <v>378</v>
      </c>
      <c r="B27" s="12" t="s">
        <v>374</v>
      </c>
      <c r="C27" s="1">
        <v>50</v>
      </c>
      <c r="D27" s="1">
        <v>19</v>
      </c>
      <c r="E27" s="1">
        <v>60</v>
      </c>
      <c r="F27" s="1">
        <v>16</v>
      </c>
      <c r="G27" s="1">
        <v>26</v>
      </c>
      <c r="H27" s="1">
        <v>22</v>
      </c>
      <c r="I27" s="1">
        <v>16</v>
      </c>
      <c r="J27" s="1">
        <v>9</v>
      </c>
      <c r="K27" s="1">
        <v>45</v>
      </c>
      <c r="L27" s="1">
        <v>36</v>
      </c>
      <c r="M27" s="1">
        <v>30</v>
      </c>
      <c r="N27" s="1">
        <v>73</v>
      </c>
      <c r="P27" s="1">
        <f t="shared" ref="P27:P28" si="5">AVERAGE(C27:N27)</f>
        <v>33.5</v>
      </c>
      <c r="Q27" s="1">
        <v>9</v>
      </c>
      <c r="R27" s="1">
        <v>12</v>
      </c>
    </row>
    <row r="28" spans="1:18" x14ac:dyDescent="0.2">
      <c r="B28" s="12" t="s">
        <v>375</v>
      </c>
      <c r="C28" s="1">
        <v>61</v>
      </c>
      <c r="D28" s="1">
        <v>28</v>
      </c>
      <c r="E28" s="1">
        <v>77</v>
      </c>
      <c r="F28" s="1">
        <v>24</v>
      </c>
      <c r="G28" s="1">
        <v>33</v>
      </c>
      <c r="H28" s="1">
        <v>13</v>
      </c>
      <c r="I28" s="1">
        <v>6</v>
      </c>
      <c r="J28" s="1">
        <v>6</v>
      </c>
      <c r="K28" s="1">
        <v>33</v>
      </c>
      <c r="L28" s="1">
        <v>36</v>
      </c>
      <c r="M28" s="1">
        <v>58</v>
      </c>
      <c r="N28" s="1">
        <v>29</v>
      </c>
      <c r="P28" s="1">
        <f t="shared" si="5"/>
        <v>33.666666666666664</v>
      </c>
      <c r="Q28" s="1">
        <v>10</v>
      </c>
      <c r="R28" s="1">
        <v>7</v>
      </c>
    </row>
    <row r="29" spans="1:18" x14ac:dyDescent="0.2">
      <c r="B29" s="12"/>
    </row>
    <row r="30" spans="1:18" x14ac:dyDescent="0.2">
      <c r="A30" s="3" t="s">
        <v>372</v>
      </c>
      <c r="B30" s="12"/>
    </row>
    <row r="31" spans="1:18" x14ac:dyDescent="0.2">
      <c r="A31" s="3" t="s">
        <v>379</v>
      </c>
      <c r="B31" s="12" t="s">
        <v>374</v>
      </c>
      <c r="C31" s="1">
        <v>44</v>
      </c>
      <c r="D31" s="1">
        <v>11</v>
      </c>
      <c r="E31" s="1">
        <v>1</v>
      </c>
      <c r="F31" s="1">
        <v>15</v>
      </c>
      <c r="G31" s="1">
        <v>3</v>
      </c>
      <c r="H31" s="1">
        <v>5</v>
      </c>
      <c r="I31" s="1">
        <v>1</v>
      </c>
      <c r="J31" s="1">
        <v>2</v>
      </c>
      <c r="K31" s="1">
        <v>0</v>
      </c>
      <c r="L31" s="1">
        <v>0</v>
      </c>
      <c r="M31" s="1">
        <v>9</v>
      </c>
      <c r="N31" s="1">
        <v>9</v>
      </c>
      <c r="P31" s="1">
        <f t="shared" ref="P31:P32" si="6">AVERAGE(C31:N31)</f>
        <v>8.3333333333333339</v>
      </c>
      <c r="Q31" s="1">
        <v>3</v>
      </c>
      <c r="R31" s="1">
        <v>1</v>
      </c>
    </row>
    <row r="32" spans="1:18" x14ac:dyDescent="0.2">
      <c r="B32" s="12" t="s">
        <v>375</v>
      </c>
      <c r="C32" s="1">
        <v>59</v>
      </c>
      <c r="D32" s="1">
        <v>10</v>
      </c>
      <c r="E32" s="1">
        <v>4</v>
      </c>
      <c r="F32" s="1">
        <v>23</v>
      </c>
      <c r="G32" s="1">
        <v>27</v>
      </c>
      <c r="H32" s="1">
        <v>10</v>
      </c>
      <c r="I32" s="1">
        <v>1</v>
      </c>
      <c r="J32" s="1">
        <v>3</v>
      </c>
      <c r="K32" s="1">
        <v>4</v>
      </c>
      <c r="L32" s="1">
        <v>3</v>
      </c>
      <c r="M32" s="1">
        <v>12</v>
      </c>
      <c r="N32" s="1">
        <v>16</v>
      </c>
      <c r="P32" s="1">
        <f t="shared" si="6"/>
        <v>14.333333333333334</v>
      </c>
      <c r="Q32" s="1">
        <v>4</v>
      </c>
      <c r="R32" s="1">
        <v>3</v>
      </c>
    </row>
    <row r="33" spans="1:20" x14ac:dyDescent="0.2">
      <c r="B33" s="12"/>
    </row>
    <row r="34" spans="1:20" x14ac:dyDescent="0.2">
      <c r="A34" s="3" t="s">
        <v>372</v>
      </c>
      <c r="B34" s="2"/>
    </row>
    <row r="35" spans="1:20" x14ac:dyDescent="0.2">
      <c r="A35" s="3" t="s">
        <v>380</v>
      </c>
      <c r="B35" s="12" t="s">
        <v>374</v>
      </c>
      <c r="C35" s="1">
        <v>94</v>
      </c>
      <c r="D35" s="1">
        <v>98</v>
      </c>
      <c r="E35" s="1">
        <v>78</v>
      </c>
      <c r="F35" s="1">
        <v>51</v>
      </c>
      <c r="G35" s="1">
        <v>70</v>
      </c>
      <c r="H35" s="1">
        <v>53</v>
      </c>
      <c r="I35" s="1">
        <v>109</v>
      </c>
      <c r="J35" s="1">
        <v>38</v>
      </c>
      <c r="K35" s="1">
        <v>28</v>
      </c>
      <c r="L35" s="1">
        <v>73</v>
      </c>
      <c r="M35" s="1">
        <v>42</v>
      </c>
      <c r="N35" s="1">
        <v>66</v>
      </c>
      <c r="P35" s="1">
        <f t="shared" ref="P35:P36" si="7">AVERAGE(C35:N35)</f>
        <v>66.666666666666671</v>
      </c>
      <c r="Q35" s="1">
        <v>73</v>
      </c>
      <c r="R35" s="1">
        <v>7</v>
      </c>
    </row>
    <row r="36" spans="1:20" x14ac:dyDescent="0.2">
      <c r="B36" s="12" t="s">
        <v>375</v>
      </c>
      <c r="C36" s="1">
        <v>113</v>
      </c>
      <c r="D36" s="1">
        <v>107</v>
      </c>
      <c r="E36" s="1">
        <v>114</v>
      </c>
      <c r="F36" s="1">
        <v>99</v>
      </c>
      <c r="G36" s="1">
        <v>75</v>
      </c>
      <c r="H36" s="1">
        <v>98</v>
      </c>
      <c r="I36" s="1">
        <v>148</v>
      </c>
      <c r="J36" s="1">
        <v>87</v>
      </c>
      <c r="K36" s="1">
        <v>71</v>
      </c>
      <c r="L36" s="1">
        <v>64</v>
      </c>
      <c r="M36" s="1">
        <v>72</v>
      </c>
      <c r="N36" s="1">
        <v>93</v>
      </c>
      <c r="P36" s="1">
        <f t="shared" si="7"/>
        <v>95.083333333333329</v>
      </c>
      <c r="Q36" s="1">
        <v>80</v>
      </c>
      <c r="R36" s="1">
        <v>4</v>
      </c>
    </row>
    <row r="37" spans="1:20" x14ac:dyDescent="0.2">
      <c r="B37" s="12"/>
    </row>
    <row r="38" spans="1:20" ht="25.2" x14ac:dyDescent="0.2">
      <c r="A38" s="34" t="s">
        <v>481</v>
      </c>
      <c r="B38" s="49"/>
    </row>
    <row r="39" spans="1:20" x14ac:dyDescent="0.2">
      <c r="A39" s="40"/>
      <c r="B39" s="40" t="s">
        <v>12</v>
      </c>
      <c r="C39" s="1">
        <v>217</v>
      </c>
      <c r="D39" s="1">
        <v>159</v>
      </c>
      <c r="E39" s="1">
        <v>267</v>
      </c>
      <c r="F39" s="1">
        <v>301</v>
      </c>
      <c r="G39" s="1">
        <v>433</v>
      </c>
      <c r="H39" s="1">
        <v>930</v>
      </c>
      <c r="I39" s="1">
        <v>208</v>
      </c>
      <c r="J39" s="1">
        <v>246</v>
      </c>
      <c r="K39" s="1">
        <v>259</v>
      </c>
      <c r="L39" s="1">
        <v>177</v>
      </c>
      <c r="M39" s="1">
        <v>325</v>
      </c>
      <c r="N39" s="1">
        <v>103</v>
      </c>
      <c r="P39" s="1">
        <f t="shared" ref="P39:P42" si="8">AVERAGE(C39:N39)</f>
        <v>302.08333333333331</v>
      </c>
      <c r="Q39" s="1">
        <v>342</v>
      </c>
    </row>
    <row r="40" spans="1:20" x14ac:dyDescent="0.2">
      <c r="A40" s="40"/>
      <c r="B40" s="40" t="s">
        <v>13</v>
      </c>
      <c r="C40" s="1">
        <v>699</v>
      </c>
      <c r="D40" s="1">
        <v>573</v>
      </c>
      <c r="E40" s="1">
        <v>848</v>
      </c>
      <c r="F40" s="1">
        <v>1077</v>
      </c>
      <c r="G40" s="1">
        <v>1885</v>
      </c>
      <c r="H40" s="1">
        <v>4797</v>
      </c>
      <c r="I40" s="1">
        <v>746</v>
      </c>
      <c r="J40" s="1">
        <v>1103</v>
      </c>
      <c r="K40" s="1">
        <v>1054</v>
      </c>
      <c r="L40" s="1">
        <v>607</v>
      </c>
      <c r="M40" s="1">
        <v>1492</v>
      </c>
      <c r="N40" s="1">
        <v>300</v>
      </c>
      <c r="P40" s="1">
        <f t="shared" si="8"/>
        <v>1265.0833333333333</v>
      </c>
      <c r="Q40" s="1">
        <v>1429</v>
      </c>
    </row>
    <row r="41" spans="1:20" x14ac:dyDescent="0.2">
      <c r="A41" s="40"/>
      <c r="B41" s="40" t="s">
        <v>24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P41" s="1">
        <f t="shared" si="8"/>
        <v>0.25</v>
      </c>
      <c r="Q41" s="1">
        <v>1</v>
      </c>
    </row>
    <row r="42" spans="1:20" x14ac:dyDescent="0.2">
      <c r="A42" s="40"/>
      <c r="B42" s="40" t="s">
        <v>25</v>
      </c>
      <c r="C42" s="1">
        <v>2</v>
      </c>
      <c r="D42" s="1">
        <v>0</v>
      </c>
      <c r="E42" s="1">
        <v>1</v>
      </c>
      <c r="F42" s="1">
        <v>4</v>
      </c>
      <c r="G42" s="1">
        <v>7</v>
      </c>
      <c r="H42" s="1">
        <v>13</v>
      </c>
      <c r="I42" s="1">
        <v>0</v>
      </c>
      <c r="J42" s="1">
        <v>1</v>
      </c>
      <c r="K42" s="1">
        <v>2</v>
      </c>
      <c r="L42" s="1">
        <v>0</v>
      </c>
      <c r="M42" s="1">
        <v>24</v>
      </c>
      <c r="N42" s="1">
        <v>0</v>
      </c>
      <c r="P42" s="1">
        <f t="shared" si="8"/>
        <v>4.5</v>
      </c>
      <c r="Q42" s="1">
        <v>4</v>
      </c>
    </row>
    <row r="43" spans="1:20" x14ac:dyDescent="0.2">
      <c r="A43" s="40"/>
      <c r="B43" s="49"/>
    </row>
    <row r="44" spans="1:20" ht="18.75" customHeight="1" x14ac:dyDescent="0.2">
      <c r="A44" s="34" t="s">
        <v>23</v>
      </c>
      <c r="B44" s="40"/>
    </row>
    <row r="45" spans="1:20" x14ac:dyDescent="0.2">
      <c r="A45" s="34"/>
      <c r="B45" s="40" t="s">
        <v>12</v>
      </c>
      <c r="C45" s="1">
        <v>44</v>
      </c>
      <c r="D45" s="1">
        <v>16</v>
      </c>
      <c r="E45" s="1">
        <v>17</v>
      </c>
      <c r="F45" s="1">
        <v>37</v>
      </c>
      <c r="G45" s="1">
        <v>38</v>
      </c>
      <c r="H45" s="1">
        <v>38</v>
      </c>
      <c r="I45" s="1">
        <v>30</v>
      </c>
      <c r="J45" s="1">
        <v>15</v>
      </c>
      <c r="K45" s="1">
        <v>22</v>
      </c>
      <c r="L45" s="1">
        <v>17</v>
      </c>
      <c r="M45" s="1">
        <v>19</v>
      </c>
      <c r="N45" s="1">
        <v>8</v>
      </c>
      <c r="P45" s="1">
        <f t="shared" ref="P45:P48" si="9">AVERAGE(C45:N45)</f>
        <v>25.083333333333332</v>
      </c>
      <c r="Q45" s="1">
        <v>24</v>
      </c>
      <c r="R45" s="1">
        <v>18</v>
      </c>
      <c r="S45" s="1">
        <v>14</v>
      </c>
      <c r="T45" s="1">
        <v>7</v>
      </c>
    </row>
    <row r="46" spans="1:20" x14ac:dyDescent="0.2">
      <c r="A46" s="34"/>
      <c r="B46" s="40" t="s">
        <v>13</v>
      </c>
      <c r="C46" s="1">
        <v>216</v>
      </c>
      <c r="D46" s="1">
        <v>61</v>
      </c>
      <c r="E46" s="1">
        <v>78</v>
      </c>
      <c r="F46" s="1">
        <v>185</v>
      </c>
      <c r="G46" s="1">
        <v>141</v>
      </c>
      <c r="H46" s="1">
        <v>138</v>
      </c>
      <c r="I46" s="1">
        <v>122</v>
      </c>
      <c r="J46" s="1">
        <v>102</v>
      </c>
      <c r="K46" s="1">
        <v>80</v>
      </c>
      <c r="L46" s="1">
        <v>49</v>
      </c>
      <c r="M46" s="1">
        <v>41</v>
      </c>
      <c r="N46" s="1">
        <v>14</v>
      </c>
      <c r="P46" s="1">
        <f t="shared" si="9"/>
        <v>102.25</v>
      </c>
      <c r="Q46" s="1">
        <v>110</v>
      </c>
      <c r="R46" s="1">
        <v>74</v>
      </c>
      <c r="S46" s="1">
        <v>67</v>
      </c>
      <c r="T46" s="1">
        <v>31</v>
      </c>
    </row>
    <row r="47" spans="1:20" x14ac:dyDescent="0.2">
      <c r="A47" s="34"/>
      <c r="B47" s="40" t="s">
        <v>24</v>
      </c>
      <c r="C47" s="1">
        <v>0</v>
      </c>
      <c r="D47" s="1">
        <v>0</v>
      </c>
      <c r="E47" s="1">
        <v>0</v>
      </c>
      <c r="F47" s="1">
        <v>5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P47" s="1">
        <f t="shared" si="9"/>
        <v>0.83333333333333337</v>
      </c>
      <c r="Q47" s="1">
        <v>0</v>
      </c>
      <c r="R47" s="1">
        <v>0</v>
      </c>
      <c r="S47" s="1">
        <v>0</v>
      </c>
      <c r="T47" s="1">
        <v>0</v>
      </c>
    </row>
    <row r="48" spans="1:20" x14ac:dyDescent="0.2">
      <c r="A48" s="34"/>
      <c r="B48" s="40" t="s">
        <v>25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P48" s="1">
        <f t="shared" si="9"/>
        <v>0</v>
      </c>
      <c r="Q48" s="1">
        <v>0</v>
      </c>
      <c r="R48" s="1">
        <v>0</v>
      </c>
      <c r="S48" s="1">
        <v>0</v>
      </c>
      <c r="T48" s="1">
        <v>0</v>
      </c>
    </row>
    <row r="49" spans="1:25" x14ac:dyDescent="0.2">
      <c r="A49" s="34"/>
      <c r="B49" s="40"/>
    </row>
    <row r="50" spans="1:25" x14ac:dyDescent="0.2">
      <c r="A50" s="34" t="s">
        <v>26</v>
      </c>
      <c r="B50" s="40"/>
    </row>
    <row r="51" spans="1:25" x14ac:dyDescent="0.2">
      <c r="A51" s="34" t="s">
        <v>27</v>
      </c>
      <c r="B51" s="40" t="s">
        <v>12</v>
      </c>
      <c r="C51" s="1">
        <v>56</v>
      </c>
      <c r="D51" s="1">
        <v>22</v>
      </c>
      <c r="E51" s="1">
        <v>22</v>
      </c>
      <c r="F51" s="1">
        <v>46</v>
      </c>
      <c r="G51" s="1">
        <v>49</v>
      </c>
      <c r="H51" s="1">
        <v>37</v>
      </c>
      <c r="I51" s="1">
        <v>31</v>
      </c>
      <c r="J51" s="1">
        <v>18</v>
      </c>
      <c r="K51" s="1">
        <v>29</v>
      </c>
      <c r="L51" s="1">
        <v>17</v>
      </c>
      <c r="M51" s="1">
        <v>17</v>
      </c>
      <c r="N51" s="1">
        <v>8</v>
      </c>
      <c r="P51" s="1">
        <f t="shared" ref="P51:P54" si="10">AVERAGE(C51:N51)</f>
        <v>29.333333333333332</v>
      </c>
      <c r="Q51" s="1">
        <v>1707</v>
      </c>
      <c r="R51" s="1">
        <v>119182</v>
      </c>
      <c r="S51" s="1">
        <v>153708</v>
      </c>
      <c r="T51" s="1">
        <v>46544</v>
      </c>
      <c r="U51" s="1">
        <v>845.66666666666663</v>
      </c>
      <c r="V51" s="1">
        <v>225.83333333333334</v>
      </c>
      <c r="W51" s="1">
        <v>145841.33333333334</v>
      </c>
      <c r="X51" s="1">
        <v>223983</v>
      </c>
      <c r="Y51" s="1" t="s">
        <v>17</v>
      </c>
    </row>
    <row r="52" spans="1:25" x14ac:dyDescent="0.2">
      <c r="A52" s="34"/>
      <c r="B52" s="40" t="s">
        <v>13</v>
      </c>
      <c r="C52" s="1">
        <v>244</v>
      </c>
      <c r="D52" s="1">
        <v>77</v>
      </c>
      <c r="E52" s="1">
        <v>80</v>
      </c>
      <c r="F52" s="1">
        <v>197</v>
      </c>
      <c r="G52" s="1">
        <v>163</v>
      </c>
      <c r="H52" s="1">
        <v>137</v>
      </c>
      <c r="I52" s="1">
        <v>121</v>
      </c>
      <c r="J52" s="1">
        <v>120</v>
      </c>
      <c r="K52" s="1">
        <v>103</v>
      </c>
      <c r="L52" s="1">
        <v>73</v>
      </c>
      <c r="M52" s="1">
        <v>47</v>
      </c>
      <c r="N52" s="1">
        <v>14</v>
      </c>
      <c r="P52" s="1">
        <f t="shared" si="10"/>
        <v>114.66666666666667</v>
      </c>
      <c r="Q52" s="1">
        <v>5014</v>
      </c>
      <c r="R52" s="1">
        <v>376766</v>
      </c>
      <c r="S52" s="1">
        <v>476629</v>
      </c>
      <c r="T52" s="1">
        <v>616535</v>
      </c>
      <c r="U52" s="1">
        <v>655523.33333333337</v>
      </c>
      <c r="V52" s="1">
        <v>259120.5</v>
      </c>
      <c r="W52" s="1">
        <v>263555.91666666669</v>
      </c>
      <c r="X52" s="1">
        <v>344278</v>
      </c>
      <c r="Y52" s="1" t="s">
        <v>17</v>
      </c>
    </row>
    <row r="53" spans="1:25" x14ac:dyDescent="0.2">
      <c r="A53" s="34"/>
      <c r="B53" s="40" t="s">
        <v>24</v>
      </c>
      <c r="C53" s="1">
        <v>16</v>
      </c>
      <c r="D53" s="1">
        <v>12</v>
      </c>
      <c r="E53" s="1">
        <v>2</v>
      </c>
      <c r="F53" s="1">
        <v>21</v>
      </c>
      <c r="G53" s="1">
        <v>23</v>
      </c>
      <c r="H53" s="1">
        <v>1</v>
      </c>
      <c r="I53" s="1">
        <v>7</v>
      </c>
      <c r="J53" s="1">
        <v>2</v>
      </c>
      <c r="K53" s="1">
        <v>5</v>
      </c>
      <c r="L53" s="1">
        <v>2</v>
      </c>
      <c r="M53" s="1">
        <v>3</v>
      </c>
      <c r="N53" s="1">
        <v>1</v>
      </c>
      <c r="P53" s="1">
        <f t="shared" si="10"/>
        <v>7.916666666666667</v>
      </c>
      <c r="Q53" s="1">
        <v>7</v>
      </c>
      <c r="R53" s="1">
        <v>8</v>
      </c>
      <c r="S53" s="1">
        <v>3</v>
      </c>
      <c r="T53" s="1">
        <v>2</v>
      </c>
      <c r="U53" s="1">
        <v>0</v>
      </c>
      <c r="V53" s="1">
        <v>0</v>
      </c>
      <c r="W53" s="1">
        <v>0</v>
      </c>
      <c r="X53" s="1">
        <v>0</v>
      </c>
      <c r="Y53" s="1" t="s">
        <v>17</v>
      </c>
    </row>
    <row r="54" spans="1:25" x14ac:dyDescent="0.2">
      <c r="A54" s="34"/>
      <c r="B54" s="48" t="s">
        <v>25</v>
      </c>
      <c r="C54" s="1">
        <v>1</v>
      </c>
      <c r="D54" s="1">
        <v>13</v>
      </c>
      <c r="E54" s="1">
        <v>4</v>
      </c>
      <c r="F54" s="1">
        <v>29</v>
      </c>
      <c r="G54" s="1">
        <v>43</v>
      </c>
      <c r="H54" s="1">
        <v>1</v>
      </c>
      <c r="I54" s="1">
        <v>10</v>
      </c>
      <c r="J54" s="1">
        <v>1</v>
      </c>
      <c r="K54" s="1">
        <v>5</v>
      </c>
      <c r="L54" s="1">
        <v>1</v>
      </c>
      <c r="M54" s="1">
        <v>1</v>
      </c>
      <c r="N54" s="1">
        <v>1</v>
      </c>
      <c r="P54" s="1">
        <f t="shared" si="10"/>
        <v>9.1666666666666661</v>
      </c>
      <c r="Q54" s="1">
        <v>6</v>
      </c>
      <c r="R54" s="1">
        <v>8</v>
      </c>
      <c r="S54" s="1">
        <v>2</v>
      </c>
      <c r="T54" s="1">
        <v>3</v>
      </c>
      <c r="U54" s="1">
        <v>1.4166666666666667</v>
      </c>
      <c r="V54" s="1">
        <v>1.9166666666666667</v>
      </c>
      <c r="W54" s="1">
        <v>20736.916666666668</v>
      </c>
      <c r="X54" s="1">
        <v>22798</v>
      </c>
      <c r="Y54" s="1" t="s">
        <v>17</v>
      </c>
    </row>
    <row r="55" spans="1:25" x14ac:dyDescent="0.2">
      <c r="A55" s="40"/>
      <c r="B55" s="48"/>
    </row>
    <row r="56" spans="1:25" x14ac:dyDescent="0.2">
      <c r="A56" s="34" t="s">
        <v>257</v>
      </c>
      <c r="B56" s="48"/>
    </row>
    <row r="57" spans="1:25" x14ac:dyDescent="0.2">
      <c r="A57" s="40"/>
      <c r="B57" s="52" t="s">
        <v>12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10</v>
      </c>
      <c r="L57" s="1">
        <v>22</v>
      </c>
      <c r="M57" s="1">
        <v>20</v>
      </c>
      <c r="N57" s="1">
        <v>11</v>
      </c>
      <c r="P57" s="1">
        <f t="shared" ref="P57:P60" si="11">AVERAGE(C57:N57)</f>
        <v>5.25</v>
      </c>
      <c r="Q57" s="1">
        <v>1</v>
      </c>
      <c r="R57" s="1">
        <v>5</v>
      </c>
      <c r="S57" s="1">
        <v>20</v>
      </c>
    </row>
    <row r="58" spans="1:25" x14ac:dyDescent="0.2">
      <c r="A58" s="40"/>
      <c r="B58" s="52" t="s">
        <v>13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44</v>
      </c>
      <c r="L58" s="1">
        <v>73</v>
      </c>
      <c r="M58" s="1">
        <v>93</v>
      </c>
      <c r="N58" s="1">
        <v>20</v>
      </c>
      <c r="P58" s="1">
        <f t="shared" si="11"/>
        <v>19.166666666666668</v>
      </c>
      <c r="Q58" s="1">
        <v>4</v>
      </c>
      <c r="R58" s="1">
        <v>17</v>
      </c>
      <c r="S58" s="1">
        <v>92</v>
      </c>
    </row>
    <row r="59" spans="1:25" x14ac:dyDescent="0.2">
      <c r="A59" s="40"/>
      <c r="B59" s="49" t="s">
        <v>381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P59" s="1">
        <f t="shared" si="11"/>
        <v>0</v>
      </c>
      <c r="Q59" s="1">
        <v>2</v>
      </c>
      <c r="R59" s="1">
        <v>2</v>
      </c>
      <c r="S59" s="1">
        <v>3</v>
      </c>
      <c r="T59" s="1">
        <v>5</v>
      </c>
      <c r="U59" s="1">
        <v>3</v>
      </c>
      <c r="V59" s="1">
        <v>12.5</v>
      </c>
      <c r="W59" s="1">
        <v>84.166666666666671</v>
      </c>
      <c r="X59" s="1" t="s">
        <v>17</v>
      </c>
      <c r="Y59" s="1" t="s">
        <v>17</v>
      </c>
    </row>
    <row r="60" spans="1:25" x14ac:dyDescent="0.2">
      <c r="A60" s="40"/>
      <c r="B60" s="49" t="s">
        <v>25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P60" s="1">
        <f t="shared" si="11"/>
        <v>0</v>
      </c>
      <c r="Q60" s="1">
        <v>0</v>
      </c>
      <c r="R60" s="1">
        <v>0</v>
      </c>
    </row>
    <row r="61" spans="1:25" x14ac:dyDescent="0.2">
      <c r="A61" s="40"/>
      <c r="B61" s="52"/>
      <c r="J61" s="14"/>
    </row>
    <row r="62" spans="1:25" x14ac:dyDescent="0.2">
      <c r="A62" s="34" t="s">
        <v>28</v>
      </c>
      <c r="B62" s="52"/>
      <c r="J62" s="14"/>
    </row>
    <row r="63" spans="1:25" x14ac:dyDescent="0.2">
      <c r="A63" s="40"/>
      <c r="B63" s="52" t="s">
        <v>12</v>
      </c>
      <c r="C63" s="1">
        <v>424</v>
      </c>
      <c r="D63" s="1">
        <v>311</v>
      </c>
      <c r="E63" s="1">
        <v>438</v>
      </c>
      <c r="F63" s="1">
        <v>545</v>
      </c>
      <c r="G63" s="1">
        <v>658</v>
      </c>
      <c r="H63" s="1">
        <v>1226</v>
      </c>
      <c r="I63" s="1">
        <v>374</v>
      </c>
      <c r="J63" s="14">
        <v>402</v>
      </c>
      <c r="K63" s="1">
        <v>472</v>
      </c>
      <c r="L63" s="1">
        <v>362</v>
      </c>
      <c r="M63" s="1">
        <v>548</v>
      </c>
      <c r="N63" s="1">
        <v>227</v>
      </c>
      <c r="P63" s="1">
        <f t="shared" ref="P63:P66" si="12">AVERAGE(C63:N63)</f>
        <v>498.91666666666669</v>
      </c>
      <c r="Q63" s="1">
        <v>654</v>
      </c>
    </row>
    <row r="64" spans="1:25" x14ac:dyDescent="0.2">
      <c r="A64" s="40"/>
      <c r="B64" s="52" t="s">
        <v>13</v>
      </c>
      <c r="C64" s="1">
        <v>1502</v>
      </c>
      <c r="D64" s="1">
        <v>1274</v>
      </c>
      <c r="E64" s="1">
        <v>1596</v>
      </c>
      <c r="F64" s="1">
        <v>1967</v>
      </c>
      <c r="G64" s="1">
        <v>2384</v>
      </c>
      <c r="H64" s="1">
        <v>4408</v>
      </c>
      <c r="I64" s="1">
        <v>1308</v>
      </c>
      <c r="J64" s="14">
        <v>1677</v>
      </c>
      <c r="K64" s="1">
        <v>2016</v>
      </c>
      <c r="L64" s="1">
        <v>1371</v>
      </c>
      <c r="M64" s="1">
        <v>1935</v>
      </c>
      <c r="N64" s="1">
        <v>844</v>
      </c>
      <c r="P64" s="1">
        <f t="shared" si="12"/>
        <v>1856.8333333333333</v>
      </c>
      <c r="Q64" s="1">
        <v>2434</v>
      </c>
    </row>
    <row r="65" spans="1:25" x14ac:dyDescent="0.2">
      <c r="A65" s="40"/>
      <c r="B65" s="49" t="s">
        <v>381</v>
      </c>
      <c r="C65" s="1">
        <v>10</v>
      </c>
      <c r="D65" s="1">
        <v>3</v>
      </c>
      <c r="E65" s="1">
        <v>10</v>
      </c>
      <c r="F65" s="1">
        <v>7</v>
      </c>
      <c r="G65" s="1">
        <v>14</v>
      </c>
      <c r="H65" s="1">
        <v>38</v>
      </c>
      <c r="I65" s="1">
        <v>2</v>
      </c>
      <c r="J65" s="14">
        <v>6</v>
      </c>
      <c r="K65" s="1">
        <v>10</v>
      </c>
      <c r="L65" s="1">
        <v>16</v>
      </c>
      <c r="M65" s="1">
        <v>6</v>
      </c>
      <c r="N65" s="1">
        <v>5</v>
      </c>
      <c r="P65" s="1">
        <f t="shared" si="12"/>
        <v>10.583333333333334</v>
      </c>
      <c r="Q65" s="1">
        <v>27</v>
      </c>
    </row>
    <row r="66" spans="1:25" x14ac:dyDescent="0.2">
      <c r="A66" s="40"/>
      <c r="B66" s="49" t="s">
        <v>25</v>
      </c>
      <c r="C66" s="1">
        <v>1</v>
      </c>
      <c r="D66" s="1">
        <v>2</v>
      </c>
      <c r="E66" s="1">
        <v>6</v>
      </c>
      <c r="F66" s="1">
        <v>0</v>
      </c>
      <c r="G66" s="1">
        <v>7</v>
      </c>
      <c r="H66" s="1">
        <v>0</v>
      </c>
      <c r="I66" s="1">
        <v>0</v>
      </c>
      <c r="J66" s="14">
        <v>15</v>
      </c>
      <c r="K66" s="1">
        <v>13</v>
      </c>
      <c r="L66" s="1">
        <v>2</v>
      </c>
      <c r="M66" s="1">
        <v>0</v>
      </c>
      <c r="N66" s="1">
        <v>4</v>
      </c>
      <c r="P66" s="1">
        <f t="shared" si="12"/>
        <v>4.166666666666667</v>
      </c>
      <c r="Q66" s="1">
        <v>9</v>
      </c>
    </row>
    <row r="67" spans="1:25" x14ac:dyDescent="0.2">
      <c r="A67" s="40"/>
      <c r="B67" s="52"/>
      <c r="J67" s="14"/>
    </row>
    <row r="68" spans="1:25" ht="25.2" x14ac:dyDescent="0.2">
      <c r="A68" s="34" t="s">
        <v>482</v>
      </c>
      <c r="B68" s="52"/>
      <c r="J68" s="14"/>
    </row>
    <row r="69" spans="1:25" x14ac:dyDescent="0.2">
      <c r="A69" s="40"/>
      <c r="B69" s="52" t="s">
        <v>12</v>
      </c>
      <c r="C69" s="1">
        <v>7</v>
      </c>
      <c r="D69" s="1">
        <v>11</v>
      </c>
      <c r="E69" s="1">
        <v>9</v>
      </c>
      <c r="F69" s="1">
        <v>16</v>
      </c>
      <c r="G69" s="1">
        <v>26</v>
      </c>
      <c r="H69" s="1">
        <v>22</v>
      </c>
      <c r="I69" s="1">
        <v>8</v>
      </c>
      <c r="J69" s="14">
        <v>8</v>
      </c>
      <c r="K69" s="1">
        <v>10</v>
      </c>
      <c r="L69" s="1">
        <v>10</v>
      </c>
      <c r="M69" s="1">
        <v>3</v>
      </c>
      <c r="N69" s="1">
        <v>5</v>
      </c>
      <c r="P69" s="1">
        <f t="shared" ref="P69:P72" si="13">AVERAGE(C69:N69)</f>
        <v>11.25</v>
      </c>
      <c r="Q69" s="1">
        <v>16</v>
      </c>
    </row>
    <row r="70" spans="1:25" x14ac:dyDescent="0.2">
      <c r="A70" s="40"/>
      <c r="B70" s="52" t="s">
        <v>13</v>
      </c>
      <c r="C70" s="1">
        <v>16</v>
      </c>
      <c r="D70" s="1">
        <v>27</v>
      </c>
      <c r="E70" s="1">
        <v>40</v>
      </c>
      <c r="F70" s="1">
        <v>66</v>
      </c>
      <c r="G70" s="1">
        <v>45</v>
      </c>
      <c r="H70" s="1">
        <v>49</v>
      </c>
      <c r="I70" s="1">
        <v>19</v>
      </c>
      <c r="J70" s="14">
        <v>9</v>
      </c>
      <c r="K70" s="1">
        <v>15</v>
      </c>
      <c r="L70" s="1">
        <v>13</v>
      </c>
      <c r="M70" s="1">
        <v>10</v>
      </c>
      <c r="N70" s="1">
        <v>11</v>
      </c>
      <c r="P70" s="1">
        <f t="shared" si="13"/>
        <v>26.666666666666668</v>
      </c>
      <c r="Q70" s="1">
        <v>39</v>
      </c>
    </row>
    <row r="71" spans="1:25" x14ac:dyDescent="0.2">
      <c r="A71" s="40"/>
      <c r="B71" s="49" t="s">
        <v>381</v>
      </c>
      <c r="C71" s="1">
        <v>0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">
        <v>5</v>
      </c>
      <c r="J71" s="14">
        <v>0</v>
      </c>
      <c r="K71" s="1">
        <v>1</v>
      </c>
      <c r="L71" s="1">
        <v>1</v>
      </c>
      <c r="M71" s="1">
        <v>1</v>
      </c>
      <c r="N71" s="1">
        <v>0</v>
      </c>
      <c r="P71" s="1">
        <f t="shared" si="13"/>
        <v>0.83333333333333337</v>
      </c>
      <c r="Q71" s="1">
        <v>0</v>
      </c>
    </row>
    <row r="72" spans="1:25" x14ac:dyDescent="0.2">
      <c r="A72" s="40"/>
      <c r="B72" s="49" t="s">
        <v>25</v>
      </c>
      <c r="C72" s="1">
        <v>15</v>
      </c>
      <c r="D72" s="1">
        <v>25</v>
      </c>
      <c r="E72" s="1">
        <v>38</v>
      </c>
      <c r="F72" s="1">
        <v>62</v>
      </c>
      <c r="G72" s="1">
        <v>39</v>
      </c>
      <c r="H72" s="1">
        <v>47</v>
      </c>
      <c r="I72" s="1">
        <v>17</v>
      </c>
      <c r="J72" s="14">
        <v>7</v>
      </c>
      <c r="K72" s="1">
        <v>11</v>
      </c>
      <c r="L72" s="1">
        <v>12</v>
      </c>
      <c r="M72" s="1">
        <v>3</v>
      </c>
      <c r="N72" s="1">
        <v>9</v>
      </c>
      <c r="P72" s="1">
        <f t="shared" si="13"/>
        <v>23.75</v>
      </c>
      <c r="Q72" s="1">
        <v>38</v>
      </c>
    </row>
    <row r="73" spans="1:25" x14ac:dyDescent="0.2">
      <c r="A73" s="40"/>
      <c r="B73" s="52"/>
      <c r="J73" s="14"/>
    </row>
    <row r="74" spans="1:25" ht="25.2" x14ac:dyDescent="0.2">
      <c r="A74" s="34" t="s">
        <v>483</v>
      </c>
      <c r="B74" s="52"/>
      <c r="J74" s="14"/>
    </row>
    <row r="75" spans="1:25" x14ac:dyDescent="0.2">
      <c r="A75" s="40"/>
      <c r="B75" s="52" t="s">
        <v>12</v>
      </c>
      <c r="C75" s="1">
        <v>1</v>
      </c>
      <c r="D75" s="1">
        <v>6</v>
      </c>
      <c r="E75" s="1">
        <v>6</v>
      </c>
      <c r="F75" s="1">
        <v>3</v>
      </c>
      <c r="G75" s="1">
        <v>1</v>
      </c>
      <c r="H75" s="1">
        <v>3</v>
      </c>
      <c r="I75" s="1">
        <v>6</v>
      </c>
      <c r="J75" s="14">
        <v>1</v>
      </c>
      <c r="K75" s="1">
        <v>1</v>
      </c>
      <c r="L75" s="1">
        <v>6</v>
      </c>
      <c r="M75" s="1">
        <v>4</v>
      </c>
      <c r="N75" s="1">
        <v>6</v>
      </c>
      <c r="P75" s="1">
        <f t="shared" ref="P75:P78" si="14">AVERAGE(C75:N75)</f>
        <v>3.6666666666666665</v>
      </c>
      <c r="Q75" s="1">
        <v>5</v>
      </c>
    </row>
    <row r="76" spans="1:25" x14ac:dyDescent="0.2">
      <c r="A76" s="40"/>
      <c r="B76" s="52" t="s">
        <v>13</v>
      </c>
      <c r="C76" s="1">
        <v>4</v>
      </c>
      <c r="D76" s="1">
        <v>29</v>
      </c>
      <c r="E76" s="1">
        <v>26</v>
      </c>
      <c r="F76" s="1">
        <v>13</v>
      </c>
      <c r="G76" s="1">
        <v>1</v>
      </c>
      <c r="H76" s="1">
        <v>3</v>
      </c>
      <c r="I76" s="1">
        <v>8</v>
      </c>
      <c r="J76" s="14">
        <v>10</v>
      </c>
      <c r="K76" s="1">
        <v>2</v>
      </c>
      <c r="L76" s="1">
        <v>7</v>
      </c>
      <c r="M76" s="1">
        <v>4</v>
      </c>
      <c r="N76" s="1">
        <v>17</v>
      </c>
      <c r="P76" s="1">
        <f t="shared" si="14"/>
        <v>10.333333333333334</v>
      </c>
      <c r="Q76" s="1">
        <v>19</v>
      </c>
    </row>
    <row r="77" spans="1:25" x14ac:dyDescent="0.2">
      <c r="A77" s="40"/>
      <c r="B77" s="49" t="s">
        <v>381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4">
        <v>0</v>
      </c>
      <c r="K77" s="1">
        <v>0</v>
      </c>
      <c r="L77" s="1">
        <v>1</v>
      </c>
      <c r="M77" s="1">
        <v>0</v>
      </c>
      <c r="N77" s="1">
        <v>0</v>
      </c>
      <c r="P77" s="1">
        <f t="shared" si="14"/>
        <v>8.3333333333333329E-2</v>
      </c>
      <c r="Q77" s="1">
        <v>0</v>
      </c>
    </row>
    <row r="78" spans="1:25" x14ac:dyDescent="0.2">
      <c r="A78" s="40"/>
      <c r="B78" s="49" t="s">
        <v>25</v>
      </c>
      <c r="C78" s="1">
        <v>0</v>
      </c>
      <c r="D78" s="1">
        <v>62</v>
      </c>
      <c r="E78" s="1">
        <v>14</v>
      </c>
      <c r="F78" s="1">
        <v>0</v>
      </c>
      <c r="G78" s="1">
        <v>0</v>
      </c>
      <c r="H78" s="1">
        <v>4</v>
      </c>
      <c r="I78" s="1">
        <v>9</v>
      </c>
      <c r="J78" s="14">
        <v>10</v>
      </c>
      <c r="K78" s="1">
        <v>0</v>
      </c>
      <c r="L78" s="1">
        <v>10</v>
      </c>
      <c r="M78" s="1">
        <v>2</v>
      </c>
      <c r="N78" s="1">
        <v>4</v>
      </c>
      <c r="P78" s="1">
        <f t="shared" si="14"/>
        <v>9.5833333333333339</v>
      </c>
      <c r="Q78" s="1">
        <v>13</v>
      </c>
    </row>
    <row r="79" spans="1:25" x14ac:dyDescent="0.2">
      <c r="A79" s="40"/>
      <c r="B79" s="52"/>
      <c r="J79" s="14"/>
    </row>
    <row r="80" spans="1:25" x14ac:dyDescent="0.2">
      <c r="A80" s="34" t="s">
        <v>30</v>
      </c>
      <c r="B80" s="50"/>
      <c r="C80" s="14"/>
      <c r="D80" s="14"/>
      <c r="E80" s="14"/>
      <c r="F80" s="14"/>
      <c r="G80" s="14"/>
      <c r="H80" s="14"/>
      <c r="I80" s="14"/>
      <c r="R80" s="14"/>
      <c r="T80" s="14"/>
      <c r="U80" s="14"/>
      <c r="V80" s="14"/>
      <c r="W80" s="14"/>
      <c r="X80" s="14"/>
      <c r="Y80" s="14"/>
    </row>
    <row r="81" spans="1:25" x14ac:dyDescent="0.2">
      <c r="A81" s="34" t="s">
        <v>31</v>
      </c>
      <c r="B81" s="48" t="s">
        <v>12</v>
      </c>
      <c r="C81" s="1">
        <v>85</v>
      </c>
      <c r="D81" s="1">
        <v>66</v>
      </c>
      <c r="E81" s="1">
        <v>73</v>
      </c>
      <c r="F81" s="1">
        <v>84</v>
      </c>
      <c r="G81" s="1">
        <v>82</v>
      </c>
      <c r="H81" s="1">
        <v>80</v>
      </c>
      <c r="I81" s="1">
        <v>77</v>
      </c>
      <c r="J81" s="1">
        <v>76</v>
      </c>
      <c r="K81" s="1">
        <v>104</v>
      </c>
      <c r="L81" s="1">
        <v>90</v>
      </c>
      <c r="M81" s="1">
        <v>71</v>
      </c>
      <c r="N81" s="1">
        <v>64</v>
      </c>
      <c r="P81" s="1">
        <f t="shared" ref="P81:P84" si="15">AVERAGE(C81:N81)</f>
        <v>79.333333333333329</v>
      </c>
      <c r="Q81" s="1">
        <v>89</v>
      </c>
      <c r="R81" s="1">
        <v>84</v>
      </c>
      <c r="S81" s="1">
        <v>79</v>
      </c>
      <c r="T81" s="1">
        <v>84</v>
      </c>
      <c r="U81" s="1">
        <v>79</v>
      </c>
      <c r="V81" s="1">
        <v>96.166666666666671</v>
      </c>
      <c r="W81" s="1">
        <v>125.75</v>
      </c>
      <c r="X81" s="1">
        <v>166</v>
      </c>
      <c r="Y81" s="1" t="s">
        <v>17</v>
      </c>
    </row>
    <row r="82" spans="1:25" x14ac:dyDescent="0.2">
      <c r="A82" s="40"/>
      <c r="B82" s="48" t="s">
        <v>13</v>
      </c>
      <c r="C82" s="1">
        <v>342</v>
      </c>
      <c r="D82" s="1">
        <v>202</v>
      </c>
      <c r="E82" s="1">
        <v>303</v>
      </c>
      <c r="F82" s="1">
        <v>302</v>
      </c>
      <c r="G82" s="1">
        <v>280</v>
      </c>
      <c r="H82" s="1">
        <v>257</v>
      </c>
      <c r="I82" s="1">
        <v>258</v>
      </c>
      <c r="J82" s="1">
        <v>278</v>
      </c>
      <c r="K82" s="1">
        <v>370</v>
      </c>
      <c r="L82" s="1">
        <v>293</v>
      </c>
      <c r="M82" s="1">
        <v>150</v>
      </c>
      <c r="N82" s="1">
        <v>184</v>
      </c>
      <c r="P82" s="1">
        <f t="shared" si="15"/>
        <v>268.25</v>
      </c>
      <c r="Q82" s="1">
        <v>309</v>
      </c>
      <c r="R82" s="1">
        <v>263</v>
      </c>
      <c r="S82" s="1">
        <v>332</v>
      </c>
      <c r="T82" s="1">
        <v>342</v>
      </c>
      <c r="U82" s="1">
        <v>275.08333333333331</v>
      </c>
      <c r="V82" s="1">
        <v>352.66666666666669</v>
      </c>
      <c r="W82" s="1">
        <v>463.83333333333331</v>
      </c>
      <c r="X82" s="1">
        <v>567</v>
      </c>
      <c r="Y82" s="1" t="s">
        <v>17</v>
      </c>
    </row>
    <row r="83" spans="1:25" x14ac:dyDescent="0.2">
      <c r="A83" s="40"/>
      <c r="B83" s="48" t="s">
        <v>24</v>
      </c>
      <c r="C83" s="1">
        <v>51</v>
      </c>
      <c r="D83" s="1">
        <v>46</v>
      </c>
      <c r="E83" s="1">
        <v>182</v>
      </c>
      <c r="F83" s="1">
        <v>64</v>
      </c>
      <c r="G83" s="1">
        <v>60</v>
      </c>
      <c r="H83" s="1">
        <v>39</v>
      </c>
      <c r="I83" s="1">
        <v>92</v>
      </c>
      <c r="J83" s="1">
        <v>29</v>
      </c>
      <c r="K83" s="14">
        <v>68</v>
      </c>
      <c r="L83" s="1">
        <v>102</v>
      </c>
      <c r="M83" s="1">
        <v>48</v>
      </c>
      <c r="N83" s="1">
        <v>111</v>
      </c>
      <c r="P83" s="1">
        <f t="shared" si="15"/>
        <v>74.333333333333329</v>
      </c>
      <c r="Q83" s="1">
        <v>108</v>
      </c>
      <c r="R83" s="1">
        <v>90</v>
      </c>
      <c r="S83" s="1">
        <v>89</v>
      </c>
      <c r="T83" s="1">
        <v>86</v>
      </c>
      <c r="U83" s="1">
        <v>97.166666666666671</v>
      </c>
      <c r="V83" s="1">
        <v>96.166666666666671</v>
      </c>
      <c r="W83" s="1">
        <v>103.75</v>
      </c>
      <c r="X83" s="1">
        <v>172</v>
      </c>
      <c r="Y83" s="1" t="s">
        <v>17</v>
      </c>
    </row>
    <row r="84" spans="1:25" x14ac:dyDescent="0.2">
      <c r="A84" s="40"/>
      <c r="B84" s="48" t="s">
        <v>25</v>
      </c>
      <c r="C84" s="1">
        <v>69</v>
      </c>
      <c r="D84" s="1">
        <v>95</v>
      </c>
      <c r="E84" s="1">
        <v>136</v>
      </c>
      <c r="F84" s="1">
        <v>223</v>
      </c>
      <c r="G84" s="1">
        <v>105</v>
      </c>
      <c r="H84" s="1">
        <v>44</v>
      </c>
      <c r="I84" s="1">
        <v>458</v>
      </c>
      <c r="J84" s="1">
        <v>57</v>
      </c>
      <c r="K84" s="1">
        <v>80</v>
      </c>
      <c r="L84" s="1">
        <v>191</v>
      </c>
      <c r="M84" s="1">
        <v>87</v>
      </c>
      <c r="N84" s="1">
        <v>157</v>
      </c>
      <c r="P84" s="1">
        <f t="shared" si="15"/>
        <v>141.83333333333334</v>
      </c>
      <c r="Q84" s="1">
        <v>156</v>
      </c>
      <c r="R84" s="1">
        <v>136</v>
      </c>
      <c r="S84" s="1">
        <v>142</v>
      </c>
      <c r="T84" s="1">
        <v>133</v>
      </c>
      <c r="U84" s="1">
        <v>104.75</v>
      </c>
      <c r="V84" s="1">
        <v>130</v>
      </c>
      <c r="W84" s="1">
        <v>132.58333333333334</v>
      </c>
      <c r="X84" s="1">
        <v>160</v>
      </c>
      <c r="Y84" s="1" t="s">
        <v>17</v>
      </c>
    </row>
    <row r="85" spans="1:25" x14ac:dyDescent="0.2">
      <c r="A85" s="40"/>
      <c r="B85" s="48"/>
    </row>
    <row r="86" spans="1:25" x14ac:dyDescent="0.2">
      <c r="A86" s="34" t="s">
        <v>32</v>
      </c>
      <c r="B86" s="48"/>
    </row>
    <row r="87" spans="1:25" x14ac:dyDescent="0.2">
      <c r="A87" s="40"/>
      <c r="B87" s="48" t="s">
        <v>12</v>
      </c>
      <c r="C87" s="1">
        <v>412</v>
      </c>
      <c r="D87" s="1">
        <v>305</v>
      </c>
      <c r="E87" s="1">
        <v>435</v>
      </c>
      <c r="F87" s="1">
        <v>606</v>
      </c>
      <c r="G87" s="1">
        <v>713</v>
      </c>
      <c r="H87" s="1">
        <v>1307</v>
      </c>
      <c r="I87" s="1">
        <v>362</v>
      </c>
      <c r="J87" s="1">
        <v>403</v>
      </c>
      <c r="K87" s="1">
        <v>462</v>
      </c>
      <c r="L87" s="1">
        <v>345</v>
      </c>
      <c r="M87" s="1">
        <v>552</v>
      </c>
      <c r="N87" s="1">
        <v>204</v>
      </c>
      <c r="P87" s="1">
        <f t="shared" ref="P87:P90" si="16">AVERAGE(C87:N87)</f>
        <v>508.83333333333331</v>
      </c>
      <c r="Q87" s="1">
        <v>720</v>
      </c>
      <c r="R87" s="1">
        <v>589</v>
      </c>
      <c r="S87" s="1">
        <v>614</v>
      </c>
      <c r="T87" s="1">
        <v>793</v>
      </c>
      <c r="U87" s="1">
        <v>734.41666666666663</v>
      </c>
      <c r="V87" s="1">
        <v>956.91666666666663</v>
      </c>
      <c r="W87" s="1">
        <v>1117.8333333333333</v>
      </c>
      <c r="X87" s="1">
        <v>1137</v>
      </c>
      <c r="Y87" s="1">
        <v>1105</v>
      </c>
    </row>
    <row r="88" spans="1:25" x14ac:dyDescent="0.2">
      <c r="A88" s="40"/>
      <c r="B88" s="48" t="s">
        <v>13</v>
      </c>
      <c r="C88" s="1">
        <v>1483</v>
      </c>
      <c r="D88" s="1">
        <v>1316</v>
      </c>
      <c r="E88" s="1">
        <v>1556</v>
      </c>
      <c r="F88" s="1">
        <v>1975</v>
      </c>
      <c r="G88" s="1">
        <v>2398</v>
      </c>
      <c r="H88" s="1">
        <v>4490</v>
      </c>
      <c r="I88" s="1">
        <v>1305</v>
      </c>
      <c r="J88" s="1">
        <v>1728</v>
      </c>
      <c r="K88" s="1">
        <v>2031</v>
      </c>
      <c r="L88" s="1">
        <v>1360</v>
      </c>
      <c r="M88" s="1">
        <v>1910</v>
      </c>
      <c r="N88" s="1">
        <v>784</v>
      </c>
      <c r="P88" s="1">
        <f t="shared" si="16"/>
        <v>1861.3333333333333</v>
      </c>
      <c r="Q88" s="1">
        <v>2530</v>
      </c>
      <c r="R88" s="1">
        <v>2018</v>
      </c>
      <c r="S88" s="1">
        <v>2500</v>
      </c>
      <c r="T88" s="1">
        <v>3074</v>
      </c>
      <c r="U88" s="1">
        <v>2783.4166666666665</v>
      </c>
      <c r="V88" s="1">
        <v>3569.5833333333335</v>
      </c>
      <c r="W88" s="1">
        <v>3999.0833333333335</v>
      </c>
      <c r="X88" s="1">
        <v>4155</v>
      </c>
      <c r="Y88" s="1">
        <v>4067</v>
      </c>
    </row>
    <row r="89" spans="1:25" x14ac:dyDescent="0.2">
      <c r="A89" s="40"/>
      <c r="B89" s="48" t="s">
        <v>24</v>
      </c>
      <c r="C89" s="1">
        <v>645</v>
      </c>
      <c r="D89" s="1">
        <v>810</v>
      </c>
      <c r="E89" s="1">
        <v>1419</v>
      </c>
      <c r="F89" s="1">
        <v>1404</v>
      </c>
      <c r="G89" s="1">
        <v>2226</v>
      </c>
      <c r="H89" s="1">
        <v>5832</v>
      </c>
      <c r="I89" s="1">
        <v>996</v>
      </c>
      <c r="J89" s="1">
        <v>1457</v>
      </c>
      <c r="K89" s="1">
        <v>1311</v>
      </c>
      <c r="L89" s="1">
        <v>678</v>
      </c>
      <c r="M89" s="1">
        <v>2089</v>
      </c>
      <c r="N89" s="1">
        <v>383</v>
      </c>
      <c r="P89" s="1">
        <f t="shared" si="16"/>
        <v>1604.1666666666667</v>
      </c>
      <c r="Q89" s="1">
        <v>2197</v>
      </c>
      <c r="R89" s="1">
        <v>1420</v>
      </c>
      <c r="S89" s="1">
        <v>1652</v>
      </c>
      <c r="T89" s="1">
        <v>1994</v>
      </c>
      <c r="U89" s="1">
        <v>1787.75</v>
      </c>
      <c r="V89" s="1">
        <v>2937.3333333333335</v>
      </c>
      <c r="W89" s="1">
        <v>2919.3333333333335</v>
      </c>
      <c r="X89" s="1">
        <v>2580</v>
      </c>
      <c r="Y89" s="1">
        <v>2682</v>
      </c>
    </row>
    <row r="90" spans="1:25" x14ac:dyDescent="0.2">
      <c r="A90" s="40"/>
      <c r="B90" s="48" t="s">
        <v>25</v>
      </c>
      <c r="C90" s="1">
        <v>1188</v>
      </c>
      <c r="D90" s="1">
        <v>1364</v>
      </c>
      <c r="E90" s="1">
        <v>1426</v>
      </c>
      <c r="F90" s="1">
        <v>1745</v>
      </c>
      <c r="G90" s="1">
        <v>2454</v>
      </c>
      <c r="H90" s="1">
        <v>6406</v>
      </c>
      <c r="I90" s="1">
        <v>1265</v>
      </c>
      <c r="J90" s="1">
        <v>1698</v>
      </c>
      <c r="K90" s="1">
        <v>1737</v>
      </c>
      <c r="L90" s="1">
        <v>980</v>
      </c>
      <c r="M90" s="1">
        <v>2263</v>
      </c>
      <c r="N90" s="1">
        <v>585</v>
      </c>
      <c r="P90" s="1">
        <f t="shared" si="16"/>
        <v>1925.9166666666667</v>
      </c>
      <c r="Q90" s="1">
        <v>2671</v>
      </c>
      <c r="R90" s="1">
        <v>1789</v>
      </c>
      <c r="S90" s="1">
        <v>2011</v>
      </c>
      <c r="T90" s="1">
        <v>2498</v>
      </c>
      <c r="U90" s="1">
        <v>2140.5833333333335</v>
      </c>
      <c r="V90" s="1">
        <v>3400.4166666666665</v>
      </c>
      <c r="W90" s="1">
        <v>3022.4166666666665</v>
      </c>
      <c r="X90" s="1">
        <v>2835</v>
      </c>
      <c r="Y90" s="1">
        <v>2729</v>
      </c>
    </row>
    <row r="91" spans="1:25" x14ac:dyDescent="0.2">
      <c r="A91" s="40"/>
      <c r="B91" s="48"/>
    </row>
    <row r="92" spans="1:25" x14ac:dyDescent="0.2">
      <c r="A92" s="34" t="s">
        <v>36</v>
      </c>
      <c r="B92" s="48"/>
    </row>
    <row r="93" spans="1:25" x14ac:dyDescent="0.2">
      <c r="A93" s="34" t="s">
        <v>382</v>
      </c>
      <c r="B93" s="48" t="s">
        <v>12</v>
      </c>
      <c r="C93" s="1">
        <v>81</v>
      </c>
      <c r="D93" s="1">
        <v>49</v>
      </c>
      <c r="E93" s="1">
        <v>46</v>
      </c>
      <c r="F93" s="1">
        <v>50</v>
      </c>
      <c r="G93" s="1">
        <v>63</v>
      </c>
      <c r="H93" s="1">
        <v>72</v>
      </c>
      <c r="I93" s="1">
        <v>55</v>
      </c>
      <c r="J93" s="1">
        <v>55</v>
      </c>
      <c r="K93" s="1">
        <v>71</v>
      </c>
      <c r="L93" s="1">
        <v>51</v>
      </c>
      <c r="M93" s="1">
        <v>63</v>
      </c>
      <c r="N93" s="1">
        <v>36</v>
      </c>
      <c r="P93" s="1">
        <f t="shared" ref="P93:P96" si="17">AVERAGE(C93:N93)</f>
        <v>57.666666666666664</v>
      </c>
      <c r="Q93" s="1">
        <v>82</v>
      </c>
      <c r="R93" s="1">
        <v>53</v>
      </c>
      <c r="S93" s="1">
        <v>54</v>
      </c>
      <c r="T93" s="1">
        <v>102</v>
      </c>
      <c r="U93" s="1">
        <v>122.25</v>
      </c>
      <c r="V93" s="1">
        <v>135.33333333333334</v>
      </c>
      <c r="W93" s="1">
        <v>185.25</v>
      </c>
      <c r="X93" s="1">
        <v>181</v>
      </c>
      <c r="Y93" s="1">
        <v>182</v>
      </c>
    </row>
    <row r="94" spans="1:25" x14ac:dyDescent="0.2">
      <c r="A94" s="40"/>
      <c r="B94" s="48" t="s">
        <v>13</v>
      </c>
      <c r="C94" s="1">
        <v>318</v>
      </c>
      <c r="D94" s="1">
        <v>173</v>
      </c>
      <c r="E94" s="1">
        <v>205</v>
      </c>
      <c r="F94" s="1">
        <v>256</v>
      </c>
      <c r="G94" s="1">
        <v>285</v>
      </c>
      <c r="H94" s="1">
        <v>268</v>
      </c>
      <c r="I94" s="1">
        <v>215</v>
      </c>
      <c r="J94" s="1">
        <v>260</v>
      </c>
      <c r="K94" s="1">
        <v>250</v>
      </c>
      <c r="L94" s="1">
        <v>185</v>
      </c>
      <c r="M94" s="1">
        <v>167</v>
      </c>
      <c r="N94" s="1">
        <v>92</v>
      </c>
      <c r="P94" s="1">
        <f t="shared" si="17"/>
        <v>222.83333333333334</v>
      </c>
      <c r="Q94" s="1">
        <v>268</v>
      </c>
      <c r="R94" s="1">
        <v>176</v>
      </c>
      <c r="S94" s="1">
        <v>215</v>
      </c>
      <c r="T94" s="1">
        <v>398</v>
      </c>
      <c r="U94" s="1">
        <v>440.41666666666669</v>
      </c>
      <c r="V94" s="1">
        <v>359.5</v>
      </c>
      <c r="W94" s="1">
        <v>417.25</v>
      </c>
      <c r="X94" s="1">
        <v>380</v>
      </c>
      <c r="Y94" s="1">
        <v>306</v>
      </c>
    </row>
    <row r="95" spans="1:25" x14ac:dyDescent="0.2">
      <c r="A95" s="40"/>
      <c r="B95" s="48" t="s">
        <v>24</v>
      </c>
      <c r="C95" s="1">
        <v>30</v>
      </c>
      <c r="D95" s="1">
        <v>115</v>
      </c>
      <c r="E95" s="1">
        <v>43</v>
      </c>
      <c r="F95" s="1">
        <v>57</v>
      </c>
      <c r="G95" s="1">
        <v>50</v>
      </c>
      <c r="H95" s="1">
        <v>95</v>
      </c>
      <c r="I95" s="1">
        <v>37</v>
      </c>
      <c r="J95" s="1">
        <v>35</v>
      </c>
      <c r="K95" s="1">
        <v>66</v>
      </c>
      <c r="L95" s="1">
        <v>26</v>
      </c>
      <c r="M95" s="1">
        <v>105</v>
      </c>
      <c r="N95" s="1">
        <v>38</v>
      </c>
      <c r="P95" s="1">
        <f t="shared" si="17"/>
        <v>58.083333333333336</v>
      </c>
      <c r="Q95" s="1">
        <v>97</v>
      </c>
      <c r="R95" s="1">
        <v>53</v>
      </c>
      <c r="S95" s="1">
        <v>71</v>
      </c>
      <c r="T95" s="1">
        <v>166</v>
      </c>
      <c r="U95" s="1">
        <v>253.41666666666666</v>
      </c>
      <c r="V95" s="1">
        <v>175.25</v>
      </c>
      <c r="W95" s="1">
        <v>243.91666666666666</v>
      </c>
      <c r="X95" s="1">
        <v>191</v>
      </c>
      <c r="Y95" s="1">
        <v>160</v>
      </c>
    </row>
    <row r="96" spans="1:25" x14ac:dyDescent="0.2">
      <c r="A96" s="40"/>
      <c r="B96" s="48" t="s">
        <v>25</v>
      </c>
      <c r="C96" s="1">
        <v>109</v>
      </c>
      <c r="D96" s="1">
        <v>139</v>
      </c>
      <c r="E96" s="1">
        <v>59</v>
      </c>
      <c r="F96" s="1">
        <v>162</v>
      </c>
      <c r="G96" s="1">
        <v>184</v>
      </c>
      <c r="H96" s="1">
        <v>141</v>
      </c>
      <c r="I96" s="1">
        <v>59</v>
      </c>
      <c r="J96" s="1">
        <v>54</v>
      </c>
      <c r="K96" s="1">
        <v>102</v>
      </c>
      <c r="L96" s="1">
        <v>36</v>
      </c>
      <c r="M96" s="1">
        <v>125</v>
      </c>
      <c r="N96" s="1">
        <v>44</v>
      </c>
      <c r="P96" s="1">
        <f t="shared" si="17"/>
        <v>101.16666666666667</v>
      </c>
      <c r="Q96" s="1">
        <v>125</v>
      </c>
      <c r="R96" s="1">
        <v>63</v>
      </c>
      <c r="S96" s="1">
        <v>78</v>
      </c>
      <c r="T96" s="1">
        <v>234</v>
      </c>
      <c r="U96" s="1">
        <v>275.16666666666669</v>
      </c>
      <c r="V96" s="1">
        <v>292</v>
      </c>
      <c r="W96" s="1">
        <v>408.41666666666669</v>
      </c>
      <c r="X96" s="1">
        <v>437</v>
      </c>
      <c r="Y96" s="1">
        <v>446</v>
      </c>
    </row>
    <row r="97" spans="1:25" x14ac:dyDescent="0.2">
      <c r="A97" s="40"/>
      <c r="B97" s="48"/>
    </row>
    <row r="98" spans="1:25" x14ac:dyDescent="0.2">
      <c r="A98" s="34" t="s">
        <v>38</v>
      </c>
      <c r="B98" s="48"/>
    </row>
    <row r="99" spans="1:25" x14ac:dyDescent="0.2">
      <c r="A99" s="34"/>
      <c r="B99" s="40" t="s">
        <v>12</v>
      </c>
      <c r="C99" s="1">
        <v>430</v>
      </c>
      <c r="D99" s="1">
        <v>334</v>
      </c>
      <c r="E99" s="1">
        <v>468</v>
      </c>
      <c r="F99" s="1">
        <v>562</v>
      </c>
      <c r="G99" s="1">
        <v>680</v>
      </c>
      <c r="H99" s="1">
        <v>1240</v>
      </c>
      <c r="I99" s="1">
        <v>388</v>
      </c>
      <c r="J99" s="1">
        <v>416</v>
      </c>
      <c r="K99" s="1">
        <v>498</v>
      </c>
      <c r="L99" s="1">
        <v>387</v>
      </c>
      <c r="M99" s="1">
        <v>558</v>
      </c>
      <c r="N99" s="1">
        <v>239</v>
      </c>
      <c r="P99" s="1">
        <f t="shared" ref="P99:P102" si="18">AVERAGE(C99:N99)</f>
        <v>516.66666666666663</v>
      </c>
      <c r="Q99" s="1">
        <v>722</v>
      </c>
      <c r="R99" s="1">
        <v>612</v>
      </c>
      <c r="S99" s="1">
        <v>674</v>
      </c>
      <c r="T99" s="1">
        <v>872</v>
      </c>
      <c r="U99" s="1">
        <v>829.91666666666663</v>
      </c>
      <c r="V99" s="1">
        <v>1036.9166666666667</v>
      </c>
      <c r="W99" s="1">
        <v>977.33333333333337</v>
      </c>
      <c r="X99" s="1" t="s">
        <v>17</v>
      </c>
      <c r="Y99" s="1" t="s">
        <v>17</v>
      </c>
    </row>
    <row r="100" spans="1:25" x14ac:dyDescent="0.2">
      <c r="A100" s="34"/>
      <c r="B100" s="40" t="s">
        <v>13</v>
      </c>
      <c r="C100" s="1">
        <v>1566</v>
      </c>
      <c r="D100" s="1">
        <v>1357</v>
      </c>
      <c r="E100" s="1">
        <v>1775</v>
      </c>
      <c r="F100" s="1">
        <v>2052</v>
      </c>
      <c r="G100" s="1">
        <v>2431</v>
      </c>
      <c r="H100" s="1">
        <v>4439</v>
      </c>
      <c r="I100" s="1">
        <v>1367</v>
      </c>
      <c r="J100" s="1">
        <v>1732</v>
      </c>
      <c r="K100" s="1">
        <v>2145</v>
      </c>
      <c r="L100" s="1">
        <v>1503</v>
      </c>
      <c r="M100" s="1">
        <v>2004</v>
      </c>
      <c r="N100" s="1">
        <v>876</v>
      </c>
      <c r="P100" s="1">
        <f t="shared" si="18"/>
        <v>1937.25</v>
      </c>
      <c r="Q100" s="1">
        <v>2689</v>
      </c>
      <c r="R100" s="1">
        <v>2096</v>
      </c>
      <c r="S100" s="1">
        <v>2449</v>
      </c>
      <c r="T100" s="1">
        <v>3034</v>
      </c>
      <c r="U100" s="1">
        <v>2712.75</v>
      </c>
      <c r="V100" s="1">
        <v>3402.3333333333335</v>
      </c>
      <c r="W100" s="1">
        <v>2951.6666666666665</v>
      </c>
    </row>
    <row r="101" spans="1:25" x14ac:dyDescent="0.2">
      <c r="A101" s="34"/>
      <c r="B101" s="40" t="s">
        <v>24</v>
      </c>
      <c r="C101" s="1">
        <v>1</v>
      </c>
      <c r="D101" s="1">
        <v>2</v>
      </c>
      <c r="E101" s="1">
        <v>4</v>
      </c>
      <c r="F101" s="1">
        <v>4</v>
      </c>
      <c r="G101" s="1">
        <v>11</v>
      </c>
      <c r="H101" s="1">
        <v>12</v>
      </c>
      <c r="I101" s="1">
        <v>1</v>
      </c>
      <c r="J101" s="1">
        <v>2</v>
      </c>
      <c r="K101" s="1">
        <v>1</v>
      </c>
      <c r="L101" s="1">
        <v>0</v>
      </c>
      <c r="M101" s="1">
        <v>0</v>
      </c>
      <c r="N101" s="1">
        <v>1</v>
      </c>
      <c r="P101" s="1">
        <f t="shared" si="18"/>
        <v>3.25</v>
      </c>
      <c r="Q101" s="1">
        <v>10</v>
      </c>
      <c r="R101" s="1">
        <v>13</v>
      </c>
      <c r="S101" s="1">
        <v>10</v>
      </c>
      <c r="T101" s="1">
        <v>26</v>
      </c>
      <c r="U101" s="1">
        <v>9.75</v>
      </c>
      <c r="V101" s="1">
        <v>16.75</v>
      </c>
      <c r="W101" s="1">
        <v>43</v>
      </c>
    </row>
    <row r="102" spans="1:25" x14ac:dyDescent="0.2">
      <c r="A102" s="40"/>
      <c r="B102" s="48" t="s">
        <v>25</v>
      </c>
      <c r="C102" s="1">
        <v>7</v>
      </c>
      <c r="D102" s="1">
        <v>1</v>
      </c>
      <c r="E102" s="1">
        <v>12</v>
      </c>
      <c r="F102" s="1">
        <v>2</v>
      </c>
      <c r="G102" s="1">
        <v>15</v>
      </c>
      <c r="H102" s="1">
        <v>16</v>
      </c>
      <c r="I102" s="1">
        <v>1</v>
      </c>
      <c r="J102" s="1">
        <v>5</v>
      </c>
      <c r="K102" s="1">
        <v>24</v>
      </c>
      <c r="L102" s="1">
        <v>0</v>
      </c>
      <c r="M102" s="1">
        <v>0</v>
      </c>
      <c r="N102" s="1">
        <v>1</v>
      </c>
      <c r="P102" s="1">
        <f t="shared" si="18"/>
        <v>7</v>
      </c>
      <c r="Q102" s="1">
        <v>9</v>
      </c>
      <c r="R102" s="1">
        <v>7</v>
      </c>
      <c r="S102" s="1">
        <v>0</v>
      </c>
      <c r="T102" s="1">
        <v>0</v>
      </c>
      <c r="U102" s="1">
        <v>0</v>
      </c>
      <c r="V102" s="1">
        <v>11.416666666666666</v>
      </c>
      <c r="W102" s="1">
        <v>43.666666666666664</v>
      </c>
    </row>
    <row r="103" spans="1:25" x14ac:dyDescent="0.2">
      <c r="A103" s="40"/>
      <c r="B103" s="48"/>
    </row>
    <row r="104" spans="1:25" x14ac:dyDescent="0.2">
      <c r="A104" s="34" t="s">
        <v>33</v>
      </c>
      <c r="B104" s="48"/>
    </row>
    <row r="105" spans="1:25" x14ac:dyDescent="0.2">
      <c r="A105" s="40"/>
      <c r="B105" s="48" t="s">
        <v>34</v>
      </c>
      <c r="C105" s="1">
        <v>1445</v>
      </c>
      <c r="D105" s="1">
        <v>1444</v>
      </c>
      <c r="E105" s="1">
        <v>1444</v>
      </c>
      <c r="F105" s="1">
        <v>1447</v>
      </c>
      <c r="G105" s="1">
        <v>1450</v>
      </c>
      <c r="H105" s="1">
        <v>1453</v>
      </c>
      <c r="I105" s="1">
        <v>1456</v>
      </c>
      <c r="J105" s="1" t="s">
        <v>168</v>
      </c>
      <c r="K105" s="1" t="s">
        <v>168</v>
      </c>
      <c r="L105" s="1" t="s">
        <v>168</v>
      </c>
      <c r="M105" s="1">
        <v>1471</v>
      </c>
      <c r="N105" s="1">
        <v>1471</v>
      </c>
      <c r="P105" s="1">
        <f t="shared" ref="P105:P106" si="19">AVERAGE(C105:N105)</f>
        <v>1453.4444444444443</v>
      </c>
      <c r="Q105" s="1">
        <v>1449</v>
      </c>
      <c r="R105" s="1">
        <v>1428</v>
      </c>
      <c r="S105" s="1">
        <v>1383</v>
      </c>
      <c r="T105" s="1">
        <v>1339</v>
      </c>
      <c r="U105" s="1">
        <v>1267.5833333333333</v>
      </c>
      <c r="V105" s="1">
        <v>1203.5</v>
      </c>
      <c r="W105" s="1">
        <v>1114.25</v>
      </c>
      <c r="X105" s="1">
        <v>950</v>
      </c>
      <c r="Y105" s="1">
        <v>75</v>
      </c>
    </row>
    <row r="106" spans="1:25" x14ac:dyDescent="0.2">
      <c r="A106" s="40"/>
      <c r="B106" s="48" t="s">
        <v>35</v>
      </c>
      <c r="C106" s="1">
        <v>6476</v>
      </c>
      <c r="D106" s="1">
        <v>6340</v>
      </c>
      <c r="E106" s="1">
        <v>6487</v>
      </c>
      <c r="F106" s="1">
        <v>7005</v>
      </c>
      <c r="G106" s="1">
        <v>6454</v>
      </c>
      <c r="H106" s="1">
        <v>6351</v>
      </c>
      <c r="I106" s="1">
        <v>7111</v>
      </c>
      <c r="J106" s="1">
        <v>6408</v>
      </c>
      <c r="K106" s="1">
        <v>6523</v>
      </c>
      <c r="L106" s="1">
        <v>6364</v>
      </c>
      <c r="M106" s="1">
        <v>6438</v>
      </c>
      <c r="N106" s="1">
        <v>6336</v>
      </c>
      <c r="P106" s="1">
        <f t="shared" si="19"/>
        <v>6524.416666666667</v>
      </c>
      <c r="Q106" s="1">
        <v>6539</v>
      </c>
      <c r="R106" s="1">
        <v>6383</v>
      </c>
      <c r="S106" s="1">
        <v>6362</v>
      </c>
      <c r="T106" s="1">
        <v>6178</v>
      </c>
      <c r="U106" s="1">
        <v>5900.333333333333</v>
      </c>
      <c r="V106" s="1">
        <v>5408</v>
      </c>
      <c r="W106" s="1">
        <v>4475.166666666667</v>
      </c>
      <c r="X106" s="1">
        <v>3745</v>
      </c>
      <c r="Y106" s="1">
        <v>1538</v>
      </c>
    </row>
    <row r="107" spans="1:25" x14ac:dyDescent="0.2">
      <c r="A107" s="40"/>
      <c r="B107" s="48"/>
    </row>
    <row r="108" spans="1:25" x14ac:dyDescent="0.2">
      <c r="A108" s="34" t="s">
        <v>39</v>
      </c>
      <c r="B108" s="48"/>
    </row>
    <row r="109" spans="1:25" x14ac:dyDescent="0.2">
      <c r="A109" s="40"/>
      <c r="B109" s="48" t="s">
        <v>12</v>
      </c>
      <c r="C109" s="1">
        <v>223</v>
      </c>
      <c r="D109" s="1">
        <v>189</v>
      </c>
      <c r="E109" s="1">
        <v>298</v>
      </c>
      <c r="F109" s="1">
        <v>274</v>
      </c>
      <c r="G109" s="1">
        <v>297</v>
      </c>
      <c r="H109" s="1">
        <v>142</v>
      </c>
      <c r="I109" s="1">
        <v>245</v>
      </c>
      <c r="J109" s="1">
        <v>211</v>
      </c>
      <c r="K109" s="1">
        <v>161</v>
      </c>
      <c r="L109" s="1">
        <v>192</v>
      </c>
      <c r="M109" s="1">
        <v>177</v>
      </c>
      <c r="N109" s="1">
        <v>174</v>
      </c>
      <c r="P109" s="1">
        <f t="shared" ref="P109:P112" si="20">AVERAGE(C109:N109)</f>
        <v>215.25</v>
      </c>
      <c r="Q109" s="1">
        <v>2540</v>
      </c>
      <c r="R109" s="1">
        <v>164519</v>
      </c>
      <c r="S109" s="1">
        <v>214967</v>
      </c>
      <c r="T109" s="1">
        <v>50901</v>
      </c>
      <c r="U109" s="1">
        <v>1891.1666666666667</v>
      </c>
      <c r="V109" s="1">
        <v>1712.8333333333333</v>
      </c>
      <c r="W109" s="1">
        <v>260367.5</v>
      </c>
      <c r="X109" s="1">
        <v>300066</v>
      </c>
      <c r="Y109" s="1">
        <v>282</v>
      </c>
    </row>
    <row r="110" spans="1:25" x14ac:dyDescent="0.2">
      <c r="A110" s="40"/>
      <c r="B110" s="48" t="s">
        <v>13</v>
      </c>
      <c r="C110" s="1">
        <v>472</v>
      </c>
      <c r="D110" s="1">
        <v>566</v>
      </c>
      <c r="E110" s="1">
        <v>591</v>
      </c>
      <c r="F110" s="1">
        <v>524</v>
      </c>
      <c r="G110" s="1">
        <v>1228</v>
      </c>
      <c r="H110" s="1">
        <v>381</v>
      </c>
      <c r="I110" s="1">
        <v>619</v>
      </c>
      <c r="J110" s="1">
        <v>663</v>
      </c>
      <c r="K110" s="1">
        <v>387</v>
      </c>
      <c r="L110" s="1">
        <v>564</v>
      </c>
      <c r="M110" s="1">
        <v>376</v>
      </c>
      <c r="N110" s="1">
        <v>428</v>
      </c>
      <c r="P110" s="1">
        <f t="shared" si="20"/>
        <v>566.58333333333337</v>
      </c>
      <c r="Q110" s="1">
        <v>7550</v>
      </c>
      <c r="R110" s="1">
        <v>528882</v>
      </c>
      <c r="S110" s="1">
        <v>654052</v>
      </c>
      <c r="T110" s="1">
        <v>501936</v>
      </c>
      <c r="U110" s="1">
        <v>490746.58333333331</v>
      </c>
      <c r="V110" s="1">
        <v>543270.58333333337</v>
      </c>
      <c r="W110" s="1">
        <v>865908.91666666663</v>
      </c>
      <c r="X110" s="1">
        <v>1421046</v>
      </c>
      <c r="Y110" s="1">
        <v>1027</v>
      </c>
    </row>
    <row r="111" spans="1:25" x14ac:dyDescent="0.2">
      <c r="A111" s="40"/>
      <c r="B111" s="48" t="s">
        <v>24</v>
      </c>
      <c r="C111" s="1">
        <v>620</v>
      </c>
      <c r="D111" s="1">
        <v>568</v>
      </c>
      <c r="E111" s="1">
        <v>594</v>
      </c>
      <c r="F111" s="1">
        <v>696</v>
      </c>
      <c r="G111" s="1">
        <v>1304</v>
      </c>
      <c r="H111" s="1">
        <v>504</v>
      </c>
      <c r="I111" s="1">
        <v>735</v>
      </c>
      <c r="J111" s="1">
        <v>709</v>
      </c>
      <c r="K111" s="1">
        <v>396</v>
      </c>
      <c r="L111" s="1">
        <v>520</v>
      </c>
      <c r="M111" s="1">
        <v>687</v>
      </c>
      <c r="N111" s="1">
        <v>716</v>
      </c>
      <c r="P111" s="1">
        <f t="shared" si="20"/>
        <v>670.75</v>
      </c>
      <c r="Q111" s="1">
        <v>940</v>
      </c>
      <c r="R111" s="1">
        <v>1223</v>
      </c>
      <c r="S111" s="1">
        <v>1373</v>
      </c>
      <c r="T111" s="1">
        <v>1607</v>
      </c>
      <c r="U111" s="1">
        <v>1887.3333333333333</v>
      </c>
      <c r="V111" s="1">
        <v>2645.8333333333335</v>
      </c>
      <c r="W111" s="1">
        <v>1307</v>
      </c>
      <c r="X111" s="1">
        <v>981</v>
      </c>
      <c r="Y111" s="1">
        <v>608</v>
      </c>
    </row>
    <row r="112" spans="1:25" x14ac:dyDescent="0.2">
      <c r="A112" s="40"/>
      <c r="B112" s="48" t="s">
        <v>25</v>
      </c>
      <c r="C112" s="1">
        <v>0</v>
      </c>
      <c r="D112" s="1">
        <v>1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P112" s="1">
        <f t="shared" si="20"/>
        <v>0.16666666666666666</v>
      </c>
      <c r="Q112" s="1">
        <v>1</v>
      </c>
      <c r="R112" s="1">
        <v>0</v>
      </c>
      <c r="S112" s="1">
        <v>1</v>
      </c>
      <c r="T112" s="1">
        <v>1</v>
      </c>
      <c r="U112" s="1">
        <v>5.833333333333333</v>
      </c>
      <c r="V112" s="1">
        <v>7.25</v>
      </c>
      <c r="W112" s="1">
        <v>2.0833333333333335</v>
      </c>
      <c r="X112" s="1">
        <v>3</v>
      </c>
      <c r="Y112" s="1">
        <v>6</v>
      </c>
    </row>
    <row r="113" spans="1:25" x14ac:dyDescent="0.2">
      <c r="A113" s="40"/>
      <c r="B113" s="48"/>
    </row>
    <row r="114" spans="1:25" x14ac:dyDescent="0.2">
      <c r="A114" s="34" t="s">
        <v>40</v>
      </c>
      <c r="B114" s="48"/>
    </row>
    <row r="115" spans="1:25" x14ac:dyDescent="0.2">
      <c r="A115" s="40"/>
      <c r="B115" s="48" t="s">
        <v>12</v>
      </c>
      <c r="C115" s="1">
        <v>57</v>
      </c>
      <c r="D115" s="1">
        <v>69</v>
      </c>
      <c r="E115" s="1">
        <v>88</v>
      </c>
      <c r="F115" s="1">
        <v>40</v>
      </c>
      <c r="G115" s="1">
        <v>50</v>
      </c>
      <c r="H115" s="1">
        <v>36</v>
      </c>
      <c r="I115" s="1">
        <v>53</v>
      </c>
      <c r="J115" s="1">
        <v>40</v>
      </c>
      <c r="K115" s="1">
        <v>49</v>
      </c>
      <c r="L115" s="1">
        <v>47</v>
      </c>
      <c r="M115" s="1">
        <v>34</v>
      </c>
      <c r="N115" s="1">
        <v>32</v>
      </c>
      <c r="P115" s="1">
        <f t="shared" ref="P115:P118" si="21">AVERAGE(C115:N115)</f>
        <v>49.583333333333336</v>
      </c>
      <c r="Q115" s="1">
        <v>38</v>
      </c>
      <c r="R115" s="1">
        <v>59</v>
      </c>
      <c r="S115" s="1">
        <v>56</v>
      </c>
      <c r="T115" s="1">
        <v>49</v>
      </c>
      <c r="U115" s="1">
        <v>43.166666666666664</v>
      </c>
      <c r="V115" s="1">
        <v>49.833333333333336</v>
      </c>
      <c r="W115" s="1">
        <v>46.333333333333336</v>
      </c>
      <c r="X115" s="1">
        <v>49</v>
      </c>
      <c r="Y115" s="1">
        <v>36</v>
      </c>
    </row>
    <row r="116" spans="1:25" x14ac:dyDescent="0.2">
      <c r="A116" s="40"/>
      <c r="B116" s="48" t="s">
        <v>13</v>
      </c>
      <c r="C116" s="1">
        <v>230</v>
      </c>
      <c r="D116" s="1">
        <v>208</v>
      </c>
      <c r="E116" s="1">
        <v>321</v>
      </c>
      <c r="F116" s="1">
        <v>99</v>
      </c>
      <c r="G116" s="1">
        <v>131</v>
      </c>
      <c r="H116" s="1">
        <v>105</v>
      </c>
      <c r="I116" s="1">
        <v>144</v>
      </c>
      <c r="J116" s="1">
        <v>143</v>
      </c>
      <c r="K116" s="1">
        <v>157</v>
      </c>
      <c r="L116" s="1">
        <v>143</v>
      </c>
      <c r="M116" s="1">
        <v>137</v>
      </c>
      <c r="N116" s="1">
        <v>70</v>
      </c>
      <c r="P116" s="1">
        <f t="shared" si="21"/>
        <v>157.33333333333334</v>
      </c>
      <c r="Q116" s="1">
        <v>118</v>
      </c>
      <c r="R116" s="1">
        <v>176</v>
      </c>
      <c r="S116" s="1">
        <v>184</v>
      </c>
      <c r="T116" s="1">
        <v>142</v>
      </c>
      <c r="U116" s="1">
        <v>146.83333333333334</v>
      </c>
      <c r="V116" s="1">
        <v>134.33333333333334</v>
      </c>
      <c r="W116" s="1">
        <v>114.25</v>
      </c>
      <c r="X116" s="1">
        <v>141</v>
      </c>
      <c r="Y116" s="1">
        <v>102</v>
      </c>
    </row>
    <row r="117" spans="1:25" x14ac:dyDescent="0.2">
      <c r="A117" s="40"/>
      <c r="B117" s="48" t="s">
        <v>24</v>
      </c>
      <c r="C117" s="1">
        <v>243</v>
      </c>
      <c r="D117" s="1">
        <v>222</v>
      </c>
      <c r="E117" s="1">
        <v>339</v>
      </c>
      <c r="F117" s="1">
        <v>105</v>
      </c>
      <c r="G117" s="1">
        <v>98</v>
      </c>
      <c r="H117" s="1">
        <v>150</v>
      </c>
      <c r="I117" s="1">
        <v>143</v>
      </c>
      <c r="J117" s="1">
        <v>105</v>
      </c>
      <c r="K117" s="1">
        <v>155</v>
      </c>
      <c r="L117" s="1">
        <v>182</v>
      </c>
      <c r="M117" s="1">
        <v>99</v>
      </c>
      <c r="N117" s="1">
        <v>80</v>
      </c>
      <c r="P117" s="1">
        <f t="shared" si="21"/>
        <v>160.08333333333334</v>
      </c>
      <c r="Q117" s="1">
        <v>126</v>
      </c>
      <c r="R117" s="1">
        <v>173</v>
      </c>
      <c r="S117" s="1">
        <v>240</v>
      </c>
      <c r="T117" s="1">
        <v>192</v>
      </c>
      <c r="U117" s="1">
        <v>184.08333333333334</v>
      </c>
      <c r="V117" s="1">
        <v>154.75</v>
      </c>
      <c r="W117" s="1">
        <v>130.41666666666666</v>
      </c>
      <c r="X117" s="1">
        <v>168</v>
      </c>
      <c r="Y117" s="1">
        <v>66</v>
      </c>
    </row>
    <row r="118" spans="1:25" x14ac:dyDescent="0.2">
      <c r="A118" s="40"/>
      <c r="B118" s="48" t="s">
        <v>25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P118" s="1">
        <f t="shared" si="21"/>
        <v>0</v>
      </c>
      <c r="Q118" s="1">
        <v>0</v>
      </c>
      <c r="R118" s="1">
        <v>0</v>
      </c>
      <c r="S118" s="1">
        <v>0</v>
      </c>
      <c r="T118" s="1">
        <v>0</v>
      </c>
      <c r="U118" s="1">
        <v>0.25</v>
      </c>
      <c r="V118" s="1">
        <v>8.3333333333333329E-2</v>
      </c>
      <c r="W118" s="1">
        <v>0</v>
      </c>
      <c r="X118" s="1">
        <v>1</v>
      </c>
      <c r="Y118" s="1">
        <v>0</v>
      </c>
    </row>
    <row r="119" spans="1:25" x14ac:dyDescent="0.2">
      <c r="A119" s="40"/>
      <c r="B119" s="48"/>
    </row>
    <row r="120" spans="1:25" ht="25.2" x14ac:dyDescent="0.2">
      <c r="A120" s="34" t="s">
        <v>484</v>
      </c>
      <c r="B120" s="48"/>
    </row>
    <row r="121" spans="1:25" x14ac:dyDescent="0.2">
      <c r="A121" s="40"/>
      <c r="B121" s="48" t="s">
        <v>12</v>
      </c>
      <c r="C121" s="1">
        <v>0</v>
      </c>
      <c r="D121" s="1">
        <v>1</v>
      </c>
      <c r="E121" s="1">
        <v>1</v>
      </c>
      <c r="F121" s="1">
        <v>1</v>
      </c>
      <c r="G121" s="1">
        <v>0</v>
      </c>
      <c r="H121" s="1">
        <v>0</v>
      </c>
      <c r="I121" s="1">
        <v>1</v>
      </c>
      <c r="J121" s="1">
        <v>6</v>
      </c>
      <c r="K121" s="1">
        <v>1</v>
      </c>
      <c r="L121" s="1">
        <v>0</v>
      </c>
      <c r="M121" s="1">
        <v>0</v>
      </c>
      <c r="N121" s="1">
        <v>0</v>
      </c>
      <c r="P121" s="1">
        <f t="shared" ref="P121:P124" si="22">AVERAGE(C121:N121)</f>
        <v>0.91666666666666663</v>
      </c>
      <c r="Q121" s="1">
        <v>1</v>
      </c>
    </row>
    <row r="122" spans="1:25" x14ac:dyDescent="0.2">
      <c r="A122" s="40"/>
      <c r="B122" s="48" t="s">
        <v>13</v>
      </c>
      <c r="C122" s="1">
        <v>0</v>
      </c>
      <c r="D122" s="1">
        <v>1</v>
      </c>
      <c r="E122" s="1">
        <v>1</v>
      </c>
      <c r="F122" s="1">
        <v>0</v>
      </c>
      <c r="G122" s="1">
        <v>0</v>
      </c>
      <c r="H122" s="1">
        <v>0</v>
      </c>
      <c r="I122" s="1">
        <v>1</v>
      </c>
      <c r="J122" s="1">
        <v>8</v>
      </c>
      <c r="K122" s="1">
        <v>2</v>
      </c>
      <c r="L122" s="1">
        <v>0</v>
      </c>
      <c r="M122" s="1">
        <v>0</v>
      </c>
      <c r="N122" s="1">
        <v>0</v>
      </c>
      <c r="P122" s="1">
        <f t="shared" si="22"/>
        <v>1.0833333333333333</v>
      </c>
      <c r="Q122" s="1">
        <v>2</v>
      </c>
    </row>
    <row r="123" spans="1:25" x14ac:dyDescent="0.2">
      <c r="A123" s="40"/>
      <c r="B123" s="48" t="s">
        <v>24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P123" s="1">
        <f t="shared" si="22"/>
        <v>0</v>
      </c>
      <c r="Q123" s="1">
        <v>0</v>
      </c>
    </row>
    <row r="124" spans="1:25" x14ac:dyDescent="0.2">
      <c r="A124" s="40"/>
      <c r="B124" s="48" t="s">
        <v>25</v>
      </c>
      <c r="C124" s="1">
        <v>0</v>
      </c>
      <c r="D124" s="1">
        <v>0</v>
      </c>
      <c r="E124" s="1">
        <v>0</v>
      </c>
      <c r="F124" s="1">
        <v>2</v>
      </c>
      <c r="G124" s="1">
        <v>0</v>
      </c>
      <c r="H124" s="1">
        <v>0</v>
      </c>
      <c r="I124" s="1">
        <v>3</v>
      </c>
      <c r="J124" s="1">
        <v>2</v>
      </c>
      <c r="K124" s="1">
        <v>0</v>
      </c>
      <c r="L124" s="1">
        <v>0</v>
      </c>
      <c r="M124" s="1">
        <v>0</v>
      </c>
      <c r="N124" s="1">
        <v>0</v>
      </c>
      <c r="P124" s="1">
        <f t="shared" si="22"/>
        <v>0.58333333333333337</v>
      </c>
      <c r="Q124" s="1">
        <v>0</v>
      </c>
    </row>
    <row r="125" spans="1:25" x14ac:dyDescent="0.2">
      <c r="A125" s="40"/>
      <c r="B125" s="48"/>
    </row>
    <row r="126" spans="1:25" x14ac:dyDescent="0.2">
      <c r="A126" s="34" t="s">
        <v>41</v>
      </c>
      <c r="B126" s="48"/>
    </row>
    <row r="127" spans="1:25" x14ac:dyDescent="0.2">
      <c r="A127" s="40"/>
      <c r="B127" s="48" t="s">
        <v>12</v>
      </c>
      <c r="C127" s="1">
        <v>430</v>
      </c>
      <c r="D127" s="1">
        <v>334</v>
      </c>
      <c r="E127" s="1">
        <v>468</v>
      </c>
      <c r="F127" s="1">
        <v>562</v>
      </c>
      <c r="G127" s="1">
        <v>680</v>
      </c>
      <c r="H127" s="1">
        <v>1240</v>
      </c>
      <c r="I127" s="1">
        <v>388</v>
      </c>
      <c r="J127" s="1">
        <v>416</v>
      </c>
      <c r="K127" s="1">
        <v>498</v>
      </c>
      <c r="L127" s="1">
        <v>387</v>
      </c>
      <c r="M127" s="1">
        <v>558</v>
      </c>
      <c r="N127" s="1">
        <v>239</v>
      </c>
      <c r="P127" s="1">
        <f t="shared" ref="P127:P130" si="23">AVERAGE(C127:N127)</f>
        <v>516.66666666666663</v>
      </c>
      <c r="Q127" s="1">
        <v>721</v>
      </c>
      <c r="R127" s="1">
        <v>612</v>
      </c>
      <c r="S127" s="1">
        <v>674</v>
      </c>
      <c r="T127" s="1">
        <v>872</v>
      </c>
      <c r="U127" s="1">
        <v>830</v>
      </c>
      <c r="V127" s="1">
        <v>990.08333333333337</v>
      </c>
      <c r="Y127" s="1">
        <v>182</v>
      </c>
    </row>
    <row r="128" spans="1:25" x14ac:dyDescent="0.2">
      <c r="A128" s="40"/>
      <c r="B128" s="48" t="s">
        <v>13</v>
      </c>
      <c r="C128" s="1">
        <v>1566</v>
      </c>
      <c r="D128" s="1">
        <v>1357</v>
      </c>
      <c r="E128" s="1">
        <v>1775</v>
      </c>
      <c r="F128" s="1">
        <v>2051</v>
      </c>
      <c r="G128" s="1">
        <v>2431</v>
      </c>
      <c r="H128" s="1">
        <v>4439</v>
      </c>
      <c r="I128" s="1">
        <v>1368</v>
      </c>
      <c r="J128" s="1">
        <v>1736</v>
      </c>
      <c r="K128" s="1">
        <v>2144</v>
      </c>
      <c r="L128" s="1">
        <v>1503</v>
      </c>
      <c r="M128" s="1">
        <v>2004</v>
      </c>
      <c r="N128" s="1">
        <v>875</v>
      </c>
      <c r="P128" s="1">
        <f t="shared" si="23"/>
        <v>1937.4166666666667</v>
      </c>
      <c r="Q128" s="1">
        <v>2689</v>
      </c>
      <c r="R128" s="1">
        <v>2094</v>
      </c>
      <c r="S128" s="1">
        <v>2435</v>
      </c>
      <c r="T128" s="1">
        <v>3025</v>
      </c>
      <c r="U128" s="1">
        <v>2709.9166666666665</v>
      </c>
      <c r="V128" s="1">
        <v>3228.0833333333335</v>
      </c>
      <c r="Y128" s="1">
        <v>306</v>
      </c>
    </row>
    <row r="129" spans="1:26" x14ac:dyDescent="0.2">
      <c r="A129" s="40"/>
      <c r="B129" s="48" t="s">
        <v>24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1</v>
      </c>
      <c r="J129" s="1">
        <v>0</v>
      </c>
      <c r="K129" s="1">
        <v>1</v>
      </c>
      <c r="L129" s="1">
        <v>0</v>
      </c>
      <c r="M129" s="1">
        <v>0</v>
      </c>
      <c r="N129" s="1">
        <v>0</v>
      </c>
      <c r="P129" s="1">
        <f t="shared" si="23"/>
        <v>0.25</v>
      </c>
      <c r="Q129" s="1">
        <v>0</v>
      </c>
      <c r="R129" s="1">
        <v>1</v>
      </c>
      <c r="S129" s="1">
        <v>1</v>
      </c>
      <c r="T129" s="1">
        <v>1</v>
      </c>
      <c r="U129" s="1">
        <v>1</v>
      </c>
      <c r="V129" s="1">
        <v>1.8333333333333333</v>
      </c>
      <c r="Y129" s="1">
        <v>160</v>
      </c>
    </row>
    <row r="130" spans="1:26" x14ac:dyDescent="0.2">
      <c r="A130" s="40"/>
      <c r="B130" s="48" t="s">
        <v>25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P130" s="1">
        <f t="shared" si="23"/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Y130" s="1">
        <v>446</v>
      </c>
    </row>
    <row r="132" spans="1:26" x14ac:dyDescent="0.2">
      <c r="A132" s="53" t="s">
        <v>42</v>
      </c>
      <c r="B132" s="13"/>
    </row>
    <row r="133" spans="1:26" x14ac:dyDescent="0.2">
      <c r="A133" s="12" t="s">
        <v>383</v>
      </c>
      <c r="B133" s="13" t="s">
        <v>43</v>
      </c>
      <c r="C133" s="1">
        <v>17534</v>
      </c>
      <c r="D133" s="1">
        <v>16402</v>
      </c>
      <c r="E133" s="1">
        <v>26173</v>
      </c>
      <c r="F133" s="1">
        <v>16644</v>
      </c>
      <c r="G133" s="1">
        <v>15806</v>
      </c>
      <c r="H133" s="1">
        <v>17183</v>
      </c>
      <c r="I133" s="1">
        <v>16792</v>
      </c>
      <c r="J133" s="1">
        <v>15634</v>
      </c>
      <c r="K133" s="1">
        <v>17194</v>
      </c>
      <c r="L133" s="1">
        <v>17242</v>
      </c>
      <c r="M133" s="1">
        <v>16117</v>
      </c>
      <c r="N133" s="1">
        <v>15913</v>
      </c>
      <c r="P133" s="1">
        <f t="shared" ref="P133:P144" si="24">AVERAGE(C133:N133)</f>
        <v>17386.166666666668</v>
      </c>
      <c r="Q133" s="1">
        <v>18966</v>
      </c>
      <c r="R133" s="1">
        <v>20238</v>
      </c>
      <c r="S133" s="1">
        <v>25577</v>
      </c>
      <c r="T133" s="1">
        <v>26245</v>
      </c>
      <c r="U133" s="1">
        <v>21414.5</v>
      </c>
      <c r="V133" s="1">
        <v>16457.333333333332</v>
      </c>
      <c r="W133" s="1">
        <v>13277.666666666666</v>
      </c>
      <c r="X133" s="1" t="s">
        <v>17</v>
      </c>
      <c r="Y133" s="1" t="s">
        <v>17</v>
      </c>
      <c r="Z133" s="9"/>
    </row>
    <row r="134" spans="1:26" ht="25.2" x14ac:dyDescent="0.2">
      <c r="A134" s="12" t="s">
        <v>260</v>
      </c>
      <c r="B134" s="12" t="s">
        <v>384</v>
      </c>
      <c r="C134" s="14">
        <v>1424</v>
      </c>
      <c r="D134" s="1">
        <v>1476</v>
      </c>
      <c r="E134" s="1">
        <v>1435</v>
      </c>
      <c r="F134" s="1">
        <v>1367</v>
      </c>
      <c r="G134" s="1">
        <v>1401</v>
      </c>
      <c r="H134" s="1">
        <v>1433</v>
      </c>
      <c r="I134" s="1">
        <v>1400</v>
      </c>
      <c r="J134" s="1">
        <v>1339</v>
      </c>
      <c r="K134" s="1">
        <v>1397</v>
      </c>
      <c r="L134" s="36">
        <v>1388</v>
      </c>
      <c r="M134" s="14">
        <v>1335</v>
      </c>
      <c r="N134" s="1">
        <v>1366</v>
      </c>
      <c r="P134" s="1">
        <f t="shared" si="24"/>
        <v>1396.75</v>
      </c>
      <c r="Q134" s="1">
        <v>1642</v>
      </c>
      <c r="R134" s="1">
        <v>1788</v>
      </c>
      <c r="S134" s="1">
        <v>2438</v>
      </c>
      <c r="T134" s="1">
        <v>2373</v>
      </c>
      <c r="U134" s="1">
        <v>2535</v>
      </c>
      <c r="V134" s="1">
        <v>2511.5833333333335</v>
      </c>
      <c r="W134" s="1">
        <v>2099.0833333333335</v>
      </c>
      <c r="X134" s="1" t="s">
        <v>17</v>
      </c>
      <c r="Y134" s="1" t="s">
        <v>17</v>
      </c>
    </row>
    <row r="135" spans="1:26" x14ac:dyDescent="0.2">
      <c r="A135" s="12" t="s">
        <v>158</v>
      </c>
      <c r="B135" s="13" t="s">
        <v>45</v>
      </c>
      <c r="C135" s="14" t="s">
        <v>168</v>
      </c>
      <c r="D135" s="14" t="s">
        <v>168</v>
      </c>
      <c r="E135" s="14" t="s">
        <v>168</v>
      </c>
      <c r="F135" s="14" t="s">
        <v>168</v>
      </c>
      <c r="G135" s="14" t="s">
        <v>168</v>
      </c>
      <c r="H135" s="14" t="s">
        <v>168</v>
      </c>
      <c r="I135" s="14" t="s">
        <v>168</v>
      </c>
      <c r="J135" s="14" t="s">
        <v>168</v>
      </c>
      <c r="K135" s="14" t="s">
        <v>168</v>
      </c>
      <c r="L135" s="14" t="s">
        <v>168</v>
      </c>
      <c r="M135" s="14" t="s">
        <v>168</v>
      </c>
      <c r="N135" s="14" t="s">
        <v>168</v>
      </c>
      <c r="P135" s="1" t="e">
        <f t="shared" si="24"/>
        <v>#DIV/0!</v>
      </c>
      <c r="Q135" s="1" t="s">
        <v>17</v>
      </c>
      <c r="R135" s="1" t="s">
        <v>17</v>
      </c>
      <c r="S135" s="1">
        <v>184</v>
      </c>
      <c r="T135" s="1">
        <v>159</v>
      </c>
      <c r="U135" s="1">
        <v>256.5</v>
      </c>
      <c r="V135" s="1">
        <v>352.5</v>
      </c>
      <c r="W135" s="1">
        <v>707.41666666666663</v>
      </c>
      <c r="X135" s="1" t="s">
        <v>17</v>
      </c>
      <c r="Y135" s="1" t="s">
        <v>17</v>
      </c>
      <c r="Z135" s="9"/>
    </row>
    <row r="136" spans="1:26" x14ac:dyDescent="0.2">
      <c r="A136" s="12"/>
      <c r="B136" s="13" t="s">
        <v>46</v>
      </c>
      <c r="C136" s="14" t="s">
        <v>168</v>
      </c>
      <c r="D136" s="14" t="s">
        <v>168</v>
      </c>
      <c r="E136" s="14" t="s">
        <v>168</v>
      </c>
      <c r="F136" s="14" t="s">
        <v>168</v>
      </c>
      <c r="G136" s="14" t="s">
        <v>168</v>
      </c>
      <c r="H136" s="14" t="s">
        <v>168</v>
      </c>
      <c r="I136" s="14" t="s">
        <v>168</v>
      </c>
      <c r="J136" s="14" t="s">
        <v>168</v>
      </c>
      <c r="K136" s="14" t="s">
        <v>168</v>
      </c>
      <c r="L136" s="14" t="s">
        <v>168</v>
      </c>
      <c r="M136" s="14" t="s">
        <v>168</v>
      </c>
      <c r="N136" s="14" t="s">
        <v>168</v>
      </c>
      <c r="P136" s="1" t="e">
        <f t="shared" si="24"/>
        <v>#DIV/0!</v>
      </c>
      <c r="Q136" s="1" t="s">
        <v>17</v>
      </c>
      <c r="R136" s="1" t="s">
        <v>17</v>
      </c>
      <c r="S136" s="1">
        <v>2254</v>
      </c>
      <c r="T136" s="1">
        <v>2220</v>
      </c>
      <c r="U136" s="1">
        <v>2278.5833333333335</v>
      </c>
      <c r="V136" s="1">
        <v>2158.8333333333335</v>
      </c>
      <c r="W136" s="1">
        <v>1542</v>
      </c>
      <c r="X136" s="1" t="s">
        <v>17</v>
      </c>
      <c r="Y136" s="1" t="s">
        <v>17</v>
      </c>
    </row>
    <row r="137" spans="1:26" x14ac:dyDescent="0.2">
      <c r="A137" s="12"/>
      <c r="B137" s="13" t="s">
        <v>47</v>
      </c>
      <c r="C137" s="1">
        <v>17632</v>
      </c>
      <c r="D137" s="1">
        <v>16482</v>
      </c>
      <c r="E137" s="1">
        <v>26011</v>
      </c>
      <c r="F137" s="1">
        <v>16564</v>
      </c>
      <c r="G137" s="1">
        <v>15723</v>
      </c>
      <c r="H137" s="1">
        <v>17071</v>
      </c>
      <c r="I137" s="1">
        <v>16698</v>
      </c>
      <c r="J137" s="1">
        <v>15558</v>
      </c>
      <c r="K137" s="1">
        <v>17113</v>
      </c>
      <c r="L137" s="1">
        <v>17182</v>
      </c>
      <c r="M137" s="1">
        <v>16047</v>
      </c>
      <c r="N137" s="1">
        <v>15797</v>
      </c>
      <c r="P137" s="1">
        <f t="shared" si="24"/>
        <v>17323.166666666668</v>
      </c>
      <c r="Q137" s="1">
        <v>18729</v>
      </c>
      <c r="R137" s="1">
        <v>20066</v>
      </c>
      <c r="S137" s="1">
        <v>25358</v>
      </c>
      <c r="T137" s="1">
        <v>25963</v>
      </c>
      <c r="Z137" s="9"/>
    </row>
    <row r="138" spans="1:26" x14ac:dyDescent="0.2">
      <c r="A138" s="12"/>
      <c r="B138" s="13" t="s">
        <v>48</v>
      </c>
      <c r="C138" s="1">
        <v>14128</v>
      </c>
      <c r="D138" s="1">
        <v>13066</v>
      </c>
      <c r="E138" s="1">
        <v>20515</v>
      </c>
      <c r="F138" s="1">
        <v>13088</v>
      </c>
      <c r="G138" s="1">
        <v>12136</v>
      </c>
      <c r="H138" s="1">
        <v>12969</v>
      </c>
      <c r="I138" s="1">
        <v>13311</v>
      </c>
      <c r="J138" s="1">
        <v>12574</v>
      </c>
      <c r="K138" s="1">
        <v>13548</v>
      </c>
      <c r="L138" s="36">
        <v>13408</v>
      </c>
      <c r="M138" s="1">
        <v>12668</v>
      </c>
      <c r="N138" s="1">
        <v>12630</v>
      </c>
      <c r="P138" s="1">
        <f t="shared" si="24"/>
        <v>13670.083333333334</v>
      </c>
      <c r="Q138" s="1">
        <v>14194</v>
      </c>
      <c r="R138" s="1">
        <v>14568</v>
      </c>
      <c r="S138" s="1">
        <v>16673</v>
      </c>
      <c r="T138" s="1">
        <v>17273</v>
      </c>
      <c r="U138" s="1">
        <v>13904.583333333334</v>
      </c>
      <c r="V138" s="1">
        <v>10566.416666666666</v>
      </c>
      <c r="W138" s="1">
        <v>8023.083333333333</v>
      </c>
      <c r="X138" s="1" t="s">
        <v>17</v>
      </c>
      <c r="Y138" s="1" t="s">
        <v>17</v>
      </c>
    </row>
    <row r="139" spans="1:26" x14ac:dyDescent="0.2">
      <c r="A139" s="12"/>
      <c r="B139" s="13" t="s">
        <v>49</v>
      </c>
      <c r="C139" s="14">
        <v>4996</v>
      </c>
      <c r="D139" s="1">
        <v>4665</v>
      </c>
      <c r="E139" s="1">
        <v>6488</v>
      </c>
      <c r="F139" s="1">
        <v>2627</v>
      </c>
      <c r="G139" s="1">
        <v>4457</v>
      </c>
      <c r="H139" s="1">
        <v>4766</v>
      </c>
      <c r="I139" s="1">
        <v>4730</v>
      </c>
      <c r="J139" s="1">
        <v>4522</v>
      </c>
      <c r="K139" s="1">
        <v>4779</v>
      </c>
      <c r="L139" s="36">
        <v>4713</v>
      </c>
      <c r="M139" s="1">
        <v>4558</v>
      </c>
      <c r="N139" s="1">
        <v>4664</v>
      </c>
      <c r="P139" s="1">
        <f t="shared" si="24"/>
        <v>4663.75</v>
      </c>
      <c r="Q139" s="1">
        <v>5147</v>
      </c>
      <c r="R139" s="1">
        <v>5254</v>
      </c>
      <c r="S139" s="1">
        <v>5485</v>
      </c>
      <c r="T139" s="1">
        <v>5090</v>
      </c>
      <c r="U139" s="1">
        <v>3906.0833333333335</v>
      </c>
      <c r="V139" s="1">
        <v>3532</v>
      </c>
      <c r="W139" s="1">
        <v>2408.75</v>
      </c>
      <c r="X139" s="1" t="s">
        <v>17</v>
      </c>
      <c r="Y139" s="1" t="s">
        <v>17</v>
      </c>
    </row>
    <row r="140" spans="1:26" x14ac:dyDescent="0.2">
      <c r="A140" s="12"/>
      <c r="B140" s="13" t="s">
        <v>50</v>
      </c>
      <c r="C140" s="1">
        <v>58</v>
      </c>
      <c r="D140" s="1">
        <v>43</v>
      </c>
      <c r="E140" s="1">
        <v>81</v>
      </c>
      <c r="F140" s="1">
        <v>40</v>
      </c>
      <c r="G140" s="1">
        <v>45</v>
      </c>
      <c r="H140" s="1">
        <v>56</v>
      </c>
      <c r="I140" s="1">
        <v>47</v>
      </c>
      <c r="J140" s="14">
        <v>38</v>
      </c>
      <c r="K140" s="1">
        <v>40</v>
      </c>
      <c r="L140" s="36">
        <v>30</v>
      </c>
      <c r="M140" s="1">
        <v>35</v>
      </c>
      <c r="N140" s="1">
        <v>58</v>
      </c>
      <c r="P140" s="1">
        <f t="shared" si="24"/>
        <v>47.583333333333336</v>
      </c>
      <c r="Q140" s="1">
        <v>64</v>
      </c>
      <c r="R140" s="1">
        <v>86</v>
      </c>
      <c r="S140" s="1">
        <v>110</v>
      </c>
      <c r="T140" s="1">
        <v>164</v>
      </c>
      <c r="U140" s="1">
        <v>159.90909090909091</v>
      </c>
    </row>
    <row r="141" spans="1:26" x14ac:dyDescent="0.2">
      <c r="A141" s="12"/>
      <c r="B141" s="13" t="s">
        <v>51</v>
      </c>
      <c r="C141" s="1">
        <v>54</v>
      </c>
      <c r="D141" s="1">
        <v>42</v>
      </c>
      <c r="E141" s="1">
        <v>73</v>
      </c>
      <c r="F141" s="1">
        <v>34</v>
      </c>
      <c r="G141" s="1">
        <v>43</v>
      </c>
      <c r="H141" s="1">
        <v>52</v>
      </c>
      <c r="I141" s="1">
        <v>33</v>
      </c>
      <c r="J141" s="1">
        <v>30</v>
      </c>
      <c r="K141" s="1">
        <v>37</v>
      </c>
      <c r="L141" s="36">
        <v>30</v>
      </c>
      <c r="M141" s="1">
        <v>35</v>
      </c>
      <c r="N141" s="1">
        <v>54</v>
      </c>
      <c r="P141" s="1">
        <f t="shared" si="24"/>
        <v>43.083333333333336</v>
      </c>
      <c r="Q141" s="1">
        <v>59</v>
      </c>
      <c r="R141" s="1">
        <v>81</v>
      </c>
      <c r="S141" s="1">
        <v>94</v>
      </c>
      <c r="T141" s="1">
        <v>128</v>
      </c>
      <c r="U141" s="1">
        <v>113.81818181818181</v>
      </c>
    </row>
    <row r="142" spans="1:26" x14ac:dyDescent="0.2">
      <c r="A142" s="12"/>
      <c r="B142" s="13" t="s">
        <v>52</v>
      </c>
      <c r="C142" s="1">
        <v>45</v>
      </c>
      <c r="D142" s="1">
        <v>38</v>
      </c>
      <c r="E142" s="1">
        <v>55</v>
      </c>
      <c r="F142" s="1">
        <v>28</v>
      </c>
      <c r="G142" s="1">
        <v>33</v>
      </c>
      <c r="H142" s="1">
        <v>36</v>
      </c>
      <c r="I142" s="1">
        <v>41</v>
      </c>
      <c r="J142" s="19">
        <v>25</v>
      </c>
      <c r="K142" s="17">
        <v>26</v>
      </c>
      <c r="L142" s="43">
        <v>25</v>
      </c>
      <c r="M142" s="19">
        <v>28</v>
      </c>
      <c r="N142" s="19">
        <v>38</v>
      </c>
      <c r="O142" s="17"/>
      <c r="P142" s="1">
        <f t="shared" si="24"/>
        <v>34.833333333333336</v>
      </c>
      <c r="Q142" s="1">
        <v>44</v>
      </c>
      <c r="R142" s="1">
        <v>46</v>
      </c>
      <c r="S142" s="1">
        <v>62</v>
      </c>
      <c r="T142" s="1">
        <v>71</v>
      </c>
      <c r="U142" s="1">
        <v>62.636363636363633</v>
      </c>
    </row>
    <row r="143" spans="1:26" s="2" customFormat="1" x14ac:dyDescent="0.2">
      <c r="A143" s="12"/>
      <c r="B143" s="12" t="s">
        <v>53</v>
      </c>
      <c r="C143" s="19">
        <v>63372</v>
      </c>
      <c r="D143" s="1">
        <v>64137</v>
      </c>
      <c r="E143" s="1">
        <v>67000</v>
      </c>
      <c r="F143" s="1">
        <v>63551</v>
      </c>
      <c r="G143" s="1">
        <v>60490</v>
      </c>
      <c r="H143" s="19">
        <v>71225</v>
      </c>
      <c r="I143" s="19">
        <v>66044</v>
      </c>
      <c r="J143" s="19">
        <v>61122</v>
      </c>
      <c r="K143" s="17">
        <v>66436</v>
      </c>
      <c r="L143" s="43">
        <v>67376</v>
      </c>
      <c r="M143" s="19">
        <v>69365</v>
      </c>
      <c r="N143" s="19">
        <v>65676</v>
      </c>
      <c r="O143" s="17"/>
      <c r="P143" s="1">
        <f t="shared" si="24"/>
        <v>65482.833333333336</v>
      </c>
      <c r="Q143" s="1">
        <v>67246</v>
      </c>
      <c r="R143" s="1">
        <v>70249</v>
      </c>
      <c r="S143" s="1">
        <v>75601</v>
      </c>
      <c r="T143" s="1">
        <v>78760</v>
      </c>
      <c r="U143" s="17"/>
      <c r="V143" s="17"/>
      <c r="W143" s="17"/>
      <c r="X143" s="17"/>
      <c r="Y143" s="17"/>
    </row>
    <row r="144" spans="1:26" s="2" customFormat="1" x14ac:dyDescent="0.2">
      <c r="A144" s="12"/>
      <c r="B144" s="12" t="s">
        <v>54</v>
      </c>
      <c r="C144" s="19">
        <v>1294</v>
      </c>
      <c r="D144" s="1">
        <v>1333</v>
      </c>
      <c r="E144" s="1">
        <v>1252</v>
      </c>
      <c r="F144" s="1">
        <v>1256</v>
      </c>
      <c r="G144" s="1">
        <v>1291</v>
      </c>
      <c r="H144" s="19">
        <v>1288</v>
      </c>
      <c r="I144" s="19">
        <v>1293</v>
      </c>
      <c r="J144" s="19">
        <v>1229</v>
      </c>
      <c r="K144" s="19">
        <v>1286</v>
      </c>
      <c r="L144" s="43">
        <v>1214</v>
      </c>
      <c r="M144" s="19">
        <v>1201</v>
      </c>
      <c r="N144" s="19">
        <v>1215</v>
      </c>
      <c r="O144" s="17"/>
      <c r="P144" s="1">
        <f t="shared" si="24"/>
        <v>1262.6666666666667</v>
      </c>
      <c r="Q144" s="1">
        <v>1441</v>
      </c>
      <c r="R144" s="1">
        <v>1538</v>
      </c>
      <c r="S144" s="1">
        <v>1852</v>
      </c>
      <c r="T144" s="1">
        <v>1885</v>
      </c>
      <c r="U144" s="17"/>
      <c r="V144" s="17"/>
      <c r="W144" s="17"/>
      <c r="X144" s="17"/>
      <c r="Y144" s="17"/>
    </row>
    <row r="145" spans="1:25" s="2" customFormat="1" ht="34.200000000000003" x14ac:dyDescent="0.2">
      <c r="A145" s="12"/>
      <c r="B145" s="12" t="s">
        <v>55</v>
      </c>
      <c r="C145" s="25" t="s">
        <v>610</v>
      </c>
      <c r="D145" s="25" t="s">
        <v>611</v>
      </c>
      <c r="E145" s="25" t="s">
        <v>612</v>
      </c>
      <c r="F145" s="25" t="s">
        <v>613</v>
      </c>
      <c r="G145" s="25" t="s">
        <v>614</v>
      </c>
      <c r="H145" s="25" t="s">
        <v>264</v>
      </c>
      <c r="I145" s="25" t="s">
        <v>615</v>
      </c>
      <c r="J145" s="25" t="s">
        <v>616</v>
      </c>
      <c r="K145" s="25" t="s">
        <v>617</v>
      </c>
      <c r="L145" s="35" t="s">
        <v>618</v>
      </c>
      <c r="M145" s="35" t="s">
        <v>619</v>
      </c>
      <c r="N145" s="35" t="s">
        <v>620</v>
      </c>
      <c r="O145" s="1"/>
      <c r="P145" s="1"/>
      <c r="Q145" s="1"/>
      <c r="R145" s="1"/>
      <c r="S145" s="1"/>
      <c r="T145" s="17"/>
      <c r="U145" s="17"/>
      <c r="V145" s="17"/>
      <c r="W145" s="17"/>
      <c r="X145" s="17"/>
      <c r="Y145" s="17"/>
    </row>
    <row r="146" spans="1:25" x14ac:dyDescent="0.2">
      <c r="A146" s="12"/>
      <c r="B146" s="12"/>
      <c r="C146" s="25"/>
      <c r="D146" s="25"/>
      <c r="E146" s="25"/>
      <c r="F146" s="25"/>
      <c r="G146" s="25"/>
      <c r="H146" s="25"/>
      <c r="I146" s="25"/>
      <c r="T146" s="17"/>
      <c r="U146" s="17"/>
      <c r="V146" s="17"/>
      <c r="W146" s="17"/>
      <c r="X146" s="17"/>
      <c r="Y146" s="17"/>
    </row>
    <row r="147" spans="1:25" x14ac:dyDescent="0.2">
      <c r="A147" s="3" t="s">
        <v>68</v>
      </c>
    </row>
    <row r="148" spans="1:25" x14ac:dyDescent="0.2">
      <c r="B148" t="s">
        <v>69</v>
      </c>
      <c r="C148" s="1">
        <v>1066</v>
      </c>
      <c r="D148" s="1">
        <v>1204</v>
      </c>
      <c r="E148" s="1">
        <v>2667</v>
      </c>
      <c r="F148" s="1">
        <v>4199</v>
      </c>
      <c r="G148" s="1">
        <v>3277</v>
      </c>
      <c r="H148" s="1">
        <v>2569</v>
      </c>
      <c r="I148" s="1">
        <v>6827</v>
      </c>
      <c r="J148" s="1">
        <v>8334</v>
      </c>
      <c r="K148" s="1">
        <v>10657</v>
      </c>
      <c r="L148" s="1">
        <v>10625</v>
      </c>
      <c r="M148" s="1">
        <v>10644</v>
      </c>
      <c r="N148" s="1">
        <v>3687</v>
      </c>
      <c r="P148" s="1">
        <f t="shared" ref="P148:P154" si="25">AVERAGE(C148:N148)</f>
        <v>5479.666666666667</v>
      </c>
      <c r="Q148" s="1">
        <v>3679</v>
      </c>
      <c r="R148" s="1">
        <v>3183</v>
      </c>
      <c r="S148" s="1">
        <v>3135</v>
      </c>
      <c r="T148" s="1">
        <v>3121</v>
      </c>
      <c r="U148" s="1">
        <v>2821.0833333333335</v>
      </c>
      <c r="V148" s="1">
        <v>3350.25</v>
      </c>
    </row>
    <row r="149" spans="1:25" x14ac:dyDescent="0.2">
      <c r="B149" t="s">
        <v>70</v>
      </c>
      <c r="C149" s="1">
        <v>2533</v>
      </c>
      <c r="D149" s="1">
        <v>3510</v>
      </c>
      <c r="E149" s="1">
        <v>6640</v>
      </c>
      <c r="F149" s="1">
        <v>8801</v>
      </c>
      <c r="G149" s="1">
        <v>9402</v>
      </c>
      <c r="H149" s="1">
        <v>3690</v>
      </c>
      <c r="I149" s="1">
        <v>13660</v>
      </c>
      <c r="J149" s="1">
        <v>17548</v>
      </c>
      <c r="K149" s="1">
        <v>22893</v>
      </c>
      <c r="L149" s="1">
        <v>29262</v>
      </c>
      <c r="M149" s="1">
        <v>29364</v>
      </c>
      <c r="N149" s="1">
        <v>9040</v>
      </c>
      <c r="P149" s="1">
        <f t="shared" si="25"/>
        <v>13028.583333333334</v>
      </c>
      <c r="Q149" s="1">
        <v>7648</v>
      </c>
      <c r="R149" s="1">
        <v>7462</v>
      </c>
      <c r="S149" s="1">
        <v>7618</v>
      </c>
      <c r="T149" s="1">
        <v>8815</v>
      </c>
      <c r="U149" s="1">
        <v>8636.25</v>
      </c>
      <c r="V149" s="1">
        <v>10944.5</v>
      </c>
    </row>
    <row r="150" spans="1:25" x14ac:dyDescent="0.2">
      <c r="B150" t="s">
        <v>71</v>
      </c>
      <c r="C150" s="1">
        <v>1551</v>
      </c>
      <c r="D150" s="1">
        <v>2053</v>
      </c>
      <c r="E150" s="1">
        <v>7682</v>
      </c>
      <c r="F150" s="1">
        <v>5375</v>
      </c>
      <c r="G150" s="1">
        <v>3645</v>
      </c>
      <c r="H150" s="1">
        <v>1787</v>
      </c>
      <c r="I150" s="1">
        <v>4164</v>
      </c>
      <c r="J150" s="1">
        <v>7928</v>
      </c>
      <c r="K150" s="1">
        <v>6291</v>
      </c>
      <c r="L150" s="1">
        <v>7364</v>
      </c>
      <c r="M150" s="1">
        <v>6610</v>
      </c>
      <c r="N150" s="1">
        <v>2995</v>
      </c>
      <c r="P150" s="1">
        <f t="shared" si="25"/>
        <v>4787.083333333333</v>
      </c>
      <c r="Q150" s="1">
        <v>6063</v>
      </c>
      <c r="R150" s="1">
        <v>4968</v>
      </c>
      <c r="S150" s="1">
        <v>4996</v>
      </c>
      <c r="T150" s="1">
        <v>5680</v>
      </c>
      <c r="U150" s="1">
        <v>5900.916666666667</v>
      </c>
      <c r="V150" s="1">
        <v>7857.5</v>
      </c>
    </row>
    <row r="151" spans="1:25" x14ac:dyDescent="0.2">
      <c r="B151" t="s">
        <v>72</v>
      </c>
      <c r="C151" s="1">
        <v>617</v>
      </c>
      <c r="D151" s="1">
        <v>649</v>
      </c>
      <c r="E151" s="1">
        <v>646</v>
      </c>
      <c r="F151" s="1">
        <v>717</v>
      </c>
      <c r="G151" s="1">
        <v>1267</v>
      </c>
      <c r="H151" s="1">
        <v>1665</v>
      </c>
      <c r="I151" s="1">
        <v>4390</v>
      </c>
      <c r="J151" s="1">
        <v>4475</v>
      </c>
      <c r="K151" s="1">
        <v>5602</v>
      </c>
      <c r="L151" s="1">
        <v>3681</v>
      </c>
      <c r="M151" s="1">
        <v>4391</v>
      </c>
      <c r="N151" s="1">
        <v>1730</v>
      </c>
      <c r="P151" s="1">
        <f t="shared" si="25"/>
        <v>2485.8333333333335</v>
      </c>
      <c r="Q151" s="1">
        <v>2767</v>
      </c>
      <c r="R151" s="1">
        <v>2440</v>
      </c>
      <c r="S151" s="1">
        <v>2364</v>
      </c>
      <c r="T151" s="1">
        <v>2102</v>
      </c>
      <c r="U151" s="1">
        <v>1848.5</v>
      </c>
      <c r="V151" s="1">
        <v>1672.8333333333333</v>
      </c>
    </row>
    <row r="152" spans="1:25" x14ac:dyDescent="0.2">
      <c r="B152" t="s">
        <v>73</v>
      </c>
      <c r="C152" s="1">
        <v>14</v>
      </c>
      <c r="D152" s="1">
        <v>16</v>
      </c>
      <c r="E152" s="1">
        <v>13</v>
      </c>
      <c r="F152" s="1">
        <v>11</v>
      </c>
      <c r="G152" s="1">
        <v>19</v>
      </c>
      <c r="H152" s="1">
        <v>8</v>
      </c>
      <c r="I152" s="1">
        <v>10</v>
      </c>
      <c r="J152" s="1">
        <v>9</v>
      </c>
      <c r="K152" s="1">
        <v>16</v>
      </c>
      <c r="L152" s="1">
        <v>10</v>
      </c>
      <c r="M152" s="1">
        <v>19</v>
      </c>
      <c r="N152" s="1">
        <v>10</v>
      </c>
      <c r="P152" s="1">
        <f t="shared" si="25"/>
        <v>12.916666666666666</v>
      </c>
      <c r="Q152" s="1">
        <v>14</v>
      </c>
      <c r="R152" s="1">
        <v>16</v>
      </c>
      <c r="S152" s="1">
        <v>14</v>
      </c>
      <c r="T152" s="1">
        <v>14</v>
      </c>
      <c r="U152" s="1">
        <v>15</v>
      </c>
      <c r="V152" s="1">
        <v>15.75</v>
      </c>
    </row>
    <row r="153" spans="1:25" x14ac:dyDescent="0.2">
      <c r="B153" s="13" t="s">
        <v>389</v>
      </c>
      <c r="C153" s="1">
        <v>449</v>
      </c>
      <c r="D153" s="1">
        <v>555</v>
      </c>
      <c r="E153" s="1">
        <v>2021</v>
      </c>
      <c r="F153" s="1">
        <v>3482</v>
      </c>
      <c r="G153" s="1">
        <v>2010</v>
      </c>
      <c r="H153" s="1">
        <v>904</v>
      </c>
      <c r="I153" s="1">
        <v>2437</v>
      </c>
      <c r="J153" s="1">
        <v>3859</v>
      </c>
      <c r="K153" s="1">
        <v>5055</v>
      </c>
      <c r="L153" s="1">
        <v>6944</v>
      </c>
      <c r="M153" s="1">
        <v>6253</v>
      </c>
      <c r="N153" s="1">
        <v>1957</v>
      </c>
      <c r="P153" s="1">
        <f t="shared" si="25"/>
        <v>2993.8333333333335</v>
      </c>
      <c r="Q153" s="1">
        <v>912</v>
      </c>
      <c r="R153" s="1">
        <v>743</v>
      </c>
      <c r="S153" s="1">
        <v>771</v>
      </c>
      <c r="T153" s="1">
        <v>1019</v>
      </c>
      <c r="U153" s="1">
        <v>972.58333333333337</v>
      </c>
      <c r="V153" s="1">
        <v>1677.4166666666667</v>
      </c>
    </row>
    <row r="154" spans="1:25" x14ac:dyDescent="0.2">
      <c r="B154" t="s">
        <v>75</v>
      </c>
      <c r="C154" s="1">
        <v>12</v>
      </c>
      <c r="D154" s="1">
        <v>13</v>
      </c>
      <c r="E154" s="1">
        <v>14</v>
      </c>
      <c r="F154" s="1">
        <v>12</v>
      </c>
      <c r="G154" s="1">
        <v>12</v>
      </c>
      <c r="H154" s="1">
        <v>11</v>
      </c>
      <c r="I154" s="1">
        <v>15</v>
      </c>
      <c r="J154" s="1">
        <v>15</v>
      </c>
      <c r="K154" s="1">
        <v>13</v>
      </c>
      <c r="L154" s="1">
        <v>14</v>
      </c>
      <c r="M154" s="1">
        <v>11</v>
      </c>
      <c r="N154" s="1">
        <v>14</v>
      </c>
      <c r="P154" s="1">
        <f t="shared" si="25"/>
        <v>13</v>
      </c>
      <c r="Q154" s="1">
        <v>91</v>
      </c>
      <c r="R154" s="1">
        <v>73</v>
      </c>
      <c r="S154" s="1">
        <v>79</v>
      </c>
      <c r="T154" s="1">
        <v>59</v>
      </c>
      <c r="U154" s="1">
        <v>49.75</v>
      </c>
      <c r="V154" s="1">
        <v>44.416666666666664</v>
      </c>
    </row>
    <row r="156" spans="1:25" x14ac:dyDescent="0.2">
      <c r="A156" s="34" t="s">
        <v>76</v>
      </c>
      <c r="B156" s="48"/>
    </row>
    <row r="157" spans="1:25" x14ac:dyDescent="0.2">
      <c r="A157" s="40"/>
      <c r="B157" s="48" t="s">
        <v>12</v>
      </c>
      <c r="C157" s="1">
        <v>40</v>
      </c>
      <c r="D157" s="1">
        <v>25</v>
      </c>
      <c r="E157" s="1">
        <v>40</v>
      </c>
      <c r="F157" s="1">
        <v>50</v>
      </c>
      <c r="G157" s="1">
        <v>577</v>
      </c>
      <c r="H157" s="1">
        <v>1184</v>
      </c>
      <c r="I157" s="36">
        <v>4144</v>
      </c>
      <c r="J157" s="1">
        <v>5032</v>
      </c>
      <c r="K157" s="1">
        <v>5624</v>
      </c>
      <c r="L157" s="1">
        <v>6216</v>
      </c>
      <c r="M157" s="1">
        <v>6512</v>
      </c>
      <c r="N157" s="1">
        <v>1480</v>
      </c>
      <c r="P157" s="1">
        <f t="shared" ref="P157:P160" si="26">AVERAGE(C157:N157)</f>
        <v>2577</v>
      </c>
      <c r="Q157" s="1">
        <v>38</v>
      </c>
      <c r="R157" s="1">
        <v>47</v>
      </c>
      <c r="S157" s="1">
        <v>39</v>
      </c>
      <c r="T157" s="1">
        <v>21</v>
      </c>
      <c r="U157" s="1">
        <v>11.666666666666666</v>
      </c>
      <c r="V157" s="1">
        <v>24.181818181818183</v>
      </c>
      <c r="Y157" s="1">
        <v>808</v>
      </c>
    </row>
    <row r="158" spans="1:25" x14ac:dyDescent="0.2">
      <c r="A158" s="40"/>
      <c r="B158" s="48" t="s">
        <v>13</v>
      </c>
      <c r="C158" s="1">
        <v>105</v>
      </c>
      <c r="D158" s="1">
        <v>105</v>
      </c>
      <c r="E158" s="1">
        <v>80</v>
      </c>
      <c r="F158" s="1">
        <v>125</v>
      </c>
      <c r="G158" s="1">
        <v>4480</v>
      </c>
      <c r="H158" s="1">
        <v>1184</v>
      </c>
      <c r="I158" s="36">
        <v>7400</v>
      </c>
      <c r="J158" s="14">
        <v>8288</v>
      </c>
      <c r="K158" s="1">
        <v>11840</v>
      </c>
      <c r="L158" s="1">
        <v>18352</v>
      </c>
      <c r="M158" s="1">
        <v>19536</v>
      </c>
      <c r="N158" s="1">
        <v>3552</v>
      </c>
      <c r="P158" s="1">
        <f t="shared" si="26"/>
        <v>6253.916666666667</v>
      </c>
      <c r="Q158" s="1">
        <v>76</v>
      </c>
      <c r="R158" s="1">
        <v>150</v>
      </c>
      <c r="S158" s="1">
        <v>103</v>
      </c>
      <c r="T158" s="1">
        <v>76</v>
      </c>
      <c r="U158" s="1">
        <v>45.666666666666664</v>
      </c>
      <c r="V158" s="1">
        <v>82.272727272727266</v>
      </c>
      <c r="Y158" s="1">
        <v>3883</v>
      </c>
    </row>
    <row r="159" spans="1:25" ht="12.75" customHeight="1" x14ac:dyDescent="0.2">
      <c r="A159" s="40"/>
      <c r="B159" s="40" t="s">
        <v>77</v>
      </c>
      <c r="C159" s="1">
        <v>10</v>
      </c>
      <c r="D159" s="1">
        <v>13</v>
      </c>
      <c r="E159" s="1">
        <v>20</v>
      </c>
      <c r="F159" s="1">
        <v>22</v>
      </c>
      <c r="G159" s="1">
        <v>33</v>
      </c>
      <c r="H159" s="1">
        <v>3</v>
      </c>
      <c r="I159" s="36">
        <v>27</v>
      </c>
      <c r="J159" s="1">
        <v>32</v>
      </c>
      <c r="K159" s="1">
        <v>31</v>
      </c>
      <c r="L159" s="1">
        <v>21</v>
      </c>
      <c r="M159" s="1">
        <v>63</v>
      </c>
      <c r="N159" s="1">
        <v>8</v>
      </c>
      <c r="P159" s="1">
        <f t="shared" si="26"/>
        <v>23.583333333333332</v>
      </c>
      <c r="Q159" s="1">
        <v>11</v>
      </c>
      <c r="R159" s="1">
        <v>36</v>
      </c>
      <c r="S159" s="1">
        <v>18</v>
      </c>
      <c r="T159" s="1">
        <v>27</v>
      </c>
      <c r="U159" s="1">
        <v>46.416666666666664</v>
      </c>
      <c r="V159" s="1">
        <v>84</v>
      </c>
      <c r="Y159" s="1">
        <v>1838</v>
      </c>
    </row>
    <row r="160" spans="1:25" x14ac:dyDescent="0.2">
      <c r="A160" s="40"/>
      <c r="B160" s="40" t="s">
        <v>78</v>
      </c>
      <c r="C160" s="1">
        <v>10</v>
      </c>
      <c r="D160" s="1">
        <v>15</v>
      </c>
      <c r="E160" s="1">
        <v>46</v>
      </c>
      <c r="F160" s="1">
        <v>24</v>
      </c>
      <c r="G160" s="1">
        <v>38</v>
      </c>
      <c r="H160" s="1">
        <v>6</v>
      </c>
      <c r="I160" s="36">
        <v>30</v>
      </c>
      <c r="J160" s="1">
        <v>41</v>
      </c>
      <c r="K160" s="1">
        <v>33</v>
      </c>
      <c r="L160" s="1">
        <v>23</v>
      </c>
      <c r="M160" s="1">
        <v>72</v>
      </c>
      <c r="N160" s="1">
        <v>8</v>
      </c>
      <c r="P160" s="1">
        <f t="shared" si="26"/>
        <v>28.833333333333332</v>
      </c>
      <c r="Q160" s="1">
        <v>15</v>
      </c>
      <c r="R160" s="1">
        <v>38</v>
      </c>
      <c r="S160" s="1">
        <v>19</v>
      </c>
      <c r="T160" s="1">
        <v>28</v>
      </c>
      <c r="U160" s="1">
        <v>48.25</v>
      </c>
      <c r="V160" s="1">
        <v>89.454545454545453</v>
      </c>
      <c r="Y160" s="1">
        <v>2566</v>
      </c>
    </row>
    <row r="161" spans="1:25" x14ac:dyDescent="0.2">
      <c r="A161" s="40"/>
      <c r="B161" s="40"/>
    </row>
    <row r="162" spans="1:25" ht="12.75" customHeight="1" x14ac:dyDescent="0.2">
      <c r="A162" s="3" t="s">
        <v>79</v>
      </c>
      <c r="B162" s="2"/>
    </row>
    <row r="163" spans="1:25" x14ac:dyDescent="0.2">
      <c r="B163" t="s">
        <v>12</v>
      </c>
      <c r="C163" s="1">
        <v>114</v>
      </c>
      <c r="D163" s="1">
        <v>134</v>
      </c>
      <c r="E163" s="1">
        <v>115</v>
      </c>
      <c r="F163" s="1">
        <v>165</v>
      </c>
      <c r="G163" s="1">
        <v>127</v>
      </c>
      <c r="H163" s="1">
        <v>162</v>
      </c>
      <c r="I163" s="1">
        <v>292</v>
      </c>
      <c r="J163" s="1">
        <v>258</v>
      </c>
      <c r="K163" s="1">
        <v>179</v>
      </c>
      <c r="L163" s="1">
        <v>167</v>
      </c>
      <c r="M163" s="1">
        <v>316</v>
      </c>
      <c r="N163" s="1">
        <v>264</v>
      </c>
      <c r="P163" s="1">
        <f t="shared" ref="P163:P166" si="27">AVERAGE(C163:N163)</f>
        <v>191.08333333333334</v>
      </c>
      <c r="Q163" s="1">
        <v>282</v>
      </c>
      <c r="R163" s="1">
        <v>223</v>
      </c>
      <c r="S163" s="1">
        <v>202</v>
      </c>
      <c r="T163" s="1">
        <v>265</v>
      </c>
      <c r="U163" s="1">
        <v>279.16666666666669</v>
      </c>
      <c r="V163" s="1">
        <v>407</v>
      </c>
      <c r="W163" s="1">
        <v>401.66666666666669</v>
      </c>
      <c r="X163" s="1">
        <v>839</v>
      </c>
      <c r="Y163" s="1">
        <v>808</v>
      </c>
    </row>
    <row r="164" spans="1:25" x14ac:dyDescent="0.2">
      <c r="B164" t="s">
        <v>13</v>
      </c>
      <c r="C164" s="1">
        <v>493</v>
      </c>
      <c r="D164" s="1">
        <v>714</v>
      </c>
      <c r="E164" s="1">
        <v>393</v>
      </c>
      <c r="F164" s="1">
        <v>366</v>
      </c>
      <c r="G164" s="1">
        <v>414</v>
      </c>
      <c r="H164" s="1">
        <v>654</v>
      </c>
      <c r="I164" s="1">
        <v>1153</v>
      </c>
      <c r="J164" s="1">
        <v>850</v>
      </c>
      <c r="K164" s="1">
        <v>509</v>
      </c>
      <c r="L164" s="1">
        <v>389</v>
      </c>
      <c r="M164" s="1">
        <v>844</v>
      </c>
      <c r="N164" s="1">
        <v>689</v>
      </c>
      <c r="P164" s="1">
        <f t="shared" si="27"/>
        <v>622.33333333333337</v>
      </c>
      <c r="Q164" s="1">
        <v>473</v>
      </c>
      <c r="R164" s="1">
        <v>460</v>
      </c>
      <c r="S164" s="1">
        <v>497</v>
      </c>
      <c r="T164" s="1">
        <v>667</v>
      </c>
      <c r="U164" s="1">
        <v>753.25</v>
      </c>
      <c r="V164" s="1">
        <v>972.91666666666663</v>
      </c>
      <c r="W164" s="1">
        <v>1119.25</v>
      </c>
      <c r="X164" s="1">
        <v>1509</v>
      </c>
      <c r="Y164" s="1">
        <v>3883</v>
      </c>
    </row>
    <row r="165" spans="1:25" x14ac:dyDescent="0.2">
      <c r="B165" s="2" t="s">
        <v>77</v>
      </c>
      <c r="C165" s="1">
        <v>247</v>
      </c>
      <c r="D165" s="1">
        <v>302</v>
      </c>
      <c r="E165" s="1">
        <v>237</v>
      </c>
      <c r="F165" s="1">
        <v>429</v>
      </c>
      <c r="G165" s="1">
        <v>268</v>
      </c>
      <c r="H165" s="1">
        <v>344</v>
      </c>
      <c r="I165" s="1">
        <v>870</v>
      </c>
      <c r="J165" s="1">
        <v>573</v>
      </c>
      <c r="K165" s="1">
        <v>370</v>
      </c>
      <c r="L165" s="1">
        <v>318</v>
      </c>
      <c r="M165" s="1">
        <v>519</v>
      </c>
      <c r="N165" s="1">
        <v>425</v>
      </c>
      <c r="P165" s="1">
        <f t="shared" si="27"/>
        <v>408.5</v>
      </c>
      <c r="Q165" s="1">
        <v>552</v>
      </c>
      <c r="R165" s="1">
        <v>533</v>
      </c>
      <c r="S165" s="1">
        <v>509</v>
      </c>
      <c r="T165" s="1">
        <v>663</v>
      </c>
      <c r="U165" s="1">
        <v>779.91666666666663</v>
      </c>
      <c r="V165" s="1">
        <v>1098.25</v>
      </c>
      <c r="W165" s="1">
        <v>1207</v>
      </c>
      <c r="X165" s="1">
        <v>1343</v>
      </c>
      <c r="Y165" s="1">
        <v>1838</v>
      </c>
    </row>
    <row r="166" spans="1:25" x14ac:dyDescent="0.2">
      <c r="B166" s="2" t="s">
        <v>78</v>
      </c>
      <c r="C166" s="1">
        <v>250</v>
      </c>
      <c r="D166" s="1">
        <v>302</v>
      </c>
      <c r="E166" s="1">
        <v>242</v>
      </c>
      <c r="F166" s="1">
        <v>437</v>
      </c>
      <c r="G166" s="1">
        <v>268</v>
      </c>
      <c r="H166" s="1">
        <v>346</v>
      </c>
      <c r="I166" s="1">
        <v>880</v>
      </c>
      <c r="J166" s="1">
        <v>579</v>
      </c>
      <c r="K166" s="1">
        <v>375</v>
      </c>
      <c r="L166" s="1">
        <v>320</v>
      </c>
      <c r="M166" s="1">
        <v>558</v>
      </c>
      <c r="N166" s="1">
        <v>456</v>
      </c>
      <c r="P166" s="1">
        <f t="shared" si="27"/>
        <v>417.75</v>
      </c>
      <c r="Q166" s="1">
        <v>577</v>
      </c>
      <c r="R166" s="1">
        <v>553</v>
      </c>
      <c r="S166" s="1">
        <v>530</v>
      </c>
      <c r="T166" s="1">
        <v>687</v>
      </c>
      <c r="U166" s="1">
        <v>810.16666666666663</v>
      </c>
      <c r="V166" s="1">
        <v>1148.25</v>
      </c>
      <c r="W166" s="1">
        <v>1215.9166666666667</v>
      </c>
      <c r="X166" s="1">
        <v>1433</v>
      </c>
      <c r="Y166" s="1">
        <v>2566</v>
      </c>
    </row>
    <row r="167" spans="1:25" x14ac:dyDescent="0.2">
      <c r="B167" s="2"/>
    </row>
    <row r="168" spans="1:25" x14ac:dyDescent="0.2">
      <c r="A168" s="3" t="s">
        <v>80</v>
      </c>
    </row>
    <row r="169" spans="1:25" x14ac:dyDescent="0.2">
      <c r="A169" s="3" t="s">
        <v>81</v>
      </c>
      <c r="B169" t="s">
        <v>12</v>
      </c>
      <c r="C169" s="1">
        <v>38</v>
      </c>
      <c r="D169" s="1">
        <v>46</v>
      </c>
      <c r="E169" s="1">
        <v>52</v>
      </c>
      <c r="F169" s="1">
        <v>42</v>
      </c>
      <c r="G169" s="1">
        <v>33</v>
      </c>
      <c r="H169" s="1">
        <v>27</v>
      </c>
      <c r="I169" s="1">
        <v>31</v>
      </c>
      <c r="J169" s="1">
        <v>34</v>
      </c>
      <c r="K169" s="1">
        <v>75</v>
      </c>
      <c r="L169" s="1">
        <v>54</v>
      </c>
      <c r="M169" s="1">
        <v>46</v>
      </c>
      <c r="N169" s="1">
        <v>54</v>
      </c>
      <c r="P169" s="1">
        <f t="shared" ref="P169:P172" si="28">AVERAGE(C169:N169)</f>
        <v>44.333333333333336</v>
      </c>
      <c r="Q169" s="1">
        <v>42</v>
      </c>
      <c r="R169" s="1">
        <v>46</v>
      </c>
      <c r="S169" s="1">
        <v>47</v>
      </c>
      <c r="T169" s="1">
        <v>43</v>
      </c>
      <c r="U169" s="1">
        <v>27.166666666666668</v>
      </c>
      <c r="V169" s="1">
        <v>19.583333333333332</v>
      </c>
    </row>
    <row r="170" spans="1:25" x14ac:dyDescent="0.2">
      <c r="B170" t="s">
        <v>13</v>
      </c>
      <c r="C170" s="1">
        <v>112</v>
      </c>
      <c r="D170" s="1">
        <v>263</v>
      </c>
      <c r="E170" s="1">
        <v>288</v>
      </c>
      <c r="F170" s="1">
        <v>157</v>
      </c>
      <c r="G170" s="1">
        <v>164</v>
      </c>
      <c r="H170" s="1">
        <v>100</v>
      </c>
      <c r="I170" s="1">
        <v>114</v>
      </c>
      <c r="J170" s="1">
        <v>282</v>
      </c>
      <c r="K170" s="1">
        <v>401</v>
      </c>
      <c r="L170" s="1">
        <v>236</v>
      </c>
      <c r="M170" s="1">
        <v>237</v>
      </c>
      <c r="N170" s="1">
        <v>422</v>
      </c>
      <c r="P170" s="1">
        <f t="shared" si="28"/>
        <v>231.33333333333334</v>
      </c>
      <c r="Q170" s="1">
        <v>235</v>
      </c>
      <c r="R170" s="1">
        <v>260</v>
      </c>
      <c r="S170" s="1">
        <v>293</v>
      </c>
      <c r="T170" s="1">
        <v>287</v>
      </c>
      <c r="U170" s="1">
        <v>215.41666666666666</v>
      </c>
      <c r="V170" s="1">
        <v>178.5</v>
      </c>
    </row>
    <row r="171" spans="1:25" x14ac:dyDescent="0.2">
      <c r="B171" s="2" t="s">
        <v>77</v>
      </c>
      <c r="C171" s="1">
        <v>55</v>
      </c>
      <c r="D171" s="1">
        <v>133</v>
      </c>
      <c r="E171" s="1">
        <v>102</v>
      </c>
      <c r="F171" s="1">
        <v>55</v>
      </c>
      <c r="G171" s="1">
        <v>36</v>
      </c>
      <c r="H171" s="1">
        <v>88</v>
      </c>
      <c r="I171" s="1">
        <v>50</v>
      </c>
      <c r="J171" s="1">
        <v>182</v>
      </c>
      <c r="K171" s="1">
        <v>143</v>
      </c>
      <c r="L171" s="1">
        <v>66</v>
      </c>
      <c r="M171" s="1">
        <v>145</v>
      </c>
      <c r="N171" s="1">
        <v>143</v>
      </c>
      <c r="P171" s="1">
        <f t="shared" si="28"/>
        <v>99.833333333333329</v>
      </c>
      <c r="Q171" s="1">
        <v>88</v>
      </c>
      <c r="R171" s="1">
        <v>101</v>
      </c>
      <c r="S171" s="1">
        <v>151</v>
      </c>
      <c r="T171" s="1">
        <v>128</v>
      </c>
      <c r="U171" s="1">
        <v>98.083333333333329</v>
      </c>
      <c r="V171" s="1">
        <v>59.5</v>
      </c>
    </row>
    <row r="172" spans="1:25" x14ac:dyDescent="0.2">
      <c r="B172" s="2" t="s">
        <v>78</v>
      </c>
      <c r="C172" s="1">
        <v>57</v>
      </c>
      <c r="D172" s="1">
        <v>142</v>
      </c>
      <c r="E172" s="1">
        <v>109</v>
      </c>
      <c r="F172" s="1">
        <v>64</v>
      </c>
      <c r="G172" s="1">
        <v>41</v>
      </c>
      <c r="H172" s="1">
        <v>83</v>
      </c>
      <c r="I172" s="1">
        <v>50</v>
      </c>
      <c r="J172" s="1">
        <v>191</v>
      </c>
      <c r="K172" s="1">
        <v>152</v>
      </c>
      <c r="L172" s="1">
        <v>74</v>
      </c>
      <c r="M172" s="1">
        <v>147</v>
      </c>
      <c r="N172" s="1">
        <v>147</v>
      </c>
      <c r="P172" s="1">
        <f t="shared" si="28"/>
        <v>104.75</v>
      </c>
      <c r="Q172" s="1">
        <v>95</v>
      </c>
      <c r="R172" s="1">
        <v>106</v>
      </c>
      <c r="S172" s="1">
        <v>158</v>
      </c>
      <c r="T172" s="1">
        <v>138</v>
      </c>
      <c r="U172" s="1">
        <v>100.83333333333333</v>
      </c>
      <c r="V172" s="1">
        <v>63.666666666666664</v>
      </c>
    </row>
    <row r="174" spans="1:25" x14ac:dyDescent="0.2">
      <c r="A174" s="34" t="s">
        <v>621</v>
      </c>
      <c r="B174" s="50" t="s">
        <v>622</v>
      </c>
      <c r="C174" s="1">
        <v>116</v>
      </c>
      <c r="D174" s="1">
        <v>108</v>
      </c>
      <c r="E174" s="1">
        <v>97</v>
      </c>
      <c r="F174" s="1">
        <v>87</v>
      </c>
      <c r="G174" s="1">
        <v>82</v>
      </c>
      <c r="H174" s="1">
        <v>83</v>
      </c>
      <c r="I174" s="1">
        <v>134</v>
      </c>
      <c r="J174" s="1">
        <v>96</v>
      </c>
      <c r="K174" s="1">
        <v>131</v>
      </c>
      <c r="L174" s="1">
        <v>134</v>
      </c>
      <c r="M174" s="1">
        <v>117</v>
      </c>
      <c r="N174" s="1">
        <v>110</v>
      </c>
      <c r="P174" s="1">
        <f t="shared" ref="P174:P181" si="29">AVERAGE(C174:N174)</f>
        <v>107.91666666666667</v>
      </c>
    </row>
    <row r="175" spans="1:25" x14ac:dyDescent="0.2">
      <c r="A175" s="40"/>
      <c r="B175" s="50" t="s">
        <v>623</v>
      </c>
      <c r="C175" s="1">
        <v>130</v>
      </c>
      <c r="D175" s="1">
        <v>110</v>
      </c>
      <c r="E175" s="1">
        <v>99</v>
      </c>
      <c r="F175" s="1">
        <v>109</v>
      </c>
      <c r="G175" s="1">
        <v>85</v>
      </c>
      <c r="H175" s="1">
        <v>108</v>
      </c>
      <c r="I175" s="1">
        <v>117</v>
      </c>
      <c r="J175" s="1">
        <v>121</v>
      </c>
      <c r="K175" s="1">
        <v>190</v>
      </c>
      <c r="L175" s="1">
        <v>84</v>
      </c>
      <c r="M175" s="1">
        <v>82</v>
      </c>
      <c r="N175" s="1">
        <v>124</v>
      </c>
      <c r="P175" s="1">
        <f t="shared" si="29"/>
        <v>113.25</v>
      </c>
    </row>
    <row r="176" spans="1:25" ht="25.2" x14ac:dyDescent="0.2">
      <c r="A176" s="40"/>
      <c r="B176" s="49" t="s">
        <v>624</v>
      </c>
      <c r="C176" s="1">
        <v>222</v>
      </c>
      <c r="D176" s="1">
        <v>116</v>
      </c>
      <c r="E176" s="1">
        <v>146</v>
      </c>
      <c r="F176" s="1">
        <v>130</v>
      </c>
      <c r="G176" s="1">
        <v>200</v>
      </c>
      <c r="H176" s="1">
        <v>169</v>
      </c>
      <c r="I176" s="1">
        <v>192</v>
      </c>
      <c r="J176" s="1">
        <v>206</v>
      </c>
      <c r="K176" s="1">
        <v>138</v>
      </c>
      <c r="L176" s="1">
        <v>116</v>
      </c>
      <c r="M176" s="1">
        <v>263</v>
      </c>
      <c r="N176" s="1">
        <v>126</v>
      </c>
      <c r="P176" s="1">
        <f t="shared" si="29"/>
        <v>168.66666666666666</v>
      </c>
    </row>
    <row r="177" spans="1:25" x14ac:dyDescent="0.2">
      <c r="A177" s="40"/>
      <c r="B177" s="50" t="s">
        <v>625</v>
      </c>
      <c r="C177" s="1">
        <v>629</v>
      </c>
      <c r="D177" s="1">
        <v>647</v>
      </c>
      <c r="E177" s="1">
        <v>664</v>
      </c>
      <c r="F177" s="1">
        <v>672</v>
      </c>
      <c r="G177" s="1">
        <v>679</v>
      </c>
      <c r="H177" s="1">
        <v>686</v>
      </c>
      <c r="I177" s="1">
        <v>695</v>
      </c>
      <c r="J177" s="1">
        <v>759</v>
      </c>
      <c r="K177" s="1">
        <v>759</v>
      </c>
      <c r="L177" s="1">
        <v>759</v>
      </c>
      <c r="M177" s="1">
        <v>759</v>
      </c>
      <c r="N177" s="1">
        <v>774</v>
      </c>
      <c r="P177" s="1">
        <f t="shared" si="29"/>
        <v>706.83333333333337</v>
      </c>
    </row>
    <row r="178" spans="1:25" x14ac:dyDescent="0.2">
      <c r="A178" s="40"/>
      <c r="B178" s="49" t="s">
        <v>626</v>
      </c>
      <c r="C178" s="1">
        <v>30</v>
      </c>
      <c r="D178" s="1">
        <v>30</v>
      </c>
      <c r="E178" s="1">
        <v>30</v>
      </c>
      <c r="F178" s="1">
        <v>31</v>
      </c>
      <c r="G178" s="1">
        <v>31</v>
      </c>
      <c r="H178" s="1">
        <v>31</v>
      </c>
      <c r="I178" s="1">
        <v>31</v>
      </c>
      <c r="J178" s="1">
        <v>36</v>
      </c>
      <c r="K178" s="1">
        <v>36</v>
      </c>
      <c r="L178" s="1">
        <v>36</v>
      </c>
      <c r="M178" s="1">
        <v>36</v>
      </c>
      <c r="N178" s="1">
        <v>36</v>
      </c>
      <c r="P178" s="1">
        <f t="shared" si="29"/>
        <v>32.833333333333336</v>
      </c>
    </row>
    <row r="179" spans="1:25" x14ac:dyDescent="0.2">
      <c r="A179" s="40"/>
      <c r="B179" s="50" t="s">
        <v>627</v>
      </c>
      <c r="C179" s="1">
        <v>5</v>
      </c>
      <c r="D179" s="1">
        <v>11</v>
      </c>
      <c r="E179" s="1">
        <v>5</v>
      </c>
      <c r="F179" s="1">
        <v>7</v>
      </c>
      <c r="G179" s="1">
        <v>0</v>
      </c>
      <c r="H179" s="1">
        <v>4</v>
      </c>
      <c r="I179" s="1">
        <v>12</v>
      </c>
      <c r="J179" s="1">
        <v>9</v>
      </c>
      <c r="K179" s="1">
        <v>12</v>
      </c>
      <c r="L179" s="1">
        <v>8</v>
      </c>
      <c r="M179" s="1">
        <v>5</v>
      </c>
      <c r="N179" s="1">
        <v>4</v>
      </c>
      <c r="P179" s="1">
        <f t="shared" si="29"/>
        <v>6.833333333333333</v>
      </c>
    </row>
    <row r="180" spans="1:25" x14ac:dyDescent="0.2">
      <c r="A180" s="40"/>
      <c r="B180" s="50" t="s">
        <v>628</v>
      </c>
      <c r="C180" s="1">
        <v>37</v>
      </c>
      <c r="D180" s="1">
        <v>42</v>
      </c>
      <c r="E180" s="1">
        <v>80</v>
      </c>
      <c r="F180" s="1">
        <v>38</v>
      </c>
      <c r="G180" s="1">
        <v>22</v>
      </c>
      <c r="H180" s="1">
        <v>49</v>
      </c>
      <c r="I180" s="1">
        <v>48</v>
      </c>
      <c r="J180" s="1">
        <v>51</v>
      </c>
      <c r="K180" s="1">
        <v>112</v>
      </c>
      <c r="L180" s="1">
        <v>27</v>
      </c>
      <c r="M180" s="1">
        <v>35</v>
      </c>
      <c r="N180" s="1">
        <v>65</v>
      </c>
      <c r="P180" s="1">
        <f t="shared" si="29"/>
        <v>50.5</v>
      </c>
    </row>
    <row r="181" spans="1:25" ht="25.2" x14ac:dyDescent="0.2">
      <c r="A181" s="40"/>
      <c r="B181" s="49" t="s">
        <v>629</v>
      </c>
      <c r="C181" s="1">
        <v>39</v>
      </c>
      <c r="D181" s="1">
        <v>34</v>
      </c>
      <c r="E181" s="1">
        <v>42</v>
      </c>
      <c r="F181" s="1">
        <v>3</v>
      </c>
      <c r="G181" s="1">
        <v>21</v>
      </c>
      <c r="H181" s="1">
        <v>2</v>
      </c>
      <c r="I181" s="1">
        <v>22</v>
      </c>
      <c r="J181" s="1">
        <v>14</v>
      </c>
      <c r="K181" s="1">
        <v>31</v>
      </c>
      <c r="L181" s="1">
        <v>21</v>
      </c>
      <c r="M181" s="1">
        <v>49</v>
      </c>
      <c r="N181" s="1">
        <v>12</v>
      </c>
      <c r="P181" s="1">
        <f t="shared" si="29"/>
        <v>24.166666666666668</v>
      </c>
    </row>
    <row r="182" spans="1:25" ht="81.599999999999994" x14ac:dyDescent="0.2">
      <c r="A182" s="40"/>
      <c r="B182" s="49" t="s">
        <v>630</v>
      </c>
      <c r="C182" s="28" t="s">
        <v>631</v>
      </c>
      <c r="D182" s="28" t="s">
        <v>632</v>
      </c>
      <c r="E182" s="28" t="s">
        <v>633</v>
      </c>
      <c r="F182" s="28" t="s">
        <v>634</v>
      </c>
      <c r="G182" s="28" t="s">
        <v>635</v>
      </c>
      <c r="H182" s="28" t="s">
        <v>636</v>
      </c>
      <c r="I182" s="28" t="s">
        <v>637</v>
      </c>
      <c r="J182" s="28" t="s">
        <v>638</v>
      </c>
      <c r="K182" s="28" t="s">
        <v>639</v>
      </c>
      <c r="L182" s="28" t="s">
        <v>640</v>
      </c>
      <c r="M182" s="28" t="s">
        <v>641</v>
      </c>
      <c r="N182" s="28" t="s">
        <v>642</v>
      </c>
    </row>
    <row r="183" spans="1:25" ht="47.25" customHeight="1" x14ac:dyDescent="0.2">
      <c r="A183" s="40"/>
      <c r="B183" s="49" t="s">
        <v>643</v>
      </c>
      <c r="C183" s="28" t="s">
        <v>644</v>
      </c>
      <c r="D183" s="28" t="s">
        <v>645</v>
      </c>
      <c r="E183" s="28" t="s">
        <v>646</v>
      </c>
      <c r="F183" s="28" t="s">
        <v>647</v>
      </c>
      <c r="G183" s="28" t="s">
        <v>648</v>
      </c>
      <c r="H183" s="28" t="s">
        <v>649</v>
      </c>
      <c r="I183" s="28" t="s">
        <v>650</v>
      </c>
      <c r="J183" s="28" t="s">
        <v>651</v>
      </c>
      <c r="K183" s="28" t="s">
        <v>652</v>
      </c>
      <c r="L183" s="28" t="s">
        <v>653</v>
      </c>
      <c r="M183" s="28" t="s">
        <v>654</v>
      </c>
      <c r="N183" s="28" t="s">
        <v>655</v>
      </c>
    </row>
    <row r="185" spans="1:25" x14ac:dyDescent="0.2">
      <c r="A185" s="34" t="s">
        <v>84</v>
      </c>
      <c r="B185" s="40"/>
    </row>
    <row r="186" spans="1:25" x14ac:dyDescent="0.2">
      <c r="A186" s="34" t="s">
        <v>85</v>
      </c>
      <c r="B186" s="48" t="s">
        <v>12</v>
      </c>
      <c r="C186" s="1">
        <v>488</v>
      </c>
      <c r="D186" s="1">
        <v>455</v>
      </c>
      <c r="E186" s="1">
        <v>440</v>
      </c>
      <c r="F186" s="1">
        <v>459</v>
      </c>
      <c r="G186" s="1">
        <v>404</v>
      </c>
      <c r="H186" s="1">
        <v>427</v>
      </c>
      <c r="I186" s="1">
        <v>569</v>
      </c>
      <c r="J186" s="1">
        <v>587</v>
      </c>
      <c r="K186" s="1">
        <v>676</v>
      </c>
      <c r="L186" s="1">
        <v>651</v>
      </c>
      <c r="M186" s="1">
        <v>687</v>
      </c>
      <c r="N186" s="1">
        <v>497</v>
      </c>
      <c r="P186" s="1">
        <f t="shared" ref="P186:P187" si="30">AVERAGE(C186:N186)</f>
        <v>528.33333333333337</v>
      </c>
      <c r="Q186" s="1">
        <v>645</v>
      </c>
      <c r="R186" s="1">
        <v>871</v>
      </c>
      <c r="S186" s="1">
        <v>751</v>
      </c>
      <c r="T186" s="1">
        <v>694</v>
      </c>
      <c r="U186" s="1">
        <v>662.83333333333337</v>
      </c>
      <c r="V186" s="1">
        <v>745.91666666666663</v>
      </c>
      <c r="W186" s="1">
        <v>800.16666666666663</v>
      </c>
      <c r="X186" s="1">
        <v>659</v>
      </c>
      <c r="Y186" s="1">
        <v>591</v>
      </c>
    </row>
    <row r="187" spans="1:25" x14ac:dyDescent="0.2">
      <c r="A187" s="40"/>
      <c r="B187" s="40" t="s">
        <v>78</v>
      </c>
      <c r="C187" s="1">
        <v>258</v>
      </c>
      <c r="D187" s="1">
        <v>248</v>
      </c>
      <c r="E187" s="1">
        <v>232</v>
      </c>
      <c r="F187" s="1">
        <v>243</v>
      </c>
      <c r="G187" s="1">
        <v>219</v>
      </c>
      <c r="H187" s="1">
        <v>233</v>
      </c>
      <c r="I187" s="1">
        <v>290</v>
      </c>
      <c r="J187" s="1">
        <v>282</v>
      </c>
      <c r="K187" s="1">
        <v>335</v>
      </c>
      <c r="L187" s="14">
        <v>335</v>
      </c>
      <c r="M187" s="1">
        <v>317</v>
      </c>
      <c r="N187" s="1">
        <v>265</v>
      </c>
      <c r="P187" s="1">
        <f t="shared" si="30"/>
        <v>271.41666666666669</v>
      </c>
      <c r="Q187" s="1">
        <v>321</v>
      </c>
      <c r="R187" s="1">
        <v>507</v>
      </c>
      <c r="S187" s="1">
        <v>607</v>
      </c>
      <c r="T187" s="1">
        <v>817</v>
      </c>
      <c r="U187" s="1">
        <v>880.11111111111109</v>
      </c>
      <c r="V187" s="1">
        <v>951</v>
      </c>
      <c r="W187" s="1">
        <v>1014.3333333333334</v>
      </c>
      <c r="X187" s="1">
        <v>831</v>
      </c>
      <c r="Y187" s="1">
        <v>778</v>
      </c>
    </row>
    <row r="189" spans="1:25" x14ac:dyDescent="0.2">
      <c r="A189" s="34" t="s">
        <v>495</v>
      </c>
      <c r="B189" s="40"/>
    </row>
    <row r="190" spans="1:25" x14ac:dyDescent="0.2">
      <c r="A190" s="40"/>
      <c r="B190" s="48" t="s">
        <v>267</v>
      </c>
      <c r="C190" s="1">
        <v>380</v>
      </c>
      <c r="D190" s="1">
        <v>453</v>
      </c>
      <c r="E190" s="1">
        <v>330</v>
      </c>
      <c r="F190" s="1">
        <v>336</v>
      </c>
      <c r="G190" s="1">
        <v>261</v>
      </c>
      <c r="H190" s="1">
        <v>256</v>
      </c>
      <c r="I190" s="1">
        <v>475</v>
      </c>
      <c r="J190" s="1">
        <v>296</v>
      </c>
      <c r="K190" s="1">
        <v>317</v>
      </c>
      <c r="L190" s="1">
        <v>315</v>
      </c>
      <c r="M190" s="1">
        <v>292</v>
      </c>
      <c r="N190" s="1">
        <v>337</v>
      </c>
      <c r="P190" s="1">
        <f t="shared" ref="P190:P192" si="31">AVERAGE(C190:N190)</f>
        <v>337.33333333333331</v>
      </c>
      <c r="Q190" s="1">
        <v>349</v>
      </c>
      <c r="R190" s="1">
        <v>260</v>
      </c>
      <c r="S190" s="1">
        <v>244</v>
      </c>
      <c r="T190" s="1">
        <v>279</v>
      </c>
      <c r="U190" s="1">
        <v>256.58333333333331</v>
      </c>
      <c r="V190" s="1">
        <v>407</v>
      </c>
      <c r="W190" s="1">
        <v>49</v>
      </c>
    </row>
    <row r="191" spans="1:25" x14ac:dyDescent="0.2">
      <c r="A191" s="40"/>
      <c r="B191" s="50" t="s">
        <v>268</v>
      </c>
      <c r="C191" s="1">
        <v>2834</v>
      </c>
      <c r="D191" s="1">
        <v>3196</v>
      </c>
      <c r="E191" s="1">
        <v>2552</v>
      </c>
      <c r="F191" s="1">
        <v>2195</v>
      </c>
      <c r="G191" s="1">
        <v>1794</v>
      </c>
      <c r="H191" s="1">
        <v>1711</v>
      </c>
      <c r="I191" s="1">
        <v>2681</v>
      </c>
      <c r="J191" s="1">
        <v>2421</v>
      </c>
      <c r="K191" s="1">
        <v>2566</v>
      </c>
      <c r="L191" s="1">
        <v>2143</v>
      </c>
      <c r="M191" s="1">
        <v>2359</v>
      </c>
      <c r="N191" s="1">
        <v>2427</v>
      </c>
      <c r="P191" s="1">
        <f t="shared" si="31"/>
        <v>2406.5833333333335</v>
      </c>
      <c r="Q191" s="1">
        <v>2412</v>
      </c>
      <c r="R191" s="1">
        <v>1780</v>
      </c>
      <c r="S191" s="1">
        <v>1874</v>
      </c>
    </row>
    <row r="192" spans="1:25" x14ac:dyDescent="0.2">
      <c r="A192" s="40"/>
      <c r="B192" s="50" t="s">
        <v>269</v>
      </c>
      <c r="C192" s="1">
        <v>268473</v>
      </c>
      <c r="D192" s="1">
        <v>320656</v>
      </c>
      <c r="E192" s="1">
        <v>285824</v>
      </c>
      <c r="F192" s="1">
        <v>249182</v>
      </c>
      <c r="G192" s="1">
        <v>207971</v>
      </c>
      <c r="H192" s="1">
        <v>205547</v>
      </c>
      <c r="I192" s="1">
        <v>303064</v>
      </c>
      <c r="J192" s="19">
        <v>303225</v>
      </c>
      <c r="K192" s="19">
        <v>286230</v>
      </c>
      <c r="L192" s="19">
        <v>230202</v>
      </c>
      <c r="M192" s="1">
        <v>240520</v>
      </c>
      <c r="N192" s="1">
        <v>277266</v>
      </c>
      <c r="P192" s="1">
        <f t="shared" si="31"/>
        <v>264846.66666666669</v>
      </c>
      <c r="Q192" s="1">
        <v>255433</v>
      </c>
      <c r="R192" s="1">
        <v>127160</v>
      </c>
      <c r="S192" s="1">
        <v>84677</v>
      </c>
    </row>
    <row r="193" spans="1:25" ht="39" customHeight="1" x14ac:dyDescent="0.2">
      <c r="A193" s="40"/>
      <c r="B193" s="49" t="s">
        <v>89</v>
      </c>
      <c r="C193" s="25" t="s">
        <v>656</v>
      </c>
      <c r="D193" s="25" t="s">
        <v>276</v>
      </c>
      <c r="E193" s="25" t="s">
        <v>395</v>
      </c>
      <c r="F193" s="25" t="s">
        <v>391</v>
      </c>
      <c r="G193" s="25" t="s">
        <v>392</v>
      </c>
      <c r="H193" s="25" t="s">
        <v>277</v>
      </c>
      <c r="I193" s="25" t="s">
        <v>657</v>
      </c>
      <c r="J193" s="25" t="s">
        <v>395</v>
      </c>
      <c r="K193" s="25" t="s">
        <v>271</v>
      </c>
      <c r="L193" s="25" t="s">
        <v>658</v>
      </c>
      <c r="M193" s="25" t="s">
        <v>277</v>
      </c>
      <c r="N193" s="25" t="s">
        <v>392</v>
      </c>
    </row>
    <row r="194" spans="1:25" x14ac:dyDescent="0.2">
      <c r="B194" s="12"/>
      <c r="C194" s="25"/>
      <c r="D194" s="25"/>
      <c r="E194" s="25"/>
      <c r="F194" s="25"/>
      <c r="G194" s="25"/>
      <c r="H194" s="25"/>
      <c r="I194" s="25"/>
    </row>
    <row r="195" spans="1:25" x14ac:dyDescent="0.2">
      <c r="A195" s="3" t="s">
        <v>95</v>
      </c>
      <c r="B195" s="12"/>
      <c r="C195" s="26"/>
    </row>
    <row r="196" spans="1:25" x14ac:dyDescent="0.2">
      <c r="B196" s="2" t="s">
        <v>12</v>
      </c>
      <c r="C196" s="1">
        <v>20</v>
      </c>
      <c r="D196" s="1">
        <v>26</v>
      </c>
      <c r="E196" s="1">
        <v>45</v>
      </c>
      <c r="F196" s="1">
        <v>11</v>
      </c>
      <c r="G196" s="1">
        <v>14</v>
      </c>
      <c r="H196" s="1">
        <v>8</v>
      </c>
      <c r="I196" s="1">
        <v>17</v>
      </c>
      <c r="J196" s="1">
        <v>14</v>
      </c>
      <c r="K196" s="1">
        <v>19</v>
      </c>
      <c r="L196" s="1">
        <v>14</v>
      </c>
      <c r="M196" s="1">
        <v>14</v>
      </c>
      <c r="N196" s="1">
        <v>10</v>
      </c>
      <c r="P196" s="1">
        <f t="shared" ref="P196:P199" si="32">AVERAGE(C196:N196)</f>
        <v>17.666666666666668</v>
      </c>
      <c r="Q196" s="1">
        <v>27</v>
      </c>
      <c r="R196" s="1">
        <v>27</v>
      </c>
      <c r="S196" s="1">
        <v>27</v>
      </c>
      <c r="T196" s="1">
        <v>33</v>
      </c>
      <c r="U196" s="1">
        <v>33.416666666666664</v>
      </c>
      <c r="V196" s="1">
        <v>31.416666666666668</v>
      </c>
      <c r="W196" s="1">
        <v>56.75</v>
      </c>
      <c r="X196" s="1">
        <v>48</v>
      </c>
      <c r="Y196" s="1" t="s">
        <v>17</v>
      </c>
    </row>
    <row r="197" spans="1:25" x14ac:dyDescent="0.2">
      <c r="B197" s="2" t="s">
        <v>13</v>
      </c>
      <c r="C197" s="1">
        <v>60</v>
      </c>
      <c r="D197" s="1">
        <v>97</v>
      </c>
      <c r="E197" s="1">
        <v>99</v>
      </c>
      <c r="F197" s="1">
        <v>32</v>
      </c>
      <c r="G197" s="1">
        <v>39</v>
      </c>
      <c r="H197" s="1">
        <v>8</v>
      </c>
      <c r="I197" s="1">
        <v>74</v>
      </c>
      <c r="J197" s="1">
        <v>38</v>
      </c>
      <c r="K197" s="1">
        <v>92</v>
      </c>
      <c r="L197" s="1">
        <v>49</v>
      </c>
      <c r="M197" s="1">
        <v>54</v>
      </c>
      <c r="N197" s="1">
        <v>32</v>
      </c>
      <c r="P197" s="1">
        <f t="shared" si="32"/>
        <v>56.166666666666664</v>
      </c>
      <c r="Q197" s="1">
        <v>46</v>
      </c>
      <c r="R197" s="1">
        <v>25</v>
      </c>
      <c r="S197" s="1">
        <v>35</v>
      </c>
      <c r="T197" s="1">
        <v>44</v>
      </c>
      <c r="U197" s="1">
        <v>35.75</v>
      </c>
      <c r="V197" s="1">
        <v>56.333333333333336</v>
      </c>
      <c r="W197" s="1">
        <v>122</v>
      </c>
      <c r="X197" s="1">
        <v>84</v>
      </c>
      <c r="Y197" s="1" t="s">
        <v>17</v>
      </c>
    </row>
    <row r="198" spans="1:25" x14ac:dyDescent="0.2">
      <c r="B198" s="2" t="s">
        <v>77</v>
      </c>
      <c r="C198" s="1">
        <v>10</v>
      </c>
      <c r="D198" s="1">
        <v>72</v>
      </c>
      <c r="E198" s="1">
        <v>1047</v>
      </c>
      <c r="F198" s="1">
        <v>104</v>
      </c>
      <c r="G198" s="1">
        <v>23</v>
      </c>
      <c r="H198" s="1">
        <v>1</v>
      </c>
      <c r="I198" s="1">
        <v>24</v>
      </c>
      <c r="J198" s="1">
        <v>245</v>
      </c>
      <c r="K198" s="1">
        <v>37</v>
      </c>
      <c r="L198" s="1">
        <v>10</v>
      </c>
      <c r="M198" s="1">
        <v>13</v>
      </c>
      <c r="N198" s="1">
        <v>7</v>
      </c>
      <c r="P198" s="1">
        <f t="shared" si="32"/>
        <v>132.75</v>
      </c>
      <c r="Q198" s="1">
        <v>43</v>
      </c>
      <c r="R198" s="1">
        <v>19</v>
      </c>
      <c r="S198" s="1">
        <v>35</v>
      </c>
      <c r="T198" s="1">
        <v>56</v>
      </c>
      <c r="U198" s="1">
        <v>82.666666666666671</v>
      </c>
      <c r="V198" s="1">
        <v>35.25</v>
      </c>
      <c r="W198" s="1">
        <v>83.416666666666671</v>
      </c>
      <c r="X198" s="1">
        <v>69</v>
      </c>
      <c r="Y198" s="1" t="s">
        <v>17</v>
      </c>
    </row>
    <row r="199" spans="1:25" x14ac:dyDescent="0.2">
      <c r="B199" s="2" t="s">
        <v>78</v>
      </c>
      <c r="C199" s="1">
        <v>10</v>
      </c>
      <c r="D199" s="1">
        <v>72</v>
      </c>
      <c r="E199" s="1">
        <v>1047</v>
      </c>
      <c r="F199" s="1">
        <v>104</v>
      </c>
      <c r="G199" s="1">
        <v>23</v>
      </c>
      <c r="H199" s="1">
        <v>1</v>
      </c>
      <c r="I199" s="1">
        <v>24</v>
      </c>
      <c r="J199" s="1">
        <v>245</v>
      </c>
      <c r="K199" s="1">
        <v>37</v>
      </c>
      <c r="L199" s="1">
        <v>10</v>
      </c>
      <c r="M199" s="1">
        <v>13</v>
      </c>
      <c r="N199" s="1">
        <v>7</v>
      </c>
      <c r="P199" s="1">
        <f t="shared" si="32"/>
        <v>132.75</v>
      </c>
      <c r="Q199" s="1">
        <v>45</v>
      </c>
      <c r="R199" s="1">
        <v>20</v>
      </c>
      <c r="S199" s="1">
        <v>40</v>
      </c>
      <c r="T199" s="1">
        <v>60</v>
      </c>
      <c r="U199" s="1">
        <v>85.333333333333329</v>
      </c>
      <c r="V199" s="1">
        <v>38.583333333333336</v>
      </c>
      <c r="W199" s="1">
        <v>117.16666666666667</v>
      </c>
      <c r="X199" s="1">
        <v>75</v>
      </c>
      <c r="Y199" s="1" t="s">
        <v>17</v>
      </c>
    </row>
    <row r="200" spans="1:25" x14ac:dyDescent="0.2">
      <c r="B200" s="2"/>
    </row>
    <row r="201" spans="1:25" ht="25.2" x14ac:dyDescent="0.2">
      <c r="A201" s="3" t="s">
        <v>659</v>
      </c>
      <c r="B201" s="2"/>
      <c r="C201" s="25"/>
      <c r="D201" s="25"/>
      <c r="E201" s="25"/>
      <c r="F201" s="25"/>
      <c r="G201" s="25"/>
      <c r="H201" s="26"/>
      <c r="I201" s="26"/>
    </row>
    <row r="202" spans="1:25" x14ac:dyDescent="0.2">
      <c r="B202" t="s">
        <v>12</v>
      </c>
      <c r="C202" s="1">
        <v>6</v>
      </c>
      <c r="D202" s="1">
        <v>8</v>
      </c>
      <c r="E202" s="1">
        <v>4</v>
      </c>
      <c r="F202" s="1">
        <v>17</v>
      </c>
      <c r="G202" s="1">
        <v>2</v>
      </c>
      <c r="H202" s="1">
        <v>2</v>
      </c>
      <c r="I202" s="1">
        <v>5</v>
      </c>
      <c r="J202" s="1">
        <v>7</v>
      </c>
      <c r="K202" s="1">
        <v>6</v>
      </c>
      <c r="L202" s="1">
        <v>7</v>
      </c>
      <c r="M202" s="1">
        <v>5</v>
      </c>
      <c r="N202" s="1">
        <v>2</v>
      </c>
      <c r="P202" s="1">
        <f t="shared" ref="P202:P205" si="33">AVERAGE(C202:N202)</f>
        <v>5.916666666666667</v>
      </c>
      <c r="Q202" s="1">
        <v>4</v>
      </c>
      <c r="R202" s="1">
        <v>14</v>
      </c>
      <c r="S202" s="1">
        <v>2</v>
      </c>
    </row>
    <row r="203" spans="1:25" x14ac:dyDescent="0.2">
      <c r="B203" t="s">
        <v>13</v>
      </c>
      <c r="C203" s="1">
        <v>34</v>
      </c>
      <c r="D203" s="1">
        <v>63</v>
      </c>
      <c r="E203" s="1">
        <v>8</v>
      </c>
      <c r="F203" s="1">
        <v>64</v>
      </c>
      <c r="G203" s="1">
        <v>4</v>
      </c>
      <c r="H203" s="1">
        <v>2</v>
      </c>
      <c r="I203" s="1">
        <v>19</v>
      </c>
      <c r="J203" s="1">
        <v>35</v>
      </c>
      <c r="K203" s="1">
        <v>18</v>
      </c>
      <c r="L203" s="1">
        <v>22</v>
      </c>
      <c r="M203" s="1">
        <v>16</v>
      </c>
      <c r="N203" s="1">
        <v>7</v>
      </c>
      <c r="P203" s="1">
        <f t="shared" si="33"/>
        <v>24.333333333333332</v>
      </c>
      <c r="Q203" s="1">
        <v>14</v>
      </c>
      <c r="R203" s="1">
        <v>50</v>
      </c>
      <c r="S203" s="1">
        <v>4</v>
      </c>
    </row>
    <row r="204" spans="1:25" x14ac:dyDescent="0.2">
      <c r="B204" s="2" t="s">
        <v>77</v>
      </c>
      <c r="C204" s="1">
        <v>17</v>
      </c>
      <c r="D204" s="1">
        <v>36</v>
      </c>
      <c r="E204" s="1">
        <v>1</v>
      </c>
      <c r="F204" s="1">
        <v>12</v>
      </c>
      <c r="G204" s="1">
        <v>2</v>
      </c>
      <c r="H204" s="1">
        <v>9</v>
      </c>
      <c r="I204" s="1">
        <v>4</v>
      </c>
      <c r="J204" s="1">
        <v>22</v>
      </c>
      <c r="K204" s="1">
        <v>19</v>
      </c>
      <c r="L204" s="1">
        <v>6</v>
      </c>
      <c r="M204" s="1">
        <v>4</v>
      </c>
      <c r="N204" s="1">
        <v>2</v>
      </c>
      <c r="P204" s="1">
        <f t="shared" si="33"/>
        <v>11.166666666666666</v>
      </c>
      <c r="Q204" s="1">
        <v>8</v>
      </c>
      <c r="R204" s="1">
        <v>41</v>
      </c>
      <c r="S204" s="1">
        <v>3</v>
      </c>
    </row>
    <row r="205" spans="1:25" x14ac:dyDescent="0.2">
      <c r="B205" s="2" t="s">
        <v>78</v>
      </c>
      <c r="C205" s="1">
        <v>33</v>
      </c>
      <c r="D205" s="1">
        <v>46</v>
      </c>
      <c r="E205" s="1">
        <v>1</v>
      </c>
      <c r="F205" s="1">
        <v>18</v>
      </c>
      <c r="G205" s="1">
        <v>2</v>
      </c>
      <c r="H205" s="1">
        <v>3</v>
      </c>
      <c r="I205" s="1">
        <v>5</v>
      </c>
      <c r="J205" s="1">
        <v>24</v>
      </c>
      <c r="K205" s="1">
        <v>20</v>
      </c>
      <c r="L205" s="1">
        <v>8</v>
      </c>
      <c r="M205" s="1">
        <v>5</v>
      </c>
      <c r="N205" s="1">
        <v>2</v>
      </c>
      <c r="P205" s="1">
        <f t="shared" si="33"/>
        <v>13.916666666666666</v>
      </c>
      <c r="Q205" s="1">
        <v>9</v>
      </c>
      <c r="R205" s="1">
        <v>47</v>
      </c>
      <c r="S205" s="1">
        <v>3</v>
      </c>
    </row>
    <row r="206" spans="1:25" x14ac:dyDescent="0.2">
      <c r="B206" s="2"/>
    </row>
    <row r="207" spans="1:25" x14ac:dyDescent="0.2">
      <c r="A207" s="3" t="s">
        <v>111</v>
      </c>
      <c r="B207" s="2"/>
    </row>
    <row r="208" spans="1:25" x14ac:dyDescent="0.2">
      <c r="A208" s="3" t="s">
        <v>112</v>
      </c>
      <c r="R208" s="1" t="s">
        <v>158</v>
      </c>
    </row>
    <row r="209" spans="1:25" x14ac:dyDescent="0.2">
      <c r="B209" t="s">
        <v>12</v>
      </c>
      <c r="C209" s="1">
        <v>55</v>
      </c>
      <c r="D209" s="1">
        <v>19</v>
      </c>
      <c r="E209" s="1">
        <v>89</v>
      </c>
      <c r="F209" s="1">
        <v>320</v>
      </c>
      <c r="G209" s="1">
        <v>113</v>
      </c>
      <c r="H209" s="1">
        <v>67</v>
      </c>
      <c r="I209" s="1">
        <v>79</v>
      </c>
      <c r="J209" s="1">
        <v>193</v>
      </c>
      <c r="K209" s="1">
        <v>337</v>
      </c>
      <c r="L209" s="1">
        <v>540</v>
      </c>
      <c r="M209" s="1">
        <v>180</v>
      </c>
      <c r="N209" s="1">
        <v>57</v>
      </c>
      <c r="P209" s="1">
        <f t="shared" ref="P209:P212" si="34">AVERAGE(C209:N209)</f>
        <v>170.75</v>
      </c>
      <c r="Q209" s="1">
        <v>279</v>
      </c>
      <c r="R209" s="1">
        <v>286</v>
      </c>
      <c r="S209" s="1">
        <v>293</v>
      </c>
      <c r="T209" s="1">
        <v>290</v>
      </c>
      <c r="U209" s="1">
        <v>347</v>
      </c>
      <c r="V209" s="1">
        <v>427.25</v>
      </c>
      <c r="W209" s="1">
        <v>386.33333333333331</v>
      </c>
      <c r="X209" s="1">
        <v>567</v>
      </c>
      <c r="Y209" s="1">
        <v>712</v>
      </c>
    </row>
    <row r="210" spans="1:25" x14ac:dyDescent="0.2">
      <c r="B210" t="s">
        <v>13</v>
      </c>
      <c r="C210" s="1">
        <v>151</v>
      </c>
      <c r="D210" s="1">
        <v>38</v>
      </c>
      <c r="E210" s="1">
        <v>757</v>
      </c>
      <c r="F210" s="1">
        <v>1065</v>
      </c>
      <c r="G210" s="1">
        <v>242</v>
      </c>
      <c r="H210" s="1">
        <v>144</v>
      </c>
      <c r="I210" s="1">
        <v>177</v>
      </c>
      <c r="J210" s="1">
        <v>385</v>
      </c>
      <c r="K210" s="1">
        <v>772</v>
      </c>
      <c r="L210" s="1">
        <v>1527</v>
      </c>
      <c r="M210" s="1">
        <v>428</v>
      </c>
      <c r="N210" s="1">
        <v>190</v>
      </c>
      <c r="P210" s="1">
        <f t="shared" si="34"/>
        <v>489.66666666666669</v>
      </c>
      <c r="Q210" s="1">
        <v>592</v>
      </c>
      <c r="R210" s="1">
        <v>862</v>
      </c>
      <c r="S210" s="1">
        <v>902</v>
      </c>
      <c r="T210" s="1">
        <v>1210</v>
      </c>
      <c r="U210" s="1">
        <v>1719.5833333333333</v>
      </c>
      <c r="V210" s="1">
        <v>1792.75</v>
      </c>
      <c r="W210" s="1">
        <v>1773.5833333333333</v>
      </c>
      <c r="X210" s="1">
        <v>2833</v>
      </c>
      <c r="Y210" s="1">
        <v>2083</v>
      </c>
    </row>
    <row r="211" spans="1:25" x14ac:dyDescent="0.2">
      <c r="B211" s="2" t="s">
        <v>77</v>
      </c>
      <c r="C211" s="1">
        <v>187</v>
      </c>
      <c r="D211" s="1">
        <v>20</v>
      </c>
      <c r="E211" s="1">
        <v>495</v>
      </c>
      <c r="F211" s="1">
        <v>799</v>
      </c>
      <c r="G211" s="1">
        <v>301</v>
      </c>
      <c r="H211" s="1">
        <v>307</v>
      </c>
      <c r="I211" s="1">
        <v>233</v>
      </c>
      <c r="J211" s="1">
        <v>534</v>
      </c>
      <c r="K211" s="1">
        <v>881</v>
      </c>
      <c r="L211" s="1">
        <v>2143</v>
      </c>
      <c r="M211" s="1">
        <v>457</v>
      </c>
      <c r="N211" s="1">
        <v>122</v>
      </c>
      <c r="P211" s="1">
        <f t="shared" si="34"/>
        <v>539.91666666666663</v>
      </c>
      <c r="Q211" s="1">
        <v>625</v>
      </c>
      <c r="R211" s="1">
        <v>780</v>
      </c>
      <c r="S211" s="1">
        <v>664</v>
      </c>
      <c r="T211" s="1">
        <v>1004</v>
      </c>
      <c r="U211" s="1">
        <v>1418.5833333333333</v>
      </c>
      <c r="V211" s="1">
        <v>1653.1666666666667</v>
      </c>
      <c r="W211" s="1">
        <v>1416.75</v>
      </c>
      <c r="X211" s="1">
        <v>2634</v>
      </c>
      <c r="Y211" s="1">
        <v>2011</v>
      </c>
    </row>
    <row r="212" spans="1:25" x14ac:dyDescent="0.2">
      <c r="B212" s="2" t="s">
        <v>78</v>
      </c>
      <c r="C212" s="1">
        <v>187</v>
      </c>
      <c r="D212" s="1">
        <v>21</v>
      </c>
      <c r="E212" s="1">
        <v>528</v>
      </c>
      <c r="F212" s="1">
        <v>813</v>
      </c>
      <c r="G212" s="1">
        <v>302</v>
      </c>
      <c r="H212" s="1">
        <v>309</v>
      </c>
      <c r="I212" s="1">
        <v>233</v>
      </c>
      <c r="J212" s="1">
        <v>549</v>
      </c>
      <c r="K212" s="1">
        <v>888</v>
      </c>
      <c r="L212" s="1">
        <v>2157</v>
      </c>
      <c r="M212" s="1">
        <v>461</v>
      </c>
      <c r="N212" s="1">
        <v>122</v>
      </c>
      <c r="P212" s="1">
        <f t="shared" si="34"/>
        <v>547.5</v>
      </c>
      <c r="Q212" s="1">
        <v>630</v>
      </c>
      <c r="R212" s="1">
        <v>782</v>
      </c>
      <c r="S212" s="1">
        <v>680</v>
      </c>
      <c r="T212" s="1">
        <v>1022</v>
      </c>
      <c r="U212" s="1">
        <v>1447.25</v>
      </c>
      <c r="V212" s="1">
        <v>1680.5</v>
      </c>
      <c r="W212" s="1">
        <v>1440.4166666666667</v>
      </c>
      <c r="X212" s="1">
        <v>2669</v>
      </c>
      <c r="Y212" s="1">
        <v>2016</v>
      </c>
    </row>
    <row r="213" spans="1:25" x14ac:dyDescent="0.2">
      <c r="B213" s="2"/>
    </row>
    <row r="214" spans="1:25" ht="12.75" customHeight="1" x14ac:dyDescent="0.2">
      <c r="A214" s="3" t="s">
        <v>113</v>
      </c>
    </row>
    <row r="215" spans="1:25" x14ac:dyDescent="0.2">
      <c r="B215" t="s">
        <v>12</v>
      </c>
      <c r="C215" s="1">
        <v>49</v>
      </c>
      <c r="D215" s="1">
        <v>82</v>
      </c>
      <c r="E215" s="1">
        <v>1158</v>
      </c>
      <c r="F215" s="1">
        <v>562</v>
      </c>
      <c r="G215" s="1">
        <v>398</v>
      </c>
      <c r="H215" s="1">
        <v>86</v>
      </c>
      <c r="I215" s="1">
        <v>320</v>
      </c>
      <c r="J215" s="1">
        <v>1006</v>
      </c>
      <c r="K215" s="1">
        <v>764</v>
      </c>
      <c r="L215" s="1">
        <v>443</v>
      </c>
      <c r="M215" s="1">
        <v>1106</v>
      </c>
      <c r="N215" s="1">
        <v>484</v>
      </c>
      <c r="P215" s="1">
        <f t="shared" ref="P215:P218" si="35">AVERAGE(C215:N215)</f>
        <v>538.16666666666663</v>
      </c>
      <c r="Q215" s="1">
        <v>628</v>
      </c>
      <c r="R215" s="1">
        <v>392</v>
      </c>
      <c r="S215" s="1">
        <v>496</v>
      </c>
      <c r="T215" s="1">
        <v>472</v>
      </c>
      <c r="U215" s="1">
        <v>340.58333333333331</v>
      </c>
      <c r="V215" s="1">
        <v>538.33333333333337</v>
      </c>
      <c r="W215" s="1">
        <v>552.08333333333337</v>
      </c>
      <c r="X215" s="1">
        <v>561</v>
      </c>
      <c r="Y215" s="1">
        <v>1085</v>
      </c>
    </row>
    <row r="216" spans="1:25" x14ac:dyDescent="0.2">
      <c r="B216" t="s">
        <v>13</v>
      </c>
      <c r="C216" s="1">
        <v>160</v>
      </c>
      <c r="D216" s="1">
        <v>240</v>
      </c>
      <c r="E216" s="1">
        <v>2866</v>
      </c>
      <c r="F216" s="1">
        <v>1648</v>
      </c>
      <c r="G216" s="1">
        <v>1085</v>
      </c>
      <c r="H216" s="1">
        <v>242</v>
      </c>
      <c r="I216" s="1">
        <v>1145</v>
      </c>
      <c r="J216" s="1">
        <v>4157</v>
      </c>
      <c r="K216" s="1">
        <v>2162</v>
      </c>
      <c r="L216" s="1">
        <v>1784</v>
      </c>
      <c r="M216" s="1">
        <v>3754</v>
      </c>
      <c r="N216" s="1">
        <v>1582</v>
      </c>
      <c r="P216" s="1">
        <f t="shared" si="35"/>
        <v>1735.4166666666667</v>
      </c>
      <c r="Q216" s="1">
        <v>1954</v>
      </c>
      <c r="R216" s="1">
        <v>1240</v>
      </c>
      <c r="S216" s="1">
        <v>1581</v>
      </c>
      <c r="T216" s="1">
        <v>1885</v>
      </c>
      <c r="U216" s="1">
        <v>1211</v>
      </c>
      <c r="V216" s="1">
        <v>1774.6666666666667</v>
      </c>
      <c r="W216" s="1">
        <v>1838.25</v>
      </c>
      <c r="X216" s="1">
        <v>1870</v>
      </c>
      <c r="Y216" s="1">
        <v>4803</v>
      </c>
    </row>
    <row r="217" spans="1:25" x14ac:dyDescent="0.2">
      <c r="B217" s="2" t="s">
        <v>77</v>
      </c>
      <c r="C217" s="1">
        <v>105</v>
      </c>
      <c r="D217" s="1">
        <v>198</v>
      </c>
      <c r="E217" s="1">
        <v>4369</v>
      </c>
      <c r="F217" s="1">
        <v>1805</v>
      </c>
      <c r="G217" s="1">
        <v>1012</v>
      </c>
      <c r="H217" s="1">
        <v>237</v>
      </c>
      <c r="I217" s="1">
        <v>765</v>
      </c>
      <c r="J217" s="1">
        <v>4605</v>
      </c>
      <c r="K217" s="1">
        <v>1777</v>
      </c>
      <c r="L217" s="1">
        <v>1868</v>
      </c>
      <c r="M217" s="1">
        <v>3145</v>
      </c>
      <c r="N217" s="1">
        <v>1437</v>
      </c>
      <c r="P217" s="1">
        <f t="shared" si="35"/>
        <v>1776.9166666666667</v>
      </c>
      <c r="Q217" s="1">
        <v>2401</v>
      </c>
      <c r="R217" s="1">
        <v>1790</v>
      </c>
      <c r="S217" s="1">
        <v>2045</v>
      </c>
      <c r="T217" s="1">
        <v>1848</v>
      </c>
      <c r="U217" s="1">
        <v>1184.9166666666667</v>
      </c>
      <c r="V217" s="1">
        <v>2243.6666666666665</v>
      </c>
      <c r="W217" s="1">
        <v>2078.5</v>
      </c>
      <c r="X217" s="1">
        <v>1850</v>
      </c>
      <c r="Y217" s="1">
        <v>2389</v>
      </c>
    </row>
    <row r="218" spans="1:25" x14ac:dyDescent="0.2">
      <c r="B218" s="2" t="s">
        <v>78</v>
      </c>
      <c r="C218" s="1">
        <v>112</v>
      </c>
      <c r="D218" s="1">
        <v>200</v>
      </c>
      <c r="E218" s="1">
        <v>4397</v>
      </c>
      <c r="F218" s="1">
        <v>1832</v>
      </c>
      <c r="G218" s="1">
        <v>1034</v>
      </c>
      <c r="H218" s="1">
        <v>237</v>
      </c>
      <c r="I218" s="1">
        <v>769</v>
      </c>
      <c r="J218" s="1">
        <v>4658</v>
      </c>
      <c r="K218" s="1">
        <v>1807</v>
      </c>
      <c r="L218" s="1">
        <v>1904</v>
      </c>
      <c r="M218" s="1">
        <v>3194</v>
      </c>
      <c r="N218" s="1">
        <v>1464</v>
      </c>
      <c r="P218" s="1">
        <f t="shared" si="35"/>
        <v>1800.6666666666667</v>
      </c>
      <c r="Q218" s="1">
        <v>2437</v>
      </c>
      <c r="R218" s="1">
        <v>1830</v>
      </c>
      <c r="S218" s="1">
        <v>2130</v>
      </c>
      <c r="T218" s="1">
        <v>1903</v>
      </c>
      <c r="U218" s="1">
        <v>1246.4166666666667</v>
      </c>
      <c r="V218" s="1">
        <v>2439.3333333333335</v>
      </c>
      <c r="W218" s="1">
        <v>2081.3333333333335</v>
      </c>
      <c r="X218" s="1">
        <v>1887</v>
      </c>
      <c r="Y218" s="1">
        <v>2403</v>
      </c>
    </row>
    <row r="219" spans="1:25" x14ac:dyDescent="0.2">
      <c r="B219" s="2"/>
      <c r="C219" s="14" t="s">
        <v>158</v>
      </c>
    </row>
    <row r="220" spans="1:25" s="48" customFormat="1" x14ac:dyDescent="0.2">
      <c r="A220" s="34" t="s">
        <v>114</v>
      </c>
      <c r="B220" s="40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</row>
    <row r="221" spans="1:25" s="48" customFormat="1" x14ac:dyDescent="0.2">
      <c r="A221" s="34"/>
      <c r="B221" s="40" t="s">
        <v>12</v>
      </c>
      <c r="C221" s="36">
        <v>178</v>
      </c>
      <c r="D221" s="36">
        <v>209</v>
      </c>
      <c r="E221" s="36">
        <v>210</v>
      </c>
      <c r="F221" s="36">
        <v>161</v>
      </c>
      <c r="G221" s="36">
        <v>118</v>
      </c>
      <c r="H221" s="36">
        <v>111</v>
      </c>
      <c r="I221" s="36">
        <v>144</v>
      </c>
      <c r="J221" s="36">
        <v>108</v>
      </c>
      <c r="K221" s="36">
        <v>108</v>
      </c>
      <c r="L221" s="36">
        <v>92</v>
      </c>
      <c r="M221" s="36">
        <v>91</v>
      </c>
      <c r="N221" s="36">
        <v>51</v>
      </c>
      <c r="O221" s="36"/>
      <c r="P221" s="36">
        <f t="shared" ref="P221:P222" si="36">AVERAGE(C221:N221)</f>
        <v>131.75</v>
      </c>
      <c r="Q221" s="36">
        <v>136</v>
      </c>
      <c r="R221" s="36">
        <v>147</v>
      </c>
      <c r="S221" s="36">
        <v>132</v>
      </c>
      <c r="T221" s="36">
        <v>172</v>
      </c>
      <c r="U221" s="36">
        <v>218.8</v>
      </c>
      <c r="V221" s="36">
        <v>244.33333333333334</v>
      </c>
      <c r="W221" s="36">
        <v>190.1</v>
      </c>
      <c r="X221" s="36">
        <v>117</v>
      </c>
      <c r="Y221" s="36" t="s">
        <v>17</v>
      </c>
    </row>
    <row r="222" spans="1:25" s="48" customFormat="1" x14ac:dyDescent="0.2">
      <c r="A222" s="34"/>
      <c r="B222" s="40" t="s">
        <v>115</v>
      </c>
      <c r="C222" s="36">
        <v>44024</v>
      </c>
      <c r="D222" s="36">
        <v>29932</v>
      </c>
      <c r="E222" s="36">
        <v>30437</v>
      </c>
      <c r="F222" s="36">
        <v>16180</v>
      </c>
      <c r="G222" s="36">
        <v>15370</v>
      </c>
      <c r="H222" s="36">
        <v>8627</v>
      </c>
      <c r="I222" s="36">
        <v>13374</v>
      </c>
      <c r="J222" s="56">
        <v>2773</v>
      </c>
      <c r="K222" s="56">
        <v>9043</v>
      </c>
      <c r="L222" s="56">
        <v>4279</v>
      </c>
      <c r="M222" s="56">
        <v>2520</v>
      </c>
      <c r="N222" s="56">
        <v>1877</v>
      </c>
      <c r="O222" s="36"/>
      <c r="P222" s="36">
        <f t="shared" si="36"/>
        <v>14869.666666666666</v>
      </c>
      <c r="Q222" s="36">
        <v>16107</v>
      </c>
      <c r="R222" s="36">
        <v>11803</v>
      </c>
      <c r="S222" s="36">
        <v>15536</v>
      </c>
      <c r="T222" s="36">
        <v>13080</v>
      </c>
      <c r="U222" s="36">
        <v>9615.7999999999993</v>
      </c>
      <c r="V222" s="36">
        <v>11666.333333333334</v>
      </c>
      <c r="W222" s="36">
        <v>7256.6</v>
      </c>
      <c r="X222" s="36">
        <v>3360</v>
      </c>
      <c r="Y222" s="36" t="s">
        <v>17</v>
      </c>
    </row>
    <row r="223" spans="1:25" s="48" customFormat="1" ht="25.5" customHeight="1" x14ac:dyDescent="0.2">
      <c r="A223" s="40"/>
      <c r="B223" s="40" t="s">
        <v>293</v>
      </c>
      <c r="C223" s="57" t="s">
        <v>519</v>
      </c>
      <c r="D223" s="57" t="s">
        <v>414</v>
      </c>
      <c r="E223" s="57" t="s">
        <v>660</v>
      </c>
      <c r="F223" s="57" t="s">
        <v>661</v>
      </c>
      <c r="G223" s="57" t="s">
        <v>662</v>
      </c>
      <c r="H223" s="57" t="s">
        <v>418</v>
      </c>
      <c r="I223" s="57" t="s">
        <v>523</v>
      </c>
      <c r="J223" s="57" t="s">
        <v>663</v>
      </c>
      <c r="K223" s="57" t="s">
        <v>297</v>
      </c>
      <c r="L223" s="57" t="s">
        <v>664</v>
      </c>
      <c r="M223" s="57" t="s">
        <v>665</v>
      </c>
      <c r="N223" s="57" t="s">
        <v>666</v>
      </c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</row>
    <row r="224" spans="1:25" x14ac:dyDescent="0.2">
      <c r="B224" s="2"/>
      <c r="C224" s="32"/>
      <c r="D224" s="32"/>
      <c r="E224" s="32"/>
      <c r="F224" s="32"/>
      <c r="G224" s="32"/>
      <c r="H224" s="32"/>
      <c r="I224" s="32"/>
    </row>
    <row r="225" spans="1:25" ht="25.2" x14ac:dyDescent="0.2">
      <c r="A225" s="3" t="s">
        <v>667</v>
      </c>
      <c r="B225" s="2"/>
    </row>
    <row r="226" spans="1:25" x14ac:dyDescent="0.2">
      <c r="B226" s="2" t="s">
        <v>12</v>
      </c>
      <c r="C226" s="1">
        <v>11</v>
      </c>
      <c r="D226" s="1">
        <v>5</v>
      </c>
      <c r="E226" s="1">
        <v>0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P226" s="1">
        <f t="shared" ref="P226:P229" si="37">AVERAGE(C226:N226)</f>
        <v>1.4166666666666667</v>
      </c>
    </row>
    <row r="227" spans="1:25" x14ac:dyDescent="0.2">
      <c r="B227" s="2" t="s">
        <v>13</v>
      </c>
      <c r="C227" s="1">
        <v>26</v>
      </c>
      <c r="D227" s="1">
        <v>6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P227" s="1">
        <f t="shared" si="37"/>
        <v>2.6666666666666665</v>
      </c>
    </row>
    <row r="228" spans="1:25" x14ac:dyDescent="0.2">
      <c r="B228" s="2" t="s">
        <v>77</v>
      </c>
      <c r="C228" s="1">
        <v>29</v>
      </c>
      <c r="D228" s="1">
        <v>6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P228" s="1">
        <f t="shared" si="37"/>
        <v>2.9166666666666665</v>
      </c>
    </row>
    <row r="229" spans="1:25" x14ac:dyDescent="0.2">
      <c r="B229" s="2" t="s">
        <v>78</v>
      </c>
      <c r="C229" s="1">
        <v>34</v>
      </c>
      <c r="D229" s="1">
        <v>6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P229" s="1">
        <f t="shared" si="37"/>
        <v>3.3333333333333335</v>
      </c>
    </row>
    <row r="230" spans="1:25" x14ac:dyDescent="0.2">
      <c r="B230" s="2"/>
    </row>
    <row r="231" spans="1:25" ht="25.2" x14ac:dyDescent="0.2">
      <c r="A231" s="3" t="s">
        <v>279</v>
      </c>
      <c r="B231" s="2"/>
    </row>
    <row r="232" spans="1:25" x14ac:dyDescent="0.2">
      <c r="B232" t="s">
        <v>12</v>
      </c>
      <c r="C232" s="1">
        <v>226</v>
      </c>
      <c r="D232" s="1">
        <v>289</v>
      </c>
      <c r="E232" s="1">
        <v>397</v>
      </c>
      <c r="F232" s="1">
        <v>871</v>
      </c>
      <c r="G232" s="1">
        <v>657</v>
      </c>
      <c r="H232" s="1">
        <v>345</v>
      </c>
      <c r="I232" s="1">
        <v>653</v>
      </c>
      <c r="J232" s="1">
        <v>556</v>
      </c>
      <c r="K232" s="1">
        <v>1191</v>
      </c>
      <c r="L232" s="1">
        <v>942</v>
      </c>
      <c r="M232" s="1">
        <v>857</v>
      </c>
      <c r="N232" s="1">
        <v>490</v>
      </c>
      <c r="P232" s="1">
        <f t="shared" ref="P232:P235" si="38">AVERAGE(C232:N232)</f>
        <v>622.83333333333337</v>
      </c>
      <c r="Q232" s="1">
        <v>688</v>
      </c>
      <c r="R232" s="1">
        <v>620</v>
      </c>
      <c r="S232" s="1">
        <v>550</v>
      </c>
      <c r="T232" s="1">
        <v>664</v>
      </c>
      <c r="U232" s="1">
        <v>486.91666666666669</v>
      </c>
      <c r="V232" s="1">
        <v>662</v>
      </c>
      <c r="W232" s="1">
        <v>666.33333333333337</v>
      </c>
      <c r="X232" s="1">
        <v>1482</v>
      </c>
      <c r="Y232" s="1">
        <v>1494</v>
      </c>
    </row>
    <row r="233" spans="1:25" x14ac:dyDescent="0.2">
      <c r="B233" t="s">
        <v>13</v>
      </c>
      <c r="C233" s="1">
        <v>396</v>
      </c>
      <c r="D233" s="1">
        <v>625</v>
      </c>
      <c r="E233" s="1">
        <v>706</v>
      </c>
      <c r="F233" s="1">
        <v>1420</v>
      </c>
      <c r="G233" s="1">
        <v>864</v>
      </c>
      <c r="H233" s="1">
        <v>453</v>
      </c>
      <c r="I233" s="1">
        <v>1188</v>
      </c>
      <c r="J233" s="1">
        <v>1094</v>
      </c>
      <c r="K233" s="1">
        <v>2259</v>
      </c>
      <c r="L233" s="1">
        <v>1889</v>
      </c>
      <c r="M233" s="1">
        <v>1609</v>
      </c>
      <c r="N233" s="1">
        <v>966</v>
      </c>
      <c r="P233" s="1">
        <f t="shared" si="38"/>
        <v>1122.4166666666667</v>
      </c>
      <c r="Q233" s="1">
        <v>1176</v>
      </c>
      <c r="R233" s="1">
        <v>1122</v>
      </c>
      <c r="S233" s="1">
        <v>968</v>
      </c>
      <c r="T233" s="1">
        <v>1618</v>
      </c>
      <c r="U233" s="1">
        <v>1328.1666666666667</v>
      </c>
      <c r="V233" s="1">
        <v>1562.1666666666667</v>
      </c>
      <c r="W233" s="1">
        <v>1715.8333333333333</v>
      </c>
      <c r="X233" s="1">
        <v>2502</v>
      </c>
      <c r="Y233" s="1">
        <v>2544</v>
      </c>
    </row>
    <row r="234" spans="1:25" x14ac:dyDescent="0.2">
      <c r="B234" s="2" t="s">
        <v>77</v>
      </c>
      <c r="C234" s="1">
        <v>551</v>
      </c>
      <c r="D234" s="1">
        <v>901</v>
      </c>
      <c r="E234" s="1">
        <v>1055</v>
      </c>
      <c r="F234" s="1">
        <v>1793</v>
      </c>
      <c r="G234" s="1">
        <v>1710</v>
      </c>
      <c r="H234" s="1">
        <v>676</v>
      </c>
      <c r="I234" s="1">
        <v>1876</v>
      </c>
      <c r="J234" s="1">
        <v>1325</v>
      </c>
      <c r="K234" s="1">
        <v>2708</v>
      </c>
      <c r="L234" s="1">
        <v>2507</v>
      </c>
      <c r="M234" s="1">
        <v>1999</v>
      </c>
      <c r="N234" s="1">
        <v>725</v>
      </c>
      <c r="P234" s="1">
        <f t="shared" si="38"/>
        <v>1485.5</v>
      </c>
      <c r="Q234" s="1">
        <v>2168</v>
      </c>
      <c r="R234" s="1">
        <v>1460</v>
      </c>
      <c r="S234" s="1">
        <v>1308</v>
      </c>
      <c r="T234" s="1">
        <v>1689</v>
      </c>
      <c r="U234" s="1">
        <v>1325.5</v>
      </c>
      <c r="V234" s="1">
        <v>1803</v>
      </c>
      <c r="W234" s="1">
        <v>1770</v>
      </c>
      <c r="X234" s="1">
        <v>1612</v>
      </c>
      <c r="Y234" s="1">
        <v>666</v>
      </c>
    </row>
    <row r="235" spans="1:25" x14ac:dyDescent="0.2">
      <c r="B235" s="2" t="s">
        <v>78</v>
      </c>
      <c r="C235" s="1">
        <v>551</v>
      </c>
      <c r="D235" s="1">
        <v>903</v>
      </c>
      <c r="E235" s="1">
        <v>1059</v>
      </c>
      <c r="F235" s="1">
        <v>1793</v>
      </c>
      <c r="G235" s="1">
        <v>1710</v>
      </c>
      <c r="H235" s="1">
        <v>675</v>
      </c>
      <c r="I235" s="1">
        <v>1876</v>
      </c>
      <c r="J235" s="19">
        <v>1325</v>
      </c>
      <c r="K235" s="43">
        <v>2708</v>
      </c>
      <c r="L235" s="43">
        <v>2513</v>
      </c>
      <c r="M235" s="1">
        <v>1999</v>
      </c>
      <c r="N235" s="1">
        <v>725</v>
      </c>
      <c r="P235" s="1">
        <f t="shared" si="38"/>
        <v>1486.4166666666667</v>
      </c>
      <c r="Q235" s="1">
        <v>2169</v>
      </c>
      <c r="R235" s="1">
        <v>1478</v>
      </c>
      <c r="S235" s="1">
        <v>1309</v>
      </c>
      <c r="T235" s="1">
        <v>1693</v>
      </c>
      <c r="U235" s="1">
        <v>1325.8333333333333</v>
      </c>
      <c r="V235" s="1">
        <v>1804.25</v>
      </c>
      <c r="W235" s="1">
        <v>1770.0833333333333</v>
      </c>
      <c r="X235" s="1">
        <v>1613</v>
      </c>
      <c r="Y235" s="1">
        <v>734</v>
      </c>
    </row>
    <row r="236" spans="1:25" ht="71.400000000000006" x14ac:dyDescent="0.2">
      <c r="B236" s="40" t="s">
        <v>98</v>
      </c>
      <c r="C236" s="28" t="s">
        <v>668</v>
      </c>
      <c r="D236" s="55" t="s">
        <v>669</v>
      </c>
      <c r="E236" s="55" t="s">
        <v>670</v>
      </c>
      <c r="F236" s="55" t="s">
        <v>507</v>
      </c>
      <c r="G236" s="55" t="s">
        <v>671</v>
      </c>
      <c r="H236" s="55" t="s">
        <v>672</v>
      </c>
      <c r="I236" s="26" t="s">
        <v>673</v>
      </c>
      <c r="J236" s="28" t="s">
        <v>674</v>
      </c>
      <c r="K236" s="28" t="s">
        <v>675</v>
      </c>
      <c r="L236" s="28" t="s">
        <v>676</v>
      </c>
      <c r="M236" s="28" t="s">
        <v>677</v>
      </c>
      <c r="N236" s="28" t="s">
        <v>678</v>
      </c>
      <c r="Q236" s="14" t="s">
        <v>158</v>
      </c>
    </row>
    <row r="237" spans="1:25" x14ac:dyDescent="0.2">
      <c r="B237" s="40"/>
      <c r="C237" s="28"/>
      <c r="D237" s="55"/>
      <c r="E237" s="55"/>
      <c r="F237" s="55"/>
      <c r="G237" s="55"/>
      <c r="H237" s="55"/>
      <c r="I237" s="26"/>
      <c r="J237" s="28"/>
      <c r="K237" s="28"/>
      <c r="L237" s="28"/>
      <c r="M237" s="28"/>
      <c r="N237" s="28"/>
      <c r="Q237" s="14"/>
    </row>
    <row r="238" spans="1:25" x14ac:dyDescent="0.2">
      <c r="A238" s="3" t="s">
        <v>116</v>
      </c>
      <c r="B238" s="2"/>
    </row>
    <row r="239" spans="1:25" x14ac:dyDescent="0.2">
      <c r="B239" s="2" t="s">
        <v>12</v>
      </c>
      <c r="C239" s="1">
        <v>244</v>
      </c>
      <c r="D239" s="1">
        <v>278</v>
      </c>
      <c r="E239" s="1">
        <v>381</v>
      </c>
      <c r="F239" s="1">
        <v>1080</v>
      </c>
      <c r="G239" s="1">
        <v>658</v>
      </c>
      <c r="H239" s="1">
        <v>344</v>
      </c>
      <c r="I239" s="1">
        <v>643</v>
      </c>
      <c r="J239" s="1">
        <v>617</v>
      </c>
      <c r="K239" s="1">
        <v>1231</v>
      </c>
      <c r="L239" s="1">
        <v>1121</v>
      </c>
      <c r="M239" s="1">
        <v>804</v>
      </c>
      <c r="N239" s="1">
        <v>423</v>
      </c>
      <c r="P239" s="1">
        <f t="shared" ref="P239:P242" si="39">AVERAGE(C239:N239)</f>
        <v>652</v>
      </c>
      <c r="Q239" s="1">
        <v>845</v>
      </c>
      <c r="R239" s="1">
        <v>764</v>
      </c>
      <c r="S239" s="1">
        <v>730</v>
      </c>
      <c r="T239" s="1">
        <v>633</v>
      </c>
      <c r="U239" s="1">
        <v>448.75</v>
      </c>
      <c r="V239" s="1">
        <v>485.83333333333331</v>
      </c>
      <c r="W239" s="1">
        <v>371.16666666666669</v>
      </c>
      <c r="X239" s="1">
        <v>560</v>
      </c>
      <c r="Y239" s="1" t="s">
        <v>17</v>
      </c>
    </row>
    <row r="240" spans="1:25" x14ac:dyDescent="0.2">
      <c r="B240" s="2" t="s">
        <v>13</v>
      </c>
      <c r="C240" s="1">
        <v>452</v>
      </c>
      <c r="D240" s="1">
        <v>611</v>
      </c>
      <c r="E240" s="1">
        <v>714</v>
      </c>
      <c r="F240" s="1">
        <v>1962</v>
      </c>
      <c r="G240" s="1">
        <v>887</v>
      </c>
      <c r="H240" s="1">
        <v>448</v>
      </c>
      <c r="I240" s="1">
        <v>1195</v>
      </c>
      <c r="J240" s="1">
        <v>1210</v>
      </c>
      <c r="K240" s="1">
        <v>2420</v>
      </c>
      <c r="L240" s="1">
        <v>2507</v>
      </c>
      <c r="M240" s="1">
        <v>1443</v>
      </c>
      <c r="N240" s="1">
        <v>800</v>
      </c>
      <c r="P240" s="1">
        <f t="shared" si="39"/>
        <v>1220.75</v>
      </c>
      <c r="Q240" s="1">
        <v>1538</v>
      </c>
      <c r="R240" s="1">
        <v>1654</v>
      </c>
      <c r="S240" s="1">
        <v>1596</v>
      </c>
      <c r="T240" s="1">
        <v>1403</v>
      </c>
      <c r="U240" s="1">
        <v>977</v>
      </c>
      <c r="V240" s="1">
        <v>1893.9166666666667</v>
      </c>
      <c r="W240" s="1">
        <v>1724.75</v>
      </c>
      <c r="X240" s="1">
        <v>2791</v>
      </c>
      <c r="Y240" s="1" t="s">
        <v>17</v>
      </c>
    </row>
    <row r="241" spans="1:25" x14ac:dyDescent="0.2">
      <c r="B241" s="2" t="s">
        <v>77</v>
      </c>
      <c r="C241" s="1">
        <v>179</v>
      </c>
      <c r="D241" s="1">
        <v>234</v>
      </c>
      <c r="E241" s="1">
        <v>236</v>
      </c>
      <c r="F241" s="1">
        <v>270</v>
      </c>
      <c r="G241" s="1">
        <v>202</v>
      </c>
      <c r="H241" s="1">
        <v>117</v>
      </c>
      <c r="I241" s="1">
        <v>262</v>
      </c>
      <c r="J241" s="1">
        <v>289</v>
      </c>
      <c r="K241" s="1">
        <v>238</v>
      </c>
      <c r="L241" s="1">
        <v>270</v>
      </c>
      <c r="M241" s="1">
        <v>151</v>
      </c>
      <c r="N241" s="1">
        <v>62</v>
      </c>
      <c r="P241" s="1">
        <f t="shared" si="39"/>
        <v>209.16666666666666</v>
      </c>
      <c r="Q241" s="1">
        <v>59</v>
      </c>
      <c r="R241" s="1">
        <v>50</v>
      </c>
      <c r="S241" s="1">
        <v>58</v>
      </c>
      <c r="T241" s="1">
        <v>18</v>
      </c>
      <c r="U241" s="1">
        <v>16</v>
      </c>
      <c r="V241" s="1">
        <v>70.666666666666671</v>
      </c>
      <c r="W241" s="1">
        <v>60.75</v>
      </c>
      <c r="X241" s="1">
        <v>96</v>
      </c>
      <c r="Y241" s="1" t="s">
        <v>17</v>
      </c>
    </row>
    <row r="242" spans="1:25" x14ac:dyDescent="0.2">
      <c r="B242" s="2" t="s">
        <v>78</v>
      </c>
      <c r="C242" s="1">
        <v>179</v>
      </c>
      <c r="D242" s="1">
        <v>234</v>
      </c>
      <c r="E242" s="1">
        <v>236</v>
      </c>
      <c r="F242" s="1">
        <v>270</v>
      </c>
      <c r="G242" s="1">
        <v>202</v>
      </c>
      <c r="H242" s="1">
        <v>117</v>
      </c>
      <c r="I242" s="1">
        <v>262</v>
      </c>
      <c r="J242" s="1">
        <v>289</v>
      </c>
      <c r="K242" s="1">
        <v>238</v>
      </c>
      <c r="L242" s="1">
        <v>270</v>
      </c>
      <c r="M242" s="1">
        <v>151</v>
      </c>
      <c r="N242" s="1">
        <v>62</v>
      </c>
      <c r="P242" s="1">
        <f t="shared" si="39"/>
        <v>209.16666666666666</v>
      </c>
      <c r="Q242" s="1">
        <v>59</v>
      </c>
      <c r="R242" s="1">
        <v>50</v>
      </c>
      <c r="S242" s="1">
        <v>58</v>
      </c>
      <c r="T242" s="1">
        <v>18</v>
      </c>
      <c r="U242" s="1">
        <v>16</v>
      </c>
      <c r="V242" s="1">
        <v>70.666666666666671</v>
      </c>
      <c r="W242" s="1">
        <v>60.916666666666664</v>
      </c>
      <c r="X242" s="1">
        <v>97</v>
      </c>
      <c r="Y242" s="1" t="s">
        <v>17</v>
      </c>
    </row>
    <row r="243" spans="1:25" x14ac:dyDescent="0.2">
      <c r="B243" s="2"/>
    </row>
    <row r="244" spans="1:25" x14ac:dyDescent="0.2">
      <c r="A244" s="3" t="s">
        <v>117</v>
      </c>
      <c r="B244" s="2"/>
    </row>
    <row r="245" spans="1:25" x14ac:dyDescent="0.2">
      <c r="B245" s="2" t="s">
        <v>12</v>
      </c>
      <c r="C245" s="1">
        <v>244</v>
      </c>
      <c r="D245" s="1">
        <v>278</v>
      </c>
      <c r="E245" s="1">
        <v>381</v>
      </c>
      <c r="F245" s="1">
        <v>1080</v>
      </c>
      <c r="G245" s="1">
        <v>658</v>
      </c>
      <c r="H245" s="1">
        <v>344</v>
      </c>
      <c r="I245" s="1">
        <v>643</v>
      </c>
      <c r="J245" s="1">
        <v>617</v>
      </c>
      <c r="K245" s="1">
        <v>1231</v>
      </c>
      <c r="L245" s="1">
        <v>1121</v>
      </c>
      <c r="M245" s="1">
        <v>804</v>
      </c>
      <c r="N245" s="1">
        <v>423</v>
      </c>
      <c r="P245" s="1">
        <f t="shared" ref="P245:P248" si="40">AVERAGE(C245:N245)</f>
        <v>652</v>
      </c>
      <c r="Q245" s="1">
        <v>845</v>
      </c>
      <c r="R245" s="1">
        <v>764</v>
      </c>
      <c r="S245" s="1">
        <v>730</v>
      </c>
      <c r="T245" s="1">
        <v>632</v>
      </c>
      <c r="U245" s="1">
        <v>448.75</v>
      </c>
      <c r="V245" s="1">
        <v>485.83333333333331</v>
      </c>
      <c r="W245" s="1">
        <v>371.16666666666669</v>
      </c>
      <c r="X245" s="1">
        <v>558</v>
      </c>
      <c r="Y245" s="1" t="s">
        <v>17</v>
      </c>
    </row>
    <row r="246" spans="1:25" x14ac:dyDescent="0.2">
      <c r="B246" s="2" t="s">
        <v>13</v>
      </c>
      <c r="C246" s="1">
        <v>452</v>
      </c>
      <c r="D246" s="1">
        <v>611</v>
      </c>
      <c r="E246" s="1">
        <v>714</v>
      </c>
      <c r="F246" s="1">
        <v>1962</v>
      </c>
      <c r="G246" s="1">
        <v>887</v>
      </c>
      <c r="H246" s="1">
        <v>448</v>
      </c>
      <c r="I246" s="1">
        <v>1195</v>
      </c>
      <c r="J246" s="1">
        <v>1209</v>
      </c>
      <c r="K246" s="1">
        <v>2420</v>
      </c>
      <c r="L246" s="1">
        <v>2507</v>
      </c>
      <c r="M246" s="1">
        <v>1443</v>
      </c>
      <c r="N246" s="1">
        <v>800</v>
      </c>
      <c r="P246" s="1">
        <f t="shared" si="40"/>
        <v>1220.6666666666667</v>
      </c>
      <c r="Q246" s="1">
        <v>1538</v>
      </c>
      <c r="R246" s="1">
        <v>1654</v>
      </c>
      <c r="S246" s="1">
        <v>1596</v>
      </c>
      <c r="T246" s="1">
        <v>1402</v>
      </c>
      <c r="U246" s="1">
        <v>977</v>
      </c>
      <c r="V246" s="1">
        <v>1893.5833333333333</v>
      </c>
      <c r="W246" s="1">
        <v>1725.1666666666667</v>
      </c>
      <c r="X246" s="1">
        <v>2791</v>
      </c>
      <c r="Y246" s="1" t="s">
        <v>17</v>
      </c>
    </row>
    <row r="247" spans="1:25" x14ac:dyDescent="0.2">
      <c r="B247" s="2" t="s">
        <v>77</v>
      </c>
      <c r="C247" s="1">
        <v>4</v>
      </c>
      <c r="D247" s="1">
        <v>12</v>
      </c>
      <c r="E247" s="1">
        <v>17</v>
      </c>
      <c r="F247" s="1">
        <v>20</v>
      </c>
      <c r="G247" s="1">
        <v>25</v>
      </c>
      <c r="H247" s="1">
        <v>4</v>
      </c>
      <c r="I247" s="1">
        <v>35</v>
      </c>
      <c r="J247" s="1">
        <v>27</v>
      </c>
      <c r="K247" s="1">
        <v>33</v>
      </c>
      <c r="L247" s="1">
        <v>85</v>
      </c>
      <c r="M247" s="1">
        <v>10</v>
      </c>
      <c r="N247" s="1">
        <v>2</v>
      </c>
      <c r="P247" s="1">
        <f t="shared" si="40"/>
        <v>22.833333333333332</v>
      </c>
      <c r="Q247" s="1">
        <v>28</v>
      </c>
      <c r="R247" s="1">
        <v>64</v>
      </c>
      <c r="S247" s="1">
        <v>50</v>
      </c>
      <c r="T247" s="1">
        <v>34</v>
      </c>
      <c r="U247" s="1">
        <v>42</v>
      </c>
      <c r="V247" s="1">
        <v>62.833333333333336</v>
      </c>
      <c r="W247" s="1">
        <v>49.333333333333336</v>
      </c>
      <c r="X247" s="1">
        <v>76</v>
      </c>
      <c r="Y247" s="1" t="s">
        <v>17</v>
      </c>
    </row>
    <row r="248" spans="1:25" x14ac:dyDescent="0.2">
      <c r="B248" s="2" t="s">
        <v>78</v>
      </c>
      <c r="C248" s="1">
        <v>4</v>
      </c>
      <c r="D248" s="1">
        <v>12</v>
      </c>
      <c r="E248" s="1">
        <v>17</v>
      </c>
      <c r="F248" s="1">
        <v>20</v>
      </c>
      <c r="G248" s="1">
        <v>25</v>
      </c>
      <c r="H248" s="1">
        <v>4</v>
      </c>
      <c r="I248" s="1">
        <v>35</v>
      </c>
      <c r="J248" s="1">
        <v>27</v>
      </c>
      <c r="K248" s="1">
        <v>33</v>
      </c>
      <c r="L248" s="1">
        <v>85</v>
      </c>
      <c r="M248" s="1">
        <v>10</v>
      </c>
      <c r="N248" s="1">
        <v>2</v>
      </c>
      <c r="P248" s="1">
        <f t="shared" si="40"/>
        <v>22.833333333333332</v>
      </c>
      <c r="Q248" s="1">
        <v>28</v>
      </c>
      <c r="R248" s="1">
        <v>64</v>
      </c>
      <c r="S248" s="1">
        <v>50</v>
      </c>
      <c r="T248" s="1">
        <v>34</v>
      </c>
      <c r="U248" s="1">
        <v>42</v>
      </c>
      <c r="V248" s="1">
        <v>62.833333333333336</v>
      </c>
      <c r="W248" s="1">
        <v>49.333333333333336</v>
      </c>
      <c r="X248" s="1">
        <v>76</v>
      </c>
      <c r="Y248" s="1" t="s">
        <v>17</v>
      </c>
    </row>
    <row r="249" spans="1:25" x14ac:dyDescent="0.2">
      <c r="B249" s="2"/>
    </row>
    <row r="250" spans="1:25" x14ac:dyDescent="0.2">
      <c r="A250" s="34" t="s">
        <v>118</v>
      </c>
      <c r="B250" s="40"/>
    </row>
    <row r="251" spans="1:25" x14ac:dyDescent="0.2">
      <c r="A251" s="40"/>
      <c r="B251" s="40" t="s">
        <v>13</v>
      </c>
      <c r="C251" s="1">
        <v>4653</v>
      </c>
      <c r="D251" s="1">
        <v>4242</v>
      </c>
      <c r="E251" s="1">
        <v>4207</v>
      </c>
      <c r="F251" s="1">
        <v>5592</v>
      </c>
      <c r="G251" s="1">
        <v>4803</v>
      </c>
      <c r="H251" s="1">
        <v>3075</v>
      </c>
      <c r="I251" s="1">
        <v>4771</v>
      </c>
      <c r="J251" s="1">
        <v>3108</v>
      </c>
      <c r="K251" s="1">
        <v>3825</v>
      </c>
      <c r="L251" s="1">
        <v>3519</v>
      </c>
      <c r="M251" s="1">
        <v>4003</v>
      </c>
      <c r="N251" s="1">
        <v>2682</v>
      </c>
      <c r="P251" s="1">
        <f t="shared" ref="P251:P253" si="41">AVERAGE(C251:N251)</f>
        <v>4040</v>
      </c>
      <c r="Q251" s="1">
        <v>5557</v>
      </c>
      <c r="R251" s="1">
        <v>8368</v>
      </c>
      <c r="S251" s="1">
        <v>9962</v>
      </c>
      <c r="T251" s="1">
        <v>5439</v>
      </c>
      <c r="U251" s="1">
        <v>4173.583333333333</v>
      </c>
      <c r="V251" s="1">
        <v>5600.833333333333</v>
      </c>
      <c r="W251" s="1">
        <v>6649.666666666667</v>
      </c>
      <c r="X251" s="1">
        <v>8187</v>
      </c>
      <c r="Y251" s="1">
        <v>8950</v>
      </c>
    </row>
    <row r="252" spans="1:25" s="48" customFormat="1" x14ac:dyDescent="0.2">
      <c r="A252" s="40"/>
      <c r="B252" s="40" t="s">
        <v>12</v>
      </c>
      <c r="C252" s="36">
        <v>330</v>
      </c>
      <c r="D252" s="36">
        <v>301</v>
      </c>
      <c r="E252" s="36">
        <v>257</v>
      </c>
      <c r="F252" s="36">
        <v>246</v>
      </c>
      <c r="G252" s="36">
        <v>214</v>
      </c>
      <c r="H252" s="36">
        <v>957</v>
      </c>
      <c r="I252" s="36">
        <v>780</v>
      </c>
      <c r="J252" s="36">
        <v>206</v>
      </c>
      <c r="K252" s="36">
        <v>230</v>
      </c>
      <c r="L252" s="36">
        <v>190</v>
      </c>
      <c r="M252" s="36">
        <v>218</v>
      </c>
      <c r="N252" s="36">
        <v>197</v>
      </c>
      <c r="O252" s="36"/>
      <c r="P252" s="36">
        <f t="shared" si="41"/>
        <v>343.83333333333331</v>
      </c>
      <c r="Q252" s="36">
        <v>268</v>
      </c>
      <c r="R252" s="36">
        <v>322</v>
      </c>
      <c r="S252" s="36">
        <v>342</v>
      </c>
      <c r="T252" s="36">
        <v>470</v>
      </c>
      <c r="U252" s="36">
        <v>669.08333333333337</v>
      </c>
      <c r="V252" s="36">
        <v>885.75</v>
      </c>
      <c r="W252" s="36">
        <v>1212.1666666666667</v>
      </c>
      <c r="X252" s="36">
        <v>1203</v>
      </c>
      <c r="Y252" s="36">
        <v>1180</v>
      </c>
    </row>
    <row r="253" spans="1:25" x14ac:dyDescent="0.2">
      <c r="A253" s="40"/>
      <c r="B253" s="40" t="s">
        <v>119</v>
      </c>
      <c r="C253" s="1">
        <v>2931</v>
      </c>
      <c r="D253" s="1">
        <v>3011</v>
      </c>
      <c r="E253" s="1">
        <v>3147</v>
      </c>
      <c r="F253" s="1">
        <v>4320</v>
      </c>
      <c r="G253" s="1">
        <v>5616</v>
      </c>
      <c r="H253" s="1">
        <v>2362</v>
      </c>
      <c r="I253" s="1">
        <v>2881</v>
      </c>
      <c r="J253" s="1">
        <v>2782</v>
      </c>
      <c r="K253" s="1">
        <v>3558</v>
      </c>
      <c r="L253" s="1">
        <v>2100</v>
      </c>
      <c r="M253" s="1">
        <v>2728</v>
      </c>
      <c r="N253" s="1">
        <v>1725</v>
      </c>
      <c r="P253" s="1">
        <f t="shared" si="41"/>
        <v>3096.75</v>
      </c>
      <c r="Q253" s="1">
        <v>4716</v>
      </c>
      <c r="R253" s="1">
        <v>7444</v>
      </c>
      <c r="S253" s="1">
        <v>8412</v>
      </c>
      <c r="T253" s="1">
        <v>5171</v>
      </c>
      <c r="U253" s="1">
        <v>6488.333333333333</v>
      </c>
      <c r="V253" s="1">
        <v>9431.5</v>
      </c>
      <c r="W253" s="1">
        <v>15012.333333333334</v>
      </c>
      <c r="X253" s="1">
        <v>25724</v>
      </c>
      <c r="Y253" s="1">
        <v>20088</v>
      </c>
    </row>
    <row r="254" spans="1:25" x14ac:dyDescent="0.2">
      <c r="B254" s="2"/>
    </row>
    <row r="255" spans="1:25" x14ac:dyDescent="0.2">
      <c r="A255" s="3" t="s">
        <v>121</v>
      </c>
      <c r="B255" s="13"/>
    </row>
    <row r="256" spans="1:25" x14ac:dyDescent="0.2">
      <c r="A256" s="12" t="s">
        <v>383</v>
      </c>
      <c r="B256" s="12" t="s">
        <v>122</v>
      </c>
      <c r="C256" s="22">
        <v>13940</v>
      </c>
      <c r="D256" s="22">
        <v>14511</v>
      </c>
      <c r="E256" s="1">
        <v>13323</v>
      </c>
      <c r="F256" s="1">
        <v>14201</v>
      </c>
      <c r="G256" s="1">
        <v>13553</v>
      </c>
      <c r="H256" s="1">
        <v>14236</v>
      </c>
      <c r="I256" s="1">
        <v>15806</v>
      </c>
      <c r="J256" s="1">
        <v>14310</v>
      </c>
      <c r="K256" s="1">
        <v>15902</v>
      </c>
      <c r="L256" s="1">
        <v>14975</v>
      </c>
      <c r="M256" s="1">
        <v>16025</v>
      </c>
      <c r="N256" s="1">
        <v>15918</v>
      </c>
      <c r="P256" s="1">
        <f t="shared" ref="P256:P265" si="42">AVERAGE(C256:N256)</f>
        <v>14725</v>
      </c>
      <c r="Q256" s="1">
        <v>12171</v>
      </c>
      <c r="R256" s="1">
        <v>9434</v>
      </c>
      <c r="S256" s="1">
        <v>4395</v>
      </c>
      <c r="T256" s="1">
        <v>3092</v>
      </c>
      <c r="U256" s="1">
        <v>1578.9</v>
      </c>
    </row>
    <row r="257" spans="1:21" x14ac:dyDescent="0.2">
      <c r="A257" s="12" t="s">
        <v>260</v>
      </c>
      <c r="B257" s="12" t="s">
        <v>123</v>
      </c>
      <c r="C257" s="22">
        <v>4937</v>
      </c>
      <c r="D257" s="22">
        <v>5320</v>
      </c>
      <c r="E257" s="1">
        <v>4962</v>
      </c>
      <c r="F257" s="1">
        <v>5206</v>
      </c>
      <c r="G257" s="1">
        <v>4991</v>
      </c>
      <c r="H257" s="1">
        <v>4977</v>
      </c>
      <c r="I257" s="1">
        <v>6006</v>
      </c>
      <c r="J257" s="1">
        <v>5377</v>
      </c>
      <c r="K257" s="1">
        <v>6188</v>
      </c>
      <c r="L257" s="1">
        <v>5948</v>
      </c>
      <c r="M257" s="1">
        <v>6259</v>
      </c>
      <c r="N257" s="1">
        <v>6065</v>
      </c>
      <c r="P257" s="1">
        <f t="shared" si="42"/>
        <v>5519.666666666667</v>
      </c>
      <c r="Q257" s="1">
        <v>4244</v>
      </c>
      <c r="R257" s="1">
        <v>3018</v>
      </c>
      <c r="S257" s="1">
        <v>1126</v>
      </c>
      <c r="T257" s="1">
        <v>679</v>
      </c>
      <c r="U257" s="1">
        <v>292</v>
      </c>
    </row>
    <row r="258" spans="1:21" x14ac:dyDescent="0.2">
      <c r="A258" s="12"/>
      <c r="B258" s="12" t="s">
        <v>124</v>
      </c>
      <c r="C258" s="22">
        <v>1392</v>
      </c>
      <c r="D258" s="22">
        <v>1499</v>
      </c>
      <c r="E258" s="1">
        <v>1406</v>
      </c>
      <c r="F258" s="1">
        <v>1477</v>
      </c>
      <c r="G258" s="1">
        <v>1180</v>
      </c>
      <c r="H258" s="1">
        <v>1414</v>
      </c>
      <c r="I258" s="1">
        <v>1448</v>
      </c>
      <c r="J258" s="1">
        <v>1329</v>
      </c>
      <c r="K258" s="1">
        <v>1533</v>
      </c>
      <c r="L258" s="1">
        <v>1418</v>
      </c>
      <c r="M258" s="1">
        <v>1510</v>
      </c>
      <c r="N258" s="1">
        <v>1549</v>
      </c>
      <c r="P258" s="1">
        <f t="shared" si="42"/>
        <v>1429.5833333333333</v>
      </c>
      <c r="Q258" s="1">
        <v>1198</v>
      </c>
      <c r="R258" s="1">
        <v>930</v>
      </c>
      <c r="S258" s="1">
        <v>330</v>
      </c>
      <c r="T258" s="1">
        <v>175</v>
      </c>
    </row>
    <row r="259" spans="1:21" x14ac:dyDescent="0.2">
      <c r="A259" s="12"/>
      <c r="B259" s="12" t="s">
        <v>125</v>
      </c>
      <c r="C259" s="22">
        <v>2163</v>
      </c>
      <c r="D259" s="22">
        <v>2221</v>
      </c>
      <c r="E259" s="1">
        <v>2124</v>
      </c>
      <c r="F259" s="1">
        <v>2155</v>
      </c>
      <c r="G259" s="1">
        <v>2170</v>
      </c>
      <c r="H259" s="1">
        <v>2330</v>
      </c>
      <c r="I259" s="1">
        <v>2618</v>
      </c>
      <c r="J259" s="1">
        <v>2285</v>
      </c>
      <c r="K259" s="1">
        <v>2486</v>
      </c>
      <c r="L259" s="1">
        <v>2419</v>
      </c>
      <c r="M259" s="1">
        <v>2671</v>
      </c>
      <c r="N259" s="1">
        <v>2748</v>
      </c>
      <c r="P259" s="1">
        <f t="shared" si="42"/>
        <v>2365.8333333333335</v>
      </c>
      <c r="Q259" s="1">
        <v>1938</v>
      </c>
      <c r="R259" s="1">
        <v>1397</v>
      </c>
      <c r="S259" s="1">
        <v>296</v>
      </c>
      <c r="T259" s="1">
        <v>221</v>
      </c>
    </row>
    <row r="260" spans="1:21" x14ac:dyDescent="0.2">
      <c r="A260" s="12"/>
      <c r="B260" s="12" t="s">
        <v>126</v>
      </c>
      <c r="C260" s="22">
        <v>2549</v>
      </c>
      <c r="D260" s="22">
        <v>2493</v>
      </c>
      <c r="E260" s="1">
        <v>2164</v>
      </c>
      <c r="F260" s="1">
        <v>2560</v>
      </c>
      <c r="G260" s="1">
        <v>2418</v>
      </c>
      <c r="H260" s="1">
        <v>2696</v>
      </c>
      <c r="I260" s="1">
        <v>2785</v>
      </c>
      <c r="J260" s="1">
        <v>2463</v>
      </c>
      <c r="K260" s="1">
        <v>2748</v>
      </c>
      <c r="L260" s="1">
        <v>2374</v>
      </c>
      <c r="M260" s="1">
        <v>2499</v>
      </c>
      <c r="N260" s="1">
        <v>2605</v>
      </c>
      <c r="P260" s="1">
        <f t="shared" si="42"/>
        <v>2529.5</v>
      </c>
      <c r="Q260" s="1">
        <v>2335</v>
      </c>
      <c r="R260" s="1">
        <v>2109</v>
      </c>
      <c r="S260" s="1">
        <v>1415</v>
      </c>
      <c r="T260" s="1">
        <v>1266</v>
      </c>
      <c r="U260" s="1">
        <v>630.79999999999995</v>
      </c>
    </row>
    <row r="261" spans="1:21" x14ac:dyDescent="0.2">
      <c r="A261" s="12"/>
      <c r="B261" s="12" t="s">
        <v>127</v>
      </c>
      <c r="C261" s="22">
        <v>1842</v>
      </c>
      <c r="D261" s="22">
        <v>1799</v>
      </c>
      <c r="E261" s="1">
        <v>1620</v>
      </c>
      <c r="F261" s="1">
        <v>1732</v>
      </c>
      <c r="G261" s="1">
        <v>1707</v>
      </c>
      <c r="H261" s="1">
        <v>1726</v>
      </c>
      <c r="I261" s="1">
        <v>1640</v>
      </c>
      <c r="J261" s="1">
        <v>1573</v>
      </c>
      <c r="K261" s="1">
        <v>1643</v>
      </c>
      <c r="L261" s="1">
        <v>1523</v>
      </c>
      <c r="M261" s="1">
        <v>1632</v>
      </c>
      <c r="N261" s="1">
        <v>1557</v>
      </c>
      <c r="P261" s="1">
        <f t="shared" si="42"/>
        <v>1666.1666666666667</v>
      </c>
      <c r="Q261" s="1">
        <v>1648</v>
      </c>
      <c r="R261" s="1">
        <v>1508</v>
      </c>
      <c r="S261" s="1">
        <v>948</v>
      </c>
      <c r="T261" s="1">
        <v>800</v>
      </c>
      <c r="U261" s="1">
        <v>501.3</v>
      </c>
    </row>
    <row r="262" spans="1:21" x14ac:dyDescent="0.2">
      <c r="A262" s="12"/>
      <c r="B262" s="12" t="s">
        <v>128</v>
      </c>
      <c r="C262" s="22">
        <v>1057</v>
      </c>
      <c r="D262" s="22">
        <v>1179</v>
      </c>
      <c r="E262" s="1">
        <v>1047</v>
      </c>
      <c r="F262" s="1">
        <v>1071</v>
      </c>
      <c r="G262" s="1">
        <v>1087</v>
      </c>
      <c r="H262" s="1">
        <v>1093</v>
      </c>
      <c r="I262" s="1">
        <v>1309</v>
      </c>
      <c r="J262" s="1">
        <v>1283</v>
      </c>
      <c r="K262" s="1">
        <v>1304</v>
      </c>
      <c r="L262" s="1">
        <v>1293</v>
      </c>
      <c r="M262" s="1">
        <v>1454</v>
      </c>
      <c r="N262" s="1">
        <v>1394</v>
      </c>
      <c r="O262" s="24"/>
      <c r="P262" s="1">
        <f>AVERAGE(C262:N262)</f>
        <v>1214.25</v>
      </c>
      <c r="Q262" s="1">
        <v>816</v>
      </c>
      <c r="R262" s="1">
        <v>472</v>
      </c>
      <c r="S262" s="1">
        <v>280</v>
      </c>
      <c r="T262" s="1">
        <v>270</v>
      </c>
      <c r="U262" s="1">
        <v>154.80000000000001</v>
      </c>
    </row>
    <row r="263" spans="1:21" x14ac:dyDescent="0.2">
      <c r="A263" s="12"/>
      <c r="B263" s="12" t="s">
        <v>129</v>
      </c>
      <c r="C263" s="23">
        <v>2.04</v>
      </c>
      <c r="D263" s="23">
        <v>2.0547</v>
      </c>
      <c r="E263" s="24">
        <v>2.0699999999999998</v>
      </c>
      <c r="F263" s="24">
        <v>2.0569999999999999</v>
      </c>
      <c r="G263" s="24">
        <v>2.0598999999999998</v>
      </c>
      <c r="H263" s="24">
        <v>2.0350000000000001</v>
      </c>
      <c r="I263" s="24">
        <v>2.0329999999999999</v>
      </c>
      <c r="J263" s="31">
        <v>2.0499999999999998</v>
      </c>
      <c r="K263" s="31">
        <v>2.06</v>
      </c>
      <c r="L263" s="31">
        <v>2.02</v>
      </c>
      <c r="M263" s="31">
        <v>2.02</v>
      </c>
      <c r="N263" s="31">
        <v>2.0299999999999998</v>
      </c>
      <c r="P263" s="1">
        <f t="shared" si="42"/>
        <v>2.0441333333333334</v>
      </c>
      <c r="Q263" s="33">
        <v>2.04</v>
      </c>
      <c r="R263" s="31">
        <v>2.04</v>
      </c>
      <c r="S263" s="31">
        <v>1.95</v>
      </c>
      <c r="T263" s="24">
        <v>1.98</v>
      </c>
      <c r="U263" s="24">
        <v>1.8939999999999997</v>
      </c>
    </row>
    <row r="264" spans="1:21" x14ac:dyDescent="0.2">
      <c r="A264" s="12"/>
      <c r="B264" s="12" t="s">
        <v>130</v>
      </c>
      <c r="C264" s="22">
        <v>431</v>
      </c>
      <c r="D264" s="22">
        <v>498</v>
      </c>
      <c r="E264" s="1">
        <v>382</v>
      </c>
      <c r="F264" s="1">
        <v>367</v>
      </c>
      <c r="G264" s="1">
        <v>325</v>
      </c>
      <c r="H264" s="1">
        <v>343</v>
      </c>
      <c r="I264" s="1">
        <v>517</v>
      </c>
      <c r="J264" s="1">
        <v>424</v>
      </c>
      <c r="K264" s="1">
        <v>411</v>
      </c>
      <c r="L264" s="1">
        <v>395</v>
      </c>
      <c r="M264" s="1">
        <v>420</v>
      </c>
      <c r="N264" s="1">
        <v>429</v>
      </c>
      <c r="P264" s="1">
        <f t="shared" si="42"/>
        <v>411.83333333333331</v>
      </c>
      <c r="Q264" s="1">
        <v>376</v>
      </c>
      <c r="R264" s="1">
        <v>402</v>
      </c>
      <c r="S264" s="1">
        <v>276</v>
      </c>
      <c r="T264" s="1">
        <v>222</v>
      </c>
      <c r="U264" s="1">
        <v>300.5</v>
      </c>
    </row>
    <row r="265" spans="1:21" x14ac:dyDescent="0.2">
      <c r="A265" s="12"/>
      <c r="B265" s="12" t="s">
        <v>131</v>
      </c>
      <c r="C265" s="22">
        <v>3365</v>
      </c>
      <c r="D265" s="22">
        <v>3515</v>
      </c>
      <c r="E265" s="1">
        <v>3342</v>
      </c>
      <c r="F265" s="1">
        <v>3508</v>
      </c>
      <c r="G265" s="1">
        <v>3428</v>
      </c>
      <c r="H265" s="1">
        <v>3549</v>
      </c>
      <c r="I265" s="1">
        <v>3942</v>
      </c>
      <c r="J265" s="19">
        <v>3684</v>
      </c>
      <c r="K265" s="19">
        <v>3997</v>
      </c>
      <c r="L265" s="19">
        <v>3808</v>
      </c>
      <c r="M265" s="19">
        <v>3995</v>
      </c>
      <c r="N265" s="19">
        <v>4055</v>
      </c>
      <c r="P265" s="1">
        <f t="shared" si="42"/>
        <v>3682.3333333333335</v>
      </c>
      <c r="Q265" s="1">
        <v>2993</v>
      </c>
      <c r="R265" s="1">
        <v>2372</v>
      </c>
      <c r="S265" s="1">
        <v>1188</v>
      </c>
      <c r="T265" s="1">
        <v>830</v>
      </c>
      <c r="U265" s="1">
        <v>479.4</v>
      </c>
    </row>
    <row r="266" spans="1:21" ht="51" x14ac:dyDescent="0.2">
      <c r="A266" s="12"/>
      <c r="B266" s="12" t="s">
        <v>132</v>
      </c>
      <c r="C266" s="32" t="s">
        <v>679</v>
      </c>
      <c r="D266" s="32" t="s">
        <v>680</v>
      </c>
      <c r="E266" s="26" t="s">
        <v>681</v>
      </c>
      <c r="F266" s="26" t="s">
        <v>682</v>
      </c>
      <c r="G266" s="26" t="s">
        <v>683</v>
      </c>
      <c r="H266" s="26" t="s">
        <v>684</v>
      </c>
      <c r="I266" s="26" t="s">
        <v>685</v>
      </c>
      <c r="J266" s="26" t="s">
        <v>686</v>
      </c>
      <c r="K266" s="26" t="s">
        <v>687</v>
      </c>
      <c r="L266" s="26" t="s">
        <v>688</v>
      </c>
      <c r="M266" s="26" t="s">
        <v>689</v>
      </c>
      <c r="N266" s="26" t="s">
        <v>690</v>
      </c>
    </row>
    <row r="267" spans="1:21" x14ac:dyDescent="0.2">
      <c r="A267" s="12"/>
    </row>
    <row r="268" spans="1:21" x14ac:dyDescent="0.2">
      <c r="A268" s="34" t="s">
        <v>537</v>
      </c>
      <c r="B268" s="48"/>
    </row>
    <row r="269" spans="1:21" x14ac:dyDescent="0.2">
      <c r="A269" s="49"/>
      <c r="B269" s="49" t="s">
        <v>538</v>
      </c>
      <c r="C269" s="1">
        <v>21463</v>
      </c>
      <c r="D269" s="1">
        <v>25915</v>
      </c>
      <c r="E269" s="1">
        <v>25389</v>
      </c>
      <c r="F269" s="1">
        <v>24865</v>
      </c>
      <c r="G269" s="1">
        <v>30636</v>
      </c>
      <c r="H269" s="1">
        <v>42033</v>
      </c>
      <c r="I269" s="1">
        <v>42829</v>
      </c>
      <c r="J269" s="1">
        <v>45129</v>
      </c>
      <c r="K269" s="1">
        <v>41655</v>
      </c>
      <c r="L269" s="1">
        <v>33144</v>
      </c>
      <c r="M269" s="1">
        <v>40656</v>
      </c>
      <c r="N269" s="1">
        <v>38921</v>
      </c>
      <c r="P269" s="1">
        <f t="shared" ref="P269:P271" si="43">AVERAGE(C269:N269)</f>
        <v>34386.25</v>
      </c>
      <c r="Q269" s="1">
        <v>9596</v>
      </c>
    </row>
    <row r="270" spans="1:21" x14ac:dyDescent="0.2">
      <c r="A270" s="49"/>
      <c r="B270" s="49" t="s">
        <v>539</v>
      </c>
      <c r="C270" s="1">
        <v>3807</v>
      </c>
      <c r="D270" s="1">
        <v>4880</v>
      </c>
      <c r="E270" s="1">
        <v>4785</v>
      </c>
      <c r="F270" s="1">
        <v>4684</v>
      </c>
      <c r="G270" s="1">
        <v>5420</v>
      </c>
      <c r="H270" s="1">
        <v>7823</v>
      </c>
      <c r="I270" s="1">
        <v>8421</v>
      </c>
      <c r="J270" s="1">
        <v>8396</v>
      </c>
      <c r="K270" s="1">
        <v>8314</v>
      </c>
      <c r="L270" s="1">
        <v>8119</v>
      </c>
      <c r="M270" s="1">
        <v>9632</v>
      </c>
      <c r="N270" s="1">
        <v>9704</v>
      </c>
      <c r="P270" s="1">
        <f t="shared" si="43"/>
        <v>6998.75</v>
      </c>
      <c r="Q270" s="1">
        <v>1677</v>
      </c>
    </row>
    <row r="271" spans="1:21" x14ac:dyDescent="0.2">
      <c r="A271" s="49"/>
      <c r="B271" s="49" t="s">
        <v>131</v>
      </c>
      <c r="C271" s="1">
        <v>777</v>
      </c>
      <c r="D271" s="1">
        <v>960</v>
      </c>
      <c r="E271" s="1">
        <v>916</v>
      </c>
      <c r="F271" s="1">
        <v>935</v>
      </c>
      <c r="G271" s="1">
        <v>1158</v>
      </c>
      <c r="H271" s="1">
        <v>1503</v>
      </c>
      <c r="I271" s="1">
        <v>1616</v>
      </c>
      <c r="J271" s="1">
        <v>1764</v>
      </c>
      <c r="K271" s="1">
        <v>1697</v>
      </c>
      <c r="L271" s="1">
        <v>1606</v>
      </c>
      <c r="M271" s="1">
        <v>1653</v>
      </c>
      <c r="N271" s="1">
        <v>1662</v>
      </c>
      <c r="P271" s="1">
        <f t="shared" si="43"/>
        <v>1353.9166666666667</v>
      </c>
      <c r="Q271" s="1">
        <v>373</v>
      </c>
    </row>
    <row r="272" spans="1:21" ht="57" x14ac:dyDescent="0.2">
      <c r="A272" s="49"/>
      <c r="B272" s="49" t="s">
        <v>132</v>
      </c>
      <c r="C272" s="32" t="s">
        <v>691</v>
      </c>
      <c r="D272" s="44" t="s">
        <v>692</v>
      </c>
      <c r="E272" s="32" t="s">
        <v>693</v>
      </c>
      <c r="F272" s="32" t="s">
        <v>694</v>
      </c>
      <c r="G272" s="32" t="s">
        <v>695</v>
      </c>
      <c r="H272" s="25" t="s">
        <v>696</v>
      </c>
      <c r="I272" s="26" t="s">
        <v>697</v>
      </c>
      <c r="J272" s="26" t="s">
        <v>698</v>
      </c>
      <c r="K272" s="25" t="s">
        <v>699</v>
      </c>
      <c r="L272" s="25" t="s">
        <v>700</v>
      </c>
      <c r="M272" s="25" t="s">
        <v>701</v>
      </c>
      <c r="N272" s="25" t="s">
        <v>702</v>
      </c>
    </row>
    <row r="273" spans="1:25" x14ac:dyDescent="0.2">
      <c r="A273" s="12"/>
    </row>
    <row r="274" spans="1:25" x14ac:dyDescent="0.2">
      <c r="A274" s="34" t="s">
        <v>145</v>
      </c>
    </row>
    <row r="275" spans="1:25" x14ac:dyDescent="0.2">
      <c r="B275" s="2" t="s">
        <v>12</v>
      </c>
      <c r="C275" s="1">
        <v>184</v>
      </c>
      <c r="D275" s="1">
        <v>237</v>
      </c>
      <c r="E275" s="1">
        <v>224</v>
      </c>
      <c r="F275" s="1">
        <v>234</v>
      </c>
      <c r="G275" s="1">
        <v>122</v>
      </c>
      <c r="H275" s="1">
        <v>159</v>
      </c>
      <c r="I275" s="1">
        <v>249</v>
      </c>
      <c r="J275" s="1">
        <v>143</v>
      </c>
      <c r="K275" s="1">
        <v>206</v>
      </c>
      <c r="L275" s="1">
        <v>152</v>
      </c>
      <c r="M275" s="1">
        <v>219</v>
      </c>
      <c r="N275" s="1">
        <v>268</v>
      </c>
      <c r="P275" s="1">
        <f t="shared" ref="P275:P278" si="44">AVERAGE(C275:N275)</f>
        <v>199.75</v>
      </c>
      <c r="Q275" s="1">
        <v>161</v>
      </c>
      <c r="R275" s="1">
        <v>191</v>
      </c>
      <c r="S275" s="1">
        <v>203</v>
      </c>
      <c r="T275" s="1">
        <v>260</v>
      </c>
      <c r="U275" s="1">
        <v>253.58333333333334</v>
      </c>
      <c r="V275" s="1">
        <v>413.5</v>
      </c>
      <c r="W275" s="1">
        <v>327.66666666666669</v>
      </c>
      <c r="X275" s="1">
        <v>301</v>
      </c>
      <c r="Y275" s="1">
        <v>345</v>
      </c>
    </row>
    <row r="276" spans="1:25" x14ac:dyDescent="0.2">
      <c r="B276" s="12" t="s">
        <v>547</v>
      </c>
      <c r="C276" s="1">
        <v>33</v>
      </c>
      <c r="D276" s="1">
        <v>62</v>
      </c>
      <c r="E276" s="1">
        <v>61</v>
      </c>
      <c r="F276" s="1">
        <v>43</v>
      </c>
      <c r="G276" s="1">
        <v>44</v>
      </c>
      <c r="H276" s="1">
        <v>35</v>
      </c>
      <c r="I276" s="1">
        <v>65</v>
      </c>
      <c r="J276" s="1">
        <v>43</v>
      </c>
      <c r="K276" s="1">
        <v>53</v>
      </c>
      <c r="L276" s="1">
        <v>55</v>
      </c>
      <c r="M276" s="1">
        <v>65</v>
      </c>
      <c r="N276" s="1">
        <v>59</v>
      </c>
      <c r="P276" s="1">
        <f t="shared" si="44"/>
        <v>51.5</v>
      </c>
      <c r="Q276" s="1">
        <v>43</v>
      </c>
      <c r="R276" s="1">
        <v>48</v>
      </c>
      <c r="S276" s="1">
        <v>49</v>
      </c>
      <c r="T276" s="1">
        <v>62</v>
      </c>
      <c r="U276" s="1">
        <v>64.416666666666671</v>
      </c>
      <c r="V276" s="1">
        <v>91.083333333333329</v>
      </c>
      <c r="W276" s="1">
        <v>60.666666666666664</v>
      </c>
    </row>
    <row r="277" spans="1:25" x14ac:dyDescent="0.2">
      <c r="B277" s="2" t="s">
        <v>147</v>
      </c>
      <c r="C277" s="1">
        <v>2712</v>
      </c>
      <c r="D277" s="1">
        <v>8266</v>
      </c>
      <c r="E277" s="1">
        <v>4009</v>
      </c>
      <c r="F277" s="1">
        <v>3074</v>
      </c>
      <c r="G277" s="1">
        <v>1436</v>
      </c>
      <c r="H277" s="1">
        <v>2011</v>
      </c>
      <c r="I277" s="1">
        <v>1880</v>
      </c>
      <c r="J277" s="1">
        <v>1416</v>
      </c>
      <c r="K277" s="1">
        <v>2077</v>
      </c>
      <c r="L277" s="1">
        <v>1404</v>
      </c>
      <c r="M277" s="1">
        <v>2733</v>
      </c>
      <c r="N277" s="1">
        <v>3335</v>
      </c>
      <c r="P277" s="1">
        <f t="shared" si="44"/>
        <v>2862.75</v>
      </c>
      <c r="Q277" s="1">
        <v>1754</v>
      </c>
      <c r="R277" s="1">
        <v>1151</v>
      </c>
      <c r="S277" s="1">
        <v>1686</v>
      </c>
      <c r="T277" s="1">
        <v>250</v>
      </c>
      <c r="U277" s="1">
        <v>4616.916666666667</v>
      </c>
      <c r="V277" s="1">
        <v>7553.333333333333</v>
      </c>
      <c r="W277" s="1">
        <v>4315.8</v>
      </c>
    </row>
    <row r="278" spans="1:25" x14ac:dyDescent="0.2">
      <c r="B278" s="12" t="s">
        <v>148</v>
      </c>
      <c r="C278" s="1">
        <v>187</v>
      </c>
      <c r="D278" s="1">
        <v>448</v>
      </c>
      <c r="E278" s="1">
        <v>308</v>
      </c>
      <c r="F278" s="1">
        <v>245</v>
      </c>
      <c r="G278" s="1">
        <v>164</v>
      </c>
      <c r="H278" s="1">
        <v>221</v>
      </c>
      <c r="I278" s="1">
        <v>215</v>
      </c>
      <c r="J278" s="1">
        <v>156</v>
      </c>
      <c r="K278" s="1">
        <v>260</v>
      </c>
      <c r="L278" s="1">
        <v>187</v>
      </c>
      <c r="M278" s="1">
        <v>374</v>
      </c>
      <c r="N278" s="1">
        <v>285</v>
      </c>
      <c r="P278" s="1">
        <f t="shared" si="44"/>
        <v>254.16666666666666</v>
      </c>
      <c r="Q278" s="1">
        <v>203</v>
      </c>
      <c r="R278" s="1">
        <v>219</v>
      </c>
      <c r="S278" s="1">
        <v>235</v>
      </c>
      <c r="T278" s="1">
        <v>222</v>
      </c>
    </row>
    <row r="279" spans="1:25" x14ac:dyDescent="0.2">
      <c r="B279" s="12"/>
    </row>
    <row r="280" spans="1:25" x14ac:dyDescent="0.2">
      <c r="A280" s="3" t="s">
        <v>149</v>
      </c>
      <c r="B280" s="3"/>
    </row>
    <row r="281" spans="1:25" x14ac:dyDescent="0.2">
      <c r="A281" s="12" t="s">
        <v>383</v>
      </c>
      <c r="B281" s="12" t="s">
        <v>150</v>
      </c>
      <c r="C281" s="1">
        <v>20868</v>
      </c>
      <c r="D281" s="1">
        <v>21558</v>
      </c>
      <c r="E281" s="1">
        <v>21989</v>
      </c>
      <c r="F281" s="1">
        <v>22444</v>
      </c>
      <c r="G281" s="1">
        <v>22765</v>
      </c>
      <c r="H281" s="1">
        <v>23186</v>
      </c>
      <c r="I281" s="1">
        <v>23838</v>
      </c>
      <c r="J281" s="1">
        <v>24347</v>
      </c>
      <c r="K281" s="1">
        <v>24924</v>
      </c>
      <c r="L281" s="1">
        <v>25444</v>
      </c>
      <c r="M281" s="1">
        <v>25858</v>
      </c>
      <c r="N281" s="1">
        <v>26267</v>
      </c>
      <c r="P281" s="1">
        <f t="shared" ref="P281:P289" si="45">AVERAGE(C281:N281)</f>
        <v>23624</v>
      </c>
      <c r="Q281" s="1">
        <v>16897</v>
      </c>
      <c r="R281" s="1">
        <v>10948</v>
      </c>
      <c r="S281" s="1">
        <v>2906</v>
      </c>
      <c r="T281" s="1">
        <v>889</v>
      </c>
    </row>
    <row r="282" spans="1:25" x14ac:dyDescent="0.2">
      <c r="A282" s="12" t="s">
        <v>260</v>
      </c>
      <c r="B282" s="12" t="s">
        <v>151</v>
      </c>
      <c r="C282" s="1">
        <v>522</v>
      </c>
      <c r="D282" s="1">
        <v>690</v>
      </c>
      <c r="E282" s="1">
        <v>426</v>
      </c>
      <c r="F282" s="1">
        <v>461</v>
      </c>
      <c r="G282" s="1">
        <v>325</v>
      </c>
      <c r="H282" s="1">
        <v>421</v>
      </c>
      <c r="I282" s="1">
        <v>642</v>
      </c>
      <c r="J282" s="1">
        <v>507</v>
      </c>
      <c r="K282" s="1">
        <v>582</v>
      </c>
      <c r="L282" s="1">
        <v>469</v>
      </c>
      <c r="M282" s="1">
        <v>418</v>
      </c>
      <c r="N282" s="1">
        <v>422</v>
      </c>
      <c r="P282" s="1">
        <f t="shared" si="45"/>
        <v>490.41666666666669</v>
      </c>
      <c r="Q282" s="1">
        <v>684</v>
      </c>
      <c r="R282" s="1">
        <v>528</v>
      </c>
      <c r="S282" s="1">
        <v>401</v>
      </c>
      <c r="T282" s="1">
        <v>288</v>
      </c>
    </row>
    <row r="283" spans="1:25" x14ac:dyDescent="0.2">
      <c r="A283" s="12"/>
      <c r="B283" s="12" t="s">
        <v>152</v>
      </c>
      <c r="C283" s="1">
        <v>1972</v>
      </c>
      <c r="D283" s="1">
        <v>2165</v>
      </c>
      <c r="E283" s="1">
        <v>723</v>
      </c>
      <c r="F283" s="1">
        <v>748</v>
      </c>
      <c r="G283" s="1">
        <v>1731</v>
      </c>
      <c r="H283" s="1">
        <v>1788</v>
      </c>
      <c r="I283" s="1">
        <v>2150</v>
      </c>
      <c r="J283" s="1">
        <v>2031</v>
      </c>
      <c r="K283" s="1">
        <v>2177</v>
      </c>
      <c r="L283" s="1">
        <v>2024</v>
      </c>
      <c r="M283" s="1">
        <v>1975</v>
      </c>
      <c r="N283" s="1">
        <v>1901</v>
      </c>
      <c r="P283" s="1">
        <f t="shared" si="45"/>
        <v>1782.0833333333333</v>
      </c>
      <c r="Q283" s="1">
        <v>2147</v>
      </c>
      <c r="R283" s="1">
        <v>1657</v>
      </c>
      <c r="S283" s="1">
        <v>811</v>
      </c>
      <c r="T283" s="1">
        <v>409</v>
      </c>
    </row>
    <row r="284" spans="1:25" x14ac:dyDescent="0.2">
      <c r="A284" s="12"/>
      <c r="B284" s="12" t="s">
        <v>195</v>
      </c>
      <c r="C284" s="1">
        <v>8175</v>
      </c>
      <c r="D284" s="1">
        <v>8639</v>
      </c>
      <c r="E284" s="1">
        <v>2958</v>
      </c>
      <c r="F284" s="1">
        <v>3323</v>
      </c>
      <c r="G284" s="1">
        <v>8071</v>
      </c>
      <c r="H284" s="1">
        <v>7196</v>
      </c>
      <c r="I284" s="1">
        <v>8348</v>
      </c>
      <c r="J284" s="1">
        <v>8200</v>
      </c>
      <c r="K284" s="1">
        <v>9675</v>
      </c>
      <c r="L284" s="1">
        <v>9264</v>
      </c>
      <c r="M284" s="1">
        <v>9019</v>
      </c>
      <c r="N284" s="1">
        <v>8040</v>
      </c>
      <c r="P284" s="1">
        <f t="shared" si="45"/>
        <v>7575.666666666667</v>
      </c>
      <c r="Q284" s="1">
        <v>8841</v>
      </c>
    </row>
    <row r="285" spans="1:25" x14ac:dyDescent="0.2">
      <c r="A285" s="12"/>
      <c r="B285" s="12" t="s">
        <v>153</v>
      </c>
      <c r="C285" s="1">
        <v>2177</v>
      </c>
      <c r="D285" s="1">
        <v>2243</v>
      </c>
      <c r="E285" s="1">
        <v>2053</v>
      </c>
      <c r="F285" s="1">
        <v>2089</v>
      </c>
      <c r="G285" s="1">
        <v>1967</v>
      </c>
      <c r="H285" s="1">
        <v>1953</v>
      </c>
      <c r="I285" s="1">
        <v>2164</v>
      </c>
      <c r="J285" s="1">
        <v>2222</v>
      </c>
      <c r="K285" s="1">
        <v>2338</v>
      </c>
      <c r="L285" s="1">
        <v>2341</v>
      </c>
      <c r="M285" s="1">
        <v>2341</v>
      </c>
      <c r="N285" s="1">
        <v>2179</v>
      </c>
      <c r="P285" s="1">
        <f t="shared" si="45"/>
        <v>2172.25</v>
      </c>
      <c r="Q285" s="1">
        <v>2124</v>
      </c>
      <c r="R285" s="1">
        <v>1795</v>
      </c>
      <c r="S285" s="1">
        <v>959</v>
      </c>
      <c r="T285" s="1">
        <v>569</v>
      </c>
    </row>
    <row r="286" spans="1:25" x14ac:dyDescent="0.2">
      <c r="A286" s="12"/>
      <c r="B286" s="12" t="s">
        <v>154</v>
      </c>
      <c r="C286" s="1">
        <v>27893</v>
      </c>
      <c r="D286" s="1">
        <v>30304</v>
      </c>
      <c r="E286" s="1">
        <v>25568</v>
      </c>
      <c r="F286" s="1">
        <v>26221</v>
      </c>
      <c r="G286" s="1">
        <v>24588</v>
      </c>
      <c r="H286" s="1">
        <v>24203</v>
      </c>
      <c r="I286" s="1">
        <v>26555</v>
      </c>
      <c r="J286" s="1">
        <v>28050</v>
      </c>
      <c r="K286" s="1">
        <v>28910</v>
      </c>
      <c r="L286" s="1">
        <v>28830</v>
      </c>
      <c r="M286" s="1">
        <v>28119</v>
      </c>
      <c r="N286" s="1">
        <v>25473</v>
      </c>
      <c r="P286" s="1">
        <f t="shared" si="45"/>
        <v>27059.5</v>
      </c>
      <c r="Q286" s="1">
        <v>28905</v>
      </c>
      <c r="R286" s="1">
        <v>24242</v>
      </c>
      <c r="S286" s="1">
        <v>10939</v>
      </c>
      <c r="T286" s="1">
        <v>5898</v>
      </c>
    </row>
    <row r="287" spans="1:25" ht="25.2" x14ac:dyDescent="0.2">
      <c r="A287" s="12"/>
      <c r="B287" s="12" t="s">
        <v>156</v>
      </c>
      <c r="C287" s="11">
        <v>22.06</v>
      </c>
      <c r="D287" s="11">
        <v>22.43</v>
      </c>
      <c r="E287" s="11">
        <v>57.89</v>
      </c>
      <c r="F287" s="11">
        <v>57.41</v>
      </c>
      <c r="G287" s="11">
        <v>23.69</v>
      </c>
      <c r="H287" s="11">
        <v>20.53</v>
      </c>
      <c r="I287" s="11">
        <v>19.89</v>
      </c>
      <c r="J287" s="11">
        <v>22.19</v>
      </c>
      <c r="K287" s="11">
        <v>22.63</v>
      </c>
      <c r="L287" s="11">
        <v>22.06</v>
      </c>
      <c r="M287" s="11">
        <v>21.86</v>
      </c>
      <c r="N287" s="11">
        <v>19.920000000000002</v>
      </c>
      <c r="P287" s="1">
        <f t="shared" si="45"/>
        <v>27.713333333333335</v>
      </c>
      <c r="Q287" s="1">
        <v>23</v>
      </c>
      <c r="R287" s="1">
        <v>24</v>
      </c>
      <c r="S287" s="11">
        <v>19.329999999999998</v>
      </c>
      <c r="T287" s="11">
        <v>19</v>
      </c>
    </row>
    <row r="288" spans="1:25" ht="25.2" x14ac:dyDescent="0.2">
      <c r="A288" s="12"/>
      <c r="B288" s="12" t="s">
        <v>157</v>
      </c>
      <c r="C288" s="11">
        <v>1.5</v>
      </c>
      <c r="D288" s="11">
        <v>1.47</v>
      </c>
      <c r="E288" s="11">
        <v>4.03</v>
      </c>
      <c r="F288" s="11">
        <v>3.86</v>
      </c>
      <c r="G288" s="11">
        <v>1.63</v>
      </c>
      <c r="H288" s="11">
        <v>1.41</v>
      </c>
      <c r="I288" s="11">
        <v>1.33</v>
      </c>
      <c r="J288" s="15">
        <v>1.48</v>
      </c>
      <c r="K288" s="15">
        <v>1.51</v>
      </c>
      <c r="L288" s="15">
        <v>1.5</v>
      </c>
      <c r="M288" s="15">
        <v>1.44</v>
      </c>
      <c r="N288" s="15">
        <v>1.29</v>
      </c>
      <c r="P288" s="1">
        <f t="shared" si="45"/>
        <v>1.8708333333333333</v>
      </c>
      <c r="Q288" s="11">
        <v>1.89</v>
      </c>
      <c r="R288" s="11">
        <v>2</v>
      </c>
      <c r="S288" s="11">
        <v>3</v>
      </c>
      <c r="T288" s="11">
        <v>1.23</v>
      </c>
    </row>
    <row r="289" spans="1:25" x14ac:dyDescent="0.2">
      <c r="A289" s="12"/>
      <c r="B289" s="12" t="s">
        <v>160</v>
      </c>
      <c r="C289" s="14">
        <v>536</v>
      </c>
      <c r="D289" s="1">
        <v>672</v>
      </c>
      <c r="E289" s="1">
        <v>539</v>
      </c>
      <c r="F289" s="1">
        <v>595</v>
      </c>
      <c r="G289" s="1">
        <v>470</v>
      </c>
      <c r="H289" s="1">
        <v>470</v>
      </c>
      <c r="I289" s="1">
        <v>518</v>
      </c>
      <c r="J289" s="42">
        <v>605</v>
      </c>
      <c r="K289" s="42">
        <v>615</v>
      </c>
      <c r="L289" s="42">
        <v>564</v>
      </c>
      <c r="M289" s="42">
        <v>590</v>
      </c>
      <c r="N289" s="42">
        <v>516</v>
      </c>
      <c r="P289" s="1">
        <f t="shared" si="45"/>
        <v>557.5</v>
      </c>
      <c r="Q289" s="1">
        <v>676</v>
      </c>
      <c r="R289" s="1">
        <v>483</v>
      </c>
      <c r="S289" s="1">
        <v>152</v>
      </c>
      <c r="T289" s="1">
        <v>86.75</v>
      </c>
    </row>
    <row r="290" spans="1:25" ht="45.75" customHeight="1" x14ac:dyDescent="0.2">
      <c r="A290" s="12"/>
      <c r="B290" s="12" t="s">
        <v>161</v>
      </c>
      <c r="C290" s="46" t="s">
        <v>703</v>
      </c>
      <c r="D290" s="46" t="s">
        <v>704</v>
      </c>
      <c r="E290" s="46" t="s">
        <v>705</v>
      </c>
      <c r="F290" s="46" t="s">
        <v>706</v>
      </c>
      <c r="G290" s="44" t="s">
        <v>707</v>
      </c>
      <c r="H290" s="44" t="s">
        <v>708</v>
      </c>
      <c r="I290" s="44" t="s">
        <v>709</v>
      </c>
      <c r="J290" s="44" t="s">
        <v>710</v>
      </c>
      <c r="K290" s="44" t="s">
        <v>711</v>
      </c>
      <c r="L290" s="46" t="s">
        <v>712</v>
      </c>
      <c r="M290" s="46" t="s">
        <v>713</v>
      </c>
      <c r="N290" s="46" t="s">
        <v>558</v>
      </c>
    </row>
    <row r="291" spans="1:25" x14ac:dyDescent="0.2">
      <c r="B291" s="38"/>
      <c r="C291" s="32"/>
      <c r="D291" s="32"/>
      <c r="E291" s="32"/>
      <c r="F291" s="32"/>
      <c r="G291" s="32"/>
      <c r="H291" s="32"/>
      <c r="I291" s="32"/>
    </row>
    <row r="292" spans="1:25" x14ac:dyDescent="0.2">
      <c r="A292" s="3" t="s">
        <v>166</v>
      </c>
      <c r="B292" s="2"/>
    </row>
    <row r="293" spans="1:25" x14ac:dyDescent="0.2">
      <c r="B293" s="2" t="s">
        <v>69</v>
      </c>
      <c r="C293" s="1">
        <v>3526</v>
      </c>
      <c r="D293" s="1">
        <v>4160</v>
      </c>
      <c r="E293" s="1">
        <v>4044</v>
      </c>
      <c r="F293" s="1">
        <v>3216</v>
      </c>
      <c r="G293" s="1">
        <v>2750</v>
      </c>
      <c r="H293" s="1">
        <v>2830</v>
      </c>
      <c r="I293" s="1">
        <v>3504</v>
      </c>
      <c r="J293" s="1">
        <v>3308</v>
      </c>
      <c r="K293" s="1">
        <v>3950</v>
      </c>
      <c r="L293" s="1">
        <v>4231</v>
      </c>
      <c r="M293" s="1">
        <v>3735</v>
      </c>
      <c r="N293" s="1">
        <v>4938</v>
      </c>
      <c r="P293" s="1">
        <f t="shared" ref="P293:P295" si="46">AVERAGE(C293:N293)</f>
        <v>3682.6666666666665</v>
      </c>
      <c r="Q293" s="1">
        <v>3532</v>
      </c>
      <c r="R293" s="1">
        <v>2932</v>
      </c>
      <c r="S293" s="1">
        <v>2202</v>
      </c>
      <c r="T293" s="1">
        <v>1375</v>
      </c>
      <c r="U293" s="1">
        <v>1193.8333333333333</v>
      </c>
      <c r="V293" s="1">
        <v>862.91666666666663</v>
      </c>
      <c r="W293" s="1">
        <v>585.41666666666663</v>
      </c>
      <c r="X293" s="1">
        <v>493</v>
      </c>
      <c r="Y293" s="1" t="s">
        <v>17</v>
      </c>
    </row>
    <row r="294" spans="1:25" x14ac:dyDescent="0.2">
      <c r="B294" s="2" t="s">
        <v>167</v>
      </c>
      <c r="C294" s="1">
        <v>2031</v>
      </c>
      <c r="D294" s="1">
        <v>2193</v>
      </c>
      <c r="E294" s="1">
        <v>2245</v>
      </c>
      <c r="F294" s="1">
        <v>2185</v>
      </c>
      <c r="G294" s="1">
        <v>1704</v>
      </c>
      <c r="H294" s="1">
        <v>1511</v>
      </c>
      <c r="I294" s="1">
        <v>1953</v>
      </c>
      <c r="J294" s="1">
        <v>1733</v>
      </c>
      <c r="K294" s="1">
        <v>1871</v>
      </c>
      <c r="L294" s="1">
        <v>1929</v>
      </c>
      <c r="M294" s="1">
        <v>2065</v>
      </c>
      <c r="N294" s="1">
        <v>1902</v>
      </c>
      <c r="P294" s="1">
        <f t="shared" si="46"/>
        <v>1943.5</v>
      </c>
      <c r="Q294" s="1">
        <v>2415</v>
      </c>
      <c r="R294" s="1">
        <v>1956</v>
      </c>
      <c r="S294" s="1">
        <v>1414</v>
      </c>
      <c r="T294" s="1">
        <v>750</v>
      </c>
      <c r="U294" s="1">
        <v>574.75</v>
      </c>
      <c r="V294" s="1">
        <v>357.66666666666669</v>
      </c>
      <c r="W294" s="1" t="s">
        <v>168</v>
      </c>
      <c r="X294" s="1" t="s">
        <v>168</v>
      </c>
    </row>
    <row r="295" spans="1:25" x14ac:dyDescent="0.2">
      <c r="B295" s="2" t="s">
        <v>169</v>
      </c>
      <c r="C295" s="11">
        <v>16.36</v>
      </c>
      <c r="D295" s="11">
        <v>16.45</v>
      </c>
      <c r="E295" s="11">
        <v>15.38</v>
      </c>
      <c r="F295" s="11">
        <v>16.28</v>
      </c>
      <c r="G295" s="11">
        <v>15.59</v>
      </c>
      <c r="H295" s="11">
        <v>14.23</v>
      </c>
      <c r="I295" s="11">
        <v>14.92</v>
      </c>
      <c r="J295" s="11">
        <v>15.16</v>
      </c>
      <c r="K295" s="11">
        <v>15.24</v>
      </c>
      <c r="L295" s="11">
        <v>14.53</v>
      </c>
      <c r="M295" s="11">
        <v>14.86</v>
      </c>
      <c r="N295" s="11">
        <v>14.36</v>
      </c>
      <c r="P295" s="1">
        <f t="shared" si="46"/>
        <v>15.280000000000001</v>
      </c>
      <c r="Q295" s="1">
        <v>15</v>
      </c>
      <c r="R295" s="11">
        <v>15.64</v>
      </c>
      <c r="S295" s="11">
        <v>16.34</v>
      </c>
      <c r="T295" s="11">
        <v>14.47</v>
      </c>
      <c r="U295" s="11">
        <v>13.348333333333334</v>
      </c>
      <c r="V295" s="11">
        <v>12.869999999999997</v>
      </c>
      <c r="W295" s="1">
        <v>16.301666666666666</v>
      </c>
      <c r="X295" s="1">
        <v>20</v>
      </c>
      <c r="Y295" s="1" t="s">
        <v>17</v>
      </c>
    </row>
    <row r="296" spans="1:25" ht="30.6" x14ac:dyDescent="0.2">
      <c r="B296" s="30" t="s">
        <v>89</v>
      </c>
      <c r="C296" s="46" t="s">
        <v>714</v>
      </c>
      <c r="D296" s="46" t="s">
        <v>715</v>
      </c>
      <c r="E296" s="46" t="s">
        <v>568</v>
      </c>
      <c r="F296" s="46" t="s">
        <v>716</v>
      </c>
      <c r="G296" s="46" t="s">
        <v>717</v>
      </c>
      <c r="H296" s="46" t="s">
        <v>718</v>
      </c>
      <c r="I296" s="46" t="s">
        <v>719</v>
      </c>
      <c r="J296" s="46" t="s">
        <v>720</v>
      </c>
      <c r="K296" s="46" t="s">
        <v>721</v>
      </c>
      <c r="L296" s="46" t="s">
        <v>722</v>
      </c>
      <c r="M296" s="46" t="s">
        <v>723</v>
      </c>
      <c r="N296" s="46" t="s">
        <v>724</v>
      </c>
    </row>
    <row r="297" spans="1:25" x14ac:dyDescent="0.2">
      <c r="B297" s="30"/>
      <c r="C297" s="32"/>
      <c r="D297" s="32"/>
      <c r="E297" s="32"/>
      <c r="F297" s="32"/>
      <c r="G297" s="32"/>
      <c r="H297" s="32"/>
      <c r="I297" s="32"/>
    </row>
    <row r="298" spans="1:25" x14ac:dyDescent="0.2">
      <c r="A298" s="34" t="s">
        <v>440</v>
      </c>
      <c r="B298" s="52"/>
      <c r="C298" s="32"/>
      <c r="D298" s="32"/>
      <c r="E298" s="32"/>
      <c r="F298" s="32"/>
      <c r="G298" s="32"/>
      <c r="H298" s="32"/>
      <c r="I298" s="32"/>
      <c r="Y298"/>
    </row>
    <row r="299" spans="1:25" x14ac:dyDescent="0.2">
      <c r="A299" s="40"/>
      <c r="B299" s="52" t="s">
        <v>441</v>
      </c>
      <c r="C299" s="42">
        <v>21</v>
      </c>
      <c r="D299" s="42">
        <v>45</v>
      </c>
      <c r="E299" s="42">
        <v>29</v>
      </c>
      <c r="F299" s="42">
        <v>12</v>
      </c>
      <c r="G299" s="42">
        <v>3</v>
      </c>
      <c r="H299" s="42">
        <v>20117</v>
      </c>
      <c r="I299" s="42">
        <v>9</v>
      </c>
      <c r="J299" s="1">
        <v>30</v>
      </c>
      <c r="K299" s="1">
        <v>31</v>
      </c>
      <c r="L299" s="1">
        <v>23</v>
      </c>
      <c r="M299" s="1">
        <v>18</v>
      </c>
      <c r="N299" s="1">
        <v>34</v>
      </c>
      <c r="P299" s="1">
        <f t="shared" ref="P299:P302" si="47">AVERAGE(C299:N299)</f>
        <v>1697.6666666666667</v>
      </c>
      <c r="Q299" s="1">
        <v>42</v>
      </c>
      <c r="Y299"/>
    </row>
    <row r="300" spans="1:25" x14ac:dyDescent="0.2">
      <c r="A300" s="40"/>
      <c r="B300" s="52" t="s">
        <v>210</v>
      </c>
      <c r="C300" s="42">
        <v>42</v>
      </c>
      <c r="D300" s="42">
        <v>114</v>
      </c>
      <c r="E300" s="42">
        <v>69</v>
      </c>
      <c r="F300" s="42">
        <v>13</v>
      </c>
      <c r="G300" s="42">
        <v>5</v>
      </c>
      <c r="H300" s="42">
        <v>44437</v>
      </c>
      <c r="I300" s="42">
        <v>11</v>
      </c>
      <c r="J300" s="1">
        <v>110</v>
      </c>
      <c r="K300" s="1">
        <v>112</v>
      </c>
      <c r="L300" s="1">
        <v>115</v>
      </c>
      <c r="M300" s="1">
        <v>40</v>
      </c>
      <c r="N300" s="1">
        <v>76</v>
      </c>
      <c r="P300" s="1">
        <f t="shared" si="47"/>
        <v>3762</v>
      </c>
      <c r="Q300" s="1">
        <v>39</v>
      </c>
      <c r="Y300"/>
    </row>
    <row r="301" spans="1:25" x14ac:dyDescent="0.2">
      <c r="A301" s="40"/>
      <c r="B301" s="52" t="s">
        <v>572</v>
      </c>
      <c r="C301" s="42">
        <v>20</v>
      </c>
      <c r="D301" s="42">
        <v>67</v>
      </c>
      <c r="E301" s="42">
        <v>40</v>
      </c>
      <c r="F301" s="42">
        <v>1</v>
      </c>
      <c r="G301" s="42">
        <v>2</v>
      </c>
      <c r="H301" s="42">
        <v>24236</v>
      </c>
      <c r="I301" s="42">
        <v>2</v>
      </c>
      <c r="J301" s="1">
        <v>78</v>
      </c>
      <c r="K301" s="1">
        <v>78</v>
      </c>
      <c r="L301" s="1">
        <v>90</v>
      </c>
      <c r="M301" s="1">
        <v>21</v>
      </c>
      <c r="N301" s="1">
        <v>42</v>
      </c>
      <c r="P301" s="1">
        <f t="shared" si="47"/>
        <v>2056.4166666666665</v>
      </c>
      <c r="Q301" s="1">
        <v>18</v>
      </c>
      <c r="Y301"/>
    </row>
    <row r="302" spans="1:25" x14ac:dyDescent="0.2">
      <c r="A302" s="40"/>
      <c r="B302" s="52" t="s">
        <v>725</v>
      </c>
      <c r="C302" s="42">
        <v>5</v>
      </c>
      <c r="D302" s="42">
        <v>15</v>
      </c>
      <c r="E302" s="42">
        <v>9</v>
      </c>
      <c r="F302" s="42">
        <v>0</v>
      </c>
      <c r="G302" s="42">
        <v>0</v>
      </c>
      <c r="H302" s="42">
        <v>512</v>
      </c>
      <c r="I302" s="42">
        <v>0</v>
      </c>
      <c r="J302" s="1">
        <v>13</v>
      </c>
      <c r="K302" s="1">
        <v>10</v>
      </c>
      <c r="L302" s="1">
        <v>18</v>
      </c>
      <c r="M302" s="1">
        <v>6</v>
      </c>
      <c r="N302" s="1">
        <v>10</v>
      </c>
      <c r="P302" s="1">
        <f t="shared" si="47"/>
        <v>49.833333333333336</v>
      </c>
      <c r="Q302" s="1">
        <v>11</v>
      </c>
      <c r="Y302"/>
    </row>
    <row r="303" spans="1:25" x14ac:dyDescent="0.2">
      <c r="B303" s="30"/>
      <c r="C303" s="32"/>
      <c r="D303" s="32"/>
      <c r="E303" s="32"/>
      <c r="F303" s="32"/>
      <c r="G303" s="32"/>
      <c r="H303" s="32"/>
      <c r="I303" s="32"/>
      <c r="Y303"/>
    </row>
    <row r="304" spans="1:25" x14ac:dyDescent="0.2">
      <c r="A304" s="34" t="s">
        <v>726</v>
      </c>
      <c r="B304" s="30"/>
      <c r="C304" s="32"/>
      <c r="D304" s="32"/>
      <c r="E304" s="32"/>
      <c r="F304" s="32"/>
      <c r="G304" s="32"/>
      <c r="H304" s="32"/>
      <c r="I304" s="32"/>
      <c r="Y304"/>
    </row>
    <row r="305" spans="1:25" x14ac:dyDescent="0.2">
      <c r="B305" s="30" t="s">
        <v>727</v>
      </c>
      <c r="C305" s="32"/>
      <c r="D305" s="32"/>
      <c r="E305" s="32"/>
      <c r="F305" s="32"/>
      <c r="G305" s="32"/>
      <c r="H305" s="32"/>
      <c r="I305" s="32"/>
      <c r="J305" s="1">
        <v>1584</v>
      </c>
      <c r="K305" s="1">
        <v>2421</v>
      </c>
      <c r="L305" s="1">
        <v>2337</v>
      </c>
      <c r="M305" s="1">
        <v>333</v>
      </c>
      <c r="N305" s="1">
        <v>745</v>
      </c>
      <c r="P305" s="1">
        <f t="shared" ref="P305:P307" si="48">AVERAGE(C305:N305)</f>
        <v>1484</v>
      </c>
      <c r="Y305"/>
    </row>
    <row r="306" spans="1:25" x14ac:dyDescent="0.2">
      <c r="B306" s="30" t="s">
        <v>728</v>
      </c>
      <c r="C306" s="32"/>
      <c r="D306" s="32"/>
      <c r="E306" s="32"/>
      <c r="F306" s="32"/>
      <c r="G306" s="32"/>
      <c r="H306" s="32"/>
      <c r="I306" s="32"/>
      <c r="J306" s="1">
        <v>4131</v>
      </c>
      <c r="K306" s="1">
        <v>6183</v>
      </c>
      <c r="L306" s="1">
        <v>6134</v>
      </c>
      <c r="M306" s="1">
        <v>2021</v>
      </c>
      <c r="N306" s="1">
        <v>2733</v>
      </c>
      <c r="P306" s="1">
        <f t="shared" si="48"/>
        <v>4240.3999999999996</v>
      </c>
      <c r="Y306"/>
    </row>
    <row r="307" spans="1:25" ht="25.2" x14ac:dyDescent="0.2">
      <c r="B307" s="30" t="s">
        <v>729</v>
      </c>
      <c r="C307" s="32"/>
      <c r="D307" s="32"/>
      <c r="E307" s="32"/>
      <c r="F307" s="32"/>
      <c r="G307" s="32"/>
      <c r="H307" s="32"/>
      <c r="I307" s="32"/>
      <c r="J307" s="1">
        <v>220</v>
      </c>
      <c r="K307" s="1">
        <v>764</v>
      </c>
      <c r="L307" s="1">
        <v>415</v>
      </c>
      <c r="M307" s="1">
        <v>543</v>
      </c>
      <c r="N307" s="1">
        <v>539</v>
      </c>
      <c r="P307" s="1">
        <f t="shared" si="48"/>
        <v>496.2</v>
      </c>
      <c r="Y307"/>
    </row>
    <row r="308" spans="1:25" x14ac:dyDescent="0.2">
      <c r="B308" s="30"/>
      <c r="C308" s="32"/>
      <c r="D308" s="32"/>
      <c r="E308" s="32"/>
      <c r="F308" s="32"/>
      <c r="G308" s="32"/>
      <c r="H308" s="32"/>
      <c r="I308" s="32"/>
      <c r="Y308"/>
    </row>
    <row r="309" spans="1:25" x14ac:dyDescent="0.2">
      <c r="A309" s="34" t="s">
        <v>332</v>
      </c>
      <c r="B309" s="50"/>
    </row>
    <row r="310" spans="1:25" x14ac:dyDescent="0.2">
      <c r="A310" s="49" t="s">
        <v>383</v>
      </c>
      <c r="B310" s="51" t="s">
        <v>175</v>
      </c>
      <c r="C310" s="1">
        <v>115388</v>
      </c>
      <c r="D310" s="1">
        <v>115032</v>
      </c>
      <c r="E310" s="1">
        <v>105860</v>
      </c>
      <c r="F310" s="1">
        <v>110972</v>
      </c>
      <c r="G310" s="1">
        <v>109111</v>
      </c>
      <c r="H310" s="1">
        <v>112365</v>
      </c>
      <c r="I310" s="1">
        <v>126326</v>
      </c>
      <c r="J310" s="1">
        <v>105308</v>
      </c>
      <c r="K310" s="1">
        <v>114147</v>
      </c>
      <c r="L310" s="1">
        <v>109571</v>
      </c>
      <c r="M310" s="1">
        <v>114899</v>
      </c>
      <c r="N310" s="1">
        <v>120880</v>
      </c>
      <c r="P310" s="1">
        <f t="shared" ref="P310:P322" si="49">AVERAGE(C310:N310)</f>
        <v>113321.58333333333</v>
      </c>
      <c r="Q310" s="1">
        <v>92588</v>
      </c>
      <c r="R310" s="1">
        <v>79204</v>
      </c>
      <c r="S310" s="1">
        <v>62227</v>
      </c>
      <c r="T310" s="1">
        <v>47503</v>
      </c>
      <c r="U310" s="1">
        <v>37058.583333333336</v>
      </c>
      <c r="V310" s="1">
        <v>29812.083333333332</v>
      </c>
      <c r="W310" s="1">
        <v>17552.166666666668</v>
      </c>
      <c r="X310" s="1">
        <v>4377</v>
      </c>
      <c r="Y310" s="1">
        <v>770</v>
      </c>
    </row>
    <row r="311" spans="1:25" x14ac:dyDescent="0.2">
      <c r="A311" s="49" t="s">
        <v>260</v>
      </c>
      <c r="B311" s="49" t="s">
        <v>176</v>
      </c>
      <c r="C311" s="1">
        <v>42596</v>
      </c>
      <c r="D311" s="1">
        <v>41213</v>
      </c>
      <c r="E311" s="1">
        <v>36840</v>
      </c>
      <c r="F311" s="1">
        <v>37971</v>
      </c>
      <c r="G311" s="1">
        <v>37299</v>
      </c>
      <c r="H311" s="1">
        <v>39480</v>
      </c>
      <c r="I311" s="1">
        <v>43230</v>
      </c>
      <c r="J311" s="1">
        <v>36461</v>
      </c>
      <c r="K311" s="1">
        <v>40296</v>
      </c>
      <c r="L311" s="1">
        <v>38288</v>
      </c>
      <c r="M311" s="1">
        <v>40878</v>
      </c>
      <c r="N311" s="1">
        <v>42381</v>
      </c>
      <c r="P311" s="1">
        <f t="shared" si="49"/>
        <v>39744.416666666664</v>
      </c>
      <c r="Q311" s="1">
        <v>33725</v>
      </c>
      <c r="R311" s="1">
        <v>28663</v>
      </c>
      <c r="S311" s="1">
        <v>23225</v>
      </c>
      <c r="T311" s="1">
        <v>18251</v>
      </c>
      <c r="U311" s="1">
        <v>15172.333333333334</v>
      </c>
      <c r="V311" s="1">
        <v>12583.166666666666</v>
      </c>
    </row>
    <row r="312" spans="1:25" x14ac:dyDescent="0.2">
      <c r="A312" s="49"/>
      <c r="B312" s="49" t="s">
        <v>177</v>
      </c>
      <c r="C312" s="1">
        <v>32139</v>
      </c>
      <c r="D312" s="1">
        <v>30700</v>
      </c>
      <c r="E312" s="1">
        <v>27957</v>
      </c>
      <c r="F312" s="1">
        <v>28242</v>
      </c>
      <c r="G312" s="1">
        <v>26740</v>
      </c>
      <c r="H312" s="1">
        <v>26470</v>
      </c>
      <c r="I312" s="1">
        <v>28845</v>
      </c>
      <c r="J312" s="1">
        <v>24196</v>
      </c>
      <c r="K312" s="1">
        <v>25967</v>
      </c>
      <c r="L312" s="1">
        <v>24159</v>
      </c>
      <c r="M312" s="1">
        <v>25401</v>
      </c>
      <c r="N312" s="1">
        <v>25433</v>
      </c>
      <c r="P312" s="1">
        <f t="shared" si="49"/>
        <v>27187.416666666668</v>
      </c>
      <c r="Q312" s="1">
        <v>31715</v>
      </c>
      <c r="R312" s="1">
        <v>30754</v>
      </c>
      <c r="S312" s="1">
        <v>23844</v>
      </c>
      <c r="T312" s="1">
        <v>19736</v>
      </c>
      <c r="U312" s="1">
        <v>17501.833333333332</v>
      </c>
      <c r="V312" s="1">
        <v>15479.416666666666</v>
      </c>
    </row>
    <row r="313" spans="1:25" x14ac:dyDescent="0.2">
      <c r="A313" s="49"/>
      <c r="B313" s="49" t="s">
        <v>178</v>
      </c>
      <c r="C313" s="1">
        <v>230</v>
      </c>
      <c r="D313" s="1">
        <v>296</v>
      </c>
      <c r="E313" s="1">
        <v>398</v>
      </c>
      <c r="F313" s="1">
        <v>244</v>
      </c>
      <c r="G313" s="1">
        <v>210</v>
      </c>
      <c r="H313" s="1">
        <v>180</v>
      </c>
      <c r="I313" s="1">
        <v>250</v>
      </c>
      <c r="J313" s="1">
        <v>210</v>
      </c>
      <c r="K313" s="1">
        <v>215</v>
      </c>
      <c r="L313" s="1">
        <v>176</v>
      </c>
      <c r="M313" s="1">
        <v>183</v>
      </c>
      <c r="N313" s="1">
        <v>169</v>
      </c>
      <c r="P313" s="1">
        <f t="shared" si="49"/>
        <v>230.08333333333334</v>
      </c>
      <c r="Q313" s="1">
        <v>132</v>
      </c>
      <c r="R313" s="1">
        <v>195</v>
      </c>
      <c r="S313" s="1">
        <v>158</v>
      </c>
      <c r="T313" s="1">
        <v>403</v>
      </c>
      <c r="U313" s="1">
        <v>656.5</v>
      </c>
      <c r="V313" s="1">
        <v>673.5</v>
      </c>
    </row>
    <row r="314" spans="1:25" x14ac:dyDescent="0.2">
      <c r="A314" s="49"/>
      <c r="B314" s="49" t="s">
        <v>179</v>
      </c>
      <c r="C314" s="1">
        <v>25286</v>
      </c>
      <c r="D314" s="1">
        <v>28125</v>
      </c>
      <c r="E314" s="1">
        <v>28195</v>
      </c>
      <c r="F314" s="1">
        <v>30533</v>
      </c>
      <c r="G314" s="1">
        <v>30409</v>
      </c>
      <c r="H314" s="1">
        <v>31253</v>
      </c>
      <c r="I314" s="1">
        <v>38395</v>
      </c>
      <c r="J314" s="1">
        <v>32253</v>
      </c>
      <c r="K314" s="1">
        <v>35090</v>
      </c>
      <c r="L314" s="1">
        <v>34409</v>
      </c>
      <c r="M314" s="1">
        <v>36002</v>
      </c>
      <c r="N314" s="1">
        <v>38019</v>
      </c>
      <c r="P314" s="1">
        <f t="shared" si="49"/>
        <v>32330.75</v>
      </c>
      <c r="Q314" s="1">
        <v>8261</v>
      </c>
      <c r="R314" s="1">
        <v>6173</v>
      </c>
      <c r="S314" s="1">
        <v>5534</v>
      </c>
      <c r="T314" s="1">
        <v>3464</v>
      </c>
      <c r="U314" s="1">
        <v>2002.1666666666667</v>
      </c>
    </row>
    <row r="315" spans="1:25" x14ac:dyDescent="0.2">
      <c r="A315" s="49"/>
      <c r="B315" s="49" t="s">
        <v>443</v>
      </c>
      <c r="C315" s="1">
        <v>56</v>
      </c>
      <c r="D315" s="1">
        <v>42</v>
      </c>
      <c r="E315" s="1">
        <v>33</v>
      </c>
      <c r="F315" s="1">
        <v>36</v>
      </c>
      <c r="G315" s="1">
        <v>35</v>
      </c>
      <c r="H315" s="1">
        <v>45</v>
      </c>
      <c r="I315" s="1">
        <v>85</v>
      </c>
      <c r="J315" s="1">
        <v>61</v>
      </c>
      <c r="K315" s="1">
        <v>65</v>
      </c>
      <c r="L315" s="1">
        <v>59</v>
      </c>
      <c r="M315" s="1">
        <v>95</v>
      </c>
      <c r="N315" s="1">
        <v>147</v>
      </c>
      <c r="P315" s="1">
        <f t="shared" si="49"/>
        <v>63.25</v>
      </c>
      <c r="Q315" s="1">
        <v>22</v>
      </c>
      <c r="R315" s="1">
        <v>9</v>
      </c>
    </row>
    <row r="316" spans="1:25" x14ac:dyDescent="0.2">
      <c r="A316" s="49"/>
      <c r="B316" s="49" t="s">
        <v>444</v>
      </c>
      <c r="C316" s="1">
        <v>27</v>
      </c>
      <c r="D316" s="1">
        <v>18</v>
      </c>
      <c r="E316" s="1">
        <v>37</v>
      </c>
      <c r="F316" s="1">
        <v>25</v>
      </c>
      <c r="G316" s="1">
        <v>23</v>
      </c>
      <c r="H316" s="1">
        <v>3</v>
      </c>
      <c r="I316" s="1">
        <v>5</v>
      </c>
      <c r="J316" s="1">
        <v>3</v>
      </c>
      <c r="K316" s="1">
        <v>0</v>
      </c>
      <c r="L316" s="1">
        <v>1</v>
      </c>
      <c r="M316" s="1">
        <v>0</v>
      </c>
      <c r="N316" s="1">
        <v>2</v>
      </c>
      <c r="P316" s="1">
        <f t="shared" si="49"/>
        <v>12</v>
      </c>
      <c r="Q316" s="1">
        <v>23</v>
      </c>
      <c r="R316" s="14">
        <v>8</v>
      </c>
    </row>
    <row r="317" spans="1:25" x14ac:dyDescent="0.2">
      <c r="A317" s="49"/>
      <c r="B317" s="49" t="s">
        <v>574</v>
      </c>
      <c r="C317" s="1">
        <v>1279</v>
      </c>
      <c r="D317" s="1">
        <v>1101</v>
      </c>
      <c r="E317" s="1">
        <v>860</v>
      </c>
      <c r="F317" s="1">
        <v>1182</v>
      </c>
      <c r="G317" s="1">
        <v>616</v>
      </c>
      <c r="H317" s="1">
        <v>647</v>
      </c>
      <c r="I317" s="1">
        <v>653</v>
      </c>
      <c r="J317" s="1">
        <v>494</v>
      </c>
      <c r="K317" s="1">
        <v>662</v>
      </c>
      <c r="L317" s="1">
        <v>1022</v>
      </c>
      <c r="M317" s="1">
        <v>643</v>
      </c>
      <c r="N317" s="1">
        <v>1109</v>
      </c>
      <c r="P317" s="1">
        <f t="shared" si="49"/>
        <v>855.66666666666663</v>
      </c>
      <c r="Q317" s="1">
        <v>624</v>
      </c>
      <c r="R317" s="1">
        <v>556</v>
      </c>
      <c r="S317" s="1">
        <v>17</v>
      </c>
      <c r="T317" s="1">
        <v>67</v>
      </c>
      <c r="U317" s="1">
        <v>243.25</v>
      </c>
      <c r="V317" s="1">
        <v>664.08333333333337</v>
      </c>
      <c r="W317" s="1">
        <v>675.5</v>
      </c>
    </row>
    <row r="318" spans="1:25" x14ac:dyDescent="0.2">
      <c r="A318" s="49"/>
      <c r="B318" s="51" t="s">
        <v>181</v>
      </c>
      <c r="C318" s="1">
        <v>62668</v>
      </c>
      <c r="D318" s="1">
        <v>65482</v>
      </c>
      <c r="E318" s="1">
        <v>61962</v>
      </c>
      <c r="F318" s="1">
        <v>67503</v>
      </c>
      <c r="G318" s="1">
        <v>66433</v>
      </c>
      <c r="H318" s="1">
        <v>67567</v>
      </c>
      <c r="I318" s="1">
        <v>75111</v>
      </c>
      <c r="J318" s="1">
        <v>63839</v>
      </c>
      <c r="K318" s="1">
        <v>70937</v>
      </c>
      <c r="L318" s="1">
        <v>70055</v>
      </c>
      <c r="M318" s="1">
        <v>74763</v>
      </c>
      <c r="N318" s="1">
        <v>75147</v>
      </c>
      <c r="P318" s="1">
        <f t="shared" si="49"/>
        <v>68455.583333333328</v>
      </c>
      <c r="Q318" s="1">
        <v>50110</v>
      </c>
      <c r="R318" s="1">
        <v>39661</v>
      </c>
      <c r="S318" s="1">
        <v>25522</v>
      </c>
      <c r="T318" s="1">
        <v>18645</v>
      </c>
      <c r="U318" s="1">
        <v>13624.333333333334</v>
      </c>
      <c r="V318" s="1">
        <v>9862.5</v>
      </c>
      <c r="W318" s="1">
        <v>7959.416666666667</v>
      </c>
      <c r="X318" s="1">
        <v>6370</v>
      </c>
      <c r="Y318" s="1">
        <v>3638</v>
      </c>
    </row>
    <row r="319" spans="1:25" x14ac:dyDescent="0.2">
      <c r="A319" s="49"/>
      <c r="B319" s="49" t="s">
        <v>183</v>
      </c>
      <c r="C319" s="1">
        <v>36870</v>
      </c>
      <c r="D319" s="1">
        <v>37535</v>
      </c>
      <c r="E319" s="1">
        <v>34623</v>
      </c>
      <c r="F319" s="1">
        <v>36075</v>
      </c>
      <c r="G319" s="1">
        <v>34432</v>
      </c>
      <c r="H319" s="1">
        <v>34282</v>
      </c>
      <c r="I319" s="1">
        <v>37008</v>
      </c>
      <c r="J319" s="1">
        <v>31260</v>
      </c>
      <c r="K319" s="1">
        <v>34300</v>
      </c>
      <c r="L319" s="1">
        <v>32860</v>
      </c>
      <c r="M319" s="1">
        <v>34881</v>
      </c>
      <c r="N319" s="1">
        <v>33222</v>
      </c>
      <c r="P319" s="1">
        <f t="shared" si="49"/>
        <v>34779</v>
      </c>
      <c r="Q319" s="1">
        <v>35652</v>
      </c>
      <c r="R319" s="1">
        <v>31109</v>
      </c>
      <c r="S319" s="1">
        <v>20456</v>
      </c>
      <c r="T319" s="1">
        <v>14980</v>
      </c>
      <c r="U319" s="1">
        <v>9543.6666666666661</v>
      </c>
      <c r="V319" s="1">
        <v>4555.083333333333</v>
      </c>
      <c r="W319" s="1">
        <v>1856.75</v>
      </c>
      <c r="X319" s="1">
        <v>991</v>
      </c>
      <c r="Y319" s="1">
        <v>382</v>
      </c>
    </row>
    <row r="320" spans="1:25" x14ac:dyDescent="0.2">
      <c r="A320" s="49"/>
      <c r="B320" s="49" t="s">
        <v>184</v>
      </c>
      <c r="C320" s="1">
        <v>16954</v>
      </c>
      <c r="D320" s="1">
        <v>19833</v>
      </c>
      <c r="E320" s="1">
        <v>20420</v>
      </c>
      <c r="F320" s="1">
        <v>23474</v>
      </c>
      <c r="G320" s="1">
        <v>23580</v>
      </c>
      <c r="H320" s="1">
        <v>24617</v>
      </c>
      <c r="I320" s="1">
        <v>29626</v>
      </c>
      <c r="J320" s="1">
        <v>25854</v>
      </c>
      <c r="K320" s="1">
        <v>29562</v>
      </c>
      <c r="L320" s="1">
        <v>30148</v>
      </c>
      <c r="M320" s="1">
        <v>32545</v>
      </c>
      <c r="N320" s="1">
        <v>33851</v>
      </c>
      <c r="P320" s="1">
        <f t="shared" si="49"/>
        <v>25872</v>
      </c>
      <c r="Q320" s="1">
        <v>3492</v>
      </c>
      <c r="R320" s="1">
        <v>1631</v>
      </c>
      <c r="S320" s="1">
        <v>1069</v>
      </c>
      <c r="T320" s="1">
        <v>384</v>
      </c>
    </row>
    <row r="321" spans="1:25" ht="25.2" x14ac:dyDescent="0.2">
      <c r="A321" s="49"/>
      <c r="B321" s="49" t="s">
        <v>185</v>
      </c>
      <c r="C321" s="1">
        <v>1064</v>
      </c>
      <c r="D321" s="1">
        <v>1191</v>
      </c>
      <c r="E321" s="1">
        <v>1163</v>
      </c>
      <c r="F321" s="1">
        <v>1544</v>
      </c>
      <c r="G321" s="1">
        <v>1188</v>
      </c>
      <c r="H321" s="1">
        <v>1568</v>
      </c>
      <c r="I321" s="1">
        <v>1629</v>
      </c>
      <c r="J321" s="1">
        <v>1125</v>
      </c>
      <c r="K321" s="1">
        <v>1296</v>
      </c>
      <c r="L321" s="1">
        <v>1228</v>
      </c>
      <c r="M321" s="1">
        <v>1206</v>
      </c>
      <c r="N321" s="1">
        <v>1151</v>
      </c>
      <c r="P321" s="1">
        <f t="shared" si="49"/>
        <v>1279.4166666666667</v>
      </c>
      <c r="Q321" s="1">
        <v>1277</v>
      </c>
      <c r="R321" s="1">
        <v>1678</v>
      </c>
      <c r="S321" s="1">
        <v>928</v>
      </c>
      <c r="T321" s="1">
        <v>761</v>
      </c>
      <c r="U321" s="1">
        <v>884.83333333333337</v>
      </c>
      <c r="V321" s="1">
        <v>898.33333333333337</v>
      </c>
      <c r="W321" s="1">
        <v>675.33333333333337</v>
      </c>
      <c r="X321" s="1">
        <v>255</v>
      </c>
      <c r="Y321" s="1">
        <v>193</v>
      </c>
    </row>
    <row r="322" spans="1:25" x14ac:dyDescent="0.2">
      <c r="A322" s="49"/>
      <c r="B322" s="49" t="s">
        <v>186</v>
      </c>
      <c r="C322" s="1">
        <v>29430</v>
      </c>
      <c r="D322" s="1">
        <v>30419</v>
      </c>
      <c r="E322" s="1">
        <v>30103</v>
      </c>
      <c r="F322" s="1">
        <v>30994</v>
      </c>
      <c r="G322" s="1">
        <v>31181</v>
      </c>
      <c r="H322" s="1">
        <v>31664</v>
      </c>
      <c r="I322" s="1">
        <v>33500</v>
      </c>
      <c r="J322" s="1">
        <v>31922</v>
      </c>
      <c r="K322" s="1">
        <v>32422</v>
      </c>
      <c r="L322" s="1">
        <v>31996</v>
      </c>
      <c r="M322" s="1">
        <v>32640</v>
      </c>
      <c r="N322" s="1">
        <v>33783</v>
      </c>
      <c r="P322" s="1">
        <f t="shared" si="49"/>
        <v>31671.166666666668</v>
      </c>
      <c r="Q322" s="1">
        <v>24820</v>
      </c>
      <c r="R322" s="1">
        <v>20777</v>
      </c>
      <c r="S322" s="1">
        <v>16887</v>
      </c>
      <c r="T322" s="1">
        <v>13970</v>
      </c>
      <c r="U322" s="1">
        <v>10634.833333333334</v>
      </c>
      <c r="V322" s="1">
        <v>8357</v>
      </c>
      <c r="W322" s="1">
        <v>6860</v>
      </c>
    </row>
    <row r="323" spans="1:25" x14ac:dyDescent="0.2">
      <c r="B323" s="38"/>
    </row>
    <row r="324" spans="1:25" x14ac:dyDescent="0.2">
      <c r="A324" s="34" t="s">
        <v>333</v>
      </c>
      <c r="B324" s="2"/>
    </row>
    <row r="325" spans="1:25" x14ac:dyDescent="0.2">
      <c r="B325" s="2" t="s">
        <v>446</v>
      </c>
      <c r="C325" s="1">
        <v>609</v>
      </c>
      <c r="D325" s="1">
        <v>378</v>
      </c>
      <c r="E325" s="1">
        <v>457</v>
      </c>
      <c r="F325" s="14">
        <v>539</v>
      </c>
      <c r="G325" s="1">
        <v>574</v>
      </c>
      <c r="H325" s="1">
        <v>427</v>
      </c>
      <c r="I325" s="1">
        <v>678</v>
      </c>
      <c r="J325" s="1">
        <v>600</v>
      </c>
      <c r="K325" s="1">
        <v>444</v>
      </c>
      <c r="L325" s="1">
        <v>479</v>
      </c>
      <c r="M325" s="1">
        <v>856</v>
      </c>
      <c r="N325" s="1">
        <v>533</v>
      </c>
      <c r="P325" s="1">
        <f t="shared" ref="P325:P327" si="50">AVERAGE(C325:N325)</f>
        <v>547.83333333333337</v>
      </c>
      <c r="Q325" s="1">
        <v>578</v>
      </c>
      <c r="R325" s="1">
        <v>376</v>
      </c>
      <c r="S325" s="1">
        <v>333</v>
      </c>
      <c r="T325" s="1">
        <v>766</v>
      </c>
      <c r="U325" s="1">
        <v>722.58333333333337</v>
      </c>
      <c r="V325" s="1">
        <v>667.75</v>
      </c>
      <c r="W325" s="1">
        <v>738.58333333333337</v>
      </c>
      <c r="X325" s="1">
        <v>470</v>
      </c>
      <c r="Y325" s="1">
        <v>461</v>
      </c>
    </row>
    <row r="326" spans="1:25" x14ac:dyDescent="0.2">
      <c r="B326" s="2" t="s">
        <v>188</v>
      </c>
      <c r="C326" s="1">
        <v>34</v>
      </c>
      <c r="D326" s="1">
        <v>12</v>
      </c>
      <c r="E326" s="1">
        <v>6</v>
      </c>
      <c r="F326" s="1">
        <v>3</v>
      </c>
      <c r="G326" s="1">
        <v>4</v>
      </c>
      <c r="H326" s="1">
        <v>3</v>
      </c>
      <c r="I326" s="1">
        <v>17</v>
      </c>
      <c r="J326" s="1">
        <v>1</v>
      </c>
      <c r="K326" s="1">
        <v>4</v>
      </c>
      <c r="L326" s="1">
        <v>10</v>
      </c>
      <c r="M326" s="1">
        <v>12</v>
      </c>
      <c r="N326" s="1">
        <v>38</v>
      </c>
      <c r="P326" s="1">
        <f t="shared" si="50"/>
        <v>12</v>
      </c>
      <c r="Q326" s="1">
        <v>39</v>
      </c>
      <c r="R326" s="1">
        <v>22</v>
      </c>
      <c r="S326" s="1">
        <v>57</v>
      </c>
      <c r="T326" s="1">
        <v>58</v>
      </c>
      <c r="U326" s="1">
        <v>39.166666666666664</v>
      </c>
      <c r="V326" s="1">
        <v>37.75</v>
      </c>
      <c r="W326" s="1">
        <v>38.25</v>
      </c>
      <c r="X326" s="1">
        <v>33</v>
      </c>
      <c r="Y326" s="1">
        <v>20</v>
      </c>
    </row>
    <row r="327" spans="1:25" x14ac:dyDescent="0.2">
      <c r="B327" s="2" t="s">
        <v>189</v>
      </c>
      <c r="C327" s="1">
        <v>362</v>
      </c>
      <c r="D327" s="1">
        <v>344</v>
      </c>
      <c r="E327" s="1">
        <v>489</v>
      </c>
      <c r="F327" s="1">
        <v>197</v>
      </c>
      <c r="G327" s="1">
        <v>620</v>
      </c>
      <c r="H327" s="1">
        <v>386</v>
      </c>
      <c r="I327" s="1">
        <v>1344</v>
      </c>
      <c r="J327" s="1">
        <v>558</v>
      </c>
      <c r="K327" s="1">
        <v>541</v>
      </c>
      <c r="L327" s="1">
        <v>282</v>
      </c>
      <c r="M327" s="1">
        <v>732</v>
      </c>
      <c r="N327" s="1">
        <v>273</v>
      </c>
      <c r="P327" s="1">
        <f t="shared" si="50"/>
        <v>510.66666666666669</v>
      </c>
      <c r="Q327" s="1">
        <v>1124</v>
      </c>
      <c r="R327" s="1">
        <v>239</v>
      </c>
      <c r="S327" s="1">
        <v>298</v>
      </c>
      <c r="T327" s="1">
        <v>881</v>
      </c>
      <c r="U327" s="1">
        <v>585.66666666666663</v>
      </c>
      <c r="V327" s="1">
        <v>497.16666666666669</v>
      </c>
      <c r="W327" s="1">
        <v>673.83333333333337</v>
      </c>
      <c r="X327" s="1">
        <v>895</v>
      </c>
      <c r="Y327" s="1">
        <v>1218</v>
      </c>
    </row>
    <row r="328" spans="1:25" x14ac:dyDescent="0.2">
      <c r="B328" s="2"/>
    </row>
    <row r="329" spans="1:25" x14ac:dyDescent="0.2">
      <c r="A329" s="34" t="s">
        <v>334</v>
      </c>
      <c r="B329" s="2"/>
    </row>
    <row r="330" spans="1:25" x14ac:dyDescent="0.2">
      <c r="B330" t="s">
        <v>446</v>
      </c>
      <c r="C330" s="1">
        <v>1776</v>
      </c>
      <c r="D330" s="1">
        <v>1748</v>
      </c>
      <c r="E330" s="14">
        <v>1660</v>
      </c>
      <c r="F330" s="1">
        <v>1732</v>
      </c>
      <c r="G330" s="36">
        <v>1585</v>
      </c>
      <c r="H330" s="1">
        <v>1456</v>
      </c>
      <c r="I330" s="1">
        <v>1659</v>
      </c>
      <c r="J330" s="1">
        <v>1731</v>
      </c>
      <c r="K330" s="1">
        <v>1530</v>
      </c>
      <c r="L330" s="1">
        <v>1733</v>
      </c>
      <c r="M330" s="1">
        <v>2008</v>
      </c>
      <c r="N330" s="1">
        <v>1461</v>
      </c>
      <c r="P330" s="1">
        <f t="shared" ref="P330:P332" si="51">AVERAGE(C330:N330)</f>
        <v>1673.25</v>
      </c>
      <c r="Q330" s="1">
        <v>1572</v>
      </c>
      <c r="R330" s="1">
        <v>1753</v>
      </c>
      <c r="S330" s="1">
        <v>1108</v>
      </c>
      <c r="T330" s="1">
        <v>1219</v>
      </c>
      <c r="U330" s="1">
        <v>1261</v>
      </c>
      <c r="V330" s="1">
        <v>1251.5</v>
      </c>
      <c r="W330" s="1">
        <v>1291.0833333333333</v>
      </c>
      <c r="X330" s="1">
        <v>1489</v>
      </c>
      <c r="Y330" s="1">
        <v>1871</v>
      </c>
    </row>
    <row r="331" spans="1:25" x14ac:dyDescent="0.2">
      <c r="B331" t="s">
        <v>188</v>
      </c>
      <c r="C331" s="1">
        <v>26</v>
      </c>
      <c r="D331" s="1">
        <v>41</v>
      </c>
      <c r="E331" s="1">
        <v>17</v>
      </c>
      <c r="F331" s="1">
        <v>31</v>
      </c>
      <c r="G331" s="1">
        <v>14</v>
      </c>
      <c r="H331" s="1">
        <v>30</v>
      </c>
      <c r="I331" s="1">
        <v>34</v>
      </c>
      <c r="J331" s="1">
        <v>19</v>
      </c>
      <c r="K331" s="1">
        <v>21</v>
      </c>
      <c r="L331" s="1">
        <v>26</v>
      </c>
      <c r="M331" s="1">
        <v>46</v>
      </c>
      <c r="N331" s="1">
        <v>133</v>
      </c>
      <c r="P331" s="1">
        <f t="shared" si="51"/>
        <v>36.5</v>
      </c>
      <c r="Q331" s="1">
        <v>36</v>
      </c>
      <c r="R331" s="1">
        <v>11</v>
      </c>
      <c r="S331" s="1">
        <v>27</v>
      </c>
      <c r="T331" s="1">
        <v>38</v>
      </c>
      <c r="U331" s="1">
        <v>133.33333333333334</v>
      </c>
      <c r="V331" s="1">
        <v>109.41666666666667</v>
      </c>
      <c r="W331" s="1">
        <v>92.416666666666671</v>
      </c>
      <c r="X331" s="1">
        <v>44</v>
      </c>
      <c r="Y331" s="1">
        <v>58</v>
      </c>
    </row>
    <row r="332" spans="1:25" x14ac:dyDescent="0.2">
      <c r="B332" s="2" t="s">
        <v>189</v>
      </c>
      <c r="C332" s="1">
        <v>1307</v>
      </c>
      <c r="D332" s="1">
        <v>1257</v>
      </c>
      <c r="E332" s="1">
        <v>875</v>
      </c>
      <c r="F332" s="1">
        <v>1228</v>
      </c>
      <c r="G332" s="1">
        <v>1017</v>
      </c>
      <c r="H332" s="1">
        <v>1335</v>
      </c>
      <c r="I332" s="1">
        <v>1439</v>
      </c>
      <c r="J332" s="1">
        <v>1232</v>
      </c>
      <c r="K332" s="1">
        <v>1070</v>
      </c>
      <c r="L332" s="1">
        <v>1199</v>
      </c>
      <c r="M332" s="1">
        <v>1596</v>
      </c>
      <c r="N332" s="1">
        <v>2909</v>
      </c>
      <c r="P332" s="1">
        <f t="shared" si="51"/>
        <v>1372</v>
      </c>
      <c r="Q332" s="1">
        <v>1691</v>
      </c>
      <c r="R332" s="1">
        <v>407</v>
      </c>
      <c r="S332" s="1">
        <v>455</v>
      </c>
      <c r="T332" s="1">
        <v>449</v>
      </c>
      <c r="U332" s="1">
        <v>1399.3333333333333</v>
      </c>
      <c r="V332" s="1">
        <v>1231.3333333333333</v>
      </c>
      <c r="W332" s="1">
        <v>1018.5833333333334</v>
      </c>
      <c r="X332" s="1">
        <v>1728</v>
      </c>
      <c r="Y332" s="1">
        <v>1887</v>
      </c>
    </row>
    <row r="333" spans="1:25" x14ac:dyDescent="0.2">
      <c r="B333" s="2"/>
    </row>
    <row r="334" spans="1:25" ht="25.2" x14ac:dyDescent="0.2">
      <c r="A334" s="34" t="s">
        <v>335</v>
      </c>
    </row>
    <row r="335" spans="1:25" x14ac:dyDescent="0.2">
      <c r="B335" s="2" t="s">
        <v>446</v>
      </c>
      <c r="C335" s="1">
        <v>1804</v>
      </c>
      <c r="D335" s="1">
        <v>1774</v>
      </c>
      <c r="E335" s="1">
        <v>1680</v>
      </c>
      <c r="F335" s="1">
        <v>1756</v>
      </c>
      <c r="G335" s="1">
        <v>1607</v>
      </c>
      <c r="H335" s="1">
        <v>1469</v>
      </c>
      <c r="I335" s="1">
        <v>1671</v>
      </c>
      <c r="J335" s="1">
        <v>1761</v>
      </c>
      <c r="K335" s="14">
        <v>1542</v>
      </c>
      <c r="L335" s="1">
        <v>1801</v>
      </c>
      <c r="M335" s="1">
        <v>2147</v>
      </c>
      <c r="N335" s="1">
        <v>1526</v>
      </c>
      <c r="P335" s="1">
        <f t="shared" ref="P335:P337" si="52">AVERAGE(C335:N335)</f>
        <v>1711.5</v>
      </c>
      <c r="Q335" s="1">
        <v>1748</v>
      </c>
      <c r="R335" s="1">
        <v>1492</v>
      </c>
      <c r="S335" s="1">
        <v>1032</v>
      </c>
      <c r="T335" s="1">
        <v>941</v>
      </c>
      <c r="U335" s="1">
        <v>909.25</v>
      </c>
      <c r="V335" s="1">
        <v>810.66666666666663</v>
      </c>
      <c r="W335" s="1">
        <v>828.25</v>
      </c>
      <c r="X335" s="1">
        <v>951</v>
      </c>
      <c r="Y335" s="1">
        <v>1001</v>
      </c>
    </row>
    <row r="336" spans="1:25" x14ac:dyDescent="0.2">
      <c r="B336" t="s">
        <v>188</v>
      </c>
      <c r="C336" s="1">
        <v>50</v>
      </c>
      <c r="D336" s="1">
        <v>58</v>
      </c>
      <c r="E336" s="1">
        <v>41</v>
      </c>
      <c r="F336" s="1">
        <v>47</v>
      </c>
      <c r="G336" s="1">
        <v>30</v>
      </c>
      <c r="H336" s="1">
        <v>168</v>
      </c>
      <c r="I336" s="1">
        <v>175</v>
      </c>
      <c r="J336" s="1">
        <v>28</v>
      </c>
      <c r="K336" s="14">
        <v>54</v>
      </c>
      <c r="L336" s="1">
        <v>48</v>
      </c>
      <c r="M336" s="1">
        <v>93</v>
      </c>
      <c r="N336" s="1">
        <v>144</v>
      </c>
      <c r="P336" s="1">
        <f t="shared" si="52"/>
        <v>78</v>
      </c>
      <c r="Q336" s="1">
        <v>63</v>
      </c>
      <c r="R336" s="1">
        <v>95</v>
      </c>
      <c r="S336" s="1">
        <v>141</v>
      </c>
      <c r="T336" s="1">
        <v>223</v>
      </c>
      <c r="U336" s="1">
        <v>158.5</v>
      </c>
      <c r="V336" s="1">
        <v>138.58333333333334</v>
      </c>
      <c r="W336" s="1">
        <v>119.66666666666667</v>
      </c>
      <c r="X336" s="1">
        <v>63</v>
      </c>
      <c r="Y336" s="1">
        <v>85</v>
      </c>
    </row>
    <row r="337" spans="1:25" x14ac:dyDescent="0.2">
      <c r="B337" s="2" t="s">
        <v>189</v>
      </c>
      <c r="C337" s="1">
        <v>4325</v>
      </c>
      <c r="D337" s="1">
        <v>4508</v>
      </c>
      <c r="E337" s="1">
        <v>4215</v>
      </c>
      <c r="F337" s="1">
        <v>4630</v>
      </c>
      <c r="G337" s="1">
        <v>4588</v>
      </c>
      <c r="H337" s="1">
        <v>5324</v>
      </c>
      <c r="I337" s="1">
        <v>6309</v>
      </c>
      <c r="J337" s="1">
        <v>4812</v>
      </c>
      <c r="K337" s="1">
        <v>4280</v>
      </c>
      <c r="L337" s="1">
        <v>4759</v>
      </c>
      <c r="M337" s="1">
        <v>5840</v>
      </c>
      <c r="N337" s="1">
        <v>6058</v>
      </c>
      <c r="P337" s="1">
        <f t="shared" si="52"/>
        <v>4970.666666666667</v>
      </c>
      <c r="Q337" s="1">
        <v>3865</v>
      </c>
      <c r="R337" s="1">
        <v>3282</v>
      </c>
      <c r="S337" s="1">
        <v>1826</v>
      </c>
      <c r="T337" s="1">
        <v>1616</v>
      </c>
      <c r="U337" s="1">
        <v>1578.6666666666667</v>
      </c>
      <c r="V337" s="1">
        <v>1183.6666666666667</v>
      </c>
      <c r="W337" s="1">
        <v>941.33333333333337</v>
      </c>
      <c r="X337" s="1">
        <v>921</v>
      </c>
      <c r="Y337" s="1">
        <v>1586</v>
      </c>
    </row>
    <row r="338" spans="1:25" x14ac:dyDescent="0.2">
      <c r="B338" s="2"/>
    </row>
    <row r="339" spans="1:25" x14ac:dyDescent="0.2">
      <c r="A339" s="34" t="s">
        <v>336</v>
      </c>
      <c r="B339" s="2"/>
    </row>
    <row r="340" spans="1:25" x14ac:dyDescent="0.2">
      <c r="B340" t="s">
        <v>193</v>
      </c>
      <c r="C340" s="1">
        <v>2007</v>
      </c>
      <c r="D340" s="14">
        <v>1896</v>
      </c>
      <c r="E340" s="1">
        <v>1799</v>
      </c>
      <c r="F340" s="1">
        <v>1871</v>
      </c>
      <c r="G340" s="1">
        <v>1786</v>
      </c>
      <c r="H340" s="1">
        <v>1616</v>
      </c>
      <c r="I340" s="1">
        <v>1921</v>
      </c>
      <c r="J340" s="1">
        <v>1927</v>
      </c>
      <c r="K340" s="14">
        <v>1679</v>
      </c>
      <c r="L340" s="1">
        <v>1937</v>
      </c>
      <c r="M340" s="1">
        <v>2407</v>
      </c>
      <c r="N340" s="1">
        <v>1634</v>
      </c>
      <c r="P340" s="1">
        <f t="shared" ref="P340:P342" si="53">AVERAGE(C340:N340)</f>
        <v>1873.3333333333333</v>
      </c>
      <c r="Q340" s="1">
        <v>1943</v>
      </c>
      <c r="R340" s="1">
        <v>1653</v>
      </c>
      <c r="S340" s="1">
        <v>1897</v>
      </c>
      <c r="T340" s="1">
        <v>1719</v>
      </c>
    </row>
    <row r="341" spans="1:25" x14ac:dyDescent="0.2">
      <c r="B341" t="s">
        <v>188</v>
      </c>
      <c r="C341" s="1">
        <v>116</v>
      </c>
      <c r="D341" s="1">
        <v>116</v>
      </c>
      <c r="E341" s="1">
        <v>105</v>
      </c>
      <c r="F341" s="1">
        <v>102</v>
      </c>
      <c r="G341" s="1">
        <v>56</v>
      </c>
      <c r="H341" s="1">
        <v>201</v>
      </c>
      <c r="I341" s="1">
        <v>241</v>
      </c>
      <c r="J341" s="1">
        <v>78</v>
      </c>
      <c r="K341" s="1">
        <v>82</v>
      </c>
      <c r="L341" s="1">
        <v>108</v>
      </c>
      <c r="M341" s="1">
        <v>197</v>
      </c>
      <c r="N341" s="1">
        <v>270</v>
      </c>
      <c r="P341" s="1">
        <f t="shared" si="53"/>
        <v>139.33333333333334</v>
      </c>
      <c r="Q341" s="1">
        <v>153</v>
      </c>
      <c r="R341" s="1">
        <v>117</v>
      </c>
      <c r="S341" s="1">
        <v>212</v>
      </c>
      <c r="T341" s="1">
        <v>348</v>
      </c>
    </row>
    <row r="342" spans="1:25" x14ac:dyDescent="0.2">
      <c r="B342" s="2" t="s">
        <v>189</v>
      </c>
      <c r="C342" s="1">
        <v>5025</v>
      </c>
      <c r="D342" s="1">
        <v>5165</v>
      </c>
      <c r="E342" s="1">
        <v>5172</v>
      </c>
      <c r="F342" s="1">
        <v>5246</v>
      </c>
      <c r="G342" s="1">
        <v>7158</v>
      </c>
      <c r="H342" s="1">
        <v>5962</v>
      </c>
      <c r="I342" s="1">
        <v>8126</v>
      </c>
      <c r="J342" s="1">
        <v>5603</v>
      </c>
      <c r="K342" s="1">
        <v>5035</v>
      </c>
      <c r="L342" s="1">
        <v>5381</v>
      </c>
      <c r="M342" s="1">
        <v>7318</v>
      </c>
      <c r="N342" s="1">
        <v>6596</v>
      </c>
      <c r="P342" s="1">
        <f t="shared" si="53"/>
        <v>5982.25</v>
      </c>
      <c r="Q342" s="1">
        <v>4936</v>
      </c>
      <c r="R342" s="1">
        <v>3523</v>
      </c>
      <c r="S342" s="1">
        <v>2253</v>
      </c>
      <c r="T342" s="1">
        <v>3008</v>
      </c>
    </row>
    <row r="343" spans="1:25" x14ac:dyDescent="0.2">
      <c r="B343" s="2"/>
    </row>
    <row r="344" spans="1:25" ht="12.75" customHeight="1" x14ac:dyDescent="0.2">
      <c r="A344" s="3" t="s">
        <v>730</v>
      </c>
      <c r="B344" s="12"/>
      <c r="C344" s="32"/>
    </row>
    <row r="345" spans="1:25" x14ac:dyDescent="0.2">
      <c r="A345" s="12" t="s">
        <v>383</v>
      </c>
      <c r="B345" s="12" t="s">
        <v>172</v>
      </c>
      <c r="C345" s="1">
        <v>509</v>
      </c>
      <c r="D345" s="1">
        <v>644</v>
      </c>
      <c r="E345" s="1">
        <v>629</v>
      </c>
      <c r="F345" s="1">
        <v>706</v>
      </c>
      <c r="G345" s="1">
        <v>628</v>
      </c>
      <c r="H345" s="1">
        <v>661</v>
      </c>
      <c r="I345" s="1">
        <v>693</v>
      </c>
      <c r="J345" s="1">
        <v>640</v>
      </c>
      <c r="K345" s="1">
        <v>701</v>
      </c>
      <c r="L345" s="1">
        <v>671</v>
      </c>
      <c r="M345" s="1">
        <v>654</v>
      </c>
      <c r="N345" s="1">
        <v>663</v>
      </c>
      <c r="P345" s="1">
        <f t="shared" ref="P345:P346" si="54">AVERAGE(C345:N345)</f>
        <v>649.91666666666663</v>
      </c>
      <c r="Q345" s="1">
        <v>457</v>
      </c>
      <c r="R345" s="1">
        <v>403</v>
      </c>
      <c r="S345" s="1">
        <v>680</v>
      </c>
      <c r="T345" s="1">
        <v>765</v>
      </c>
      <c r="U345" s="1">
        <v>865.91666666666663</v>
      </c>
      <c r="V345" s="1">
        <v>812.91666666666663</v>
      </c>
      <c r="W345" s="1">
        <v>625.28571428571433</v>
      </c>
    </row>
    <row r="346" spans="1:25" x14ac:dyDescent="0.2">
      <c r="A346" s="12" t="s">
        <v>260</v>
      </c>
      <c r="B346" s="12" t="s">
        <v>173</v>
      </c>
      <c r="C346" s="21">
        <v>0</v>
      </c>
      <c r="D346" s="2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P346" s="1">
        <f t="shared" si="54"/>
        <v>0</v>
      </c>
      <c r="Q346" s="1">
        <v>0</v>
      </c>
      <c r="R346" s="1">
        <v>0</v>
      </c>
      <c r="S346" s="1">
        <v>0</v>
      </c>
      <c r="T346" s="1">
        <v>0</v>
      </c>
      <c r="U346" s="1">
        <v>9.1999999999999993</v>
      </c>
    </row>
    <row r="347" spans="1:25" x14ac:dyDescent="0.2">
      <c r="A347" s="12"/>
      <c r="B347" s="13"/>
    </row>
    <row r="348" spans="1:25" x14ac:dyDescent="0.2">
      <c r="A348" s="3" t="s">
        <v>731</v>
      </c>
      <c r="B348" s="3"/>
    </row>
    <row r="349" spans="1:25" x14ac:dyDescent="0.2">
      <c r="A349" s="12" t="s">
        <v>383</v>
      </c>
      <c r="B349" s="12" t="s">
        <v>241</v>
      </c>
      <c r="C349" s="1">
        <v>7827</v>
      </c>
      <c r="D349" s="1">
        <v>8577</v>
      </c>
      <c r="E349" s="1">
        <v>7498</v>
      </c>
      <c r="F349" s="1">
        <v>14363</v>
      </c>
      <c r="G349" s="1">
        <v>23626</v>
      </c>
      <c r="H349" s="1">
        <v>17606</v>
      </c>
      <c r="I349" s="1">
        <v>19096</v>
      </c>
      <c r="J349" s="1">
        <v>18661</v>
      </c>
      <c r="K349" s="1">
        <v>21039</v>
      </c>
      <c r="L349" s="1">
        <v>19832</v>
      </c>
      <c r="M349" s="1">
        <v>21257</v>
      </c>
      <c r="N349" s="1">
        <v>20143</v>
      </c>
      <c r="P349" s="1">
        <f t="shared" ref="P349:P350" si="55">AVERAGE(C349:N349)</f>
        <v>16627.083333333332</v>
      </c>
      <c r="Q349" s="1">
        <v>8966</v>
      </c>
      <c r="R349" s="1">
        <v>9892</v>
      </c>
      <c r="S349" s="1">
        <v>8514</v>
      </c>
      <c r="T349" s="1">
        <v>7093</v>
      </c>
      <c r="U349" s="1">
        <v>6105.916666666667</v>
      </c>
    </row>
    <row r="350" spans="1:25" x14ac:dyDescent="0.2">
      <c r="A350" s="12" t="s">
        <v>260</v>
      </c>
      <c r="B350" s="12" t="s">
        <v>45</v>
      </c>
      <c r="C350" s="1">
        <v>181</v>
      </c>
      <c r="D350" s="1">
        <v>166</v>
      </c>
      <c r="E350" s="14">
        <v>141</v>
      </c>
      <c r="F350" s="1">
        <v>136</v>
      </c>
      <c r="G350" s="1">
        <v>176</v>
      </c>
      <c r="H350" s="1">
        <v>142</v>
      </c>
      <c r="I350" s="1">
        <v>180</v>
      </c>
      <c r="J350" s="1">
        <v>173</v>
      </c>
      <c r="K350" s="1">
        <v>180</v>
      </c>
      <c r="L350" s="1">
        <v>131</v>
      </c>
      <c r="M350" s="1">
        <v>172</v>
      </c>
      <c r="N350" s="1">
        <v>172</v>
      </c>
      <c r="P350" s="1">
        <f t="shared" si="55"/>
        <v>162.5</v>
      </c>
      <c r="Q350" s="1">
        <v>191</v>
      </c>
      <c r="R350" s="1">
        <v>155</v>
      </c>
      <c r="S350" s="1">
        <v>170</v>
      </c>
      <c r="T350" s="1">
        <v>132</v>
      </c>
      <c r="U350" s="1">
        <v>309</v>
      </c>
    </row>
    <row r="351" spans="1:25" x14ac:dyDescent="0.2">
      <c r="A351" s="3"/>
      <c r="B351" s="12" t="s">
        <v>363</v>
      </c>
      <c r="C351" s="1">
        <v>11803</v>
      </c>
      <c r="D351" s="1">
        <v>11969</v>
      </c>
      <c r="E351" s="1">
        <v>12110</v>
      </c>
      <c r="F351" s="1">
        <v>12246</v>
      </c>
      <c r="G351" s="1">
        <v>12422</v>
      </c>
      <c r="H351" s="1">
        <v>12564</v>
      </c>
      <c r="I351" s="1">
        <v>12744</v>
      </c>
      <c r="J351" s="14">
        <v>12917</v>
      </c>
      <c r="K351" s="14">
        <v>13097</v>
      </c>
      <c r="L351" s="1">
        <v>13228</v>
      </c>
      <c r="M351" s="1">
        <v>13400</v>
      </c>
      <c r="N351" s="1">
        <v>13572</v>
      </c>
      <c r="Q351" s="14" t="s">
        <v>158</v>
      </c>
    </row>
    <row r="352" spans="1:25" ht="34.200000000000003" x14ac:dyDescent="0.2">
      <c r="A352" s="12"/>
      <c r="B352" s="12" t="s">
        <v>242</v>
      </c>
      <c r="C352" s="26" t="s">
        <v>732</v>
      </c>
      <c r="D352" s="26" t="s">
        <v>733</v>
      </c>
      <c r="E352" s="26" t="s">
        <v>734</v>
      </c>
      <c r="F352" s="26" t="s">
        <v>735</v>
      </c>
      <c r="G352" s="26" t="s">
        <v>736</v>
      </c>
      <c r="H352" s="25" t="s">
        <v>737</v>
      </c>
      <c r="I352" s="25" t="s">
        <v>738</v>
      </c>
      <c r="J352" s="25" t="s">
        <v>739</v>
      </c>
      <c r="K352" s="25" t="s">
        <v>740</v>
      </c>
      <c r="L352" s="25" t="s">
        <v>741</v>
      </c>
      <c r="M352" s="25" t="s">
        <v>742</v>
      </c>
      <c r="N352" s="25" t="s">
        <v>743</v>
      </c>
    </row>
    <row r="353" spans="1:25" x14ac:dyDescent="0.2">
      <c r="A353" s="12"/>
    </row>
    <row r="354" spans="1:25" x14ac:dyDescent="0.2">
      <c r="A354" s="3" t="s">
        <v>194</v>
      </c>
      <c r="B354" s="2"/>
    </row>
    <row r="355" spans="1:25" x14ac:dyDescent="0.2">
      <c r="B355" s="2" t="s">
        <v>195</v>
      </c>
      <c r="C355" s="1">
        <v>900</v>
      </c>
      <c r="D355" s="1">
        <v>1192</v>
      </c>
      <c r="E355" s="1">
        <v>900</v>
      </c>
      <c r="F355" s="1">
        <v>885</v>
      </c>
      <c r="G355" s="1">
        <v>726</v>
      </c>
      <c r="H355" s="1">
        <v>589</v>
      </c>
      <c r="I355" s="1">
        <v>924</v>
      </c>
      <c r="J355" s="1">
        <v>892</v>
      </c>
      <c r="K355" s="1">
        <v>828</v>
      </c>
      <c r="L355" s="1">
        <v>816</v>
      </c>
      <c r="M355" s="1">
        <v>856</v>
      </c>
      <c r="N355" s="1">
        <v>658</v>
      </c>
      <c r="P355" s="1">
        <f t="shared" ref="P355:P358" si="56">AVERAGE(C355:N355)</f>
        <v>847.16666666666663</v>
      </c>
      <c r="Q355" s="1">
        <v>1121</v>
      </c>
      <c r="R355" s="1">
        <v>920</v>
      </c>
      <c r="S355" s="1">
        <v>826</v>
      </c>
      <c r="T355" s="1">
        <v>833</v>
      </c>
      <c r="U355" s="1">
        <v>755.25</v>
      </c>
      <c r="V355" s="1">
        <v>947.16666666666663</v>
      </c>
    </row>
    <row r="356" spans="1:25" x14ac:dyDescent="0.2">
      <c r="B356" s="2" t="s">
        <v>13</v>
      </c>
      <c r="C356" s="1">
        <v>5851</v>
      </c>
      <c r="D356" s="1">
        <v>6452</v>
      </c>
      <c r="E356" s="1">
        <v>6233</v>
      </c>
      <c r="F356" s="1">
        <v>6644</v>
      </c>
      <c r="G356" s="1">
        <v>6693</v>
      </c>
      <c r="H356" s="1">
        <v>4648</v>
      </c>
      <c r="I356" s="1">
        <v>6041</v>
      </c>
      <c r="J356" s="1">
        <v>6024</v>
      </c>
      <c r="K356" s="1">
        <v>5006</v>
      </c>
      <c r="L356" s="1">
        <v>4689</v>
      </c>
      <c r="M356" s="1">
        <v>5946</v>
      </c>
      <c r="N356" s="1">
        <v>5998</v>
      </c>
      <c r="P356" s="1">
        <f t="shared" si="56"/>
        <v>5852.083333333333</v>
      </c>
      <c r="Q356" s="1">
        <v>6933</v>
      </c>
      <c r="R356" s="1">
        <v>6408</v>
      </c>
      <c r="S356" s="1">
        <v>5364</v>
      </c>
      <c r="T356" s="1">
        <v>6028</v>
      </c>
      <c r="U356" s="1">
        <v>5249.5</v>
      </c>
      <c r="V356" s="1">
        <v>7576.75</v>
      </c>
      <c r="W356" s="1">
        <v>6793.166666666667</v>
      </c>
      <c r="X356" s="1">
        <v>6421</v>
      </c>
      <c r="Y356" s="1">
        <v>5485</v>
      </c>
    </row>
    <row r="357" spans="1:25" x14ac:dyDescent="0.2">
      <c r="B357" s="2" t="s">
        <v>196</v>
      </c>
      <c r="C357" s="1">
        <v>389758</v>
      </c>
      <c r="D357" s="1">
        <v>1097734</v>
      </c>
      <c r="E357" s="1">
        <v>564573</v>
      </c>
      <c r="F357" s="1">
        <v>503500</v>
      </c>
      <c r="G357" s="1">
        <v>452735</v>
      </c>
      <c r="H357" s="1">
        <v>354008</v>
      </c>
      <c r="I357" s="1">
        <v>781304</v>
      </c>
      <c r="J357" s="1">
        <v>722288</v>
      </c>
      <c r="K357" s="1">
        <v>623744</v>
      </c>
      <c r="L357" s="1">
        <v>5669657</v>
      </c>
      <c r="M357" s="1">
        <v>930057</v>
      </c>
      <c r="N357" s="1">
        <v>548375</v>
      </c>
      <c r="P357" s="1">
        <f t="shared" si="56"/>
        <v>1053144.4166666667</v>
      </c>
      <c r="Q357" s="1">
        <v>574158</v>
      </c>
      <c r="R357" s="1">
        <v>720714</v>
      </c>
      <c r="S357" s="1">
        <v>486707</v>
      </c>
      <c r="T357" s="1">
        <v>953168</v>
      </c>
      <c r="U357" s="1">
        <v>506875.91666666669</v>
      </c>
    </row>
    <row r="358" spans="1:25" ht="25.2" x14ac:dyDescent="0.2">
      <c r="B358" s="12" t="s">
        <v>447</v>
      </c>
      <c r="C358" s="1">
        <v>89163</v>
      </c>
      <c r="D358" s="1">
        <v>101499</v>
      </c>
      <c r="E358" s="1">
        <v>104359</v>
      </c>
      <c r="F358" s="1">
        <v>63157</v>
      </c>
      <c r="G358" s="1">
        <v>86262</v>
      </c>
      <c r="H358" s="1">
        <v>80915</v>
      </c>
      <c r="I358" s="1">
        <v>130887</v>
      </c>
      <c r="J358" s="1">
        <v>207526</v>
      </c>
      <c r="K358" s="1">
        <v>193183</v>
      </c>
      <c r="L358" s="1">
        <v>398273</v>
      </c>
      <c r="M358" s="1">
        <v>303798</v>
      </c>
      <c r="N358" s="1">
        <v>172930</v>
      </c>
      <c r="P358" s="1">
        <f t="shared" si="56"/>
        <v>160996</v>
      </c>
      <c r="Q358" s="1">
        <v>116409</v>
      </c>
      <c r="R358" s="1">
        <v>155114</v>
      </c>
      <c r="S358" s="1">
        <v>131755</v>
      </c>
      <c r="T358" s="1">
        <v>152924</v>
      </c>
      <c r="U358" s="1">
        <v>104897.41666666667</v>
      </c>
      <c r="V358" s="1">
        <v>61744</v>
      </c>
      <c r="W358" s="1">
        <v>136322</v>
      </c>
      <c r="X358" s="1">
        <v>60616</v>
      </c>
      <c r="Y358" s="1">
        <v>39386</v>
      </c>
    </row>
    <row r="359" spans="1:25" x14ac:dyDescent="0.2">
      <c r="B359" s="2"/>
    </row>
    <row r="360" spans="1:25" x14ac:dyDescent="0.2">
      <c r="A360" s="3" t="s">
        <v>198</v>
      </c>
      <c r="B360" s="2"/>
    </row>
    <row r="361" spans="1:25" x14ac:dyDescent="0.2">
      <c r="B361" s="12" t="s">
        <v>70</v>
      </c>
      <c r="C361" s="1">
        <v>20</v>
      </c>
      <c r="D361" s="1">
        <v>16</v>
      </c>
      <c r="E361" s="1">
        <v>12</v>
      </c>
      <c r="F361" s="1">
        <v>17</v>
      </c>
      <c r="G361" s="1">
        <v>48</v>
      </c>
      <c r="H361" s="1">
        <v>15</v>
      </c>
      <c r="I361" s="1">
        <v>24</v>
      </c>
      <c r="J361" s="1">
        <v>100</v>
      </c>
      <c r="K361" s="1">
        <v>193</v>
      </c>
      <c r="L361" s="1">
        <v>139</v>
      </c>
      <c r="M361" s="1">
        <v>50</v>
      </c>
      <c r="N361" s="1">
        <v>7</v>
      </c>
      <c r="P361" s="1">
        <f t="shared" ref="P361:P362" si="57">AVERAGE(C361:N361)</f>
        <v>53.416666666666664</v>
      </c>
      <c r="Q361" s="1">
        <v>84</v>
      </c>
      <c r="R361" s="1">
        <v>69</v>
      </c>
      <c r="S361" s="1">
        <v>70</v>
      </c>
      <c r="T361" s="1">
        <v>81</v>
      </c>
      <c r="U361" s="1">
        <v>107.08333333333333</v>
      </c>
    </row>
    <row r="362" spans="1:25" ht="12.75" customHeight="1" x14ac:dyDescent="0.2">
      <c r="B362" s="12" t="s">
        <v>199</v>
      </c>
      <c r="C362" s="1">
        <v>11</v>
      </c>
      <c r="D362" s="1">
        <v>34</v>
      </c>
      <c r="E362" s="1">
        <v>24</v>
      </c>
      <c r="F362" s="1">
        <v>18</v>
      </c>
      <c r="G362" s="1">
        <v>34</v>
      </c>
      <c r="H362" s="1">
        <v>22</v>
      </c>
      <c r="I362" s="1">
        <v>20</v>
      </c>
      <c r="J362" s="19">
        <v>77</v>
      </c>
      <c r="K362" s="1">
        <v>211</v>
      </c>
      <c r="L362" s="19">
        <v>110</v>
      </c>
      <c r="M362" s="19">
        <v>47</v>
      </c>
      <c r="N362" s="19">
        <v>17</v>
      </c>
      <c r="P362" s="1">
        <f t="shared" si="57"/>
        <v>52.083333333333336</v>
      </c>
      <c r="Q362" s="1">
        <v>74</v>
      </c>
      <c r="R362" s="1">
        <v>70</v>
      </c>
      <c r="S362" s="1">
        <v>59</v>
      </c>
      <c r="T362" s="1">
        <v>52</v>
      </c>
      <c r="U362" s="1">
        <v>40.416666666666664</v>
      </c>
    </row>
    <row r="363" spans="1:25" ht="51" x14ac:dyDescent="0.2">
      <c r="B363" s="12" t="s">
        <v>200</v>
      </c>
      <c r="C363" s="26" t="s">
        <v>744</v>
      </c>
      <c r="D363" s="39" t="s">
        <v>745</v>
      </c>
      <c r="E363" s="39" t="s">
        <v>746</v>
      </c>
      <c r="F363" s="26" t="s">
        <v>747</v>
      </c>
      <c r="G363" s="39" t="s">
        <v>748</v>
      </c>
      <c r="H363" s="39" t="s">
        <v>749</v>
      </c>
      <c r="I363" s="39" t="s">
        <v>750</v>
      </c>
      <c r="J363" s="39" t="s">
        <v>751</v>
      </c>
      <c r="K363" s="39" t="s">
        <v>752</v>
      </c>
      <c r="L363" s="39" t="s">
        <v>753</v>
      </c>
      <c r="M363" s="39" t="s">
        <v>459</v>
      </c>
      <c r="N363" s="39" t="s">
        <v>754</v>
      </c>
    </row>
    <row r="364" spans="1:25" x14ac:dyDescent="0.2">
      <c r="B364" s="12"/>
      <c r="C364" s="25"/>
      <c r="D364" s="25"/>
      <c r="E364" s="25"/>
      <c r="F364" s="25"/>
      <c r="G364" s="41"/>
      <c r="H364" s="41"/>
      <c r="I364" s="25"/>
    </row>
    <row r="365" spans="1:25" x14ac:dyDescent="0.2">
      <c r="A365" s="3" t="s">
        <v>211</v>
      </c>
      <c r="B365" s="2"/>
    </row>
    <row r="366" spans="1:25" x14ac:dyDescent="0.2">
      <c r="B366" s="2" t="s">
        <v>212</v>
      </c>
      <c r="C366" s="1">
        <v>715</v>
      </c>
      <c r="D366" s="1">
        <v>1176</v>
      </c>
      <c r="E366" s="1">
        <v>1915</v>
      </c>
      <c r="F366" s="1">
        <v>3059</v>
      </c>
      <c r="G366" s="1">
        <v>1891</v>
      </c>
      <c r="H366" s="1">
        <v>1061</v>
      </c>
      <c r="I366" s="1">
        <v>1974</v>
      </c>
      <c r="J366" s="1">
        <v>2724</v>
      </c>
      <c r="K366" s="1">
        <v>2841</v>
      </c>
      <c r="L366" s="1">
        <v>2376</v>
      </c>
      <c r="M366" s="1">
        <v>2758</v>
      </c>
      <c r="N366" s="1">
        <v>1932</v>
      </c>
      <c r="P366" s="1">
        <f t="shared" ref="P366" si="58">AVERAGE(C366:N366)</f>
        <v>2035.1666666666667</v>
      </c>
      <c r="Q366" s="1">
        <v>1995</v>
      </c>
      <c r="R366" s="1">
        <v>10835</v>
      </c>
      <c r="S366" s="1">
        <v>11972</v>
      </c>
      <c r="T366" s="1">
        <v>6066</v>
      </c>
      <c r="U366" s="1">
        <v>5995.583333333333</v>
      </c>
      <c r="V366" s="1">
        <v>5472</v>
      </c>
      <c r="W366" s="1">
        <v>4253.083333333333</v>
      </c>
      <c r="X366" s="1">
        <v>4139</v>
      </c>
      <c r="Y366" s="1">
        <v>4561</v>
      </c>
    </row>
    <row r="367" spans="1:25" x14ac:dyDescent="0.2">
      <c r="B367" s="2"/>
    </row>
    <row r="368" spans="1:25" x14ac:dyDescent="0.2">
      <c r="A368" s="34" t="s">
        <v>755</v>
      </c>
      <c r="B368" s="40"/>
    </row>
    <row r="369" spans="1:25" ht="25.2" x14ac:dyDescent="0.2">
      <c r="A369" s="49" t="s">
        <v>756</v>
      </c>
      <c r="B369" s="40" t="s">
        <v>69</v>
      </c>
      <c r="C369" s="14">
        <v>2065</v>
      </c>
      <c r="D369" s="14">
        <v>2326</v>
      </c>
      <c r="E369" s="14">
        <v>4368</v>
      </c>
      <c r="F369" s="1">
        <v>5007</v>
      </c>
      <c r="G369" s="1">
        <v>4079</v>
      </c>
      <c r="H369" s="1">
        <v>3427</v>
      </c>
      <c r="I369" s="14">
        <v>2974</v>
      </c>
      <c r="J369" s="1">
        <v>3791</v>
      </c>
      <c r="K369" s="14">
        <v>4221</v>
      </c>
      <c r="L369" s="14">
        <v>3830</v>
      </c>
      <c r="M369" s="1">
        <v>3691</v>
      </c>
      <c r="N369" s="1">
        <v>1536</v>
      </c>
      <c r="P369" s="1">
        <f t="shared" ref="P369:P376" si="59">AVERAGE(C369:N369)</f>
        <v>3442.9166666666665</v>
      </c>
      <c r="Q369" s="1">
        <v>4322</v>
      </c>
      <c r="R369" s="1">
        <v>5353</v>
      </c>
      <c r="S369" s="1">
        <v>5862</v>
      </c>
      <c r="T369" s="1">
        <v>6030</v>
      </c>
      <c r="U369" s="1">
        <v>6403.666666666667</v>
      </c>
      <c r="V369" s="1">
        <v>6495</v>
      </c>
      <c r="W369" s="1">
        <v>6497.166666666667</v>
      </c>
      <c r="X369" s="1">
        <v>7095</v>
      </c>
      <c r="Y369" s="1">
        <v>5823</v>
      </c>
    </row>
    <row r="370" spans="1:25" x14ac:dyDescent="0.2">
      <c r="A370" s="40"/>
      <c r="B370" s="40" t="s">
        <v>214</v>
      </c>
      <c r="C370" s="1">
        <v>2009</v>
      </c>
      <c r="D370" s="1">
        <v>2253</v>
      </c>
      <c r="E370" s="1">
        <v>4305</v>
      </c>
      <c r="F370" s="1">
        <v>4930</v>
      </c>
      <c r="G370" s="1">
        <v>4031</v>
      </c>
      <c r="H370" s="1">
        <v>3382</v>
      </c>
      <c r="I370" s="1">
        <v>2915</v>
      </c>
      <c r="J370" s="1">
        <v>3737</v>
      </c>
      <c r="K370" s="1">
        <v>4145</v>
      </c>
      <c r="L370" s="1">
        <v>3770</v>
      </c>
      <c r="M370" s="1">
        <v>3650</v>
      </c>
      <c r="N370" s="1">
        <v>1494</v>
      </c>
      <c r="P370" s="1">
        <f t="shared" si="59"/>
        <v>3385.0833333333335</v>
      </c>
      <c r="Q370" s="1">
        <v>4249</v>
      </c>
      <c r="R370" s="1">
        <v>5267</v>
      </c>
      <c r="S370" s="1">
        <v>5797</v>
      </c>
      <c r="T370" s="1">
        <v>5948</v>
      </c>
      <c r="U370" s="1">
        <v>6257.166666666667</v>
      </c>
      <c r="V370" s="1">
        <v>6643.909090909091</v>
      </c>
    </row>
    <row r="371" spans="1:25" x14ac:dyDescent="0.2">
      <c r="A371" s="40"/>
      <c r="B371" s="40" t="s">
        <v>215</v>
      </c>
      <c r="C371" s="14">
        <v>56</v>
      </c>
      <c r="D371" s="1">
        <v>73</v>
      </c>
      <c r="E371" s="1">
        <v>63</v>
      </c>
      <c r="F371" s="1">
        <v>77</v>
      </c>
      <c r="G371" s="1">
        <v>48</v>
      </c>
      <c r="H371" s="1">
        <v>45</v>
      </c>
      <c r="I371" s="1">
        <v>59</v>
      </c>
      <c r="J371" s="1">
        <v>54</v>
      </c>
      <c r="K371" s="1">
        <v>76</v>
      </c>
      <c r="L371" s="1">
        <v>60</v>
      </c>
      <c r="M371" s="1">
        <v>41</v>
      </c>
      <c r="N371" s="14">
        <v>42</v>
      </c>
      <c r="P371" s="1">
        <f t="shared" si="59"/>
        <v>57.833333333333336</v>
      </c>
      <c r="Q371" s="1">
        <v>73</v>
      </c>
      <c r="R371" s="1">
        <v>74</v>
      </c>
      <c r="S371" s="1">
        <v>65</v>
      </c>
      <c r="T371" s="1">
        <v>82</v>
      </c>
      <c r="U371" s="1">
        <v>146.5</v>
      </c>
      <c r="V371" s="1">
        <v>243.45454545454547</v>
      </c>
    </row>
    <row r="372" spans="1:25" x14ac:dyDescent="0.2">
      <c r="A372" s="40"/>
      <c r="B372" s="49" t="s">
        <v>757</v>
      </c>
      <c r="C372" s="14">
        <v>2045</v>
      </c>
      <c r="D372" s="1">
        <v>2286</v>
      </c>
      <c r="E372" s="1">
        <v>4338</v>
      </c>
      <c r="F372" s="1">
        <v>4943</v>
      </c>
      <c r="G372" s="1">
        <v>4034</v>
      </c>
      <c r="H372" s="1">
        <v>3335</v>
      </c>
      <c r="I372" s="1">
        <v>2877</v>
      </c>
      <c r="J372" s="1">
        <v>3730</v>
      </c>
      <c r="K372" s="1">
        <v>4172</v>
      </c>
      <c r="L372" s="1">
        <v>3790</v>
      </c>
      <c r="M372" s="1">
        <v>3684</v>
      </c>
      <c r="N372" s="1">
        <v>1602</v>
      </c>
      <c r="P372" s="1">
        <f t="shared" si="59"/>
        <v>3403</v>
      </c>
      <c r="Q372" s="1">
        <v>4262</v>
      </c>
      <c r="R372" s="1">
        <v>5282</v>
      </c>
      <c r="S372" s="1">
        <v>5847</v>
      </c>
      <c r="T372" s="1">
        <v>5951</v>
      </c>
      <c r="U372" s="1">
        <v>6311.833333333333</v>
      </c>
      <c r="V372" s="1">
        <v>6405.833333333333</v>
      </c>
      <c r="W372" s="1">
        <v>6432.333333333333</v>
      </c>
      <c r="X372" s="1">
        <v>7043</v>
      </c>
      <c r="Y372" s="1">
        <v>5706</v>
      </c>
    </row>
    <row r="373" spans="1:25" s="16" customFormat="1" x14ac:dyDescent="0.2">
      <c r="A373" s="47"/>
      <c r="B373" s="40" t="s">
        <v>217</v>
      </c>
      <c r="C373" s="14">
        <v>20</v>
      </c>
      <c r="D373" s="1">
        <v>40</v>
      </c>
      <c r="E373" s="1">
        <v>30</v>
      </c>
      <c r="F373" s="1">
        <v>64</v>
      </c>
      <c r="G373" s="1">
        <v>45</v>
      </c>
      <c r="H373" s="1">
        <v>92</v>
      </c>
      <c r="I373" s="1">
        <v>38</v>
      </c>
      <c r="J373" s="1">
        <v>61</v>
      </c>
      <c r="K373" s="1">
        <v>49</v>
      </c>
      <c r="L373" s="1">
        <v>40</v>
      </c>
      <c r="M373" s="1">
        <v>7</v>
      </c>
      <c r="N373" s="1">
        <v>2</v>
      </c>
      <c r="O373" s="15"/>
      <c r="P373" s="1">
        <f t="shared" si="59"/>
        <v>40.666666666666664</v>
      </c>
      <c r="Q373" s="1">
        <v>52</v>
      </c>
      <c r="R373" s="1">
        <v>50</v>
      </c>
      <c r="S373" s="1">
        <v>50</v>
      </c>
      <c r="T373" s="1">
        <v>79</v>
      </c>
      <c r="U373" s="1">
        <v>91.75</v>
      </c>
      <c r="V373" s="1">
        <v>63.5</v>
      </c>
      <c r="W373" s="1">
        <v>64.833333333333329</v>
      </c>
      <c r="X373" s="1">
        <v>75</v>
      </c>
      <c r="Y373" s="1">
        <v>116</v>
      </c>
    </row>
    <row r="374" spans="1:25" s="16" customFormat="1" ht="25.2" x14ac:dyDescent="0.2">
      <c r="A374" s="47"/>
      <c r="B374" s="47" t="s">
        <v>218</v>
      </c>
      <c r="C374" s="15">
        <v>15.13</v>
      </c>
      <c r="D374" s="15">
        <v>20.99</v>
      </c>
      <c r="E374" s="15">
        <v>23.26</v>
      </c>
      <c r="F374" s="15">
        <v>23.86</v>
      </c>
      <c r="G374" s="15">
        <v>23.52</v>
      </c>
      <c r="H374" s="15">
        <v>20.73</v>
      </c>
      <c r="I374" s="15">
        <v>21.29</v>
      </c>
      <c r="J374" s="15">
        <v>21.45</v>
      </c>
      <c r="K374" s="15">
        <v>21.4</v>
      </c>
      <c r="L374" s="15">
        <v>22</v>
      </c>
      <c r="M374" s="15">
        <v>21.85</v>
      </c>
      <c r="N374" s="15">
        <v>23.27</v>
      </c>
      <c r="O374" s="15"/>
      <c r="P374" s="1">
        <f t="shared" si="59"/>
        <v>21.5625</v>
      </c>
      <c r="Q374" s="1">
        <v>23</v>
      </c>
      <c r="R374" s="15">
        <v>22.52</v>
      </c>
      <c r="S374" s="15">
        <v>23</v>
      </c>
      <c r="T374" s="15">
        <v>23.34</v>
      </c>
      <c r="U374" s="15">
        <v>22.815000000000001</v>
      </c>
      <c r="V374" s="15">
        <v>22.518333333333331</v>
      </c>
      <c r="W374" s="15">
        <v>21.781666666666666</v>
      </c>
      <c r="X374" s="15">
        <v>24</v>
      </c>
      <c r="Y374" s="15">
        <v>25</v>
      </c>
    </row>
    <row r="375" spans="1:25" x14ac:dyDescent="0.2">
      <c r="A375" s="40"/>
      <c r="B375" s="47" t="s">
        <v>219</v>
      </c>
      <c r="C375" s="1">
        <v>6788</v>
      </c>
      <c r="D375" s="1">
        <v>6833</v>
      </c>
      <c r="E375" s="1">
        <v>6900</v>
      </c>
      <c r="F375" s="1">
        <v>6956</v>
      </c>
      <c r="G375" s="1">
        <v>7002</v>
      </c>
      <c r="H375" s="1">
        <v>7067</v>
      </c>
      <c r="I375" s="1">
        <v>7107</v>
      </c>
      <c r="J375" s="1">
        <v>7164</v>
      </c>
      <c r="K375" s="1">
        <v>7276</v>
      </c>
      <c r="L375" s="1">
        <v>7318</v>
      </c>
      <c r="M375" s="1">
        <v>7353</v>
      </c>
      <c r="N375" s="1">
        <v>7373</v>
      </c>
      <c r="P375" s="1">
        <f t="shared" si="59"/>
        <v>7094.75</v>
      </c>
      <c r="Q375" s="1">
        <v>6535</v>
      </c>
      <c r="R375" s="1">
        <v>6067</v>
      </c>
      <c r="S375" s="1">
        <v>5561</v>
      </c>
      <c r="T375" s="1">
        <v>4969</v>
      </c>
      <c r="U375" s="1">
        <v>4132.416666666667</v>
      </c>
      <c r="V375" s="18"/>
      <c r="W375" s="15" t="s">
        <v>168</v>
      </c>
      <c r="X375" s="15" t="s">
        <v>168</v>
      </c>
      <c r="Y375" s="15" t="s">
        <v>168</v>
      </c>
    </row>
    <row r="376" spans="1:25" x14ac:dyDescent="0.2">
      <c r="A376" s="34"/>
      <c r="B376" s="40" t="s">
        <v>220</v>
      </c>
      <c r="C376" s="31">
        <f>40000/C369</f>
        <v>19.37046004842615</v>
      </c>
      <c r="D376" s="31">
        <f t="shared" ref="D376:N376" si="60">40000/D369</f>
        <v>17.196904557179707</v>
      </c>
      <c r="E376" s="31">
        <f t="shared" si="60"/>
        <v>9.1575091575091569</v>
      </c>
      <c r="F376" s="31">
        <f t="shared" si="60"/>
        <v>7.98881565807869</v>
      </c>
      <c r="G376" s="31">
        <f t="shared" si="60"/>
        <v>9.806325079676391</v>
      </c>
      <c r="H376" s="31">
        <f t="shared" si="60"/>
        <v>11.672016340822877</v>
      </c>
      <c r="I376" s="31">
        <f t="shared" si="60"/>
        <v>13.449899125756557</v>
      </c>
      <c r="J376" s="31">
        <f t="shared" si="60"/>
        <v>10.551305724083356</v>
      </c>
      <c r="K376" s="31">
        <f t="shared" si="60"/>
        <v>9.4764273868751481</v>
      </c>
      <c r="L376" s="31">
        <f t="shared" si="60"/>
        <v>10.443864229765014</v>
      </c>
      <c r="M376" s="31">
        <f t="shared" si="60"/>
        <v>10.837171498238959</v>
      </c>
      <c r="N376" s="31">
        <f t="shared" si="60"/>
        <v>26.041666666666668</v>
      </c>
      <c r="P376" s="1">
        <f t="shared" si="59"/>
        <v>12.999363789423221</v>
      </c>
      <c r="Q376" s="33">
        <v>10.49</v>
      </c>
      <c r="R376" s="33">
        <v>8.6199999999999992</v>
      </c>
      <c r="S376" s="33">
        <v>8.02</v>
      </c>
      <c r="T376" s="31">
        <v>7.83</v>
      </c>
      <c r="U376" s="31">
        <v>6.2464213211181088</v>
      </c>
      <c r="V376" s="31">
        <v>6.1585835257890684</v>
      </c>
    </row>
    <row r="377" spans="1:25" x14ac:dyDescent="0.2">
      <c r="A377" s="3"/>
      <c r="B377" s="2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S377" s="33"/>
      <c r="T377" s="31"/>
      <c r="U377" s="31"/>
      <c r="V377" s="31"/>
    </row>
    <row r="378" spans="1:25" x14ac:dyDescent="0.2">
      <c r="A378" s="3" t="s">
        <v>221</v>
      </c>
      <c r="B378" s="2"/>
    </row>
    <row r="379" spans="1:25" x14ac:dyDescent="0.2">
      <c r="A379" s="3"/>
      <c r="B379" s="12" t="s">
        <v>146</v>
      </c>
      <c r="C379" s="1">
        <v>123</v>
      </c>
      <c r="D379" s="1">
        <v>143</v>
      </c>
      <c r="E379" s="1">
        <v>113</v>
      </c>
      <c r="F379" s="1">
        <v>86</v>
      </c>
      <c r="G379" s="1">
        <v>71</v>
      </c>
      <c r="H379" s="1">
        <v>80</v>
      </c>
      <c r="I379" s="1">
        <v>179</v>
      </c>
      <c r="J379" s="1">
        <v>124</v>
      </c>
      <c r="K379" s="1">
        <v>144</v>
      </c>
      <c r="L379" s="1">
        <v>127</v>
      </c>
      <c r="M379" s="14">
        <v>137</v>
      </c>
      <c r="N379" s="14">
        <v>154</v>
      </c>
      <c r="P379" s="1">
        <f t="shared" ref="P379:P384" si="61">AVERAGE(C379:N379)</f>
        <v>123.41666666666667</v>
      </c>
      <c r="Q379" s="1">
        <v>93</v>
      </c>
      <c r="R379" s="1">
        <v>71</v>
      </c>
      <c r="S379" s="1">
        <v>62</v>
      </c>
    </row>
    <row r="380" spans="1:25" x14ac:dyDescent="0.2">
      <c r="A380" s="3"/>
      <c r="B380" s="12" t="s">
        <v>223</v>
      </c>
      <c r="C380" s="1">
        <v>2214</v>
      </c>
      <c r="D380" s="1">
        <v>2321</v>
      </c>
      <c r="E380" s="1">
        <v>2063</v>
      </c>
      <c r="F380" s="1">
        <v>1984</v>
      </c>
      <c r="G380" s="1">
        <v>4174</v>
      </c>
      <c r="H380" s="1">
        <v>5716</v>
      </c>
      <c r="I380" s="1">
        <v>8212</v>
      </c>
      <c r="J380" s="1">
        <v>5626</v>
      </c>
      <c r="K380" s="1">
        <v>5572</v>
      </c>
      <c r="L380" s="1">
        <v>3877</v>
      </c>
      <c r="M380" s="1">
        <v>3423</v>
      </c>
      <c r="N380" s="1">
        <v>3477</v>
      </c>
      <c r="P380" s="1">
        <f t="shared" si="61"/>
        <v>4054.9166666666665</v>
      </c>
      <c r="Q380" s="1">
        <v>2233</v>
      </c>
      <c r="R380" s="1">
        <v>1673</v>
      </c>
      <c r="S380" s="1">
        <v>1575</v>
      </c>
      <c r="T380" s="1">
        <v>3518</v>
      </c>
    </row>
    <row r="381" spans="1:25" x14ac:dyDescent="0.2">
      <c r="A381" s="3"/>
      <c r="B381" s="12" t="s">
        <v>350</v>
      </c>
      <c r="C381" s="1">
        <v>241</v>
      </c>
      <c r="D381" s="1">
        <v>237</v>
      </c>
      <c r="E381" s="1">
        <v>215</v>
      </c>
      <c r="F381" s="1">
        <v>176</v>
      </c>
      <c r="G381" s="1">
        <v>174</v>
      </c>
      <c r="H381" s="1">
        <v>157</v>
      </c>
      <c r="I381" s="1">
        <v>357</v>
      </c>
      <c r="J381" s="1">
        <v>214</v>
      </c>
      <c r="K381" s="1">
        <v>275</v>
      </c>
      <c r="L381" s="1">
        <v>259</v>
      </c>
      <c r="M381" s="1">
        <v>300</v>
      </c>
      <c r="N381" s="1">
        <v>298</v>
      </c>
      <c r="P381" s="1">
        <f t="shared" si="61"/>
        <v>241.91666666666666</v>
      </c>
      <c r="Q381" s="1">
        <v>217</v>
      </c>
      <c r="R381" s="1">
        <v>179</v>
      </c>
      <c r="S381" s="1">
        <v>141</v>
      </c>
    </row>
    <row r="382" spans="1:25" x14ac:dyDescent="0.2">
      <c r="A382" s="3"/>
      <c r="B382" s="12" t="s">
        <v>226</v>
      </c>
      <c r="C382" s="1">
        <v>2696</v>
      </c>
      <c r="D382" s="1">
        <v>3283</v>
      </c>
      <c r="E382" s="1">
        <v>1242</v>
      </c>
      <c r="F382" s="1">
        <v>1893</v>
      </c>
      <c r="G382" s="1">
        <v>1921</v>
      </c>
      <c r="H382" s="1">
        <v>1683</v>
      </c>
      <c r="I382" s="1">
        <v>5588</v>
      </c>
      <c r="J382" s="1">
        <v>4809</v>
      </c>
      <c r="K382" s="1">
        <v>5068</v>
      </c>
      <c r="L382" s="1">
        <v>5613</v>
      </c>
      <c r="M382" s="1">
        <v>5414</v>
      </c>
      <c r="N382" s="1">
        <v>5073</v>
      </c>
      <c r="P382" s="1">
        <f t="shared" si="61"/>
        <v>3690.25</v>
      </c>
      <c r="Q382" s="1">
        <v>2813</v>
      </c>
      <c r="R382" s="1">
        <v>2111</v>
      </c>
      <c r="S382" s="1">
        <v>1780</v>
      </c>
      <c r="T382" s="1">
        <v>2328</v>
      </c>
    </row>
    <row r="383" spans="1:25" x14ac:dyDescent="0.2">
      <c r="A383" s="3"/>
      <c r="B383" s="12" t="s">
        <v>351</v>
      </c>
      <c r="C383" s="1">
        <v>3363</v>
      </c>
      <c r="D383" s="1">
        <v>3795</v>
      </c>
      <c r="E383" s="1">
        <v>2961</v>
      </c>
      <c r="F383" s="1">
        <v>2171</v>
      </c>
      <c r="G383" s="1">
        <v>2424</v>
      </c>
      <c r="H383" s="1">
        <v>2199</v>
      </c>
      <c r="I383" s="1">
        <v>3546</v>
      </c>
      <c r="J383" s="1">
        <v>3080</v>
      </c>
      <c r="K383" s="1">
        <v>3129</v>
      </c>
      <c r="L383" s="1">
        <v>3609</v>
      </c>
      <c r="M383" s="14">
        <v>3374</v>
      </c>
      <c r="N383" s="14">
        <v>3530</v>
      </c>
      <c r="P383" s="1">
        <f t="shared" si="61"/>
        <v>3098.4166666666665</v>
      </c>
      <c r="Q383" s="1">
        <v>3175</v>
      </c>
      <c r="R383" s="1">
        <v>2147</v>
      </c>
      <c r="S383" s="1">
        <v>1621</v>
      </c>
    </row>
    <row r="384" spans="1:25" x14ac:dyDescent="0.2">
      <c r="A384" s="3"/>
      <c r="B384" s="12" t="s">
        <v>227</v>
      </c>
      <c r="C384" s="1">
        <v>2052</v>
      </c>
      <c r="D384" s="1">
        <v>2674</v>
      </c>
      <c r="E384" s="1">
        <v>1836</v>
      </c>
      <c r="F384" s="1">
        <v>1393</v>
      </c>
      <c r="G384" s="1">
        <v>1506</v>
      </c>
      <c r="H384" s="1">
        <v>1212</v>
      </c>
      <c r="I384" s="1">
        <v>2589</v>
      </c>
      <c r="J384" s="19">
        <v>2280</v>
      </c>
      <c r="K384" s="19">
        <v>2208</v>
      </c>
      <c r="L384" s="19">
        <v>2580</v>
      </c>
      <c r="M384" s="19">
        <v>2686</v>
      </c>
      <c r="N384" s="19">
        <v>2476</v>
      </c>
      <c r="P384" s="1">
        <f t="shared" si="61"/>
        <v>2124.3333333333335</v>
      </c>
      <c r="Q384" s="1">
        <v>2144</v>
      </c>
      <c r="R384" s="1">
        <v>1685</v>
      </c>
      <c r="S384" s="1">
        <v>1349</v>
      </c>
      <c r="T384" s="1">
        <v>2094</v>
      </c>
    </row>
    <row r="385" spans="2:14" ht="36.75" customHeight="1" x14ac:dyDescent="0.2">
      <c r="B385" s="12" t="s">
        <v>89</v>
      </c>
      <c r="C385" s="39" t="s">
        <v>758</v>
      </c>
      <c r="D385" s="39" t="s">
        <v>759</v>
      </c>
      <c r="E385" s="39" t="s">
        <v>595</v>
      </c>
      <c r="F385" s="39" t="s">
        <v>589</v>
      </c>
      <c r="G385" s="39" t="s">
        <v>760</v>
      </c>
      <c r="H385" s="39" t="s">
        <v>761</v>
      </c>
      <c r="I385" s="25" t="s">
        <v>762</v>
      </c>
      <c r="J385" s="39" t="s">
        <v>763</v>
      </c>
      <c r="K385" s="39" t="s">
        <v>764</v>
      </c>
      <c r="L385" s="39" t="s">
        <v>765</v>
      </c>
      <c r="M385" s="25" t="s">
        <v>766</v>
      </c>
      <c r="N385" s="25" t="s">
        <v>767</v>
      </c>
    </row>
    <row r="386" spans="2:14" x14ac:dyDescent="0.2">
      <c r="B386" s="12"/>
      <c r="C386" s="25"/>
      <c r="D386" s="25"/>
      <c r="E386" s="25"/>
      <c r="F386" s="25"/>
      <c r="G386" s="25"/>
      <c r="H386" s="25"/>
      <c r="I386" s="25"/>
    </row>
    <row r="387" spans="2:14" x14ac:dyDescent="0.2">
      <c r="B387" s="2"/>
      <c r="E387" s="26" t="s">
        <v>158</v>
      </c>
      <c r="G387" s="26"/>
    </row>
    <row r="388" spans="2:14" x14ac:dyDescent="0.2">
      <c r="B388" s="2"/>
    </row>
    <row r="390" spans="2:14" x14ac:dyDescent="0.2">
      <c r="H390" s="14"/>
    </row>
  </sheetData>
  <phoneticPr fontId="4" type="noConversion"/>
  <printOptions horizontalCentered="1"/>
  <pageMargins left="0.2" right="0.5" top="1" bottom="1" header="0.5" footer="0.5"/>
  <pageSetup paperSize="5" scale="84" orientation="landscape" horizontalDpi="4294967294" r:id="rId1"/>
  <headerFooter alignWithMargins="0">
    <oddHeader>&amp;C&amp;"Verdana,Bold"&amp;12ELECTRONIC DATABASES
MONTHLY USAGE REPORT</oddHeader>
    <oddFooter>&amp;L&amp;Z&amp;F,&amp;A&amp;RUpdated: 3/29/12
Printed: &amp;D</oddFooter>
  </headerFooter>
  <rowBreaks count="4" manualBreakCount="4">
    <brk id="111" max="16383" man="1"/>
    <brk id="206" max="16383" man="1"/>
    <brk id="247" max="16383" man="1"/>
    <brk id="331" max="16383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7310184647A4C99F407101CD1D6B1" ma:contentTypeVersion="10" ma:contentTypeDescription="Create a new document." ma:contentTypeScope="" ma:versionID="a1195b6a19347fe581d88762b11c22b8">
  <xsd:schema xmlns:xsd="http://www.w3.org/2001/XMLSchema" xmlns:xs="http://www.w3.org/2001/XMLSchema" xmlns:p="http://schemas.microsoft.com/office/2006/metadata/properties" xmlns:ns2="336de615-06c4-4660-b44e-977dcef9c6bc" xmlns:ns3="31797c22-784a-4d73-901b-6d988c8e9d56" targetNamespace="http://schemas.microsoft.com/office/2006/metadata/properties" ma:root="true" ma:fieldsID="a6d4be780225a026c4726d2830e04d6f" ns2:_="" ns3:_="">
    <xsd:import namespace="336de615-06c4-4660-b44e-977dcef9c6bc"/>
    <xsd:import namespace="31797c22-784a-4d73-901b-6d988c8e9d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de615-06c4-4660-b44e-977dcef9c6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797c22-784a-4d73-901b-6d988c8e9d5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6D6844-D6AB-4B22-95DE-83CC42EE1B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6de615-06c4-4660-b44e-977dcef9c6bc"/>
    <ds:schemaRef ds:uri="31797c22-784a-4d73-901b-6d988c8e9d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E11289-298C-4523-A62C-E987A51FE4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A66789-D32B-48E9-8CE0-20F18D6EFE9D}">
  <ds:schemaRefs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31797c22-784a-4d73-901b-6d988c8e9d56"/>
    <ds:schemaRef ds:uri="336de615-06c4-4660-b44e-977dcef9c6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2014-2015</vt:lpstr>
      <vt:lpstr>2015-2016</vt:lpstr>
      <vt:lpstr>2016-2017</vt:lpstr>
      <vt:lpstr>2017-2018</vt:lpstr>
      <vt:lpstr>2018-2019</vt:lpstr>
      <vt:lpstr>'2014-2015'!Print_Titles</vt:lpstr>
      <vt:lpstr>'2015-2016'!Print_Titles</vt:lpstr>
      <vt:lpstr>'2016-2017'!Print_Titles</vt:lpstr>
      <vt:lpstr>'2017-2018'!Print_Titles</vt:lpstr>
      <vt:lpstr>'2018-2019'!Print_Titles</vt:lpstr>
    </vt:vector>
  </TitlesOfParts>
  <Manager/>
  <Company>COLAPL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County of Los Angeles Public Library</dc:creator>
  <cp:keywords/>
  <dc:description/>
  <cp:lastModifiedBy>Elsa Munoz</cp:lastModifiedBy>
  <cp:revision/>
  <cp:lastPrinted>2020-03-05T17:56:04Z</cp:lastPrinted>
  <dcterms:created xsi:type="dcterms:W3CDTF">2010-08-12T15:34:56Z</dcterms:created>
  <dcterms:modified xsi:type="dcterms:W3CDTF">2020-03-05T17:56:31Z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0x0101003FE7310184647A4C99F407101CD1D6B1</vt:lpwstr>
  </property>
</Properties>
</file>