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do\Desktop\20-1003\"/>
    </mc:Choice>
  </mc:AlternateContent>
  <bookViews>
    <workbookView xWindow="-120" yWindow="-120" windowWidth="20640" windowHeight="11160" firstSheet="9" activeTab="12"/>
  </bookViews>
  <sheets>
    <sheet name="Jul" sheetId="9" r:id="rId1"/>
    <sheet name="Aug" sheetId="10" r:id="rId2"/>
    <sheet name="Sep" sheetId="11" r:id="rId3"/>
    <sheet name="Oct" sheetId="12" r:id="rId4"/>
    <sheet name="Nov" sheetId="13" r:id="rId5"/>
    <sheet name="Dec" sheetId="3" r:id="rId6"/>
    <sheet name="Jan" sheetId="2" r:id="rId7"/>
    <sheet name="Feb" sheetId="4" r:id="rId8"/>
    <sheet name="Mar" sheetId="5" r:id="rId9"/>
    <sheet name="Apr" sheetId="6" r:id="rId10"/>
    <sheet name="May" sheetId="7" r:id="rId11"/>
    <sheet name="Jun" sheetId="8" r:id="rId12"/>
    <sheet name="FY2020" sheetId="21" r:id="rId13"/>
    <sheet name="FY2019" sheetId="20" r:id="rId14"/>
    <sheet name="FY2018" sheetId="19" r:id="rId15"/>
    <sheet name="FY17 Total" sheetId="18" r:id="rId16"/>
    <sheet name="FY16 Total" sheetId="17" r:id="rId17"/>
  </sheets>
  <definedNames>
    <definedName name="_xlnm.Print_Area" localSheetId="9">Apr!$B$1:$I$48</definedName>
    <definedName name="_xlnm.Print_Area" localSheetId="1">Aug!$B$1:$M$50</definedName>
    <definedName name="_xlnm.Print_Area" localSheetId="5">Dec!$B$1:$J$46</definedName>
    <definedName name="_xlnm.Print_Area" localSheetId="7">Feb!$B$1:$I$46</definedName>
    <definedName name="_xlnm.Print_Area" localSheetId="16">'FY16 Total'!$A$1:$M$20</definedName>
    <definedName name="_xlnm.Print_Area" localSheetId="15">'FY17 Total'!$A$1:$N$21</definedName>
    <definedName name="_xlnm.Print_Area" localSheetId="14">'FY2018'!$A$1:$L$21</definedName>
    <definedName name="_xlnm.Print_Area" localSheetId="13">'FY2019'!$A$1:$M$20</definedName>
    <definedName name="_xlnm.Print_Area" localSheetId="12">'FY2020'!$A$1:$I$20</definedName>
    <definedName name="_xlnm.Print_Area" localSheetId="6">Jan!$B$1:$J$46</definedName>
    <definedName name="_xlnm.Print_Area" localSheetId="0">Jul!$A$1:$L$46</definedName>
    <definedName name="_xlnm.Print_Area" localSheetId="11">Jun!$B$1:$I$48</definedName>
    <definedName name="_xlnm.Print_Area" localSheetId="8">Mar!$B$1:$I$48</definedName>
    <definedName name="_xlnm.Print_Area" localSheetId="10">May!$B$1:$I$48</definedName>
    <definedName name="_xlnm.Print_Area" localSheetId="4">Nov!$B$1:$J$47</definedName>
    <definedName name="_xlnm.Print_Area" localSheetId="3">Oct!$B$1:$J$48</definedName>
    <definedName name="_xlnm.Print_Area" localSheetId="2">Sep!$B$1:$I$49</definedName>
  </definedNames>
  <calcPr calcId="17102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4" i="3" l="1"/>
  <c r="H46" i="13" l="1"/>
  <c r="H46" i="12" l="1"/>
  <c r="E20" i="21" l="1"/>
  <c r="I7" i="21"/>
  <c r="I8" i="21"/>
  <c r="I9" i="21"/>
  <c r="I10" i="21"/>
  <c r="I11" i="21"/>
  <c r="I12" i="21"/>
  <c r="I13" i="21"/>
  <c r="I14" i="21"/>
  <c r="I15" i="21"/>
  <c r="I16" i="21"/>
  <c r="I17" i="21"/>
  <c r="I6" i="21"/>
  <c r="G46" i="11"/>
  <c r="L40" i="21" l="1"/>
  <c r="K40" i="21"/>
  <c r="J40" i="21"/>
  <c r="I40" i="21"/>
  <c r="H40" i="21"/>
  <c r="G40" i="21"/>
  <c r="F40" i="21"/>
  <c r="E40" i="21"/>
  <c r="D40" i="21"/>
  <c r="C40" i="21"/>
  <c r="E42" i="21" s="1"/>
  <c r="B40" i="21"/>
  <c r="M39" i="21"/>
  <c r="M38" i="21"/>
  <c r="M37" i="21"/>
  <c r="M36" i="21"/>
  <c r="M35" i="21"/>
  <c r="M34" i="21"/>
  <c r="M33" i="21"/>
  <c r="M32" i="21"/>
  <c r="M31" i="21"/>
  <c r="M30" i="21"/>
  <c r="M29" i="21"/>
  <c r="M28" i="21"/>
  <c r="M40" i="21" s="1"/>
  <c r="M46" i="10" l="1"/>
  <c r="L46" i="10"/>
  <c r="K46" i="10"/>
  <c r="J46" i="10"/>
  <c r="I46" i="10"/>
  <c r="H46" i="10"/>
  <c r="G46" i="10"/>
  <c r="F46" i="10"/>
  <c r="E46" i="10"/>
  <c r="D46" i="10"/>
  <c r="C46" i="10"/>
  <c r="I18" i="21" l="1"/>
  <c r="H18" i="21"/>
  <c r="G18" i="21"/>
  <c r="F18" i="21"/>
  <c r="E18" i="21"/>
  <c r="D18" i="21"/>
  <c r="C18" i="21"/>
  <c r="B18" i="21"/>
  <c r="G46" i="8" l="1"/>
  <c r="G46" i="7" l="1"/>
  <c r="G46" i="6" l="1"/>
  <c r="G46" i="5" l="1"/>
  <c r="G44" i="4" l="1"/>
  <c r="H44" i="2" l="1"/>
  <c r="H44" i="3" l="1"/>
  <c r="G46" i="12" l="1"/>
  <c r="G46" i="13" l="1"/>
  <c r="M7" i="20" l="1"/>
  <c r="M8" i="20"/>
  <c r="M9" i="20"/>
  <c r="M10" i="20"/>
  <c r="M11" i="20"/>
  <c r="M12" i="20"/>
  <c r="M13" i="20"/>
  <c r="M14" i="20"/>
  <c r="M15" i="20"/>
  <c r="M16" i="20"/>
  <c r="M17" i="20"/>
  <c r="M6" i="20"/>
  <c r="L18" i="20"/>
  <c r="F44" i="9"/>
  <c r="L44" i="9"/>
  <c r="K44" i="9"/>
  <c r="J44" i="9"/>
  <c r="I44" i="9"/>
  <c r="H44" i="9"/>
  <c r="G44" i="9"/>
  <c r="E44" i="9"/>
  <c r="D44" i="9"/>
  <c r="C44" i="9"/>
  <c r="B44" i="9"/>
  <c r="I46" i="11"/>
  <c r="H46" i="11"/>
  <c r="F46" i="11"/>
  <c r="E46" i="11"/>
  <c r="D46" i="11"/>
  <c r="C46" i="11"/>
  <c r="J46" i="12"/>
  <c r="I46" i="12"/>
  <c r="F46" i="12"/>
  <c r="E46" i="12"/>
  <c r="D46" i="12"/>
  <c r="C46" i="12"/>
  <c r="J46" i="13"/>
  <c r="I46" i="13"/>
  <c r="F46" i="13"/>
  <c r="E46" i="13"/>
  <c r="D46" i="13"/>
  <c r="C46" i="13"/>
  <c r="J44" i="3"/>
  <c r="I44" i="3"/>
  <c r="F44" i="3"/>
  <c r="E44" i="3"/>
  <c r="D44" i="3"/>
  <c r="C44" i="3"/>
  <c r="J44" i="2"/>
  <c r="I44" i="2"/>
  <c r="F44" i="2"/>
  <c r="E44" i="2"/>
  <c r="D44" i="2"/>
  <c r="C44" i="2"/>
  <c r="I44" i="4"/>
  <c r="H44" i="4"/>
  <c r="F44" i="4"/>
  <c r="E44" i="4"/>
  <c r="D44" i="4"/>
  <c r="C44" i="4"/>
  <c r="I46" i="5"/>
  <c r="H46" i="5"/>
  <c r="F46" i="5"/>
  <c r="E46" i="5"/>
  <c r="D46" i="5"/>
  <c r="C46" i="5"/>
  <c r="I46" i="6"/>
  <c r="H46" i="6"/>
  <c r="F46" i="6"/>
  <c r="E46" i="6"/>
  <c r="D46" i="6"/>
  <c r="C46" i="6"/>
  <c r="I46" i="7"/>
  <c r="H46" i="7"/>
  <c r="F46" i="7"/>
  <c r="E46" i="7"/>
  <c r="D46" i="7"/>
  <c r="C46" i="7"/>
  <c r="K18" i="20"/>
  <c r="J18" i="20"/>
  <c r="I18" i="20"/>
  <c r="H18" i="20"/>
  <c r="G18" i="20"/>
  <c r="F18" i="20"/>
  <c r="E18" i="20"/>
  <c r="D18" i="20"/>
  <c r="C18" i="20"/>
  <c r="B18" i="20"/>
  <c r="E20" i="20" l="1"/>
  <c r="M18" i="20"/>
  <c r="K19" i="19"/>
  <c r="J19" i="19"/>
  <c r="I19" i="19"/>
  <c r="H19" i="19"/>
  <c r="G19" i="19"/>
  <c r="F19" i="19"/>
  <c r="E19" i="19"/>
  <c r="D19" i="19"/>
  <c r="C19" i="19"/>
  <c r="B19" i="19"/>
  <c r="L17" i="19"/>
  <c r="L16" i="19"/>
  <c r="L15" i="19"/>
  <c r="L14" i="19"/>
  <c r="L13" i="19"/>
  <c r="L12" i="19"/>
  <c r="L11" i="19"/>
  <c r="L10" i="19"/>
  <c r="L9" i="19"/>
  <c r="L8" i="19"/>
  <c r="L7" i="19"/>
  <c r="L19" i="19" l="1"/>
  <c r="E21" i="19"/>
  <c r="M19" i="18"/>
  <c r="N17" i="18" l="1"/>
  <c r="N13" i="18" l="1"/>
  <c r="L19" i="18" l="1"/>
  <c r="K19" i="18"/>
  <c r="J19" i="18"/>
  <c r="I19" i="18"/>
  <c r="H19" i="18"/>
  <c r="G19" i="18"/>
  <c r="F19" i="18"/>
  <c r="E19" i="18"/>
  <c r="D19" i="18"/>
  <c r="C19" i="18"/>
  <c r="B19" i="18"/>
  <c r="N18" i="18"/>
  <c r="N16" i="18"/>
  <c r="N15" i="18"/>
  <c r="N14" i="18"/>
  <c r="N12" i="18"/>
  <c r="N11" i="18"/>
  <c r="N10" i="18"/>
  <c r="N9" i="18"/>
  <c r="N8" i="18"/>
  <c r="N7" i="18"/>
  <c r="D21" i="18" l="1"/>
  <c r="N19" i="18"/>
  <c r="C46" i="8"/>
  <c r="D46" i="8"/>
  <c r="E46" i="8"/>
  <c r="B18" i="17" l="1"/>
  <c r="C18" i="17"/>
  <c r="D18" i="17"/>
  <c r="E18" i="17"/>
  <c r="F18" i="17"/>
  <c r="G18" i="17"/>
  <c r="H18" i="17"/>
  <c r="I18" i="17"/>
  <c r="J18" i="17"/>
  <c r="K18" i="17"/>
  <c r="L18" i="17"/>
  <c r="M7" i="17"/>
  <c r="M8" i="17"/>
  <c r="M9" i="17"/>
  <c r="M10" i="17"/>
  <c r="M11" i="17"/>
  <c r="M12" i="17"/>
  <c r="M13" i="17"/>
  <c r="M14" i="17"/>
  <c r="M15" i="17"/>
  <c r="M16" i="17"/>
  <c r="M17" i="17"/>
  <c r="M6" i="17"/>
  <c r="D20" i="17" l="1"/>
  <c r="M18" i="17"/>
  <c r="F46" i="8"/>
  <c r="H46" i="8"/>
  <c r="I46" i="8"/>
</calcChain>
</file>

<file path=xl/sharedStrings.xml><?xml version="1.0" encoding="utf-8"?>
<sst xmlns="http://schemas.openxmlformats.org/spreadsheetml/2006/main" count="827" uniqueCount="158">
  <si>
    <t>Library</t>
  </si>
  <si>
    <t>ALLIEDG_BJ</t>
  </si>
  <si>
    <t>BALBOA</t>
  </si>
  <si>
    <t>CARMEL_MTN</t>
  </si>
  <si>
    <t>CARMEL_VLY</t>
  </si>
  <si>
    <t>CENTRAL</t>
  </si>
  <si>
    <t>CITY_HTS</t>
  </si>
  <si>
    <t>CLAIREMONT</t>
  </si>
  <si>
    <t>COLL-RNDO</t>
  </si>
  <si>
    <t>KEN-NH</t>
  </si>
  <si>
    <t>LA_JOLLA</t>
  </si>
  <si>
    <t>LINDA_VSTA</t>
  </si>
  <si>
    <t>LOGAN_HTS</t>
  </si>
  <si>
    <t>MIRA_MESA</t>
  </si>
  <si>
    <t>MISN_HILLS</t>
  </si>
  <si>
    <t>MISSN_VLY</t>
  </si>
  <si>
    <t>MTN_VW_BW</t>
  </si>
  <si>
    <t>N_CLARMONT</t>
  </si>
  <si>
    <t>N_PARK</t>
  </si>
  <si>
    <t>N_UNIV_COM</t>
  </si>
  <si>
    <t>OAK_PARK</t>
  </si>
  <si>
    <t>OCEAN_B</t>
  </si>
  <si>
    <t>OTAYNESTOR</t>
  </si>
  <si>
    <t>PACIFIC_B</t>
  </si>
  <si>
    <t>PAR_HILLS</t>
  </si>
  <si>
    <t>PT_LOMA</t>
  </si>
  <si>
    <t>RCHO_BRNDO</t>
  </si>
  <si>
    <t>RCHO_PQ</t>
  </si>
  <si>
    <t>SAN_CARLOS</t>
  </si>
  <si>
    <t>SAN_YSIDRO</t>
  </si>
  <si>
    <t>SCRIPPSRCH</t>
  </si>
  <si>
    <t>SDPL</t>
  </si>
  <si>
    <t>SKYL_HILLS</t>
  </si>
  <si>
    <t>SM-KMESA</t>
  </si>
  <si>
    <t>TIERRASNTA</t>
  </si>
  <si>
    <t>UNIV_COM</t>
  </si>
  <si>
    <t>UNIV_HTS</t>
  </si>
  <si>
    <t>VALNPK_MX</t>
  </si>
  <si>
    <t>CANCEL</t>
  </si>
  <si>
    <t>CASH</t>
  </si>
  <si>
    <t>CHECK</t>
  </si>
  <si>
    <t>CREDITWEB</t>
  </si>
  <si>
    <t>DEBITCARD</t>
  </si>
  <si>
    <t>FORGIVEN</t>
  </si>
  <si>
    <t>LIBERROR</t>
  </si>
  <si>
    <t>TREASCLEAR</t>
  </si>
  <si>
    <t>Total</t>
  </si>
  <si>
    <t>WorkFlows</t>
  </si>
  <si>
    <r>
      <t xml:space="preserve">Monthly Cash Report by </t>
    </r>
    <r>
      <rPr>
        <b/>
        <sz val="10"/>
        <color rgb="FF0000FF"/>
        <rFont val="Calibri"/>
        <family val="2"/>
        <scheme val="minor"/>
      </rPr>
      <t>Bill Payment</t>
    </r>
    <r>
      <rPr>
        <b/>
        <sz val="10"/>
        <color theme="1"/>
        <rFont val="Calibri"/>
        <family val="2"/>
        <scheme val="minor"/>
      </rPr>
      <t xml:space="preserve"> Library</t>
    </r>
  </si>
  <si>
    <t>Month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</si>
  <si>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</si>
  <si>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</si>
  <si>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</si>
  <si>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</si>
  <si>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</si>
  <si>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</si>
  <si>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</si>
  <si>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</si>
  <si>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</si>
  <si>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</si>
  <si>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</si>
  <si>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</si>
  <si>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Monthly Cash Report System-wide Totals</t>
  </si>
  <si>
    <t>FY'2016</t>
  </si>
  <si>
    <t>DISCOUNT</t>
  </si>
  <si>
    <t>AUTOREFUND</t>
  </si>
  <si>
    <t>CIRCUITERR</t>
  </si>
  <si>
    <t>WorkFlows YTD monies collected:</t>
  </si>
  <si>
    <t>FY'2017</t>
  </si>
  <si>
    <t>WRITEOFF</t>
  </si>
  <si>
    <r>
      <rPr>
        <sz val="10"/>
        <color theme="1"/>
        <rFont val="Wingdings"/>
        <charset val="2"/>
      </rPr>
      <t>w</t>
    </r>
    <r>
      <rPr>
        <sz val="10"/>
        <color theme="1"/>
        <rFont val="Calibri"/>
        <family val="2"/>
        <scheme val="minor"/>
      </rPr>
      <t>June 23, 2017:  WRITEOFF values are "old" fines being purged by the ILS Team with permission from the City Treasurer's office.</t>
    </r>
  </si>
  <si>
    <t>FY'2019</t>
  </si>
  <si>
    <t>CREDITCARD</t>
  </si>
  <si>
    <t>July 2019</t>
  </si>
  <si>
    <t>FY'2020</t>
  </si>
  <si>
    <t>FY'20120</t>
  </si>
  <si>
    <t>June 2020</t>
  </si>
  <si>
    <t>May 2020</t>
  </si>
  <si>
    <t>April 2020</t>
  </si>
  <si>
    <t>March 2020</t>
  </si>
  <si>
    <t>February 2020</t>
  </si>
  <si>
    <t>January 2020</t>
  </si>
  <si>
    <t>December 2019</t>
  </si>
  <si>
    <t>November 2019</t>
  </si>
  <si>
    <t>October 2019</t>
  </si>
  <si>
    <t>September 2019</t>
  </si>
  <si>
    <t>August 2019</t>
  </si>
  <si>
    <r>
      <t>CANCEL</t>
    </r>
    <r>
      <rPr>
        <b/>
        <sz val="8"/>
        <color theme="1"/>
        <rFont val="Wingdings 2"/>
        <family val="1"/>
        <charset val="2"/>
      </rPr>
      <t>u</t>
    </r>
  </si>
  <si>
    <r>
      <t>CASH</t>
    </r>
    <r>
      <rPr>
        <b/>
        <sz val="8"/>
        <color theme="1"/>
        <rFont val="Wingdings 2"/>
        <family val="1"/>
        <charset val="2"/>
      </rPr>
      <t>u</t>
    </r>
  </si>
  <si>
    <r>
      <t>CHECK</t>
    </r>
    <r>
      <rPr>
        <b/>
        <sz val="8"/>
        <color theme="1"/>
        <rFont val="Wingdings 2"/>
        <family val="1"/>
        <charset val="2"/>
      </rPr>
      <t>u</t>
    </r>
  </si>
  <si>
    <r>
      <t>DEBITCARD</t>
    </r>
    <r>
      <rPr>
        <b/>
        <sz val="8"/>
        <color theme="1"/>
        <rFont val="Wingdings 2"/>
        <family val="1"/>
        <charset val="2"/>
      </rPr>
      <t>u</t>
    </r>
  </si>
  <si>
    <r>
      <t>LIBERROR</t>
    </r>
    <r>
      <rPr>
        <b/>
        <sz val="8"/>
        <color theme="1"/>
        <rFont val="Wingdings 2"/>
        <family val="1"/>
        <charset val="2"/>
      </rPr>
      <t>u</t>
    </r>
  </si>
  <si>
    <r>
      <t>TREASCLEAR</t>
    </r>
    <r>
      <rPr>
        <b/>
        <sz val="8"/>
        <color theme="1"/>
        <rFont val="Wingdings 2"/>
        <family val="1"/>
        <charset val="2"/>
      </rPr>
      <t>u</t>
    </r>
  </si>
  <si>
    <t>Allied Gardens/Benjamin</t>
  </si>
  <si>
    <t>Balboa</t>
  </si>
  <si>
    <t>Carmel Mountain Ranch</t>
  </si>
  <si>
    <t>Carmel Valley</t>
  </si>
  <si>
    <t>Central Library</t>
  </si>
  <si>
    <t>Central Library-E3 Civic HS</t>
  </si>
  <si>
    <t>City Heights/Weingart</t>
  </si>
  <si>
    <t>Clairemont</t>
  </si>
  <si>
    <t>College-Rolando</t>
  </si>
  <si>
    <t>Kensington-Normal Heights</t>
  </si>
  <si>
    <t>La Jolla/Riford</t>
  </si>
  <si>
    <t>Linda Vista</t>
  </si>
  <si>
    <t>Logan Heights</t>
  </si>
  <si>
    <t>Mira Mesa</t>
  </si>
  <si>
    <t>Mission Hills-Hillcrest/Knox</t>
  </si>
  <si>
    <t>Mission Valley</t>
  </si>
  <si>
    <t>Mountain View/Beckwourth</t>
  </si>
  <si>
    <t>North Clairemont</t>
  </si>
  <si>
    <t>North Park</t>
  </si>
  <si>
    <t>North University Community</t>
  </si>
  <si>
    <t>Oak Park</t>
  </si>
  <si>
    <t>Ocean Beach</t>
  </si>
  <si>
    <t>Otay Mesa-Nestor</t>
  </si>
  <si>
    <t>Pacific Beach/Taylor</t>
  </si>
  <si>
    <t>Paradise Hills</t>
  </si>
  <si>
    <t>Point Loma/Hervey</t>
  </si>
  <si>
    <t>Rancho Bernardo</t>
  </si>
  <si>
    <t>Rancho Peñasquitos</t>
  </si>
  <si>
    <t>San Carlos</t>
  </si>
  <si>
    <t>San Diego Public Library</t>
  </si>
  <si>
    <t>San Ysidro</t>
  </si>
  <si>
    <t>Scripps Miramar Ranch</t>
  </si>
  <si>
    <t>Serra Mesa-Kearny Mesa</t>
  </si>
  <si>
    <t>Skyline Hills</t>
  </si>
  <si>
    <t>Technical Services-ILS</t>
  </si>
  <si>
    <t>Tierrasanta</t>
  </si>
  <si>
    <t>University Community</t>
  </si>
  <si>
    <t>University Heights</t>
  </si>
  <si>
    <t>Valencia Park/Malcolm X</t>
  </si>
  <si>
    <r>
      <rPr>
        <sz val="10"/>
        <color theme="1"/>
        <rFont val="Wingdings 2"/>
        <family val="1"/>
        <charset val="2"/>
      </rPr>
      <t>u</t>
    </r>
    <r>
      <rPr>
        <sz val="10"/>
        <color theme="1"/>
        <rFont val="Calibri"/>
        <family val="2"/>
        <scheme val="minor"/>
      </rPr>
      <t>Payment types Cancel, Cash, Check, DebitCard, LibError, and TreasClear include values from both WorkFlows and Polaris.</t>
    </r>
  </si>
  <si>
    <r>
      <rPr>
        <sz val="10"/>
        <color theme="1"/>
        <rFont val="Calibri"/>
        <family val="2"/>
      </rPr>
      <t>●</t>
    </r>
    <r>
      <rPr>
        <sz val="10"/>
        <color theme="1"/>
        <rFont val="Calibri"/>
        <family val="1"/>
        <charset val="2"/>
        <scheme val="minor"/>
      </rPr>
      <t>Beginning August 21, 2018, per instructions from Misty Jones, City Librarian, the ILS Team began removing unpaid library bills incurred between 2003-2014 using the WRITEOFF payment reason for non-TREAS_REF accounts owing in total less than $50.</t>
    </r>
  </si>
  <si>
    <r>
      <rPr>
        <sz val="10"/>
        <color theme="1"/>
        <rFont val="Calibri"/>
        <family val="2"/>
      </rPr>
      <t>●</t>
    </r>
    <r>
      <rPr>
        <sz val="10"/>
        <color theme="1"/>
        <rFont val="Calibri"/>
        <family val="2"/>
        <scheme val="minor"/>
      </rPr>
      <t>June 23, 2017:  WRITEOFF values are "old" fines being purged by the ILS Team with permission from the City Treasurer's office.</t>
    </r>
  </si>
  <si>
    <t>WorkFlows and Polaris</t>
  </si>
  <si>
    <t>Polaris</t>
  </si>
  <si>
    <t>Auto-Waive</t>
  </si>
  <si>
    <t>Cash</t>
  </si>
  <si>
    <t>Check</t>
  </si>
  <si>
    <t>Collection Agency</t>
  </si>
  <si>
    <t>CreditCard</t>
  </si>
  <si>
    <t>DebitCard</t>
  </si>
  <si>
    <t>Waived</t>
  </si>
  <si>
    <r>
      <t xml:space="preserve">Monthly Payments Report by </t>
    </r>
    <r>
      <rPr>
        <b/>
        <sz val="10"/>
        <color rgb="FF0000FF"/>
        <rFont val="Calibri"/>
        <family val="2"/>
        <scheme val="minor"/>
      </rPr>
      <t>Bill Payment</t>
    </r>
    <r>
      <rPr>
        <b/>
        <sz val="10"/>
        <color theme="1"/>
        <rFont val="Calibri"/>
        <family val="2"/>
        <scheme val="minor"/>
      </rPr>
      <t xml:space="preserve"> Library</t>
    </r>
  </si>
  <si>
    <r>
      <rPr>
        <sz val="10"/>
        <color theme="1"/>
        <rFont val="Calibri"/>
        <family val="2"/>
      </rPr>
      <t>●</t>
    </r>
    <r>
      <rPr>
        <sz val="10"/>
        <color theme="1"/>
        <rFont val="Calibri"/>
        <family val="1"/>
        <charset val="2"/>
        <scheme val="minor"/>
      </rPr>
      <t>Beginning August 21, 2019, per instructions from Misty Jones, City Librarian, the ILS Team began removing unpaid library bills incurred between 2003-2014 using the WRITEOFF payment reason for non-TREAS_REF accounts owing in total less than $50.</t>
    </r>
  </si>
  <si>
    <t>Monthly Payments Report System-wide Totals</t>
  </si>
  <si>
    <t>Polaris YTD monies collected:</t>
  </si>
  <si>
    <r>
      <t>Technical Services-ILS</t>
    </r>
    <r>
      <rPr>
        <sz val="9"/>
        <color theme="1"/>
        <rFont val="Wingdings 2"/>
        <family val="1"/>
        <charset val="2"/>
      </rPr>
      <t>u</t>
    </r>
  </si>
  <si>
    <r>
      <rPr>
        <sz val="9"/>
        <color theme="1"/>
        <rFont val="Wingdings 2"/>
        <family val="1"/>
        <charset val="2"/>
      </rPr>
      <t>u</t>
    </r>
    <r>
      <rPr>
        <sz val="9"/>
        <color theme="1"/>
        <rFont val="Calibri"/>
        <family val="2"/>
        <scheme val="minor"/>
      </rPr>
      <t>Credit Card payments made using Technial Services-ILS location were made using EnvisionWare's eCommerece online payment system.</t>
    </r>
  </si>
  <si>
    <t>Credit-Manual</t>
  </si>
  <si>
    <t>●Higher than normal Waived totals this month include bills cleared by Innovative correcting migration-related errors.</t>
  </si>
  <si>
    <t>CreditCard*</t>
  </si>
  <si>
    <r>
      <rPr>
        <sz val="9"/>
        <color theme="1"/>
        <rFont val="Wingdings 2"/>
        <family val="1"/>
        <charset val="2"/>
      </rPr>
      <t>u</t>
    </r>
    <r>
      <rPr>
        <sz val="9"/>
        <color theme="1"/>
        <rFont val="Calibri"/>
        <family val="2"/>
        <scheme val="minor"/>
      </rPr>
      <t>Credit Card payments made using Technical Services-ILS location were made using EnvisionWare's eCommerce online payment system.</t>
    </r>
  </si>
  <si>
    <r>
      <t>*</t>
    </r>
    <r>
      <rPr>
        <i/>
        <sz val="9"/>
        <color theme="1"/>
        <rFont val="Calibri"/>
        <family val="2"/>
        <scheme val="minor"/>
      </rPr>
      <t xml:space="preserve">All </t>
    </r>
    <r>
      <rPr>
        <sz val="9"/>
        <color theme="1"/>
        <rFont val="Calibri"/>
        <family val="2"/>
        <scheme val="minor"/>
      </rPr>
      <t xml:space="preserve">Credit Card payments made at </t>
    </r>
    <r>
      <rPr>
        <b/>
        <sz val="9"/>
        <color theme="1"/>
        <rFont val="Calibri"/>
        <family val="2"/>
        <scheme val="minor"/>
      </rPr>
      <t>any</t>
    </r>
    <r>
      <rPr>
        <sz val="9"/>
        <color theme="1"/>
        <rFont val="Calibri"/>
        <family val="2"/>
        <scheme val="minor"/>
      </rPr>
      <t xml:space="preserve"> branch Self-Check kiosk are attributed to Central Library.</t>
    </r>
  </si>
  <si>
    <r>
      <rPr>
        <sz val="9"/>
        <color theme="1"/>
        <rFont val="Wingdings 2"/>
        <family val="1"/>
        <charset val="2"/>
      </rPr>
      <t>u</t>
    </r>
    <r>
      <rPr>
        <sz val="9"/>
        <color theme="1"/>
        <rFont val="Calibri"/>
        <family val="2"/>
        <scheme val="minor"/>
      </rPr>
      <t>Credit Card payments made using Technical Services-ILS location were made using EnvisionWare's eCommerece online payment system.</t>
    </r>
  </si>
  <si>
    <r>
      <rPr>
        <sz val="9"/>
        <color theme="1"/>
        <rFont val="Wingdings 2"/>
        <family val="1"/>
        <charset val="2"/>
      </rPr>
      <t>u</t>
    </r>
    <r>
      <rPr>
        <sz val="9"/>
        <color theme="1"/>
        <rFont val="Calibri"/>
        <family val="2"/>
        <scheme val="minor"/>
      </rPr>
      <t>Credit Card payments at Technical Services-ILS location were made using EnvisionWare's eCommerce online payment system.</t>
    </r>
  </si>
  <si>
    <t>FY'2018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</si>
</sst>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30">
    <font>
      <sz val="10"/>
      <color theme="1"/>
      <name val="Times New Roman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Times New Roman"/>
      <family val="2"/>
    </font>
    <font>
      <sz val="10"/>
      <color theme="1"/>
      <name val="Wingdings"/>
      <charset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charset val="2"/>
      <scheme val="minor"/>
    </font>
    <font>
      <sz val="10"/>
      <color theme="1"/>
      <name val="Calibri"/>
      <family val="1"/>
      <charset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1"/>
      <name val="Wingdings 2"/>
      <family val="1"/>
      <charset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Wingdings 2"/>
      <family val="1"/>
      <charset val="2"/>
    </font>
    <font>
      <sz val="10"/>
      <color theme="1"/>
      <name val="Calibri"/>
      <family val="2"/>
    </font>
    <font>
      <sz val="9"/>
      <color theme="1"/>
      <name val="Wingdings 2"/>
      <family val="1"/>
      <charset val="2"/>
    </font>
    <font>
      <sz val="9"/>
      <color theme="1"/>
      <name val="Calibri"/>
      <family val="2"/>
    </font>
    <font>
      <sz val="9"/>
      <color theme="1"/>
      <name val="Calibri"/>
      <family val="1"/>
      <charset val="2"/>
      <scheme val="minor"/>
    </font>
    <font>
      <i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164" fontId="6" fillId="3" borderId="1" xfId="0" applyNumberFormat="1" applyFont="1" applyFill="1" applyBorder="1" applyAlignment="1">
      <alignment vertical="center"/>
    </xf>
    <xf numFmtId="164" fontId="4" fillId="0" borderId="1" xfId="0" applyNumberFormat="1" applyFont="1" applyFill="1" applyBorder="1" applyAlignment="1">
      <alignment vertical="center"/>
    </xf>
    <xf numFmtId="164" fontId="4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vertical="center"/>
    </xf>
    <xf numFmtId="164" fontId="2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64" fontId="13" fillId="0" borderId="1" xfId="0" applyNumberFormat="1" applyFont="1" applyBorder="1" applyAlignment="1">
      <alignment vertical="center"/>
    </xf>
    <xf numFmtId="164" fontId="10" fillId="2" borderId="1" xfId="0" applyNumberFormat="1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164" fontId="16" fillId="0" borderId="1" xfId="0" applyNumberFormat="1" applyFont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164" fontId="17" fillId="3" borderId="1" xfId="0" applyNumberFormat="1" applyFont="1" applyFill="1" applyBorder="1" applyAlignment="1">
      <alignment vertical="center"/>
    </xf>
    <xf numFmtId="164" fontId="16" fillId="0" borderId="1" xfId="0" applyNumberFormat="1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164" fontId="9" fillId="3" borderId="1" xfId="0" applyNumberFormat="1" applyFont="1" applyFill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/>
    <xf numFmtId="0" fontId="19" fillId="4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1" fillId="0" borderId="1" xfId="0" applyFont="1" applyBorder="1" applyAlignment="1">
      <alignment vertical="center"/>
    </xf>
    <xf numFmtId="164" fontId="21" fillId="0" borderId="1" xfId="0" applyNumberFormat="1" applyFont="1" applyBorder="1" applyAlignment="1">
      <alignment vertical="center"/>
    </xf>
    <xf numFmtId="0" fontId="18" fillId="3" borderId="0" xfId="0" applyFont="1" applyFill="1" applyAlignment="1">
      <alignment horizontal="center" vertical="center"/>
    </xf>
    <xf numFmtId="0" fontId="21" fillId="3" borderId="1" xfId="0" applyFont="1" applyFill="1" applyBorder="1" applyAlignment="1">
      <alignment vertical="center"/>
    </xf>
    <xf numFmtId="164" fontId="22" fillId="3" borderId="1" xfId="0" applyNumberFormat="1" applyFont="1" applyFill="1" applyBorder="1" applyAlignment="1">
      <alignment vertical="center"/>
    </xf>
    <xf numFmtId="164" fontId="21" fillId="0" borderId="1" xfId="0" applyNumberFormat="1" applyFont="1" applyBorder="1"/>
    <xf numFmtId="0" fontId="23" fillId="3" borderId="1" xfId="0" applyFont="1" applyFill="1" applyBorder="1" applyAlignment="1">
      <alignment vertical="center"/>
    </xf>
    <xf numFmtId="164" fontId="22" fillId="0" borderId="1" xfId="0" applyNumberFormat="1" applyFont="1" applyBorder="1" applyAlignment="1">
      <alignment vertical="center"/>
    </xf>
    <xf numFmtId="0" fontId="23" fillId="0" borderId="1" xfId="0" applyFont="1" applyBorder="1" applyAlignment="1">
      <alignment vertical="center"/>
    </xf>
    <xf numFmtId="164" fontId="21" fillId="3" borderId="1" xfId="0" applyNumberFormat="1" applyFont="1" applyFill="1" applyBorder="1" applyAlignment="1">
      <alignment vertical="center"/>
    </xf>
    <xf numFmtId="0" fontId="18" fillId="5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vertical="center"/>
    </xf>
    <xf numFmtId="164" fontId="19" fillId="5" borderId="1" xfId="0" applyNumberFormat="1" applyFont="1" applyFill="1" applyBorder="1" applyAlignment="1">
      <alignment vertical="center"/>
    </xf>
    <xf numFmtId="0" fontId="2" fillId="0" borderId="0" xfId="0" applyFont="1"/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8" fillId="0" borderId="0" xfId="0" applyFont="1" applyAlignment="1"/>
    <xf numFmtId="0" fontId="10" fillId="2" borderId="1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3" fillId="0" borderId="0" xfId="0" applyFont="1" applyAlignment="1">
      <alignment horizontal="left" vertical="center" wrapText="1"/>
    </xf>
    <xf numFmtId="0" fontId="28" fillId="0" borderId="0" xfId="0" applyFont="1" applyAlignment="1">
      <alignment horizontal="left" vertical="center" wrapText="1"/>
    </xf>
    <xf numFmtId="0" fontId="1" fillId="3" borderId="0" xfId="0" applyFont="1" applyFill="1" applyBorder="1" applyAlignment="1">
      <alignment horizontal="right" vertical="center"/>
    </xf>
    <xf numFmtId="164" fontId="11" fillId="3" borderId="0" xfId="0" applyNumberFormat="1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0066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L46"/>
  <sheetViews>
    <sheetView workbookViewId="0">
      <selection activeCell="A46" sqref="A46:L46"/>
    </sheetView>
  </sheetViews>
  <sheetFormatPr defaultRowHeight="12.75"/>
  <cols>
    <col min="1" max="1" width="15.5" bestFit="1" customWidth="1"/>
    <col min="2" max="4" width="11.83203125" customWidth="1"/>
    <col min="5" max="8" width="12.83203125" customWidth="1"/>
    <col min="9" max="10" width="10.83203125" customWidth="1"/>
    <col min="11" max="12" width="11.83203125" customWidth="1"/>
  </cols>
  <sheetData>
    <row r="1" spans="1:12">
      <c r="A1" s="63" t="s">
        <v>47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spans="1:12">
      <c r="A2" s="63" t="s">
        <v>48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spans="1:12">
      <c r="A3" s="63" t="s">
        <v>74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</row>
    <row r="4" spans="1:12">
      <c r="A4" s="64" t="s">
        <v>73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</row>
    <row r="5" spans="1:1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3" t="s">
        <v>0</v>
      </c>
      <c r="B6" s="3" t="s">
        <v>38</v>
      </c>
      <c r="C6" s="3" t="s">
        <v>39</v>
      </c>
      <c r="D6" s="3" t="s">
        <v>40</v>
      </c>
      <c r="E6" s="3" t="s">
        <v>66</v>
      </c>
      <c r="F6" s="3" t="s">
        <v>72</v>
      </c>
      <c r="G6" s="3" t="s">
        <v>41</v>
      </c>
      <c r="H6" s="3" t="s">
        <v>42</v>
      </c>
      <c r="I6" s="3" t="s">
        <v>43</v>
      </c>
      <c r="J6" s="3" t="s">
        <v>44</v>
      </c>
      <c r="K6" s="3" t="s">
        <v>45</v>
      </c>
      <c r="L6" s="3" t="s">
        <v>69</v>
      </c>
    </row>
    <row r="7" spans="1:12">
      <c r="A7" s="15" t="s">
        <v>1</v>
      </c>
      <c r="B7" s="16">
        <v>560.41999999999996</v>
      </c>
      <c r="C7" s="16">
        <v>98.93</v>
      </c>
      <c r="D7" s="16">
        <v>115.68</v>
      </c>
      <c r="E7" s="16"/>
      <c r="F7" s="16">
        <v>0</v>
      </c>
      <c r="G7" s="16"/>
      <c r="H7" s="16"/>
      <c r="I7" s="16">
        <v>0</v>
      </c>
      <c r="J7" s="16">
        <v>10</v>
      </c>
      <c r="K7" s="16">
        <v>75.739999999999995</v>
      </c>
      <c r="L7" s="16"/>
    </row>
    <row r="8" spans="1:12">
      <c r="A8" s="17" t="s">
        <v>2</v>
      </c>
      <c r="B8" s="18">
        <v>1139.51</v>
      </c>
      <c r="C8" s="18">
        <v>93.86</v>
      </c>
      <c r="D8" s="18">
        <v>53.98</v>
      </c>
      <c r="E8" s="18"/>
      <c r="F8" s="18">
        <v>0</v>
      </c>
      <c r="G8" s="18"/>
      <c r="H8" s="18"/>
      <c r="I8" s="18">
        <v>57.95</v>
      </c>
      <c r="J8" s="18">
        <v>21.95</v>
      </c>
      <c r="K8" s="18">
        <v>0</v>
      </c>
      <c r="L8" s="18"/>
    </row>
    <row r="9" spans="1:12">
      <c r="A9" s="15" t="s">
        <v>3</v>
      </c>
      <c r="B9" s="16">
        <v>1479.27</v>
      </c>
      <c r="C9" s="16">
        <v>51.94</v>
      </c>
      <c r="D9" s="16">
        <v>0</v>
      </c>
      <c r="E9" s="16"/>
      <c r="F9" s="16">
        <v>0</v>
      </c>
      <c r="G9" s="16"/>
      <c r="H9" s="16"/>
      <c r="I9" s="19">
        <v>20</v>
      </c>
      <c r="J9" s="16">
        <v>0</v>
      </c>
      <c r="K9" s="16">
        <v>324.91000000000003</v>
      </c>
      <c r="L9" s="16"/>
    </row>
    <row r="10" spans="1:12">
      <c r="A10" s="17" t="s">
        <v>4</v>
      </c>
      <c r="B10" s="18">
        <v>1750.03</v>
      </c>
      <c r="C10" s="18">
        <v>248.69</v>
      </c>
      <c r="D10" s="18">
        <v>51.93</v>
      </c>
      <c r="E10" s="18"/>
      <c r="F10" s="18">
        <v>172.52</v>
      </c>
      <c r="G10" s="18"/>
      <c r="H10" s="18"/>
      <c r="I10" s="18">
        <v>0</v>
      </c>
      <c r="J10" s="18">
        <v>0</v>
      </c>
      <c r="K10" s="18">
        <v>151.82</v>
      </c>
      <c r="L10" s="18"/>
    </row>
    <row r="11" spans="1:12">
      <c r="A11" s="15" t="s">
        <v>5</v>
      </c>
      <c r="B11" s="16">
        <v>5699.95</v>
      </c>
      <c r="C11" s="16">
        <v>412.47</v>
      </c>
      <c r="D11" s="16">
        <v>49.88</v>
      </c>
      <c r="E11" s="16"/>
      <c r="F11" s="16">
        <v>5.99</v>
      </c>
      <c r="G11" s="16">
        <v>4550.3999999999996</v>
      </c>
      <c r="H11" s="16">
        <v>317.83000000000004</v>
      </c>
      <c r="I11" s="20">
        <v>0</v>
      </c>
      <c r="J11" s="16">
        <v>50.5</v>
      </c>
      <c r="K11" s="16">
        <v>604.41</v>
      </c>
      <c r="L11" s="16"/>
    </row>
    <row r="12" spans="1:12">
      <c r="A12" s="17" t="s">
        <v>6</v>
      </c>
      <c r="B12" s="18">
        <v>799.44</v>
      </c>
      <c r="C12" s="18">
        <v>75.09</v>
      </c>
      <c r="D12" s="18">
        <v>0</v>
      </c>
      <c r="E12" s="18"/>
      <c r="F12" s="18">
        <v>0</v>
      </c>
      <c r="G12" s="18"/>
      <c r="H12" s="18"/>
      <c r="I12" s="18">
        <v>0</v>
      </c>
      <c r="J12" s="18">
        <v>0</v>
      </c>
      <c r="K12" s="18">
        <v>0</v>
      </c>
      <c r="L12" s="18"/>
    </row>
    <row r="13" spans="1:12">
      <c r="A13" s="15" t="s">
        <v>7</v>
      </c>
      <c r="B13" s="16">
        <v>327.79</v>
      </c>
      <c r="C13" s="16">
        <v>71.94</v>
      </c>
      <c r="D13" s="16">
        <v>0</v>
      </c>
      <c r="E13" s="16"/>
      <c r="F13" s="16">
        <v>0</v>
      </c>
      <c r="G13" s="16"/>
      <c r="H13" s="16"/>
      <c r="I13" s="19">
        <v>0</v>
      </c>
      <c r="J13" s="16">
        <v>0</v>
      </c>
      <c r="K13" s="16">
        <v>28.95</v>
      </c>
      <c r="L13" s="16"/>
    </row>
    <row r="14" spans="1:12">
      <c r="A14" s="17" t="s">
        <v>8</v>
      </c>
      <c r="B14" s="18">
        <v>936.21</v>
      </c>
      <c r="C14" s="18">
        <v>42.34</v>
      </c>
      <c r="D14" s="18">
        <v>0</v>
      </c>
      <c r="E14" s="18"/>
      <c r="F14" s="18">
        <v>0</v>
      </c>
      <c r="G14" s="18"/>
      <c r="H14" s="18"/>
      <c r="I14" s="18">
        <v>0</v>
      </c>
      <c r="J14" s="18">
        <v>0</v>
      </c>
      <c r="K14" s="18">
        <v>55.15</v>
      </c>
      <c r="L14" s="18"/>
    </row>
    <row r="15" spans="1:12">
      <c r="A15" s="15" t="s">
        <v>9</v>
      </c>
      <c r="B15" s="16">
        <v>1301.4100000000001</v>
      </c>
      <c r="C15" s="16">
        <v>78.25</v>
      </c>
      <c r="D15" s="16">
        <v>0</v>
      </c>
      <c r="E15" s="16"/>
      <c r="F15" s="16">
        <v>75.989999999999995</v>
      </c>
      <c r="G15" s="16"/>
      <c r="H15" s="16"/>
      <c r="I15" s="19">
        <v>0</v>
      </c>
      <c r="J15" s="16">
        <v>1</v>
      </c>
      <c r="K15" s="16">
        <v>25.44</v>
      </c>
      <c r="L15" s="16"/>
    </row>
    <row r="16" spans="1:12">
      <c r="A16" s="17" t="s">
        <v>10</v>
      </c>
      <c r="B16" s="18">
        <v>1557.62</v>
      </c>
      <c r="C16" s="18">
        <v>148.91</v>
      </c>
      <c r="D16" s="18">
        <v>40.94</v>
      </c>
      <c r="E16" s="18"/>
      <c r="F16" s="18">
        <v>221.87</v>
      </c>
      <c r="G16" s="18"/>
      <c r="H16" s="18"/>
      <c r="I16" s="18">
        <v>0</v>
      </c>
      <c r="J16" s="18">
        <v>20</v>
      </c>
      <c r="K16" s="18">
        <v>66.95</v>
      </c>
      <c r="L16" s="18"/>
    </row>
    <row r="17" spans="1:12">
      <c r="A17" s="15" t="s">
        <v>11</v>
      </c>
      <c r="B17" s="16">
        <v>1286.03</v>
      </c>
      <c r="C17" s="16">
        <v>15.94</v>
      </c>
      <c r="D17" s="16">
        <v>51.93</v>
      </c>
      <c r="E17" s="16"/>
      <c r="F17" s="16">
        <v>0</v>
      </c>
      <c r="G17" s="16"/>
      <c r="H17" s="16"/>
      <c r="I17" s="19">
        <v>0</v>
      </c>
      <c r="J17" s="16">
        <v>0</v>
      </c>
      <c r="K17" s="16">
        <v>20.13</v>
      </c>
      <c r="L17" s="16"/>
    </row>
    <row r="18" spans="1:12">
      <c r="A18" s="17" t="s">
        <v>12</v>
      </c>
      <c r="B18" s="18">
        <v>1103.43</v>
      </c>
      <c r="C18" s="18">
        <v>139.88</v>
      </c>
      <c r="D18" s="18">
        <v>0</v>
      </c>
      <c r="E18" s="18"/>
      <c r="F18" s="18">
        <v>0</v>
      </c>
      <c r="G18" s="18"/>
      <c r="H18" s="18"/>
      <c r="I18" s="18">
        <v>0</v>
      </c>
      <c r="J18" s="18">
        <v>0</v>
      </c>
      <c r="K18" s="18">
        <v>0</v>
      </c>
      <c r="L18" s="18"/>
    </row>
    <row r="19" spans="1:12">
      <c r="A19" s="15" t="s">
        <v>13</v>
      </c>
      <c r="B19" s="16">
        <v>1337.36</v>
      </c>
      <c r="C19" s="16">
        <v>249</v>
      </c>
      <c r="D19" s="16">
        <v>0</v>
      </c>
      <c r="E19" s="16"/>
      <c r="F19" s="16">
        <v>0</v>
      </c>
      <c r="G19" s="16"/>
      <c r="H19" s="16"/>
      <c r="I19" s="19">
        <v>1</v>
      </c>
      <c r="J19" s="16">
        <v>0</v>
      </c>
      <c r="K19" s="16">
        <v>0</v>
      </c>
      <c r="L19" s="16"/>
    </row>
    <row r="20" spans="1:12">
      <c r="A20" s="17" t="s">
        <v>14</v>
      </c>
      <c r="B20" s="18">
        <v>1313.07</v>
      </c>
      <c r="C20" s="18">
        <v>182.94</v>
      </c>
      <c r="D20" s="18">
        <v>19.989999999999998</v>
      </c>
      <c r="E20" s="18"/>
      <c r="F20" s="18">
        <v>0</v>
      </c>
      <c r="G20" s="18"/>
      <c r="H20" s="18"/>
      <c r="I20" s="18">
        <v>35</v>
      </c>
      <c r="J20" s="18">
        <v>0</v>
      </c>
      <c r="K20" s="18">
        <v>0</v>
      </c>
      <c r="L20" s="18"/>
    </row>
    <row r="21" spans="1:12">
      <c r="A21" s="15" t="s">
        <v>15</v>
      </c>
      <c r="B21" s="16">
        <v>1240.57</v>
      </c>
      <c r="C21" s="16">
        <v>114.96</v>
      </c>
      <c r="D21" s="16">
        <v>0</v>
      </c>
      <c r="E21" s="16"/>
      <c r="F21" s="16">
        <v>165.25</v>
      </c>
      <c r="G21" s="16"/>
      <c r="H21" s="16"/>
      <c r="I21" s="19">
        <v>0</v>
      </c>
      <c r="J21" s="16">
        <v>0</v>
      </c>
      <c r="K21" s="16">
        <v>400.33</v>
      </c>
      <c r="L21" s="16"/>
    </row>
    <row r="22" spans="1:12">
      <c r="A22" s="17" t="s">
        <v>16</v>
      </c>
      <c r="B22" s="18">
        <v>497.4</v>
      </c>
      <c r="C22" s="18">
        <v>1</v>
      </c>
      <c r="D22" s="18">
        <v>0</v>
      </c>
      <c r="E22" s="18"/>
      <c r="F22" s="18">
        <v>0</v>
      </c>
      <c r="G22" s="18"/>
      <c r="H22" s="18"/>
      <c r="I22" s="18">
        <v>34.950000000000003</v>
      </c>
      <c r="J22" s="18">
        <v>0</v>
      </c>
      <c r="K22" s="18">
        <v>23.95</v>
      </c>
      <c r="L22" s="18"/>
    </row>
    <row r="23" spans="1:12">
      <c r="A23" s="15" t="s">
        <v>17</v>
      </c>
      <c r="B23" s="16">
        <v>876.75</v>
      </c>
      <c r="C23" s="16">
        <v>0</v>
      </c>
      <c r="D23" s="16">
        <v>0</v>
      </c>
      <c r="E23" s="16"/>
      <c r="F23" s="16">
        <v>0</v>
      </c>
      <c r="G23" s="16"/>
      <c r="H23" s="16"/>
      <c r="I23" s="19">
        <v>0</v>
      </c>
      <c r="J23" s="16">
        <v>0</v>
      </c>
      <c r="K23" s="16">
        <v>0</v>
      </c>
      <c r="L23" s="16"/>
    </row>
    <row r="24" spans="1:12">
      <c r="A24" s="17" t="s">
        <v>18</v>
      </c>
      <c r="B24" s="18">
        <v>1858.83</v>
      </c>
      <c r="C24" s="18">
        <v>90.98</v>
      </c>
      <c r="D24" s="18">
        <v>0</v>
      </c>
      <c r="E24" s="18"/>
      <c r="F24" s="18">
        <v>406.67</v>
      </c>
      <c r="G24" s="18"/>
      <c r="H24" s="18"/>
      <c r="I24" s="18">
        <v>0</v>
      </c>
      <c r="J24" s="18">
        <v>48.99</v>
      </c>
      <c r="K24" s="18">
        <v>69.95</v>
      </c>
      <c r="L24" s="18"/>
    </row>
    <row r="25" spans="1:12">
      <c r="A25" s="15" t="s">
        <v>19</v>
      </c>
      <c r="B25" s="16">
        <v>2098.16</v>
      </c>
      <c r="C25" s="16">
        <v>95.62</v>
      </c>
      <c r="D25" s="16">
        <v>36.950000000000003</v>
      </c>
      <c r="E25" s="16"/>
      <c r="F25" s="16">
        <v>0</v>
      </c>
      <c r="G25" s="16"/>
      <c r="H25" s="16"/>
      <c r="I25" s="19">
        <v>0</v>
      </c>
      <c r="J25" s="16">
        <v>0</v>
      </c>
      <c r="K25" s="16">
        <v>16.95</v>
      </c>
      <c r="L25" s="16"/>
    </row>
    <row r="26" spans="1:12">
      <c r="A26" s="17" t="s">
        <v>20</v>
      </c>
      <c r="B26" s="18">
        <v>471.5</v>
      </c>
      <c r="C26" s="18">
        <v>51.98</v>
      </c>
      <c r="D26" s="18">
        <v>0</v>
      </c>
      <c r="E26" s="18"/>
      <c r="F26" s="18">
        <v>0</v>
      </c>
      <c r="G26" s="18"/>
      <c r="H26" s="18"/>
      <c r="I26" s="18">
        <v>0</v>
      </c>
      <c r="J26" s="18">
        <v>0</v>
      </c>
      <c r="K26" s="18">
        <v>16.09</v>
      </c>
      <c r="L26" s="18"/>
    </row>
    <row r="27" spans="1:12">
      <c r="A27" s="15" t="s">
        <v>21</v>
      </c>
      <c r="B27" s="16">
        <v>800.17</v>
      </c>
      <c r="C27" s="16">
        <v>0</v>
      </c>
      <c r="D27" s="16">
        <v>0</v>
      </c>
      <c r="E27" s="16"/>
      <c r="F27" s="16">
        <v>0</v>
      </c>
      <c r="G27" s="16"/>
      <c r="H27" s="16"/>
      <c r="I27" s="19">
        <v>0</v>
      </c>
      <c r="J27" s="16">
        <v>0</v>
      </c>
      <c r="K27" s="16">
        <v>0</v>
      </c>
      <c r="L27" s="16"/>
    </row>
    <row r="28" spans="1:12">
      <c r="A28" s="17" t="s">
        <v>22</v>
      </c>
      <c r="B28" s="18">
        <v>607.20000000000005</v>
      </c>
      <c r="C28" s="18">
        <v>48.98</v>
      </c>
      <c r="D28" s="18">
        <v>0</v>
      </c>
      <c r="E28" s="18"/>
      <c r="F28" s="18">
        <v>133.65</v>
      </c>
      <c r="G28" s="18"/>
      <c r="H28" s="18"/>
      <c r="I28" s="18">
        <v>567.6</v>
      </c>
      <c r="J28" s="18">
        <v>0</v>
      </c>
      <c r="K28" s="18">
        <v>34.979999999999997</v>
      </c>
      <c r="L28" s="18"/>
    </row>
    <row r="29" spans="1:12">
      <c r="A29" s="15" t="s">
        <v>23</v>
      </c>
      <c r="B29" s="16">
        <v>2370.23</v>
      </c>
      <c r="C29" s="16">
        <v>29.99</v>
      </c>
      <c r="D29" s="16">
        <v>0</v>
      </c>
      <c r="E29" s="16"/>
      <c r="F29" s="16">
        <v>75.930000000000007</v>
      </c>
      <c r="G29" s="16"/>
      <c r="H29" s="16"/>
      <c r="I29" s="19">
        <v>225.63</v>
      </c>
      <c r="J29" s="16">
        <v>38</v>
      </c>
      <c r="K29" s="16">
        <v>50</v>
      </c>
      <c r="L29" s="16"/>
    </row>
    <row r="30" spans="1:12">
      <c r="A30" s="17" t="s">
        <v>24</v>
      </c>
      <c r="B30" s="18">
        <v>540.04999999999995</v>
      </c>
      <c r="C30" s="18">
        <v>1</v>
      </c>
      <c r="D30" s="18">
        <v>0</v>
      </c>
      <c r="E30" s="18"/>
      <c r="F30" s="18">
        <v>4</v>
      </c>
      <c r="G30" s="18"/>
      <c r="H30" s="18"/>
      <c r="I30" s="18">
        <v>0</v>
      </c>
      <c r="J30" s="18">
        <v>0</v>
      </c>
      <c r="K30" s="18">
        <v>36</v>
      </c>
      <c r="L30" s="18"/>
    </row>
    <row r="31" spans="1:12">
      <c r="A31" s="15" t="s">
        <v>25</v>
      </c>
      <c r="B31" s="16">
        <v>2087.35</v>
      </c>
      <c r="C31" s="16">
        <v>134.94999999999999</v>
      </c>
      <c r="D31" s="16">
        <v>5</v>
      </c>
      <c r="E31" s="16"/>
      <c r="F31" s="16">
        <v>230.97</v>
      </c>
      <c r="G31" s="16"/>
      <c r="H31" s="16"/>
      <c r="I31" s="19">
        <v>1</v>
      </c>
      <c r="J31" s="16">
        <v>0</v>
      </c>
      <c r="K31" s="16">
        <v>0</v>
      </c>
      <c r="L31" s="16"/>
    </row>
    <row r="32" spans="1:12">
      <c r="A32" s="17" t="s">
        <v>26</v>
      </c>
      <c r="B32" s="18">
        <v>1598.29</v>
      </c>
      <c r="C32" s="18">
        <v>177.82</v>
      </c>
      <c r="D32" s="18">
        <v>30.99</v>
      </c>
      <c r="E32" s="18"/>
      <c r="F32" s="18">
        <v>188.87</v>
      </c>
      <c r="G32" s="18"/>
      <c r="H32" s="18"/>
      <c r="I32" s="18">
        <v>0</v>
      </c>
      <c r="J32" s="18">
        <v>6</v>
      </c>
      <c r="K32" s="18">
        <v>110.96</v>
      </c>
      <c r="L32" s="18"/>
    </row>
    <row r="33" spans="1:12">
      <c r="A33" s="15" t="s">
        <v>27</v>
      </c>
      <c r="B33" s="16">
        <v>1655.91</v>
      </c>
      <c r="C33" s="16">
        <v>109.89</v>
      </c>
      <c r="D33" s="16">
        <v>0</v>
      </c>
      <c r="E33" s="16"/>
      <c r="F33" s="16">
        <v>72.94</v>
      </c>
      <c r="G33" s="16"/>
      <c r="H33" s="16"/>
      <c r="I33" s="19">
        <v>99.99</v>
      </c>
      <c r="J33" s="16">
        <v>9.99</v>
      </c>
      <c r="K33" s="16">
        <v>108.9</v>
      </c>
      <c r="L33" s="16"/>
    </row>
    <row r="34" spans="1:12">
      <c r="A34" s="17" t="s">
        <v>28</v>
      </c>
      <c r="B34" s="18">
        <v>1405.16</v>
      </c>
      <c r="C34" s="18">
        <v>63.94</v>
      </c>
      <c r="D34" s="18">
        <v>37.53</v>
      </c>
      <c r="E34" s="18"/>
      <c r="F34" s="18">
        <v>0</v>
      </c>
      <c r="G34" s="18"/>
      <c r="H34" s="18"/>
      <c r="I34" s="18">
        <v>0</v>
      </c>
      <c r="J34" s="18">
        <v>0</v>
      </c>
      <c r="K34" s="18">
        <v>0</v>
      </c>
      <c r="L34" s="18"/>
    </row>
    <row r="35" spans="1:12">
      <c r="A35" s="15" t="s">
        <v>29</v>
      </c>
      <c r="B35" s="16">
        <v>912.51</v>
      </c>
      <c r="C35" s="16">
        <v>26.98</v>
      </c>
      <c r="D35" s="16">
        <v>0</v>
      </c>
      <c r="E35" s="16"/>
      <c r="F35" s="16">
        <v>0</v>
      </c>
      <c r="G35" s="16"/>
      <c r="H35" s="16"/>
      <c r="I35" s="19">
        <v>0</v>
      </c>
      <c r="J35" s="16">
        <v>0</v>
      </c>
      <c r="K35" s="16">
        <v>0</v>
      </c>
      <c r="L35" s="16"/>
    </row>
    <row r="36" spans="1:12">
      <c r="A36" s="17" t="s">
        <v>30</v>
      </c>
      <c r="B36" s="18">
        <v>849.83</v>
      </c>
      <c r="C36" s="18">
        <v>162.96</v>
      </c>
      <c r="D36" s="18">
        <v>0</v>
      </c>
      <c r="E36" s="18"/>
      <c r="F36" s="18">
        <v>265.83</v>
      </c>
      <c r="G36" s="18"/>
      <c r="H36" s="18"/>
      <c r="I36" s="18">
        <v>0</v>
      </c>
      <c r="J36" s="18">
        <v>10</v>
      </c>
      <c r="K36" s="18">
        <v>60.99</v>
      </c>
      <c r="L36" s="18"/>
    </row>
    <row r="37" spans="1:12">
      <c r="A37" s="15" t="s">
        <v>31</v>
      </c>
      <c r="B37" s="16">
        <v>61.95</v>
      </c>
      <c r="C37" s="16">
        <v>0</v>
      </c>
      <c r="D37" s="16">
        <v>0</v>
      </c>
      <c r="E37" s="16">
        <v>77.900000000000006</v>
      </c>
      <c r="F37" s="16">
        <v>0</v>
      </c>
      <c r="G37" s="16"/>
      <c r="H37" s="16"/>
      <c r="I37" s="19">
        <v>0</v>
      </c>
      <c r="J37" s="16">
        <v>30</v>
      </c>
      <c r="K37" s="16">
        <v>0</v>
      </c>
      <c r="L37" s="16"/>
    </row>
    <row r="38" spans="1:12">
      <c r="A38" s="17" t="s">
        <v>32</v>
      </c>
      <c r="B38" s="18">
        <v>2004.15</v>
      </c>
      <c r="C38" s="18">
        <v>4</v>
      </c>
      <c r="D38" s="18">
        <v>0</v>
      </c>
      <c r="E38" s="18"/>
      <c r="F38" s="18">
        <v>0</v>
      </c>
      <c r="G38" s="18"/>
      <c r="H38" s="18"/>
      <c r="I38" s="18">
        <v>0</v>
      </c>
      <c r="J38" s="18">
        <v>0</v>
      </c>
      <c r="K38" s="18">
        <v>104.87</v>
      </c>
      <c r="L38" s="18"/>
    </row>
    <row r="39" spans="1:12">
      <c r="A39" s="15" t="s">
        <v>33</v>
      </c>
      <c r="B39" s="16">
        <v>1471.91</v>
      </c>
      <c r="C39" s="16">
        <v>148.86000000000001</v>
      </c>
      <c r="D39" s="16">
        <v>0</v>
      </c>
      <c r="E39" s="16"/>
      <c r="F39" s="16">
        <v>0</v>
      </c>
      <c r="G39" s="16"/>
      <c r="H39" s="16"/>
      <c r="I39" s="19">
        <v>0</v>
      </c>
      <c r="J39" s="16">
        <v>0</v>
      </c>
      <c r="K39" s="16">
        <v>80.95</v>
      </c>
      <c r="L39" s="16"/>
    </row>
    <row r="40" spans="1:12">
      <c r="A40" s="17" t="s">
        <v>34</v>
      </c>
      <c r="B40" s="18">
        <v>0</v>
      </c>
      <c r="C40" s="18">
        <v>0</v>
      </c>
      <c r="D40" s="18">
        <v>0</v>
      </c>
      <c r="E40" s="18"/>
      <c r="F40" s="18">
        <v>0</v>
      </c>
      <c r="G40" s="18"/>
      <c r="H40" s="18"/>
      <c r="I40" s="18">
        <v>0</v>
      </c>
      <c r="J40" s="18">
        <v>0</v>
      </c>
      <c r="K40" s="18">
        <v>0</v>
      </c>
      <c r="L40" s="18"/>
    </row>
    <row r="41" spans="1:12">
      <c r="A41" s="15" t="s">
        <v>35</v>
      </c>
      <c r="B41" s="16">
        <v>701.4</v>
      </c>
      <c r="C41" s="16">
        <v>61.12</v>
      </c>
      <c r="D41" s="16">
        <v>39.99</v>
      </c>
      <c r="E41" s="16"/>
      <c r="F41" s="16">
        <v>0</v>
      </c>
      <c r="G41" s="16"/>
      <c r="H41" s="16"/>
      <c r="I41" s="19">
        <v>0</v>
      </c>
      <c r="J41" s="16">
        <v>0</v>
      </c>
      <c r="K41" s="16">
        <v>0</v>
      </c>
      <c r="L41" s="16"/>
    </row>
    <row r="42" spans="1:12">
      <c r="A42" s="17" t="s">
        <v>36</v>
      </c>
      <c r="B42" s="18">
        <v>509.22</v>
      </c>
      <c r="C42" s="18">
        <v>33.99</v>
      </c>
      <c r="D42" s="18">
        <v>21.3</v>
      </c>
      <c r="E42" s="18"/>
      <c r="F42" s="18">
        <v>0</v>
      </c>
      <c r="G42" s="18"/>
      <c r="H42" s="18"/>
      <c r="I42" s="18">
        <v>0</v>
      </c>
      <c r="J42" s="18">
        <v>0</v>
      </c>
      <c r="K42" s="18">
        <v>0</v>
      </c>
      <c r="L42" s="18"/>
    </row>
    <row r="43" spans="1:12">
      <c r="A43" s="15" t="s">
        <v>37</v>
      </c>
      <c r="B43" s="16">
        <v>1270.6500000000001</v>
      </c>
      <c r="C43" s="16">
        <v>23.29</v>
      </c>
      <c r="D43" s="16">
        <v>0</v>
      </c>
      <c r="E43" s="16"/>
      <c r="F43" s="16">
        <v>0</v>
      </c>
      <c r="G43" s="16"/>
      <c r="H43" s="16"/>
      <c r="I43" s="19">
        <v>0</v>
      </c>
      <c r="J43" s="16">
        <v>0</v>
      </c>
      <c r="K43" s="16">
        <v>0</v>
      </c>
      <c r="L43" s="16"/>
    </row>
    <row r="44" spans="1:12">
      <c r="A44" s="21" t="s">
        <v>46</v>
      </c>
      <c r="B44" s="4">
        <f t="shared" ref="B44:L44" si="0">SUM(B7:B43)</f>
        <v>46480.730000000018</v>
      </c>
      <c r="C44" s="4">
        <f t="shared" si="0"/>
        <v>3292.49</v>
      </c>
      <c r="D44" s="4">
        <f t="shared" si="0"/>
        <v>556.09</v>
      </c>
      <c r="E44" s="4">
        <f t="shared" si="0"/>
        <v>77.900000000000006</v>
      </c>
      <c r="F44" s="4">
        <f t="shared" si="0"/>
        <v>2020.48</v>
      </c>
      <c r="G44" s="4">
        <f t="shared" si="0"/>
        <v>4550.3999999999996</v>
      </c>
      <c r="H44" s="4">
        <f t="shared" si="0"/>
        <v>317.83000000000004</v>
      </c>
      <c r="I44" s="4">
        <f t="shared" si="0"/>
        <v>1043.1199999999999</v>
      </c>
      <c r="J44" s="4">
        <f t="shared" si="0"/>
        <v>246.43</v>
      </c>
      <c r="K44" s="4">
        <f t="shared" si="0"/>
        <v>2468.42</v>
      </c>
      <c r="L44" s="4">
        <f t="shared" si="0"/>
        <v>0</v>
      </c>
    </row>
    <row r="45" spans="1:12" ht="6.75" customHeight="1">
      <c r="A45" s="1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</row>
    <row r="46" spans="1:12">
      <c r="A46" s="66" t="s">
        <v>70</v>
      </c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</row>
  </sheetData>
  <mergeCells count="5">
    <mergeCell ref="A1:L1"/>
    <mergeCell ref="A2:L2"/>
    <mergeCell ref="A3:L3"/>
    <mergeCell ref="A4:L4"/>
    <mergeCell ref="A46:L46"/>
  </mergeCells>
  <printOptions horizontalCentered="1"/>
  <pageMargins left="0" right="0" top="0.25" bottom="0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A4" workbookViewId="0">
      <selection activeCell="B49" sqref="B49:I49"/>
    </sheetView>
  </sheetViews>
  <sheetFormatPr defaultRowHeight="12.75"/>
  <cols>
    <col min="1" max="1" width="6.5" style="55" customWidth="1"/>
    <col min="2" max="2" width="28.1640625" bestFit="1" customWidth="1"/>
    <col min="3" max="5" width="11.83203125" customWidth="1"/>
    <col min="6" max="6" width="17.5" bestFit="1" customWidth="1"/>
    <col min="7" max="8" width="12.83203125" customWidth="1"/>
    <col min="9" max="9" width="10.83203125" customWidth="1"/>
  </cols>
  <sheetData>
    <row r="1" spans="1:9">
      <c r="B1" s="63" t="s">
        <v>136</v>
      </c>
      <c r="C1" s="63"/>
      <c r="D1" s="63"/>
      <c r="E1" s="63"/>
      <c r="F1" s="63"/>
      <c r="G1" s="63"/>
      <c r="H1" s="63"/>
      <c r="I1" s="63"/>
    </row>
    <row r="2" spans="1:9">
      <c r="B2" s="63" t="s">
        <v>144</v>
      </c>
      <c r="C2" s="63"/>
      <c r="D2" s="63"/>
      <c r="E2" s="63"/>
      <c r="F2" s="63"/>
      <c r="G2" s="63"/>
      <c r="H2" s="63"/>
      <c r="I2" s="63"/>
    </row>
    <row r="3" spans="1:9">
      <c r="B3" s="63" t="s">
        <v>75</v>
      </c>
      <c r="C3" s="63"/>
      <c r="D3" s="63"/>
      <c r="E3" s="63"/>
      <c r="F3" s="63"/>
      <c r="G3" s="63"/>
      <c r="H3" s="63"/>
      <c r="I3" s="63"/>
    </row>
    <row r="4" spans="1:9">
      <c r="B4" s="64" t="s">
        <v>78</v>
      </c>
      <c r="C4" s="65"/>
      <c r="D4" s="65"/>
      <c r="E4" s="65"/>
      <c r="F4" s="65"/>
      <c r="G4" s="65"/>
      <c r="H4" s="65"/>
      <c r="I4" s="65"/>
    </row>
    <row r="5" spans="1:9" ht="7.5" customHeight="1">
      <c r="B5" s="1"/>
      <c r="C5" s="1"/>
      <c r="D5" s="1"/>
      <c r="E5" s="1"/>
      <c r="F5" s="1"/>
      <c r="G5" s="1"/>
      <c r="H5" s="1"/>
      <c r="I5" s="1"/>
    </row>
    <row r="6" spans="1:9">
      <c r="B6" s="3" t="s">
        <v>0</v>
      </c>
      <c r="C6" s="3" t="s">
        <v>137</v>
      </c>
      <c r="D6" s="3" t="s">
        <v>138</v>
      </c>
      <c r="E6" s="3" t="s">
        <v>139</v>
      </c>
      <c r="F6" s="3" t="s">
        <v>140</v>
      </c>
      <c r="G6" s="3" t="s">
        <v>141</v>
      </c>
      <c r="H6" s="3" t="s">
        <v>142</v>
      </c>
      <c r="I6" s="3" t="s">
        <v>143</v>
      </c>
    </row>
    <row r="7" spans="1:9">
      <c r="A7" s="55">
        <v>1</v>
      </c>
      <c r="B7" s="15" t="s">
        <v>93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</row>
    <row r="8" spans="1:9">
      <c r="A8" s="55">
        <v>2</v>
      </c>
      <c r="B8" s="17" t="s">
        <v>94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</row>
    <row r="9" spans="1:9">
      <c r="A9" s="55">
        <v>3</v>
      </c>
      <c r="B9" s="15" t="s">
        <v>95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9">
        <v>0</v>
      </c>
    </row>
    <row r="10" spans="1:9">
      <c r="A10" s="55">
        <v>4</v>
      </c>
      <c r="B10" s="17" t="s">
        <v>96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</row>
    <row r="11" spans="1:9">
      <c r="A11" s="55">
        <v>5</v>
      </c>
      <c r="B11" s="15" t="s">
        <v>97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20">
        <v>0</v>
      </c>
    </row>
    <row r="12" spans="1:9">
      <c r="A12" s="55">
        <v>5</v>
      </c>
      <c r="B12" s="17" t="s">
        <v>98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</row>
    <row r="13" spans="1:9">
      <c r="A13" s="55">
        <v>6</v>
      </c>
      <c r="B13" s="15" t="s">
        <v>99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9">
        <v>0</v>
      </c>
    </row>
    <row r="14" spans="1:9">
      <c r="A14" s="55">
        <v>7</v>
      </c>
      <c r="B14" s="17" t="s">
        <v>100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</row>
    <row r="15" spans="1:9">
      <c r="A15" s="55">
        <v>8</v>
      </c>
      <c r="B15" s="15" t="s">
        <v>101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9">
        <v>0</v>
      </c>
    </row>
    <row r="16" spans="1:9">
      <c r="A16" s="55">
        <v>9</v>
      </c>
      <c r="B16" s="17" t="s">
        <v>102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</row>
    <row r="17" spans="1:9">
      <c r="A17" s="55">
        <v>10</v>
      </c>
      <c r="B17" s="15" t="s">
        <v>103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9">
        <v>0</v>
      </c>
    </row>
    <row r="18" spans="1:9">
      <c r="A18" s="55">
        <v>11</v>
      </c>
      <c r="B18" s="17" t="s">
        <v>104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</row>
    <row r="19" spans="1:9">
      <c r="A19" s="55">
        <v>12</v>
      </c>
      <c r="B19" s="15" t="s">
        <v>105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9">
        <v>0</v>
      </c>
    </row>
    <row r="20" spans="1:9">
      <c r="A20" s="55">
        <v>13</v>
      </c>
      <c r="B20" s="17" t="s">
        <v>106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</row>
    <row r="21" spans="1:9">
      <c r="A21" s="55">
        <v>14</v>
      </c>
      <c r="B21" s="15" t="s">
        <v>107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9">
        <v>0</v>
      </c>
    </row>
    <row r="22" spans="1:9">
      <c r="A22" s="55">
        <v>15</v>
      </c>
      <c r="B22" s="17" t="s">
        <v>108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</row>
    <row r="23" spans="1:9">
      <c r="A23" s="55">
        <v>16</v>
      </c>
      <c r="B23" s="15" t="s">
        <v>109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9">
        <v>0</v>
      </c>
    </row>
    <row r="24" spans="1:9">
      <c r="A24" s="55">
        <v>17</v>
      </c>
      <c r="B24" s="17" t="s">
        <v>110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</row>
    <row r="25" spans="1:9">
      <c r="A25" s="55">
        <v>18</v>
      </c>
      <c r="B25" s="15" t="s">
        <v>111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9">
        <v>0</v>
      </c>
    </row>
    <row r="26" spans="1:9">
      <c r="A26" s="55">
        <v>19</v>
      </c>
      <c r="B26" s="17" t="s">
        <v>112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</row>
    <row r="27" spans="1:9">
      <c r="A27" s="55">
        <v>20</v>
      </c>
      <c r="B27" s="15" t="s">
        <v>113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9">
        <v>0</v>
      </c>
    </row>
    <row r="28" spans="1:9">
      <c r="A28" s="55">
        <v>21</v>
      </c>
      <c r="B28" s="17" t="s">
        <v>114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</row>
    <row r="29" spans="1:9">
      <c r="A29" s="55">
        <v>22</v>
      </c>
      <c r="B29" s="15" t="s">
        <v>115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9">
        <v>0</v>
      </c>
    </row>
    <row r="30" spans="1:9">
      <c r="A30" s="55">
        <v>23</v>
      </c>
      <c r="B30" s="17" t="s">
        <v>116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</row>
    <row r="31" spans="1:9">
      <c r="A31" s="55">
        <v>24</v>
      </c>
      <c r="B31" s="15" t="s">
        <v>117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9">
        <v>0</v>
      </c>
    </row>
    <row r="32" spans="1:9">
      <c r="A32" s="55">
        <v>25</v>
      </c>
      <c r="B32" s="17" t="s">
        <v>118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</row>
    <row r="33" spans="1:9">
      <c r="A33" s="55">
        <v>26</v>
      </c>
      <c r="B33" s="15" t="s">
        <v>119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9">
        <v>0</v>
      </c>
    </row>
    <row r="34" spans="1:9">
      <c r="A34" s="55">
        <v>27</v>
      </c>
      <c r="B34" s="17" t="s">
        <v>120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</row>
    <row r="35" spans="1:9">
      <c r="A35" s="55">
        <v>28</v>
      </c>
      <c r="B35" s="15" t="s">
        <v>121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9">
        <v>0</v>
      </c>
    </row>
    <row r="36" spans="1:9">
      <c r="A36" s="55">
        <v>29</v>
      </c>
      <c r="B36" s="17" t="s">
        <v>122</v>
      </c>
      <c r="C36" s="18">
        <v>0</v>
      </c>
      <c r="D36" s="18">
        <v>0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</row>
    <row r="37" spans="1:9">
      <c r="A37" s="55">
        <v>30</v>
      </c>
      <c r="B37" s="15" t="s">
        <v>123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9">
        <v>0</v>
      </c>
    </row>
    <row r="38" spans="1:9">
      <c r="A38" s="55">
        <v>31</v>
      </c>
      <c r="B38" s="17" t="s">
        <v>124</v>
      </c>
      <c r="C38" s="18">
        <v>0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</row>
    <row r="39" spans="1:9">
      <c r="A39" s="55">
        <v>32</v>
      </c>
      <c r="B39" s="15" t="s">
        <v>125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9">
        <v>0</v>
      </c>
    </row>
    <row r="40" spans="1:9">
      <c r="A40" s="55">
        <v>33</v>
      </c>
      <c r="B40" s="17" t="s">
        <v>126</v>
      </c>
      <c r="C40" s="18">
        <v>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</row>
    <row r="41" spans="1:9">
      <c r="A41" s="55">
        <v>34</v>
      </c>
      <c r="B41" s="27" t="s">
        <v>148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9">
        <v>0</v>
      </c>
    </row>
    <row r="42" spans="1:9">
      <c r="A42" s="55">
        <v>35</v>
      </c>
      <c r="B42" s="17" t="s">
        <v>128</v>
      </c>
      <c r="C42" s="18">
        <v>0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</row>
    <row r="43" spans="1:9">
      <c r="A43" s="55">
        <v>36</v>
      </c>
      <c r="B43" s="15" t="s">
        <v>129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9">
        <v>0</v>
      </c>
    </row>
    <row r="44" spans="1:9">
      <c r="A44" s="55">
        <v>37</v>
      </c>
      <c r="B44" s="17" t="s">
        <v>130</v>
      </c>
      <c r="C44" s="18">
        <v>0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</row>
    <row r="45" spans="1:9">
      <c r="A45" s="55">
        <v>38</v>
      </c>
      <c r="B45" s="15" t="s">
        <v>131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9">
        <v>0</v>
      </c>
    </row>
    <row r="46" spans="1:9">
      <c r="B46" s="21" t="s">
        <v>46</v>
      </c>
      <c r="C46" s="4">
        <f t="shared" ref="C46:I46" si="0">SUM(C7:C45)</f>
        <v>0</v>
      </c>
      <c r="D46" s="4">
        <f t="shared" si="0"/>
        <v>0</v>
      </c>
      <c r="E46" s="4">
        <f t="shared" si="0"/>
        <v>0</v>
      </c>
      <c r="F46" s="4">
        <f t="shared" si="0"/>
        <v>0</v>
      </c>
      <c r="G46" s="4">
        <f t="shared" si="0"/>
        <v>0</v>
      </c>
      <c r="H46" s="4">
        <f t="shared" si="0"/>
        <v>0</v>
      </c>
      <c r="I46" s="4">
        <f t="shared" si="0"/>
        <v>0</v>
      </c>
    </row>
    <row r="47" spans="1:9" ht="6" customHeight="1">
      <c r="B47" s="1"/>
      <c r="C47" s="22"/>
      <c r="D47" s="22"/>
      <c r="E47" s="22"/>
      <c r="F47" s="22"/>
      <c r="G47" s="22"/>
      <c r="H47" s="22"/>
      <c r="I47" s="22"/>
    </row>
    <row r="48" spans="1:9" ht="30.75" customHeight="1">
      <c r="B48" s="67" t="s">
        <v>145</v>
      </c>
      <c r="C48" s="68"/>
      <c r="D48" s="68"/>
      <c r="E48" s="68"/>
      <c r="F48" s="68"/>
      <c r="G48" s="68"/>
      <c r="H48" s="68"/>
      <c r="I48" s="68"/>
    </row>
    <row r="49" spans="2:9" ht="25.5" customHeight="1">
      <c r="B49" s="72" t="s">
        <v>149</v>
      </c>
      <c r="C49" s="72"/>
      <c r="D49" s="72"/>
      <c r="E49" s="72"/>
      <c r="F49" s="72"/>
      <c r="G49" s="72"/>
      <c r="H49" s="72"/>
      <c r="I49" s="72"/>
    </row>
  </sheetData>
  <mergeCells count="6">
    <mergeCell ref="B49:I49"/>
    <mergeCell ref="B1:I1"/>
    <mergeCell ref="B2:I2"/>
    <mergeCell ref="B3:I3"/>
    <mergeCell ref="B4:I4"/>
    <mergeCell ref="B48:I48"/>
  </mergeCells>
  <printOptions horizontalCentered="1"/>
  <pageMargins left="0" right="0" top="0.25" bottom="0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I49"/>
  <sheetViews>
    <sheetView workbookViewId="0">
      <selection activeCell="B49" sqref="B49:I49"/>
    </sheetView>
  </sheetViews>
  <sheetFormatPr defaultRowHeight="12.75"/>
  <cols>
    <col min="1" max="1" width="6.5" style="55" customWidth="1"/>
    <col min="2" max="2" width="28.1640625" bestFit="1" customWidth="1"/>
    <col min="3" max="5" width="11.83203125" customWidth="1"/>
    <col min="6" max="6" width="17.5" bestFit="1" customWidth="1"/>
    <col min="7" max="8" width="12.83203125" customWidth="1"/>
    <col min="9" max="9" width="10.83203125" customWidth="1"/>
  </cols>
  <sheetData>
    <row r="1" spans="1:9">
      <c r="B1" s="63" t="s">
        <v>136</v>
      </c>
      <c r="C1" s="63"/>
      <c r="D1" s="63"/>
      <c r="E1" s="63"/>
      <c r="F1" s="63"/>
      <c r="G1" s="63"/>
      <c r="H1" s="63"/>
      <c r="I1" s="63"/>
    </row>
    <row r="2" spans="1:9">
      <c r="B2" s="63" t="s">
        <v>144</v>
      </c>
      <c r="C2" s="63"/>
      <c r="D2" s="63"/>
      <c r="E2" s="63"/>
      <c r="F2" s="63"/>
      <c r="G2" s="63"/>
      <c r="H2" s="63"/>
      <c r="I2" s="63"/>
    </row>
    <row r="3" spans="1:9">
      <c r="B3" s="63" t="s">
        <v>75</v>
      </c>
      <c r="C3" s="63"/>
      <c r="D3" s="63"/>
      <c r="E3" s="63"/>
      <c r="F3" s="63"/>
      <c r="G3" s="63"/>
      <c r="H3" s="63"/>
      <c r="I3" s="63"/>
    </row>
    <row r="4" spans="1:9">
      <c r="B4" s="64" t="s">
        <v>77</v>
      </c>
      <c r="C4" s="65"/>
      <c r="D4" s="65"/>
      <c r="E4" s="65"/>
      <c r="F4" s="65"/>
      <c r="G4" s="65"/>
      <c r="H4" s="65"/>
      <c r="I4" s="65"/>
    </row>
    <row r="5" spans="1:9" ht="9" customHeight="1">
      <c r="B5" s="1"/>
      <c r="C5" s="1"/>
      <c r="D5" s="1"/>
      <c r="E5" s="1"/>
      <c r="F5" s="1"/>
      <c r="G5" s="1"/>
      <c r="H5" s="1"/>
      <c r="I5" s="1"/>
    </row>
    <row r="6" spans="1:9">
      <c r="B6" s="3" t="s">
        <v>0</v>
      </c>
      <c r="C6" s="3" t="s">
        <v>137</v>
      </c>
      <c r="D6" s="3" t="s">
        <v>138</v>
      </c>
      <c r="E6" s="3" t="s">
        <v>139</v>
      </c>
      <c r="F6" s="3" t="s">
        <v>140</v>
      </c>
      <c r="G6" s="3" t="s">
        <v>141</v>
      </c>
      <c r="H6" s="3" t="s">
        <v>142</v>
      </c>
      <c r="I6" s="3" t="s">
        <v>143</v>
      </c>
    </row>
    <row r="7" spans="1:9">
      <c r="A7" s="55">
        <v>1</v>
      </c>
      <c r="B7" s="15" t="s">
        <v>93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</row>
    <row r="8" spans="1:9">
      <c r="A8" s="55">
        <v>2</v>
      </c>
      <c r="B8" s="17" t="s">
        <v>94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</row>
    <row r="9" spans="1:9">
      <c r="A9" s="55">
        <v>3</v>
      </c>
      <c r="B9" s="15" t="s">
        <v>95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9">
        <v>0</v>
      </c>
    </row>
    <row r="10" spans="1:9">
      <c r="A10" s="55">
        <v>4</v>
      </c>
      <c r="B10" s="17" t="s">
        <v>96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</row>
    <row r="11" spans="1:9">
      <c r="A11" s="55">
        <v>5</v>
      </c>
      <c r="B11" s="15" t="s">
        <v>97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20">
        <v>0</v>
      </c>
    </row>
    <row r="12" spans="1:9">
      <c r="A12" s="55">
        <v>5</v>
      </c>
      <c r="B12" s="17" t="s">
        <v>98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</row>
    <row r="13" spans="1:9">
      <c r="A13" s="55">
        <v>6</v>
      </c>
      <c r="B13" s="15" t="s">
        <v>99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9">
        <v>0</v>
      </c>
    </row>
    <row r="14" spans="1:9">
      <c r="A14" s="55">
        <v>7</v>
      </c>
      <c r="B14" s="17" t="s">
        <v>100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</row>
    <row r="15" spans="1:9">
      <c r="A15" s="55">
        <v>8</v>
      </c>
      <c r="B15" s="15" t="s">
        <v>101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9">
        <v>0</v>
      </c>
    </row>
    <row r="16" spans="1:9">
      <c r="A16" s="55">
        <v>9</v>
      </c>
      <c r="B16" s="17" t="s">
        <v>102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</row>
    <row r="17" spans="1:9">
      <c r="A17" s="55">
        <v>10</v>
      </c>
      <c r="B17" s="15" t="s">
        <v>103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9">
        <v>0</v>
      </c>
    </row>
    <row r="18" spans="1:9">
      <c r="A18" s="55">
        <v>11</v>
      </c>
      <c r="B18" s="17" t="s">
        <v>104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</row>
    <row r="19" spans="1:9">
      <c r="A19" s="55">
        <v>12</v>
      </c>
      <c r="B19" s="15" t="s">
        <v>105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9">
        <v>0</v>
      </c>
    </row>
    <row r="20" spans="1:9">
      <c r="A20" s="55">
        <v>13</v>
      </c>
      <c r="B20" s="17" t="s">
        <v>106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</row>
    <row r="21" spans="1:9">
      <c r="A21" s="55">
        <v>14</v>
      </c>
      <c r="B21" s="15" t="s">
        <v>107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9">
        <v>0</v>
      </c>
    </row>
    <row r="22" spans="1:9">
      <c r="A22" s="55">
        <v>15</v>
      </c>
      <c r="B22" s="17" t="s">
        <v>108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</row>
    <row r="23" spans="1:9">
      <c r="A23" s="55">
        <v>16</v>
      </c>
      <c r="B23" s="15" t="s">
        <v>109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9">
        <v>0</v>
      </c>
    </row>
    <row r="24" spans="1:9">
      <c r="A24" s="55">
        <v>17</v>
      </c>
      <c r="B24" s="17" t="s">
        <v>110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</row>
    <row r="25" spans="1:9">
      <c r="A25" s="55">
        <v>18</v>
      </c>
      <c r="B25" s="15" t="s">
        <v>111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9">
        <v>0</v>
      </c>
    </row>
    <row r="26" spans="1:9">
      <c r="A26" s="55">
        <v>19</v>
      </c>
      <c r="B26" s="17" t="s">
        <v>112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</row>
    <row r="27" spans="1:9">
      <c r="A27" s="55">
        <v>20</v>
      </c>
      <c r="B27" s="15" t="s">
        <v>113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9">
        <v>0</v>
      </c>
    </row>
    <row r="28" spans="1:9">
      <c r="A28" s="55">
        <v>21</v>
      </c>
      <c r="B28" s="17" t="s">
        <v>114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</row>
    <row r="29" spans="1:9">
      <c r="A29" s="55">
        <v>22</v>
      </c>
      <c r="B29" s="15" t="s">
        <v>115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9">
        <v>0</v>
      </c>
    </row>
    <row r="30" spans="1:9">
      <c r="A30" s="55">
        <v>23</v>
      </c>
      <c r="B30" s="17" t="s">
        <v>116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</row>
    <row r="31" spans="1:9">
      <c r="A31" s="55">
        <v>24</v>
      </c>
      <c r="B31" s="15" t="s">
        <v>117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9">
        <v>0</v>
      </c>
    </row>
    <row r="32" spans="1:9">
      <c r="A32" s="55">
        <v>25</v>
      </c>
      <c r="B32" s="17" t="s">
        <v>118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</row>
    <row r="33" spans="1:9">
      <c r="A33" s="55">
        <v>26</v>
      </c>
      <c r="B33" s="15" t="s">
        <v>119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9">
        <v>0</v>
      </c>
    </row>
    <row r="34" spans="1:9">
      <c r="A34" s="55">
        <v>27</v>
      </c>
      <c r="B34" s="17" t="s">
        <v>120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</row>
    <row r="35" spans="1:9">
      <c r="A35" s="55">
        <v>28</v>
      </c>
      <c r="B35" s="15" t="s">
        <v>121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9">
        <v>0</v>
      </c>
    </row>
    <row r="36" spans="1:9">
      <c r="A36" s="55">
        <v>29</v>
      </c>
      <c r="B36" s="17" t="s">
        <v>122</v>
      </c>
      <c r="C36" s="18">
        <v>0</v>
      </c>
      <c r="D36" s="18">
        <v>0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</row>
    <row r="37" spans="1:9">
      <c r="A37" s="55">
        <v>30</v>
      </c>
      <c r="B37" s="15" t="s">
        <v>123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9">
        <v>0</v>
      </c>
    </row>
    <row r="38" spans="1:9">
      <c r="A38" s="55">
        <v>31</v>
      </c>
      <c r="B38" s="17" t="s">
        <v>124</v>
      </c>
      <c r="C38" s="18">
        <v>0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</row>
    <row r="39" spans="1:9">
      <c r="A39" s="55">
        <v>32</v>
      </c>
      <c r="B39" s="15" t="s">
        <v>125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9">
        <v>0</v>
      </c>
    </row>
    <row r="40" spans="1:9">
      <c r="A40" s="55">
        <v>33</v>
      </c>
      <c r="B40" s="17" t="s">
        <v>126</v>
      </c>
      <c r="C40" s="18">
        <v>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</row>
    <row r="41" spans="1:9">
      <c r="A41" s="55">
        <v>34</v>
      </c>
      <c r="B41" s="27" t="s">
        <v>148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9">
        <v>0</v>
      </c>
    </row>
    <row r="42" spans="1:9">
      <c r="A42" s="55">
        <v>35</v>
      </c>
      <c r="B42" s="17" t="s">
        <v>128</v>
      </c>
      <c r="C42" s="18">
        <v>0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</row>
    <row r="43" spans="1:9">
      <c r="A43" s="55">
        <v>36</v>
      </c>
      <c r="B43" s="15" t="s">
        <v>129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9">
        <v>0</v>
      </c>
    </row>
    <row r="44" spans="1:9">
      <c r="A44" s="55">
        <v>37</v>
      </c>
      <c r="B44" s="17" t="s">
        <v>130</v>
      </c>
      <c r="C44" s="18">
        <v>0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</row>
    <row r="45" spans="1:9">
      <c r="A45" s="55">
        <v>38</v>
      </c>
      <c r="B45" s="15" t="s">
        <v>131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9">
        <v>0</v>
      </c>
    </row>
    <row r="46" spans="1:9">
      <c r="B46" s="21" t="s">
        <v>46</v>
      </c>
      <c r="C46" s="4">
        <f t="shared" ref="C46:I46" si="0">SUM(C7:C45)</f>
        <v>0</v>
      </c>
      <c r="D46" s="4">
        <f t="shared" si="0"/>
        <v>0</v>
      </c>
      <c r="E46" s="4">
        <f t="shared" si="0"/>
        <v>0</v>
      </c>
      <c r="F46" s="4">
        <f t="shared" si="0"/>
        <v>0</v>
      </c>
      <c r="G46" s="4">
        <f t="shared" si="0"/>
        <v>0</v>
      </c>
      <c r="H46" s="4">
        <f t="shared" si="0"/>
        <v>0</v>
      </c>
      <c r="I46" s="4">
        <f t="shared" si="0"/>
        <v>0</v>
      </c>
    </row>
    <row r="47" spans="1:9" ht="9" customHeight="1">
      <c r="B47" s="1"/>
      <c r="C47" s="22"/>
      <c r="D47" s="22"/>
      <c r="E47" s="22"/>
      <c r="F47" s="22"/>
      <c r="G47" s="22"/>
      <c r="H47" s="22"/>
      <c r="I47" s="22"/>
    </row>
    <row r="48" spans="1:9" ht="30.75" customHeight="1">
      <c r="B48" s="67" t="s">
        <v>145</v>
      </c>
      <c r="C48" s="68"/>
      <c r="D48" s="68"/>
      <c r="E48" s="68"/>
      <c r="F48" s="68"/>
      <c r="G48" s="68"/>
      <c r="H48" s="68"/>
      <c r="I48" s="68"/>
    </row>
    <row r="49" spans="2:9" ht="25.5" customHeight="1">
      <c r="B49" s="72" t="s">
        <v>149</v>
      </c>
      <c r="C49" s="72"/>
      <c r="D49" s="72"/>
      <c r="E49" s="72"/>
      <c r="F49" s="72"/>
      <c r="G49" s="72"/>
      <c r="H49" s="72"/>
      <c r="I49" s="72"/>
    </row>
  </sheetData>
  <mergeCells count="6">
    <mergeCell ref="B49:I49"/>
    <mergeCell ref="B1:I1"/>
    <mergeCell ref="B2:I2"/>
    <mergeCell ref="B3:I3"/>
    <mergeCell ref="B4:I4"/>
    <mergeCell ref="B48:I48"/>
  </mergeCells>
  <printOptions horizontalCentered="1"/>
  <pageMargins left="0" right="0" top="0.25" bottom="0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B49" sqref="B49:I49"/>
    </sheetView>
  </sheetViews>
  <sheetFormatPr defaultRowHeight="12.75"/>
  <cols>
    <col min="1" max="1" width="6.5" style="54" customWidth="1"/>
    <col min="2" max="2" width="28.1640625" style="6" bestFit="1" customWidth="1"/>
    <col min="3" max="5" width="11.83203125" style="6" customWidth="1"/>
    <col min="6" max="6" width="17.5" style="6" bestFit="1" customWidth="1"/>
    <col min="7" max="8" width="12.83203125" style="6" customWidth="1"/>
    <col min="9" max="9" width="10.83203125" style="6" customWidth="1"/>
    <col min="10" max="16384" width="9.33203125" style="6"/>
  </cols>
  <sheetData>
    <row r="1" spans="1:9">
      <c r="B1" s="63" t="s">
        <v>136</v>
      </c>
      <c r="C1" s="63"/>
      <c r="D1" s="63"/>
      <c r="E1" s="63"/>
      <c r="F1" s="63"/>
      <c r="G1" s="63"/>
      <c r="H1" s="63"/>
      <c r="I1" s="63"/>
    </row>
    <row r="2" spans="1:9">
      <c r="B2" s="63" t="s">
        <v>144</v>
      </c>
      <c r="C2" s="63"/>
      <c r="D2" s="63"/>
      <c r="E2" s="63"/>
      <c r="F2" s="63"/>
      <c r="G2" s="63"/>
      <c r="H2" s="63"/>
      <c r="I2" s="63"/>
    </row>
    <row r="3" spans="1:9">
      <c r="B3" s="63" t="s">
        <v>75</v>
      </c>
      <c r="C3" s="63"/>
      <c r="D3" s="63"/>
      <c r="E3" s="63"/>
      <c r="F3" s="63"/>
      <c r="G3" s="63"/>
      <c r="H3" s="63"/>
      <c r="I3" s="63"/>
    </row>
    <row r="4" spans="1:9">
      <c r="B4" s="64" t="s">
        <v>76</v>
      </c>
      <c r="C4" s="65"/>
      <c r="D4" s="65"/>
      <c r="E4" s="65"/>
      <c r="F4" s="65"/>
      <c r="G4" s="65"/>
      <c r="H4" s="65"/>
      <c r="I4" s="65"/>
    </row>
    <row r="5" spans="1:9" ht="9.9499999999999993" customHeight="1">
      <c r="B5" s="1"/>
      <c r="C5" s="1"/>
      <c r="D5" s="1"/>
      <c r="E5" s="1"/>
      <c r="F5" s="1"/>
      <c r="G5" s="1"/>
      <c r="H5" s="1"/>
      <c r="I5" s="1"/>
    </row>
    <row r="6" spans="1:9">
      <c r="B6" s="3" t="s">
        <v>0</v>
      </c>
      <c r="C6" s="3" t="s">
        <v>137</v>
      </c>
      <c r="D6" s="3" t="s">
        <v>138</v>
      </c>
      <c r="E6" s="3" t="s">
        <v>139</v>
      </c>
      <c r="F6" s="3" t="s">
        <v>140</v>
      </c>
      <c r="G6" s="3" t="s">
        <v>141</v>
      </c>
      <c r="H6" s="3" t="s">
        <v>142</v>
      </c>
      <c r="I6" s="3" t="s">
        <v>143</v>
      </c>
    </row>
    <row r="7" spans="1:9">
      <c r="A7" s="54">
        <v>1</v>
      </c>
      <c r="B7" s="15" t="s">
        <v>93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</row>
    <row r="8" spans="1:9">
      <c r="A8" s="54">
        <v>2</v>
      </c>
      <c r="B8" s="17" t="s">
        <v>94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</row>
    <row r="9" spans="1:9">
      <c r="A9" s="54">
        <v>3</v>
      </c>
      <c r="B9" s="15" t="s">
        <v>95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9">
        <v>0</v>
      </c>
    </row>
    <row r="10" spans="1:9">
      <c r="A10" s="54">
        <v>4</v>
      </c>
      <c r="B10" s="17" t="s">
        <v>96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</row>
    <row r="11" spans="1:9">
      <c r="A11" s="54">
        <v>5</v>
      </c>
      <c r="B11" s="15" t="s">
        <v>97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20">
        <v>0</v>
      </c>
    </row>
    <row r="12" spans="1:9">
      <c r="A12" s="54">
        <v>5</v>
      </c>
      <c r="B12" s="17" t="s">
        <v>98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</row>
    <row r="13" spans="1:9">
      <c r="A13" s="54">
        <v>6</v>
      </c>
      <c r="B13" s="15" t="s">
        <v>99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9">
        <v>0</v>
      </c>
    </row>
    <row r="14" spans="1:9">
      <c r="A14" s="54">
        <v>7</v>
      </c>
      <c r="B14" s="17" t="s">
        <v>100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</row>
    <row r="15" spans="1:9">
      <c r="A15" s="54">
        <v>8</v>
      </c>
      <c r="B15" s="15" t="s">
        <v>101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9">
        <v>0</v>
      </c>
    </row>
    <row r="16" spans="1:9">
      <c r="A16" s="54">
        <v>9</v>
      </c>
      <c r="B16" s="17" t="s">
        <v>102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</row>
    <row r="17" spans="1:9">
      <c r="A17" s="54">
        <v>10</v>
      </c>
      <c r="B17" s="15" t="s">
        <v>103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9">
        <v>0</v>
      </c>
    </row>
    <row r="18" spans="1:9">
      <c r="A18" s="54">
        <v>11</v>
      </c>
      <c r="B18" s="17" t="s">
        <v>104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</row>
    <row r="19" spans="1:9">
      <c r="A19" s="54">
        <v>12</v>
      </c>
      <c r="B19" s="15" t="s">
        <v>105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9">
        <v>0</v>
      </c>
    </row>
    <row r="20" spans="1:9">
      <c r="A20" s="54">
        <v>13</v>
      </c>
      <c r="B20" s="17" t="s">
        <v>106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</row>
    <row r="21" spans="1:9">
      <c r="A21" s="54">
        <v>14</v>
      </c>
      <c r="B21" s="15" t="s">
        <v>107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9">
        <v>0</v>
      </c>
    </row>
    <row r="22" spans="1:9">
      <c r="A22" s="54">
        <v>15</v>
      </c>
      <c r="B22" s="17" t="s">
        <v>108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</row>
    <row r="23" spans="1:9">
      <c r="A23" s="54">
        <v>16</v>
      </c>
      <c r="B23" s="15" t="s">
        <v>109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9">
        <v>0</v>
      </c>
    </row>
    <row r="24" spans="1:9">
      <c r="A24" s="54">
        <v>17</v>
      </c>
      <c r="B24" s="17" t="s">
        <v>110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</row>
    <row r="25" spans="1:9">
      <c r="A25" s="54">
        <v>18</v>
      </c>
      <c r="B25" s="15" t="s">
        <v>111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9">
        <v>0</v>
      </c>
    </row>
    <row r="26" spans="1:9">
      <c r="A26" s="54">
        <v>19</v>
      </c>
      <c r="B26" s="17" t="s">
        <v>112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</row>
    <row r="27" spans="1:9">
      <c r="A27" s="54">
        <v>20</v>
      </c>
      <c r="B27" s="15" t="s">
        <v>113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9">
        <v>0</v>
      </c>
    </row>
    <row r="28" spans="1:9">
      <c r="A28" s="54">
        <v>21</v>
      </c>
      <c r="B28" s="17" t="s">
        <v>114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</row>
    <row r="29" spans="1:9">
      <c r="A29" s="54">
        <v>22</v>
      </c>
      <c r="B29" s="15" t="s">
        <v>115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9">
        <v>0</v>
      </c>
    </row>
    <row r="30" spans="1:9">
      <c r="A30" s="54">
        <v>23</v>
      </c>
      <c r="B30" s="17" t="s">
        <v>116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</row>
    <row r="31" spans="1:9">
      <c r="A31" s="54">
        <v>24</v>
      </c>
      <c r="B31" s="15" t="s">
        <v>117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9">
        <v>0</v>
      </c>
    </row>
    <row r="32" spans="1:9">
      <c r="A32" s="54">
        <v>25</v>
      </c>
      <c r="B32" s="17" t="s">
        <v>118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</row>
    <row r="33" spans="1:9">
      <c r="A33" s="54">
        <v>26</v>
      </c>
      <c r="B33" s="15" t="s">
        <v>119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9">
        <v>0</v>
      </c>
    </row>
    <row r="34" spans="1:9">
      <c r="A34" s="54">
        <v>27</v>
      </c>
      <c r="B34" s="17" t="s">
        <v>120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</row>
    <row r="35" spans="1:9">
      <c r="A35" s="54">
        <v>28</v>
      </c>
      <c r="B35" s="15" t="s">
        <v>121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9">
        <v>0</v>
      </c>
    </row>
    <row r="36" spans="1:9">
      <c r="A36" s="54">
        <v>29</v>
      </c>
      <c r="B36" s="17" t="s">
        <v>122</v>
      </c>
      <c r="C36" s="18">
        <v>0</v>
      </c>
      <c r="D36" s="18">
        <v>0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</row>
    <row r="37" spans="1:9">
      <c r="A37" s="54">
        <v>30</v>
      </c>
      <c r="B37" s="15" t="s">
        <v>123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9">
        <v>0</v>
      </c>
    </row>
    <row r="38" spans="1:9">
      <c r="A38" s="54">
        <v>31</v>
      </c>
      <c r="B38" s="17" t="s">
        <v>124</v>
      </c>
      <c r="C38" s="18">
        <v>0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</row>
    <row r="39" spans="1:9">
      <c r="A39" s="54">
        <v>32</v>
      </c>
      <c r="B39" s="15" t="s">
        <v>125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9">
        <v>0</v>
      </c>
    </row>
    <row r="40" spans="1:9">
      <c r="A40" s="54">
        <v>33</v>
      </c>
      <c r="B40" s="17" t="s">
        <v>126</v>
      </c>
      <c r="C40" s="18">
        <v>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</row>
    <row r="41" spans="1:9">
      <c r="A41" s="54">
        <v>34</v>
      </c>
      <c r="B41" s="27" t="s">
        <v>148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9">
        <v>0</v>
      </c>
    </row>
    <row r="42" spans="1:9">
      <c r="A42" s="54">
        <v>35</v>
      </c>
      <c r="B42" s="17" t="s">
        <v>128</v>
      </c>
      <c r="C42" s="18">
        <v>0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</row>
    <row r="43" spans="1:9">
      <c r="A43" s="54">
        <v>36</v>
      </c>
      <c r="B43" s="15" t="s">
        <v>129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9">
        <v>0</v>
      </c>
    </row>
    <row r="44" spans="1:9">
      <c r="A44" s="54">
        <v>37</v>
      </c>
      <c r="B44" s="17" t="s">
        <v>130</v>
      </c>
      <c r="C44" s="18">
        <v>0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</row>
    <row r="45" spans="1:9">
      <c r="A45" s="54">
        <v>38</v>
      </c>
      <c r="B45" s="15" t="s">
        <v>131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9">
        <v>0</v>
      </c>
    </row>
    <row r="46" spans="1:9">
      <c r="B46" s="21" t="s">
        <v>46</v>
      </c>
      <c r="C46" s="4">
        <f t="shared" ref="C46:E46" si="0">SUM(C7:C45)</f>
        <v>0</v>
      </c>
      <c r="D46" s="4">
        <f t="shared" si="0"/>
        <v>0</v>
      </c>
      <c r="E46" s="4">
        <f t="shared" si="0"/>
        <v>0</v>
      </c>
      <c r="F46" s="4">
        <f>SUM(F7:F45)</f>
        <v>0</v>
      </c>
      <c r="G46" s="4">
        <f>SUM(G7:G45)</f>
        <v>0</v>
      </c>
      <c r="H46" s="4">
        <f>SUM(H7:H45)</f>
        <v>0</v>
      </c>
      <c r="I46" s="4">
        <f>SUM(I7:I45)</f>
        <v>0</v>
      </c>
    </row>
    <row r="47" spans="1:9" ht="9" customHeight="1">
      <c r="B47" s="1"/>
      <c r="C47" s="22"/>
      <c r="D47" s="22"/>
      <c r="E47" s="22"/>
      <c r="F47" s="22"/>
      <c r="G47" s="22"/>
      <c r="H47" s="22"/>
      <c r="I47" s="22"/>
    </row>
    <row r="48" spans="1:9" ht="30.75" customHeight="1">
      <c r="B48" s="67" t="s">
        <v>145</v>
      </c>
      <c r="C48" s="68"/>
      <c r="D48" s="68"/>
      <c r="E48" s="68"/>
      <c r="F48" s="68"/>
      <c r="G48" s="68"/>
      <c r="H48" s="68"/>
      <c r="I48" s="68"/>
    </row>
    <row r="49" spans="2:9" ht="25.5" customHeight="1">
      <c r="B49" s="72" t="s">
        <v>149</v>
      </c>
      <c r="C49" s="72"/>
      <c r="D49" s="72"/>
      <c r="E49" s="72"/>
      <c r="F49" s="72"/>
      <c r="G49" s="72"/>
      <c r="H49" s="72"/>
      <c r="I49" s="72"/>
    </row>
  </sheetData>
  <mergeCells count="6">
    <mergeCell ref="B49:I49"/>
    <mergeCell ref="B1:I1"/>
    <mergeCell ref="B2:I2"/>
    <mergeCell ref="B4:I4"/>
    <mergeCell ref="B3:I3"/>
    <mergeCell ref="B48:I48"/>
  </mergeCells>
  <printOptions horizontalCentered="1"/>
  <pageMargins left="0" right="0" top="0.25" bottom="0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42"/>
  <sheetViews>
    <sheetView tabSelected="1" workbookViewId="0">
      <selection sqref="A1:I1"/>
    </sheetView>
  </sheetViews>
  <sheetFormatPr defaultRowHeight="12.75"/>
  <cols>
    <col min="1" max="1" width="6.83203125" customWidth="1"/>
    <col min="2" max="4" width="12.83203125" customWidth="1"/>
    <col min="5" max="5" width="15.83203125" bestFit="1" customWidth="1"/>
    <col min="6" max="12" width="12.83203125" customWidth="1"/>
    <col min="13" max="13" width="12.6640625" bestFit="1" customWidth="1"/>
  </cols>
  <sheetData>
    <row r="1" spans="1:13" ht="15">
      <c r="A1" s="75" t="s">
        <v>136</v>
      </c>
      <c r="B1" s="75"/>
      <c r="C1" s="75"/>
      <c r="D1" s="75"/>
      <c r="E1" s="75"/>
      <c r="F1" s="75"/>
      <c r="G1" s="75"/>
      <c r="H1" s="75"/>
      <c r="I1" s="75"/>
      <c r="J1" s="58"/>
      <c r="K1" s="58"/>
      <c r="L1" s="58"/>
      <c r="M1" s="58"/>
    </row>
    <row r="2" spans="1:13" ht="15">
      <c r="A2" s="75" t="s">
        <v>146</v>
      </c>
      <c r="B2" s="75"/>
      <c r="C2" s="75"/>
      <c r="D2" s="75"/>
      <c r="E2" s="75"/>
      <c r="F2" s="75"/>
      <c r="G2" s="75"/>
      <c r="H2" s="75"/>
      <c r="I2" s="75"/>
      <c r="J2" s="58"/>
      <c r="K2" s="58"/>
      <c r="L2" s="58"/>
      <c r="M2" s="58"/>
    </row>
    <row r="3" spans="1:13" ht="15">
      <c r="A3" s="76" t="s">
        <v>74</v>
      </c>
      <c r="B3" s="76"/>
      <c r="C3" s="76"/>
      <c r="D3" s="76"/>
      <c r="E3" s="76"/>
      <c r="F3" s="76"/>
      <c r="G3" s="76"/>
      <c r="H3" s="76"/>
      <c r="I3" s="76"/>
      <c r="J3" s="59"/>
      <c r="K3" s="59"/>
      <c r="L3" s="59"/>
      <c r="M3" s="59"/>
    </row>
    <row r="4" spans="1:13" ht="1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</row>
    <row r="5" spans="1:13">
      <c r="A5" s="10" t="s">
        <v>49</v>
      </c>
      <c r="B5" s="11" t="s">
        <v>137</v>
      </c>
      <c r="C5" s="11" t="s">
        <v>138</v>
      </c>
      <c r="D5" s="11" t="s">
        <v>139</v>
      </c>
      <c r="E5" s="11" t="s">
        <v>140</v>
      </c>
      <c r="F5" s="11" t="s">
        <v>141</v>
      </c>
      <c r="G5" s="11" t="s">
        <v>142</v>
      </c>
      <c r="H5" s="11" t="s">
        <v>143</v>
      </c>
      <c r="I5" s="11" t="s">
        <v>46</v>
      </c>
    </row>
    <row r="6" spans="1:13">
      <c r="A6" s="24" t="s">
        <v>50</v>
      </c>
      <c r="B6" s="25">
        <v>0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25">
        <f>SUM(B6:H6)</f>
        <v>0</v>
      </c>
    </row>
    <row r="7" spans="1:13">
      <c r="A7" s="24" t="s">
        <v>51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f t="shared" ref="I7:I17" si="0">SUM(B7:H7)</f>
        <v>0</v>
      </c>
    </row>
    <row r="8" spans="1:13">
      <c r="A8" s="24" t="s">
        <v>52</v>
      </c>
      <c r="B8" s="25">
        <v>31324.089999999997</v>
      </c>
      <c r="C8" s="25">
        <v>7832.36</v>
      </c>
      <c r="D8" s="25">
        <v>1973.8200000000004</v>
      </c>
      <c r="E8" s="25">
        <v>5433.2599999999975</v>
      </c>
      <c r="F8" s="25">
        <v>0.23</v>
      </c>
      <c r="G8" s="25">
        <v>420.23</v>
      </c>
      <c r="H8" s="25">
        <v>14668.09</v>
      </c>
      <c r="I8" s="25">
        <f t="shared" si="0"/>
        <v>61652.08</v>
      </c>
    </row>
    <row r="9" spans="1:13">
      <c r="A9" s="24" t="s">
        <v>53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f t="shared" si="0"/>
        <v>0</v>
      </c>
    </row>
    <row r="10" spans="1:13">
      <c r="A10" s="24" t="s">
        <v>54</v>
      </c>
      <c r="B10" s="25">
        <v>0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5">
        <f t="shared" si="0"/>
        <v>0</v>
      </c>
    </row>
    <row r="11" spans="1:13">
      <c r="A11" s="24" t="s">
        <v>55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f t="shared" si="0"/>
        <v>0</v>
      </c>
    </row>
    <row r="12" spans="1:13">
      <c r="A12" s="24" t="s">
        <v>56</v>
      </c>
      <c r="B12" s="25">
        <v>0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f t="shared" si="0"/>
        <v>0</v>
      </c>
    </row>
    <row r="13" spans="1:13">
      <c r="A13" s="24" t="s">
        <v>57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f t="shared" si="0"/>
        <v>0</v>
      </c>
    </row>
    <row r="14" spans="1:13">
      <c r="A14" s="24" t="s">
        <v>58</v>
      </c>
      <c r="B14" s="25">
        <v>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f t="shared" si="0"/>
        <v>0</v>
      </c>
    </row>
    <row r="15" spans="1:13">
      <c r="A15" s="24" t="s">
        <v>59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f t="shared" si="0"/>
        <v>0</v>
      </c>
    </row>
    <row r="16" spans="1:13">
      <c r="A16" s="24" t="s">
        <v>60</v>
      </c>
      <c r="B16" s="25">
        <v>0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f t="shared" si="0"/>
        <v>0</v>
      </c>
    </row>
    <row r="17" spans="1:13">
      <c r="A17" s="24" t="s">
        <v>61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f t="shared" si="0"/>
        <v>0</v>
      </c>
    </row>
    <row r="18" spans="1:13">
      <c r="A18" s="10" t="s">
        <v>46</v>
      </c>
      <c r="B18" s="26">
        <f t="shared" ref="B18:I18" si="1">SUM(B6:B17)</f>
        <v>31324.089999999997</v>
      </c>
      <c r="C18" s="26">
        <f t="shared" si="1"/>
        <v>7832.36</v>
      </c>
      <c r="D18" s="26">
        <f t="shared" si="1"/>
        <v>1973.8200000000004</v>
      </c>
      <c r="E18" s="26">
        <f t="shared" si="1"/>
        <v>5433.2599999999975</v>
      </c>
      <c r="F18" s="26">
        <f t="shared" si="1"/>
        <v>0.23</v>
      </c>
      <c r="G18" s="26">
        <f t="shared" si="1"/>
        <v>420.23</v>
      </c>
      <c r="H18" s="26">
        <f t="shared" si="1"/>
        <v>14668.09</v>
      </c>
      <c r="I18" s="26">
        <f t="shared" si="1"/>
        <v>61652.08</v>
      </c>
    </row>
    <row r="20" spans="1:13">
      <c r="A20" s="73" t="s">
        <v>147</v>
      </c>
      <c r="B20" s="73"/>
      <c r="C20" s="73"/>
      <c r="D20" s="73"/>
      <c r="E20" s="74">
        <f>C18+D18+F18+G18</f>
        <v>10226.64</v>
      </c>
      <c r="F20" s="74"/>
    </row>
    <row r="23" spans="1:13" ht="15">
      <c r="A23" s="75" t="s">
        <v>47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</row>
    <row r="24" spans="1:13" ht="15">
      <c r="A24" s="75" t="s">
        <v>62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</row>
    <row r="25" spans="1:13" ht="15">
      <c r="A25" s="76" t="s">
        <v>74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</row>
    <row r="26" spans="1:13" ht="1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</row>
    <row r="27" spans="1:13">
      <c r="A27" s="10" t="s">
        <v>49</v>
      </c>
      <c r="B27" s="11" t="s">
        <v>38</v>
      </c>
      <c r="C27" s="11" t="s">
        <v>39</v>
      </c>
      <c r="D27" s="11" t="s">
        <v>40</v>
      </c>
      <c r="E27" s="11" t="s">
        <v>66</v>
      </c>
      <c r="F27" s="11" t="s">
        <v>72</v>
      </c>
      <c r="G27" s="11" t="s">
        <v>41</v>
      </c>
      <c r="H27" s="11" t="s">
        <v>42</v>
      </c>
      <c r="I27" s="11" t="s">
        <v>43</v>
      </c>
      <c r="J27" s="11" t="s">
        <v>44</v>
      </c>
      <c r="K27" s="11" t="s">
        <v>45</v>
      </c>
      <c r="L27" s="11" t="s">
        <v>69</v>
      </c>
      <c r="M27" s="10" t="s">
        <v>46</v>
      </c>
    </row>
    <row r="28" spans="1:13">
      <c r="A28" s="24" t="s">
        <v>50</v>
      </c>
      <c r="B28" s="25">
        <v>46480.730000000018</v>
      </c>
      <c r="C28" s="25">
        <v>3292.49</v>
      </c>
      <c r="D28" s="25">
        <v>556.09</v>
      </c>
      <c r="E28" s="25">
        <v>77.900000000000006</v>
      </c>
      <c r="F28" s="25">
        <v>2020.48</v>
      </c>
      <c r="G28" s="25">
        <v>4550.3999999999996</v>
      </c>
      <c r="H28" s="25">
        <v>317.83000000000004</v>
      </c>
      <c r="I28" s="25">
        <v>1043.1199999999999</v>
      </c>
      <c r="J28" s="25">
        <v>246.43</v>
      </c>
      <c r="K28" s="25">
        <v>2468.42</v>
      </c>
      <c r="L28" s="25">
        <v>0</v>
      </c>
      <c r="M28" s="25">
        <f>SUM(B28:L28)</f>
        <v>61053.890000000021</v>
      </c>
    </row>
    <row r="29" spans="1:13">
      <c r="A29" s="24" t="s">
        <v>51</v>
      </c>
      <c r="B29" s="25">
        <v>25834.92</v>
      </c>
      <c r="C29" s="25">
        <v>1489.0400000000002</v>
      </c>
      <c r="D29" s="25">
        <v>235.16000000000003</v>
      </c>
      <c r="E29" s="25">
        <v>0</v>
      </c>
      <c r="F29" s="25">
        <v>556.04</v>
      </c>
      <c r="G29" s="25">
        <v>1040.3999999999999</v>
      </c>
      <c r="H29" s="25">
        <v>183.61999999999998</v>
      </c>
      <c r="I29" s="25">
        <v>244.92000000000002</v>
      </c>
      <c r="J29" s="25">
        <v>8161.25</v>
      </c>
      <c r="K29" s="25">
        <v>13336.000000000002</v>
      </c>
      <c r="L29" s="25">
        <v>0</v>
      </c>
      <c r="M29" s="25">
        <f t="shared" ref="M29:M39" si="2">SUM(B29:L29)</f>
        <v>51081.35</v>
      </c>
    </row>
    <row r="30" spans="1:13">
      <c r="A30" s="24" t="s">
        <v>52</v>
      </c>
      <c r="B30" s="25">
        <v>0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f t="shared" si="2"/>
        <v>0</v>
      </c>
    </row>
    <row r="31" spans="1:13">
      <c r="A31" s="24" t="s">
        <v>53</v>
      </c>
      <c r="B31" s="25">
        <v>0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f t="shared" si="2"/>
        <v>0</v>
      </c>
    </row>
    <row r="32" spans="1:13">
      <c r="A32" s="24" t="s">
        <v>54</v>
      </c>
      <c r="B32" s="25">
        <v>0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f t="shared" si="2"/>
        <v>0</v>
      </c>
    </row>
    <row r="33" spans="1:13">
      <c r="A33" s="24" t="s">
        <v>55</v>
      </c>
      <c r="B33" s="25">
        <v>0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f t="shared" si="2"/>
        <v>0</v>
      </c>
    </row>
    <row r="34" spans="1:13">
      <c r="A34" s="24" t="s">
        <v>56</v>
      </c>
      <c r="B34" s="25">
        <v>0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f t="shared" si="2"/>
        <v>0</v>
      </c>
    </row>
    <row r="35" spans="1:13">
      <c r="A35" s="24" t="s">
        <v>57</v>
      </c>
      <c r="B35" s="25">
        <v>0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f t="shared" si="2"/>
        <v>0</v>
      </c>
    </row>
    <row r="36" spans="1:13">
      <c r="A36" s="24" t="s">
        <v>58</v>
      </c>
      <c r="B36" s="25">
        <v>0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f t="shared" si="2"/>
        <v>0</v>
      </c>
    </row>
    <row r="37" spans="1:13">
      <c r="A37" s="24" t="s">
        <v>59</v>
      </c>
      <c r="B37" s="25">
        <v>0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f t="shared" si="2"/>
        <v>0</v>
      </c>
    </row>
    <row r="38" spans="1:13">
      <c r="A38" s="24" t="s">
        <v>60</v>
      </c>
      <c r="B38" s="25">
        <v>0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f t="shared" si="2"/>
        <v>0</v>
      </c>
    </row>
    <row r="39" spans="1:13">
      <c r="A39" s="24" t="s">
        <v>61</v>
      </c>
      <c r="B39" s="25">
        <v>0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f t="shared" si="2"/>
        <v>0</v>
      </c>
    </row>
    <row r="40" spans="1:13">
      <c r="A40" s="10" t="s">
        <v>46</v>
      </c>
      <c r="B40" s="26">
        <f t="shared" ref="B40:J40" si="3">SUM(B28:B39)</f>
        <v>72315.650000000023</v>
      </c>
      <c r="C40" s="26">
        <f t="shared" si="3"/>
        <v>4781.53</v>
      </c>
      <c r="D40" s="26">
        <f t="shared" si="3"/>
        <v>791.25</v>
      </c>
      <c r="E40" s="26">
        <f t="shared" si="3"/>
        <v>77.900000000000006</v>
      </c>
      <c r="F40" s="26">
        <f t="shared" si="3"/>
        <v>2576.52</v>
      </c>
      <c r="G40" s="26">
        <f t="shared" si="3"/>
        <v>5590.7999999999993</v>
      </c>
      <c r="H40" s="26">
        <f t="shared" si="3"/>
        <v>501.45000000000005</v>
      </c>
      <c r="I40" s="26">
        <f t="shared" si="3"/>
        <v>1288.04</v>
      </c>
      <c r="J40" s="26">
        <f t="shared" si="3"/>
        <v>8407.68</v>
      </c>
      <c r="K40" s="26">
        <f>SUM(K28:K39)</f>
        <v>15804.420000000002</v>
      </c>
      <c r="L40" s="26">
        <f>SUM(L28:L39)</f>
        <v>0</v>
      </c>
      <c r="M40" s="26">
        <f t="shared" ref="M40" si="4">SUM(M28:M39)</f>
        <v>112135.24000000002</v>
      </c>
    </row>
    <row r="42" spans="1:13">
      <c r="A42" s="73" t="s">
        <v>67</v>
      </c>
      <c r="B42" s="73"/>
      <c r="C42" s="73"/>
      <c r="D42" s="73"/>
      <c r="E42" s="74">
        <f>C40+D40+E40+F40+G40+H40</f>
        <v>14319.449999999999</v>
      </c>
      <c r="F42" s="74"/>
    </row>
  </sheetData>
  <mergeCells count="10">
    <mergeCell ref="A23:M23"/>
    <mergeCell ref="A24:M24"/>
    <mergeCell ref="A25:M25"/>
    <mergeCell ref="A42:D42"/>
    <mergeCell ref="E42:F42"/>
    <mergeCell ref="A20:D20"/>
    <mergeCell ref="E20:F20"/>
    <mergeCell ref="A1:I1"/>
    <mergeCell ref="A2:I2"/>
    <mergeCell ref="A3:I3"/>
  </mergeCells>
  <printOptions horizontalCentered="1"/>
  <pageMargins left="0" right="0" top="0.75" bottom="0.75" header="0" footer="0"/>
  <pageSetup orientation="landscape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20"/>
  <sheetViews>
    <sheetView workbookViewId="0">
      <selection activeCell="G15" sqref="G15"/>
    </sheetView>
  </sheetViews>
  <sheetFormatPr defaultRowHeight="12.75"/>
  <cols>
    <col min="1" max="1" width="6.83203125" customWidth="1"/>
    <col min="2" max="3" width="12.6640625" bestFit="1" customWidth="1"/>
    <col min="4" max="5" width="11.83203125" customWidth="1"/>
    <col min="6" max="6" width="12.6640625" bestFit="1" customWidth="1"/>
    <col min="7" max="8" width="11.83203125" customWidth="1"/>
    <col min="9" max="10" width="9.83203125" customWidth="1"/>
    <col min="11" max="11" width="11.83203125" customWidth="1"/>
    <col min="12" max="13" width="12.6640625" bestFit="1" customWidth="1"/>
  </cols>
  <sheetData>
    <row r="1" spans="1:13" ht="15">
      <c r="A1" s="75" t="s">
        <v>47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</row>
    <row r="2" spans="1:13" ht="15">
      <c r="A2" s="75" t="s">
        <v>62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</row>
    <row r="3" spans="1:13" ht="15">
      <c r="A3" s="76" t="s">
        <v>71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</row>
    <row r="4" spans="1:13" ht="1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3">
      <c r="A5" s="10" t="s">
        <v>49</v>
      </c>
      <c r="B5" s="11" t="s">
        <v>38</v>
      </c>
      <c r="C5" s="11" t="s">
        <v>39</v>
      </c>
      <c r="D5" s="11" t="s">
        <v>40</v>
      </c>
      <c r="E5" s="11" t="s">
        <v>66</v>
      </c>
      <c r="F5" s="11" t="s">
        <v>72</v>
      </c>
      <c r="G5" s="11" t="s">
        <v>41</v>
      </c>
      <c r="H5" s="11" t="s">
        <v>42</v>
      </c>
      <c r="I5" s="11" t="s">
        <v>43</v>
      </c>
      <c r="J5" s="11" t="s">
        <v>44</v>
      </c>
      <c r="K5" s="11" t="s">
        <v>45</v>
      </c>
      <c r="L5" s="11" t="s">
        <v>69</v>
      </c>
      <c r="M5" s="10" t="s">
        <v>46</v>
      </c>
    </row>
    <row r="6" spans="1:13">
      <c r="A6" s="24" t="s">
        <v>50</v>
      </c>
      <c r="B6" s="25">
        <v>30457.219999999994</v>
      </c>
      <c r="C6" s="25">
        <v>22661.110000000004</v>
      </c>
      <c r="D6" s="25">
        <v>1842.57</v>
      </c>
      <c r="E6" s="25">
        <v>22.95</v>
      </c>
      <c r="F6" s="25">
        <v>0</v>
      </c>
      <c r="G6" s="25">
        <v>13585.6</v>
      </c>
      <c r="H6" s="25">
        <v>2323.2599999999911</v>
      </c>
      <c r="I6" s="25">
        <v>823.35</v>
      </c>
      <c r="J6" s="25">
        <v>800.4</v>
      </c>
      <c r="K6" s="25">
        <v>7210.9899999999989</v>
      </c>
      <c r="L6" s="25">
        <v>0</v>
      </c>
      <c r="M6" s="25">
        <f>SUM(B6:L6)</f>
        <v>79727.45</v>
      </c>
    </row>
    <row r="7" spans="1:13">
      <c r="A7" s="24" t="s">
        <v>51</v>
      </c>
      <c r="B7" s="25">
        <v>31068.989999999998</v>
      </c>
      <c r="C7" s="25">
        <v>15548.310000000003</v>
      </c>
      <c r="D7" s="25">
        <v>1232.97</v>
      </c>
      <c r="E7" s="25">
        <v>92</v>
      </c>
      <c r="F7" s="25">
        <v>0</v>
      </c>
      <c r="G7" s="25">
        <v>9011.34</v>
      </c>
      <c r="H7" s="25">
        <v>2261.4399999999932</v>
      </c>
      <c r="I7" s="25">
        <v>689.37999999999988</v>
      </c>
      <c r="J7" s="25">
        <v>562.65</v>
      </c>
      <c r="K7" s="25">
        <v>6111.5699999999988</v>
      </c>
      <c r="L7" s="25">
        <v>503287.10999998869</v>
      </c>
      <c r="M7" s="25">
        <f t="shared" ref="M7:M17" si="0">SUM(B7:L7)</f>
        <v>569865.75999998872</v>
      </c>
    </row>
    <row r="8" spans="1:13">
      <c r="A8" s="24" t="s">
        <v>52</v>
      </c>
      <c r="B8" s="25">
        <v>29180.699999999997</v>
      </c>
      <c r="C8" s="25">
        <v>11933.359999999999</v>
      </c>
      <c r="D8" s="25">
        <v>356.15000000000009</v>
      </c>
      <c r="E8" s="25">
        <v>85.45</v>
      </c>
      <c r="F8" s="25">
        <v>0</v>
      </c>
      <c r="G8" s="25">
        <v>6758.0600000000022</v>
      </c>
      <c r="H8" s="25">
        <v>1511.7399999999968</v>
      </c>
      <c r="I8" s="25">
        <v>681.76</v>
      </c>
      <c r="J8" s="25">
        <v>610.43000000000006</v>
      </c>
      <c r="K8" s="25">
        <v>10493.599999999999</v>
      </c>
      <c r="L8" s="25">
        <v>1951019.4600007986</v>
      </c>
      <c r="M8" s="25">
        <f t="shared" si="0"/>
        <v>2012630.7100007986</v>
      </c>
    </row>
    <row r="9" spans="1:13">
      <c r="A9" s="24" t="s">
        <v>53</v>
      </c>
      <c r="B9" s="25">
        <v>32480.1</v>
      </c>
      <c r="C9" s="25">
        <v>9869.31</v>
      </c>
      <c r="D9" s="25">
        <v>699.20999999999992</v>
      </c>
      <c r="E9" s="25">
        <v>0</v>
      </c>
      <c r="F9" s="25">
        <v>67.95</v>
      </c>
      <c r="G9" s="25">
        <v>6310.9000000000015</v>
      </c>
      <c r="H9" s="25">
        <v>1328.0499999999997</v>
      </c>
      <c r="I9" s="25">
        <v>393.61</v>
      </c>
      <c r="J9" s="25">
        <v>861.23</v>
      </c>
      <c r="K9" s="25">
        <v>2712.12</v>
      </c>
      <c r="L9" s="25">
        <v>9070.5000000004347</v>
      </c>
      <c r="M9" s="25">
        <f t="shared" si="0"/>
        <v>63792.98000000044</v>
      </c>
    </row>
    <row r="10" spans="1:13">
      <c r="A10" s="24" t="s">
        <v>54</v>
      </c>
      <c r="B10" s="25">
        <v>37125.009999999995</v>
      </c>
      <c r="C10" s="25">
        <v>8380.6099999999988</v>
      </c>
      <c r="D10" s="25">
        <v>815.81999999999994</v>
      </c>
      <c r="E10" s="25">
        <v>15</v>
      </c>
      <c r="F10" s="25">
        <v>353.63</v>
      </c>
      <c r="G10" s="25">
        <v>3533.7300000000005</v>
      </c>
      <c r="H10" s="25">
        <v>1175.4700000000005</v>
      </c>
      <c r="I10" s="25">
        <v>463.89</v>
      </c>
      <c r="J10" s="25">
        <v>206.75</v>
      </c>
      <c r="K10" s="25">
        <v>10063.040000000001</v>
      </c>
      <c r="L10" s="25">
        <v>45</v>
      </c>
      <c r="M10" s="25">
        <f t="shared" si="0"/>
        <v>62177.95</v>
      </c>
    </row>
    <row r="11" spans="1:13">
      <c r="A11" s="24" t="s">
        <v>55</v>
      </c>
      <c r="B11" s="25">
        <v>54247.28</v>
      </c>
      <c r="C11" s="25">
        <v>8884.64</v>
      </c>
      <c r="D11" s="25">
        <v>880.17000000000007</v>
      </c>
      <c r="E11" s="25">
        <v>66.900000000000006</v>
      </c>
      <c r="F11" s="25">
        <v>580.55999999999995</v>
      </c>
      <c r="G11" s="25">
        <v>3171.89</v>
      </c>
      <c r="H11" s="25">
        <v>1113.129999999999</v>
      </c>
      <c r="I11" s="25">
        <v>375.16</v>
      </c>
      <c r="J11" s="25">
        <v>410.05</v>
      </c>
      <c r="K11" s="25">
        <v>5454.1500000000005</v>
      </c>
      <c r="L11" s="25">
        <v>0</v>
      </c>
      <c r="M11" s="25">
        <f t="shared" si="0"/>
        <v>75183.930000000008</v>
      </c>
    </row>
    <row r="12" spans="1:13">
      <c r="A12" s="24" t="s">
        <v>56</v>
      </c>
      <c r="B12" s="25">
        <v>61195.040000000008</v>
      </c>
      <c r="C12" s="25">
        <v>10331.210000000001</v>
      </c>
      <c r="D12" s="25">
        <v>740.24999999999989</v>
      </c>
      <c r="E12" s="25">
        <v>0</v>
      </c>
      <c r="F12" s="25">
        <v>715.28</v>
      </c>
      <c r="G12" s="25">
        <v>7015.2899999999991</v>
      </c>
      <c r="H12" s="25">
        <v>1338.9899999999996</v>
      </c>
      <c r="I12" s="25">
        <v>1045.56</v>
      </c>
      <c r="J12" s="25">
        <v>349.01</v>
      </c>
      <c r="K12" s="25">
        <v>5312.6499999999978</v>
      </c>
      <c r="L12" s="25">
        <v>115.47</v>
      </c>
      <c r="M12" s="25">
        <f t="shared" si="0"/>
        <v>88158.75</v>
      </c>
    </row>
    <row r="13" spans="1:13">
      <c r="A13" s="24" t="s">
        <v>57</v>
      </c>
      <c r="B13" s="25">
        <v>46856.85</v>
      </c>
      <c r="C13" s="25">
        <v>8328.7200000000012</v>
      </c>
      <c r="D13" s="25">
        <v>504.33000000000004</v>
      </c>
      <c r="E13" s="25">
        <v>3.2</v>
      </c>
      <c r="F13" s="25">
        <v>1319.97</v>
      </c>
      <c r="G13" s="25">
        <v>5922.4699999999993</v>
      </c>
      <c r="H13" s="25">
        <v>1059.2600000000004</v>
      </c>
      <c r="I13" s="25">
        <v>331.93</v>
      </c>
      <c r="J13" s="25">
        <v>132.94</v>
      </c>
      <c r="K13" s="25">
        <v>5616.1699999999983</v>
      </c>
      <c r="L13" s="25">
        <v>0</v>
      </c>
      <c r="M13" s="25">
        <f t="shared" si="0"/>
        <v>70075.839999999997</v>
      </c>
    </row>
    <row r="14" spans="1:13">
      <c r="A14" s="24" t="s">
        <v>58</v>
      </c>
      <c r="B14" s="25">
        <v>47452.43</v>
      </c>
      <c r="C14" s="25">
        <v>6789.21</v>
      </c>
      <c r="D14" s="25">
        <v>764.44</v>
      </c>
      <c r="E14" s="25">
        <v>83.8</v>
      </c>
      <c r="F14" s="25">
        <v>2528.5</v>
      </c>
      <c r="G14" s="25">
        <v>3790.5199999999995</v>
      </c>
      <c r="H14" s="25">
        <v>586.11999999999989</v>
      </c>
      <c r="I14" s="25">
        <v>979.33999999999992</v>
      </c>
      <c r="J14" s="25">
        <v>335.57</v>
      </c>
      <c r="K14" s="25">
        <v>10154.839999999998</v>
      </c>
      <c r="L14" s="25">
        <v>0</v>
      </c>
      <c r="M14" s="25">
        <f t="shared" si="0"/>
        <v>73464.77</v>
      </c>
    </row>
    <row r="15" spans="1:13">
      <c r="A15" s="24" t="s">
        <v>59</v>
      </c>
      <c r="B15" s="25">
        <v>43382.95</v>
      </c>
      <c r="C15" s="25">
        <v>3957.1699999999987</v>
      </c>
      <c r="D15" s="25">
        <v>497.37</v>
      </c>
      <c r="E15" s="25">
        <v>0</v>
      </c>
      <c r="F15" s="25">
        <v>1319.6100000000001</v>
      </c>
      <c r="G15" s="25">
        <v>3628.9499999999989</v>
      </c>
      <c r="H15" s="25">
        <v>488.46</v>
      </c>
      <c r="I15" s="25">
        <v>548.71</v>
      </c>
      <c r="J15" s="25">
        <v>255.46</v>
      </c>
      <c r="K15" s="25">
        <v>9184.9500000000025</v>
      </c>
      <c r="L15" s="25">
        <v>4279.4699999999903</v>
      </c>
      <c r="M15" s="25">
        <f t="shared" si="0"/>
        <v>67543.099999999991</v>
      </c>
    </row>
    <row r="16" spans="1:13">
      <c r="A16" s="24" t="s">
        <v>60</v>
      </c>
      <c r="B16" s="25">
        <v>42038.01</v>
      </c>
      <c r="C16" s="25">
        <v>4184.4899999999989</v>
      </c>
      <c r="D16" s="25">
        <v>275.98</v>
      </c>
      <c r="E16" s="25">
        <v>80.449999999999989</v>
      </c>
      <c r="F16" s="25">
        <v>1100.8999999999999</v>
      </c>
      <c r="G16" s="25">
        <v>2492.7799999999997</v>
      </c>
      <c r="H16" s="25">
        <v>337.46</v>
      </c>
      <c r="I16" s="25">
        <v>283.95999999999998</v>
      </c>
      <c r="J16" s="25">
        <v>350.7</v>
      </c>
      <c r="K16" s="25">
        <v>1773.5000000000005</v>
      </c>
      <c r="L16" s="25">
        <v>0</v>
      </c>
      <c r="M16" s="25">
        <f t="shared" si="0"/>
        <v>52918.229999999996</v>
      </c>
    </row>
    <row r="17" spans="1:13">
      <c r="A17" s="24" t="s">
        <v>61</v>
      </c>
      <c r="B17" s="25">
        <v>43459.040000000008</v>
      </c>
      <c r="C17" s="25">
        <v>4182.4900000000007</v>
      </c>
      <c r="D17" s="25">
        <v>464.79</v>
      </c>
      <c r="E17" s="25">
        <v>0</v>
      </c>
      <c r="F17" s="25">
        <v>1747.8900000000003</v>
      </c>
      <c r="G17" s="25">
        <v>2389.13</v>
      </c>
      <c r="H17" s="25">
        <v>746.94</v>
      </c>
      <c r="I17" s="25">
        <v>339.83</v>
      </c>
      <c r="J17" s="25">
        <v>357.99</v>
      </c>
      <c r="K17" s="25">
        <v>2312.5</v>
      </c>
      <c r="L17" s="25">
        <v>0</v>
      </c>
      <c r="M17" s="25">
        <f t="shared" si="0"/>
        <v>56000.600000000006</v>
      </c>
    </row>
    <row r="18" spans="1:13">
      <c r="A18" s="10" t="s">
        <v>46</v>
      </c>
      <c r="B18" s="26">
        <f t="shared" ref="B18:M18" si="1">SUM(B6:B17)</f>
        <v>498943.62</v>
      </c>
      <c r="C18" s="26">
        <f t="shared" si="1"/>
        <v>115050.63000000002</v>
      </c>
      <c r="D18" s="26">
        <f t="shared" si="1"/>
        <v>9074.0500000000011</v>
      </c>
      <c r="E18" s="26">
        <f t="shared" si="1"/>
        <v>449.75</v>
      </c>
      <c r="F18" s="26">
        <f t="shared" si="1"/>
        <v>9734.2900000000009</v>
      </c>
      <c r="G18" s="26">
        <f t="shared" si="1"/>
        <v>67610.66</v>
      </c>
      <c r="H18" s="26">
        <f t="shared" si="1"/>
        <v>14270.31999999998</v>
      </c>
      <c r="I18" s="26">
        <f t="shared" si="1"/>
        <v>6956.48</v>
      </c>
      <c r="J18" s="26">
        <f t="shared" si="1"/>
        <v>5233.18</v>
      </c>
      <c r="K18" s="26">
        <f>SUM(K6:K17)</f>
        <v>76400.079999999987</v>
      </c>
      <c r="L18" s="26">
        <f>SUM(L6:L17)</f>
        <v>2467817.0100007881</v>
      </c>
      <c r="M18" s="26">
        <f t="shared" si="1"/>
        <v>3271540.0700007882</v>
      </c>
    </row>
    <row r="20" spans="1:13">
      <c r="A20" s="73" t="s">
        <v>67</v>
      </c>
      <c r="B20" s="73"/>
      <c r="C20" s="73"/>
      <c r="D20" s="73"/>
      <c r="E20" s="74">
        <f>C18+D18+E18+F18+G18+H18</f>
        <v>216189.7</v>
      </c>
      <c r="F20" s="74"/>
    </row>
  </sheetData>
  <mergeCells count="5">
    <mergeCell ref="A1:M1"/>
    <mergeCell ref="A2:M2"/>
    <mergeCell ref="A3:M3"/>
    <mergeCell ref="A20:D20"/>
    <mergeCell ref="E20:F20"/>
  </mergeCells>
  <printOptions horizontalCentered="1"/>
  <pageMargins left="0" right="0" top="0.75" bottom="0.75" header="0" footer="0"/>
  <pageSetup orientation="landscape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21"/>
  <sheetViews>
    <sheetView workbookViewId="0">
      <selection activeCell="A4" sqref="A4"/>
    </sheetView>
  </sheetViews>
  <sheetFormatPr defaultRowHeight="12.75"/>
  <cols>
    <col min="1" max="1" width="7.83203125" customWidth="1"/>
    <col min="2" max="3" width="12.6640625" bestFit="1" customWidth="1"/>
    <col min="4" max="5" width="11.83203125" customWidth="1"/>
    <col min="6" max="6" width="12.6640625" bestFit="1" customWidth="1"/>
    <col min="7" max="9" width="11.83203125" customWidth="1"/>
    <col min="10" max="10" width="12.6640625" bestFit="1" customWidth="1"/>
    <col min="11" max="11" width="11.83203125" customWidth="1"/>
    <col min="12" max="12" width="12.6640625" bestFit="1" customWidth="1"/>
  </cols>
  <sheetData>
    <row r="1" spans="1:12" ht="15">
      <c r="A1" s="75" t="s">
        <v>47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1:12" ht="15">
      <c r="A2" s="75" t="s">
        <v>62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</row>
    <row r="3" spans="1:12" ht="15">
      <c r="A3" s="76" t="s">
        <v>157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</row>
    <row r="4" spans="1:12" ht="1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</row>
    <row r="5" spans="1:1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>
      <c r="A6" s="10" t="s">
        <v>49</v>
      </c>
      <c r="B6" s="11" t="s">
        <v>38</v>
      </c>
      <c r="C6" s="11" t="s">
        <v>39</v>
      </c>
      <c r="D6" s="11" t="s">
        <v>40</v>
      </c>
      <c r="E6" s="11" t="s">
        <v>66</v>
      </c>
      <c r="F6" s="11" t="s">
        <v>41</v>
      </c>
      <c r="G6" s="11" t="s">
        <v>42</v>
      </c>
      <c r="H6" s="11" t="s">
        <v>43</v>
      </c>
      <c r="I6" s="11" t="s">
        <v>44</v>
      </c>
      <c r="J6" s="11" t="s">
        <v>45</v>
      </c>
      <c r="K6" s="11" t="s">
        <v>69</v>
      </c>
      <c r="L6" s="10" t="s">
        <v>46</v>
      </c>
    </row>
    <row r="7" spans="1:12">
      <c r="A7" s="8" t="s">
        <v>50</v>
      </c>
      <c r="B7" s="9">
        <v>42034.07</v>
      </c>
      <c r="C7" s="9">
        <v>35788.779999999992</v>
      </c>
      <c r="D7" s="9">
        <v>2238.7400000000002</v>
      </c>
      <c r="E7" s="9">
        <v>0</v>
      </c>
      <c r="F7" s="9">
        <v>17454.010000000006</v>
      </c>
      <c r="G7" s="9">
        <v>3532.5799999999949</v>
      </c>
      <c r="H7" s="9">
        <v>1385.04</v>
      </c>
      <c r="I7" s="9">
        <v>676.75</v>
      </c>
      <c r="J7" s="9">
        <v>5631.0899999999829</v>
      </c>
      <c r="K7" s="9">
        <v>111.8</v>
      </c>
      <c r="L7" s="9">
        <f t="shared" ref="L7:L17" si="0">C7+D7+F7+G7+J7</f>
        <v>64645.199999999975</v>
      </c>
    </row>
    <row r="8" spans="1:12">
      <c r="A8" s="8" t="s">
        <v>51</v>
      </c>
      <c r="B8" s="9">
        <v>40716.749999999985</v>
      </c>
      <c r="C8" s="9">
        <v>34777.259999999995</v>
      </c>
      <c r="D8" s="9">
        <v>2520.6599999999994</v>
      </c>
      <c r="E8" s="9">
        <v>148.84</v>
      </c>
      <c r="F8" s="9">
        <v>18434.200000000015</v>
      </c>
      <c r="G8" s="9">
        <v>3844.5899999999965</v>
      </c>
      <c r="H8" s="9">
        <v>429.80000000000007</v>
      </c>
      <c r="I8" s="9">
        <v>952.65999999999974</v>
      </c>
      <c r="J8" s="9">
        <v>7048.8199999999988</v>
      </c>
      <c r="K8" s="9">
        <v>0</v>
      </c>
      <c r="L8" s="9">
        <f t="shared" si="0"/>
        <v>66625.53</v>
      </c>
    </row>
    <row r="9" spans="1:12">
      <c r="A9" s="8" t="s">
        <v>52</v>
      </c>
      <c r="B9" s="9">
        <v>36239.310000000005</v>
      </c>
      <c r="C9" s="9">
        <v>28681.43</v>
      </c>
      <c r="D9" s="9">
        <v>1927.1899999999998</v>
      </c>
      <c r="E9" s="9">
        <v>0</v>
      </c>
      <c r="F9" s="9">
        <v>14909.080000000011</v>
      </c>
      <c r="G9" s="9">
        <v>2848.7999999999943</v>
      </c>
      <c r="H9" s="9">
        <v>577.93000000000006</v>
      </c>
      <c r="I9" s="9">
        <v>697.77</v>
      </c>
      <c r="J9" s="9">
        <v>3112.77</v>
      </c>
      <c r="K9" s="9">
        <v>0</v>
      </c>
      <c r="L9" s="9">
        <f t="shared" si="0"/>
        <v>51479.270000000004</v>
      </c>
    </row>
    <row r="10" spans="1:12">
      <c r="A10" s="8" t="s">
        <v>53</v>
      </c>
      <c r="B10" s="9">
        <v>18688.14</v>
      </c>
      <c r="C10" s="9">
        <v>31555.840000000004</v>
      </c>
      <c r="D10" s="9">
        <v>2100.35</v>
      </c>
      <c r="E10" s="9">
        <v>0</v>
      </c>
      <c r="F10" s="9">
        <v>14323.130000000014</v>
      </c>
      <c r="G10" s="9">
        <v>2476.09</v>
      </c>
      <c r="H10" s="9">
        <v>1133.1699999999998</v>
      </c>
      <c r="I10" s="9">
        <v>1107.8399999999999</v>
      </c>
      <c r="J10" s="9">
        <v>5109.57</v>
      </c>
      <c r="K10" s="9">
        <v>0</v>
      </c>
      <c r="L10" s="9">
        <f t="shared" si="0"/>
        <v>55564.980000000018</v>
      </c>
    </row>
    <row r="11" spans="1:12">
      <c r="A11" s="8" t="s">
        <v>54</v>
      </c>
      <c r="B11" s="9">
        <v>40252.28</v>
      </c>
      <c r="C11" s="9">
        <v>31321.680000000004</v>
      </c>
      <c r="D11" s="9">
        <v>1450.8300000000004</v>
      </c>
      <c r="E11" s="9">
        <v>37.950000000000003</v>
      </c>
      <c r="F11" s="9">
        <v>15814.320000000003</v>
      </c>
      <c r="G11" s="9">
        <v>2405.7299999999977</v>
      </c>
      <c r="H11" s="9">
        <v>1681.34</v>
      </c>
      <c r="I11" s="9">
        <v>623.78000000000009</v>
      </c>
      <c r="J11" s="9">
        <v>5534.32</v>
      </c>
      <c r="K11" s="9">
        <v>0</v>
      </c>
      <c r="L11" s="9">
        <f t="shared" si="0"/>
        <v>56526.879999999997</v>
      </c>
    </row>
    <row r="12" spans="1:12">
      <c r="A12" s="8" t="s">
        <v>55</v>
      </c>
      <c r="B12" s="9">
        <v>39838.720000000001</v>
      </c>
      <c r="C12" s="9">
        <v>20958.370000000006</v>
      </c>
      <c r="D12" s="9">
        <v>902.05</v>
      </c>
      <c r="E12" s="9">
        <v>150.94999999999999</v>
      </c>
      <c r="F12" s="9">
        <v>10744.260000000006</v>
      </c>
      <c r="G12" s="9">
        <v>2615.8999999999955</v>
      </c>
      <c r="H12" s="9">
        <v>638.04999999999995</v>
      </c>
      <c r="I12" s="9">
        <v>243.46000000000006</v>
      </c>
      <c r="J12" s="9">
        <v>3005.4499999999971</v>
      </c>
      <c r="K12" s="9">
        <v>0</v>
      </c>
      <c r="L12" s="9">
        <f t="shared" si="0"/>
        <v>38226.030000000006</v>
      </c>
    </row>
    <row r="13" spans="1:12">
      <c r="A13" s="8" t="s">
        <v>56</v>
      </c>
      <c r="B13" s="9">
        <v>31980.74</v>
      </c>
      <c r="C13" s="9">
        <v>24274.560000000005</v>
      </c>
      <c r="D13" s="9">
        <v>1158.71</v>
      </c>
      <c r="E13" s="9">
        <v>107.35000000000001</v>
      </c>
      <c r="F13" s="9">
        <v>14326.390000000003</v>
      </c>
      <c r="G13" s="9">
        <v>2589.6499999999937</v>
      </c>
      <c r="H13" s="9">
        <v>653.34999999999991</v>
      </c>
      <c r="I13" s="9">
        <v>445.50000000000006</v>
      </c>
      <c r="J13" s="9">
        <v>5708.8899999999994</v>
      </c>
      <c r="K13" s="9">
        <v>0</v>
      </c>
      <c r="L13" s="9">
        <f t="shared" si="0"/>
        <v>48058.2</v>
      </c>
    </row>
    <row r="14" spans="1:12">
      <c r="A14" s="8" t="s">
        <v>57</v>
      </c>
      <c r="B14" s="9">
        <v>21617.579999999998</v>
      </c>
      <c r="C14" s="9">
        <v>18776.110000000004</v>
      </c>
      <c r="D14" s="9">
        <v>1237.9600000000003</v>
      </c>
      <c r="E14" s="9">
        <v>2</v>
      </c>
      <c r="F14" s="9">
        <v>11170.789999999997</v>
      </c>
      <c r="G14" s="9">
        <v>2268.4699999999953</v>
      </c>
      <c r="H14" s="9">
        <v>1325.9099999999996</v>
      </c>
      <c r="I14" s="9">
        <v>534.46999999999991</v>
      </c>
      <c r="J14" s="9">
        <v>9481.7900000000009</v>
      </c>
      <c r="K14" s="9">
        <v>0</v>
      </c>
      <c r="L14" s="9">
        <f t="shared" si="0"/>
        <v>42935.119999999995</v>
      </c>
    </row>
    <row r="15" spans="1:12">
      <c r="A15" s="8" t="s">
        <v>58</v>
      </c>
      <c r="B15" s="9">
        <v>18812.609999999997</v>
      </c>
      <c r="C15" s="9">
        <v>20835.370000000003</v>
      </c>
      <c r="D15" s="9">
        <v>1285.3599999999999</v>
      </c>
      <c r="E15" s="9">
        <v>54.95</v>
      </c>
      <c r="F15" s="9">
        <v>10141.830000000002</v>
      </c>
      <c r="G15" s="9">
        <v>2198.9699999999971</v>
      </c>
      <c r="H15" s="9">
        <v>751.47</v>
      </c>
      <c r="I15" s="9">
        <v>352.87000000000006</v>
      </c>
      <c r="J15" s="9">
        <v>6381.8799999999992</v>
      </c>
      <c r="K15" s="9">
        <v>0</v>
      </c>
      <c r="L15" s="9">
        <f t="shared" si="0"/>
        <v>40843.409999999996</v>
      </c>
    </row>
    <row r="16" spans="1:12">
      <c r="A16" s="8" t="s">
        <v>59</v>
      </c>
      <c r="B16" s="9">
        <v>21367.840000000007</v>
      </c>
      <c r="C16" s="9">
        <v>19635.400000000005</v>
      </c>
      <c r="D16" s="9">
        <v>1149.6099999999999</v>
      </c>
      <c r="E16" s="9">
        <v>16.95</v>
      </c>
      <c r="F16" s="9">
        <v>9929.869999999999</v>
      </c>
      <c r="G16" s="9">
        <v>1967.0999999999935</v>
      </c>
      <c r="H16" s="9">
        <v>1047.3800000000001</v>
      </c>
      <c r="I16" s="9">
        <v>717.30999999999983</v>
      </c>
      <c r="J16" s="9">
        <v>39470.370000000003</v>
      </c>
      <c r="K16" s="9">
        <v>0</v>
      </c>
      <c r="L16" s="9">
        <f t="shared" si="0"/>
        <v>72152.350000000006</v>
      </c>
    </row>
    <row r="17" spans="1:12">
      <c r="A17" s="8" t="s">
        <v>60</v>
      </c>
      <c r="B17" s="9">
        <v>23599.93</v>
      </c>
      <c r="C17" s="9">
        <v>20055.889999999996</v>
      </c>
      <c r="D17" s="9">
        <v>1411.7099999999996</v>
      </c>
      <c r="E17" s="9">
        <v>52</v>
      </c>
      <c r="F17" s="9">
        <v>10300.970000000001</v>
      </c>
      <c r="G17" s="9">
        <v>2055.360000000001</v>
      </c>
      <c r="H17" s="9">
        <v>682.81</v>
      </c>
      <c r="I17" s="9">
        <v>537.39999999999986</v>
      </c>
      <c r="J17" s="9">
        <v>10183.480000000001</v>
      </c>
      <c r="K17" s="9">
        <v>0</v>
      </c>
      <c r="L17" s="9">
        <f t="shared" si="0"/>
        <v>44007.41</v>
      </c>
    </row>
    <row r="18" spans="1:12">
      <c r="A18" s="8" t="s">
        <v>61</v>
      </c>
      <c r="B18" s="9">
        <v>43459.040000000008</v>
      </c>
      <c r="C18" s="9">
        <v>4182.4900000000007</v>
      </c>
      <c r="D18" s="9">
        <v>464.79</v>
      </c>
      <c r="E18" s="9">
        <v>0</v>
      </c>
      <c r="F18" s="9">
        <v>1747.8900000000003</v>
      </c>
      <c r="G18" s="9">
        <v>2389.13</v>
      </c>
      <c r="H18" s="9">
        <v>746.94</v>
      </c>
      <c r="I18" s="9">
        <v>339.83</v>
      </c>
      <c r="J18" s="9">
        <v>357.99</v>
      </c>
      <c r="K18" s="9">
        <v>2312.5</v>
      </c>
      <c r="L18" s="9">
        <v>0</v>
      </c>
    </row>
    <row r="19" spans="1:12">
      <c r="A19" s="3" t="s">
        <v>46</v>
      </c>
      <c r="B19" s="4">
        <f t="shared" ref="B19:L19" si="1">SUM(B7:B18)</f>
        <v>378607.01</v>
      </c>
      <c r="C19" s="4">
        <f t="shared" si="1"/>
        <v>290843.18</v>
      </c>
      <c r="D19" s="4">
        <f t="shared" si="1"/>
        <v>17847.960000000003</v>
      </c>
      <c r="E19" s="4">
        <f t="shared" si="1"/>
        <v>570.99</v>
      </c>
      <c r="F19" s="4">
        <f t="shared" si="1"/>
        <v>149296.74000000008</v>
      </c>
      <c r="G19" s="4">
        <f t="shared" si="1"/>
        <v>31192.369999999959</v>
      </c>
      <c r="H19" s="4">
        <f t="shared" si="1"/>
        <v>11053.189999999999</v>
      </c>
      <c r="I19" s="4">
        <f t="shared" si="1"/>
        <v>7229.6399999999994</v>
      </c>
      <c r="J19" s="4">
        <f t="shared" si="1"/>
        <v>101026.41999999998</v>
      </c>
      <c r="K19" s="4">
        <f>SUM(K7:K18)</f>
        <v>2424.3000000000002</v>
      </c>
      <c r="L19" s="4">
        <f t="shared" si="1"/>
        <v>581064.38</v>
      </c>
    </row>
    <row r="21" spans="1:12">
      <c r="A21" s="73" t="s">
        <v>67</v>
      </c>
      <c r="B21" s="73"/>
      <c r="C21" s="73"/>
      <c r="D21" s="73"/>
      <c r="E21" s="74">
        <f>C19+D19+F19+G19</f>
        <v>489180.25000000006</v>
      </c>
      <c r="F21" s="74"/>
    </row>
  </sheetData>
  <mergeCells count="5">
    <mergeCell ref="A1:L1"/>
    <mergeCell ref="A2:L2"/>
    <mergeCell ref="A3:L3"/>
    <mergeCell ref="A21:D21"/>
    <mergeCell ref="E21:F21"/>
  </mergeCells>
  <pageMargins left="0.7" right="0.7" top="0.75" bottom="0.75" header="0.3" footer="0.3"/>
  <pageSetup orientation="landscape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H35" sqref="H35"/>
    </sheetView>
  </sheetViews>
  <sheetFormatPr defaultRowHeight="12.75"/>
  <cols>
    <col min="1" max="1" width="7.83203125" customWidth="1"/>
    <col min="2" max="2" width="11.83203125" customWidth="1"/>
    <col min="3" max="4" width="12.6640625" bestFit="1" customWidth="1"/>
    <col min="5" max="6" width="11.83203125" customWidth="1"/>
    <col min="7" max="7" width="12.6640625" bestFit="1" customWidth="1"/>
    <col min="8" max="13" width="11.83203125" customWidth="1"/>
    <col min="14" max="14" width="12.6640625" bestFit="1" customWidth="1"/>
  </cols>
  <sheetData>
    <row r="1" spans="1:14" ht="15">
      <c r="A1" s="75" t="s">
        <v>47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ht="15">
      <c r="A2" s="75" t="s">
        <v>62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</row>
    <row r="3" spans="1:14" ht="15">
      <c r="A3" s="76" t="s">
        <v>68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</row>
    <row r="4" spans="1:14" ht="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3"/>
      <c r="N4" s="12"/>
    </row>
    <row r="5" spans="1:14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 ht="15" customHeight="1">
      <c r="A6" s="10" t="s">
        <v>49</v>
      </c>
      <c r="B6" s="11" t="s">
        <v>65</v>
      </c>
      <c r="C6" s="11" t="s">
        <v>38</v>
      </c>
      <c r="D6" s="11" t="s">
        <v>39</v>
      </c>
      <c r="E6" s="11" t="s">
        <v>40</v>
      </c>
      <c r="F6" s="11" t="s">
        <v>66</v>
      </c>
      <c r="G6" s="11" t="s">
        <v>41</v>
      </c>
      <c r="H6" s="11" t="s">
        <v>42</v>
      </c>
      <c r="I6" s="11" t="s">
        <v>64</v>
      </c>
      <c r="J6" s="11" t="s">
        <v>43</v>
      </c>
      <c r="K6" s="11" t="s">
        <v>44</v>
      </c>
      <c r="L6" s="11" t="s">
        <v>45</v>
      </c>
      <c r="M6" s="11" t="s">
        <v>69</v>
      </c>
      <c r="N6" s="10" t="s">
        <v>46</v>
      </c>
    </row>
    <row r="7" spans="1:14" ht="15" customHeight="1">
      <c r="A7" s="8" t="s">
        <v>50</v>
      </c>
      <c r="B7" s="9">
        <v>0</v>
      </c>
      <c r="C7" s="9">
        <v>43554.47</v>
      </c>
      <c r="D7" s="9">
        <v>40031.42</v>
      </c>
      <c r="E7" s="9">
        <v>2694.61</v>
      </c>
      <c r="F7" s="9">
        <v>343.4</v>
      </c>
      <c r="G7" s="9">
        <v>16603.720000000012</v>
      </c>
      <c r="H7" s="9">
        <v>4055.8</v>
      </c>
      <c r="I7" s="9">
        <v>0</v>
      </c>
      <c r="J7" s="9">
        <v>706.48</v>
      </c>
      <c r="K7" s="9">
        <v>1196.2</v>
      </c>
      <c r="L7" s="9">
        <v>7801.9499999999925</v>
      </c>
      <c r="M7" s="9">
        <v>0</v>
      </c>
      <c r="N7" s="9">
        <f>D7+E7+G7+H7+L7</f>
        <v>71187.500000000015</v>
      </c>
    </row>
    <row r="8" spans="1:14" ht="15" customHeight="1">
      <c r="A8" s="8" t="s">
        <v>51</v>
      </c>
      <c r="B8" s="9">
        <v>0</v>
      </c>
      <c r="C8" s="9">
        <v>40581.110000000008</v>
      </c>
      <c r="D8" s="9">
        <v>39549.33</v>
      </c>
      <c r="E8" s="9">
        <v>2843.5600000000004</v>
      </c>
      <c r="F8" s="9">
        <v>268.18</v>
      </c>
      <c r="G8" s="9">
        <v>15967.2</v>
      </c>
      <c r="H8" s="9">
        <v>5064.4800000000123</v>
      </c>
      <c r="I8" s="9">
        <v>0</v>
      </c>
      <c r="J8" s="9">
        <v>973.8</v>
      </c>
      <c r="K8" s="9">
        <v>786.69</v>
      </c>
      <c r="L8" s="9">
        <v>4512.5699999999943</v>
      </c>
      <c r="M8" s="9">
        <v>0</v>
      </c>
      <c r="N8" s="9">
        <f t="shared" ref="N8:N18" si="0">D8+E8+G8+H8+L8</f>
        <v>67937.14</v>
      </c>
    </row>
    <row r="9" spans="1:14" ht="15" customHeight="1">
      <c r="A9" s="8" t="s">
        <v>52</v>
      </c>
      <c r="B9" s="9">
        <v>0</v>
      </c>
      <c r="C9" s="9">
        <v>38406.169999999991</v>
      </c>
      <c r="D9" s="9">
        <v>37766.130000000012</v>
      </c>
      <c r="E9" s="9">
        <v>2743.0800000000004</v>
      </c>
      <c r="F9" s="9">
        <v>99.89</v>
      </c>
      <c r="G9" s="9">
        <v>15609.850000000008</v>
      </c>
      <c r="H9" s="9">
        <v>4039.43</v>
      </c>
      <c r="I9" s="9">
        <v>0</v>
      </c>
      <c r="J9" s="9">
        <v>864.55000000000007</v>
      </c>
      <c r="K9" s="9">
        <v>868.09</v>
      </c>
      <c r="L9" s="9">
        <v>4464.3599999999997</v>
      </c>
      <c r="M9" s="9">
        <v>0</v>
      </c>
      <c r="N9" s="9">
        <f t="shared" si="0"/>
        <v>64622.85000000002</v>
      </c>
    </row>
    <row r="10" spans="1:14" ht="15" customHeight="1">
      <c r="A10" s="8" t="s">
        <v>53</v>
      </c>
      <c r="B10" s="9">
        <v>0</v>
      </c>
      <c r="C10" s="9">
        <v>37813.910000000011</v>
      </c>
      <c r="D10" s="9">
        <v>37312.5</v>
      </c>
      <c r="E10" s="9">
        <v>2296.2499999999995</v>
      </c>
      <c r="F10" s="9">
        <v>36</v>
      </c>
      <c r="G10" s="9">
        <v>13248.020000000008</v>
      </c>
      <c r="H10" s="9">
        <v>3864.7500000000109</v>
      </c>
      <c r="I10" s="9">
        <v>0</v>
      </c>
      <c r="J10" s="9">
        <v>977.96</v>
      </c>
      <c r="K10" s="9">
        <v>678.39999999999986</v>
      </c>
      <c r="L10" s="9">
        <v>2011.03</v>
      </c>
      <c r="M10" s="9">
        <v>0</v>
      </c>
      <c r="N10" s="9">
        <f t="shared" si="0"/>
        <v>58732.550000000017</v>
      </c>
    </row>
    <row r="11" spans="1:14" ht="15" customHeight="1">
      <c r="A11" s="8" t="s">
        <v>54</v>
      </c>
      <c r="B11" s="9">
        <v>0</v>
      </c>
      <c r="C11" s="9">
        <v>37471.709999999992</v>
      </c>
      <c r="D11" s="9">
        <v>33988.369999999981</v>
      </c>
      <c r="E11" s="9">
        <v>1840.9799999999996</v>
      </c>
      <c r="F11" s="9">
        <v>24.45</v>
      </c>
      <c r="G11" s="9">
        <v>14116.46</v>
      </c>
      <c r="H11" s="9">
        <v>4045.8699999999822</v>
      </c>
      <c r="I11" s="9">
        <v>0</v>
      </c>
      <c r="J11" s="9">
        <v>762.42</v>
      </c>
      <c r="K11" s="9">
        <v>887.8499999999998</v>
      </c>
      <c r="L11" s="9">
        <v>773.95</v>
      </c>
      <c r="M11" s="9">
        <v>0</v>
      </c>
      <c r="N11" s="9">
        <f t="shared" si="0"/>
        <v>54765.629999999954</v>
      </c>
    </row>
    <row r="12" spans="1:14" ht="15" customHeight="1">
      <c r="A12" s="8" t="s">
        <v>55</v>
      </c>
      <c r="B12" s="9">
        <v>0</v>
      </c>
      <c r="C12" s="9">
        <v>38735.939999999988</v>
      </c>
      <c r="D12" s="9">
        <v>32211.25</v>
      </c>
      <c r="E12" s="9">
        <v>1993.4900000000002</v>
      </c>
      <c r="F12" s="9">
        <v>29.5</v>
      </c>
      <c r="G12" s="9">
        <v>13075.230000000003</v>
      </c>
      <c r="H12" s="9">
        <v>4216.74</v>
      </c>
      <c r="I12" s="9">
        <v>0</v>
      </c>
      <c r="J12" s="9">
        <v>356.12000000000006</v>
      </c>
      <c r="K12" s="9">
        <v>590.17000000000007</v>
      </c>
      <c r="L12" s="9">
        <v>3857.62</v>
      </c>
      <c r="M12" s="9">
        <v>0</v>
      </c>
      <c r="N12" s="9">
        <f t="shared" si="0"/>
        <v>55354.33</v>
      </c>
    </row>
    <row r="13" spans="1:14" ht="15" customHeight="1">
      <c r="A13" s="8" t="s">
        <v>56</v>
      </c>
      <c r="B13" s="9">
        <v>0</v>
      </c>
      <c r="C13" s="9">
        <v>46124.749999999993</v>
      </c>
      <c r="D13" s="9">
        <v>35270.210000000006</v>
      </c>
      <c r="E13" s="9">
        <v>1977.9399999999998</v>
      </c>
      <c r="F13" s="9">
        <v>0</v>
      </c>
      <c r="G13" s="9">
        <v>15475.110000000004</v>
      </c>
      <c r="H13" s="9">
        <v>3962.4799999999877</v>
      </c>
      <c r="I13" s="9">
        <v>0</v>
      </c>
      <c r="J13" s="9">
        <v>1069.4100000000001</v>
      </c>
      <c r="K13" s="9">
        <v>1012.35</v>
      </c>
      <c r="L13" s="9">
        <v>5181.819999999997</v>
      </c>
      <c r="M13" s="9">
        <v>0</v>
      </c>
      <c r="N13" s="9">
        <f t="shared" si="0"/>
        <v>61867.56</v>
      </c>
    </row>
    <row r="14" spans="1:14" ht="15" customHeight="1">
      <c r="A14" s="8" t="s">
        <v>57</v>
      </c>
      <c r="B14" s="9">
        <v>0</v>
      </c>
      <c r="C14" s="9">
        <v>33126.469999999987</v>
      </c>
      <c r="D14" s="9">
        <v>33740.619999999995</v>
      </c>
      <c r="E14" s="9">
        <v>2669.0799999999995</v>
      </c>
      <c r="F14" s="9">
        <v>125.15</v>
      </c>
      <c r="G14" s="9">
        <v>14821.700000000004</v>
      </c>
      <c r="H14" s="9">
        <v>4137.6899999999905</v>
      </c>
      <c r="I14" s="9">
        <v>0</v>
      </c>
      <c r="J14" s="9">
        <v>575.2399999999999</v>
      </c>
      <c r="K14" s="9">
        <v>695.6400000000001</v>
      </c>
      <c r="L14" s="9">
        <v>3949.3700000000008</v>
      </c>
      <c r="M14" s="9">
        <v>0</v>
      </c>
      <c r="N14" s="9">
        <f t="shared" si="0"/>
        <v>59318.459999999992</v>
      </c>
    </row>
    <row r="15" spans="1:14" ht="15" customHeight="1">
      <c r="A15" s="8" t="s">
        <v>58</v>
      </c>
      <c r="B15" s="9">
        <v>0</v>
      </c>
      <c r="C15" s="9">
        <v>41009.649999999994</v>
      </c>
      <c r="D15" s="9">
        <v>36562.33</v>
      </c>
      <c r="E15" s="9">
        <v>2624.78</v>
      </c>
      <c r="F15" s="9">
        <v>56.94</v>
      </c>
      <c r="G15" s="9">
        <v>16365.340000000013</v>
      </c>
      <c r="H15" s="9">
        <v>4446.7200000000112</v>
      </c>
      <c r="I15" s="9">
        <v>0</v>
      </c>
      <c r="J15" s="9">
        <v>740.62999999999988</v>
      </c>
      <c r="K15" s="9">
        <v>1029.2200000000003</v>
      </c>
      <c r="L15" s="9">
        <v>11707.519999999982</v>
      </c>
      <c r="M15" s="9">
        <v>0</v>
      </c>
      <c r="N15" s="9">
        <f t="shared" si="0"/>
        <v>71706.69</v>
      </c>
    </row>
    <row r="16" spans="1:14" ht="15" customHeight="1">
      <c r="A16" s="8" t="s">
        <v>59</v>
      </c>
      <c r="B16" s="9">
        <v>0</v>
      </c>
      <c r="C16" s="9">
        <v>37929.370000000003</v>
      </c>
      <c r="D16" s="9">
        <v>34136.54999999993</v>
      </c>
      <c r="E16" s="9">
        <v>2106.3900000000003</v>
      </c>
      <c r="F16" s="9">
        <v>0</v>
      </c>
      <c r="G16" s="9">
        <v>16130.290000000012</v>
      </c>
      <c r="H16" s="9">
        <v>3814.5699999999974</v>
      </c>
      <c r="I16" s="9">
        <v>0</v>
      </c>
      <c r="J16" s="9">
        <v>496.03000000000014</v>
      </c>
      <c r="K16" s="9">
        <v>565.1600000000002</v>
      </c>
      <c r="L16" s="9">
        <v>4838.1400000000031</v>
      </c>
      <c r="M16" s="9">
        <v>0</v>
      </c>
      <c r="N16" s="9">
        <f t="shared" si="0"/>
        <v>61025.939999999944</v>
      </c>
    </row>
    <row r="17" spans="1:14" ht="15" customHeight="1">
      <c r="A17" s="8" t="s">
        <v>60</v>
      </c>
      <c r="B17" s="9">
        <v>0</v>
      </c>
      <c r="C17" s="9">
        <v>39477.810000000012</v>
      </c>
      <c r="D17" s="9">
        <v>33609.939999999995</v>
      </c>
      <c r="E17" s="9">
        <v>1994.3799999999999</v>
      </c>
      <c r="F17" s="9">
        <v>135.88</v>
      </c>
      <c r="G17" s="9">
        <v>15755.629999999997</v>
      </c>
      <c r="H17" s="9">
        <v>3357.2299999999873</v>
      </c>
      <c r="I17" s="9">
        <v>0</v>
      </c>
      <c r="J17" s="9">
        <v>1043.1899999999998</v>
      </c>
      <c r="K17" s="9">
        <v>825.71</v>
      </c>
      <c r="L17" s="9">
        <v>15500.920000000002</v>
      </c>
      <c r="M17" s="9">
        <v>0</v>
      </c>
      <c r="N17" s="9">
        <f t="shared" si="0"/>
        <v>70218.099999999977</v>
      </c>
    </row>
    <row r="18" spans="1:14" ht="15" customHeight="1">
      <c r="A18" s="8" t="s">
        <v>61</v>
      </c>
      <c r="B18" s="9">
        <v>0</v>
      </c>
      <c r="C18" s="9">
        <v>42107.890000000007</v>
      </c>
      <c r="D18" s="9">
        <v>35292.979999999996</v>
      </c>
      <c r="E18" s="9">
        <v>2263.6200000000003</v>
      </c>
      <c r="F18" s="9">
        <v>128.94999999999999</v>
      </c>
      <c r="G18" s="9">
        <v>16845.990000000002</v>
      </c>
      <c r="H18" s="9">
        <v>4014.7</v>
      </c>
      <c r="I18" s="9">
        <v>0</v>
      </c>
      <c r="J18" s="9">
        <v>406.90000000000003</v>
      </c>
      <c r="K18" s="9">
        <v>607.56000000000006</v>
      </c>
      <c r="L18" s="9">
        <v>16443.420000000002</v>
      </c>
      <c r="M18" s="9">
        <v>30572.06</v>
      </c>
      <c r="N18" s="9">
        <f t="shared" si="0"/>
        <v>74860.709999999992</v>
      </c>
    </row>
    <row r="19" spans="1:14" ht="15" customHeight="1">
      <c r="A19" s="3" t="s">
        <v>46</v>
      </c>
      <c r="B19" s="4">
        <f t="shared" ref="B19:N19" si="1">SUM(B7:B18)</f>
        <v>0</v>
      </c>
      <c r="C19" s="4">
        <f t="shared" si="1"/>
        <v>476339.24999999994</v>
      </c>
      <c r="D19" s="4">
        <f t="shared" si="1"/>
        <v>429471.62999999995</v>
      </c>
      <c r="E19" s="4">
        <f t="shared" si="1"/>
        <v>28048.159999999996</v>
      </c>
      <c r="F19" s="4">
        <f t="shared" si="1"/>
        <v>1248.3399999999999</v>
      </c>
      <c r="G19" s="4">
        <f t="shared" si="1"/>
        <v>184014.54000000007</v>
      </c>
      <c r="H19" s="4">
        <f t="shared" si="1"/>
        <v>49020.459999999977</v>
      </c>
      <c r="I19" s="4">
        <f t="shared" si="1"/>
        <v>0</v>
      </c>
      <c r="J19" s="4">
        <f t="shared" si="1"/>
        <v>8972.73</v>
      </c>
      <c r="K19" s="4">
        <f t="shared" si="1"/>
        <v>9743.0399999999991</v>
      </c>
      <c r="L19" s="4">
        <f t="shared" si="1"/>
        <v>81042.669999999969</v>
      </c>
      <c r="M19" s="4">
        <f>SUM(M7:M18)</f>
        <v>30572.06</v>
      </c>
      <c r="N19" s="4">
        <f t="shared" si="1"/>
        <v>771597.45999999985</v>
      </c>
    </row>
    <row r="21" spans="1:14">
      <c r="A21" s="77" t="s">
        <v>67</v>
      </c>
      <c r="B21" s="77"/>
      <c r="C21" s="77"/>
      <c r="D21" s="74">
        <f>D19+E19+G19+H19</f>
        <v>690554.78999999992</v>
      </c>
      <c r="E21" s="74"/>
    </row>
  </sheetData>
  <mergeCells count="5">
    <mergeCell ref="A1:N1"/>
    <mergeCell ref="A2:N2"/>
    <mergeCell ref="A3:N3"/>
    <mergeCell ref="A21:C21"/>
    <mergeCell ref="D21:E21"/>
  </mergeCells>
  <printOptions horizontalCentered="1"/>
  <pageMargins left="0" right="0" top="0.75" bottom="0.75" header="0" footer="0"/>
  <pageSetup orientation="landscape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H36" sqref="H36"/>
    </sheetView>
  </sheetViews>
  <sheetFormatPr defaultRowHeight="12.75"/>
  <cols>
    <col min="2" max="2" width="13.83203125" customWidth="1"/>
    <col min="3" max="4" width="12.6640625" bestFit="1" customWidth="1"/>
    <col min="5" max="6" width="11.83203125" customWidth="1"/>
    <col min="7" max="7" width="12.6640625" bestFit="1" customWidth="1"/>
    <col min="8" max="8" width="11.83203125" customWidth="1"/>
    <col min="9" max="9" width="12.6640625" bestFit="1" customWidth="1"/>
    <col min="10" max="11" width="11.83203125" customWidth="1"/>
    <col min="12" max="13" width="12.6640625" bestFit="1" customWidth="1"/>
  </cols>
  <sheetData>
    <row r="1" spans="1:13" ht="15">
      <c r="A1" s="75" t="s">
        <v>47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</row>
    <row r="2" spans="1:13" ht="15">
      <c r="A2" s="75" t="s">
        <v>62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</row>
    <row r="3" spans="1:13" ht="15">
      <c r="A3" s="76" t="s">
        <v>63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</row>
    <row r="4" spans="1:1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spans="1:13">
      <c r="A5" s="10" t="s">
        <v>49</v>
      </c>
      <c r="B5" s="11" t="s">
        <v>65</v>
      </c>
      <c r="C5" s="11" t="s">
        <v>38</v>
      </c>
      <c r="D5" s="11" t="s">
        <v>39</v>
      </c>
      <c r="E5" s="11" t="s">
        <v>40</v>
      </c>
      <c r="F5" s="11" t="s">
        <v>66</v>
      </c>
      <c r="G5" s="11" t="s">
        <v>41</v>
      </c>
      <c r="H5" s="11" t="s">
        <v>42</v>
      </c>
      <c r="I5" s="11" t="s">
        <v>64</v>
      </c>
      <c r="J5" s="11" t="s">
        <v>43</v>
      </c>
      <c r="K5" s="11" t="s">
        <v>44</v>
      </c>
      <c r="L5" s="11" t="s">
        <v>45</v>
      </c>
      <c r="M5" s="10" t="s">
        <v>46</v>
      </c>
    </row>
    <row r="6" spans="1:13">
      <c r="A6" s="8" t="s">
        <v>50</v>
      </c>
      <c r="B6" s="9">
        <v>0</v>
      </c>
      <c r="C6" s="9">
        <v>0</v>
      </c>
      <c r="D6" s="9">
        <v>42291.22</v>
      </c>
      <c r="E6" s="9">
        <v>4449.8899999999994</v>
      </c>
      <c r="F6" s="9">
        <v>0</v>
      </c>
      <c r="G6" s="9">
        <v>21987.130000000016</v>
      </c>
      <c r="H6" s="9">
        <v>4571.84</v>
      </c>
      <c r="I6" s="9">
        <v>0</v>
      </c>
      <c r="J6" s="9">
        <v>1097.56</v>
      </c>
      <c r="K6" s="9">
        <v>1766.39</v>
      </c>
      <c r="L6" s="9">
        <v>4707.2899999999991</v>
      </c>
      <c r="M6" s="9">
        <f>D6+E6+G6+H6+L6</f>
        <v>78007.37000000001</v>
      </c>
    </row>
    <row r="7" spans="1:13">
      <c r="A7" s="8" t="s">
        <v>51</v>
      </c>
      <c r="B7" s="9">
        <v>0</v>
      </c>
      <c r="C7" s="9">
        <v>0</v>
      </c>
      <c r="D7" s="9">
        <v>26086.86</v>
      </c>
      <c r="E7" s="9">
        <v>2059.16</v>
      </c>
      <c r="F7" s="9">
        <v>0</v>
      </c>
      <c r="G7" s="9">
        <v>10975.380000000003</v>
      </c>
      <c r="H7" s="9">
        <v>2529.4499999999998</v>
      </c>
      <c r="I7" s="9">
        <v>0</v>
      </c>
      <c r="J7" s="9">
        <v>691.06999999999994</v>
      </c>
      <c r="K7" s="9">
        <v>1928.54</v>
      </c>
      <c r="L7" s="9">
        <v>6936.21</v>
      </c>
      <c r="M7" s="9">
        <f t="shared" ref="M7:M17" si="0">D7+E7+G7+H7+L7</f>
        <v>48587.06</v>
      </c>
    </row>
    <row r="8" spans="1:13">
      <c r="A8" s="8" t="s">
        <v>52</v>
      </c>
      <c r="B8" s="9">
        <v>109.84</v>
      </c>
      <c r="C8" s="9">
        <v>26595.519999999997</v>
      </c>
      <c r="D8" s="9">
        <v>114183.65000000001</v>
      </c>
      <c r="E8" s="9">
        <v>16647.96</v>
      </c>
      <c r="F8" s="9">
        <v>100</v>
      </c>
      <c r="G8" s="9">
        <v>6551.4900000000052</v>
      </c>
      <c r="H8" s="9">
        <v>9657.2099999999991</v>
      </c>
      <c r="I8" s="9">
        <v>132793.71000000002</v>
      </c>
      <c r="J8" s="9">
        <v>1120.43</v>
      </c>
      <c r="K8" s="9">
        <v>4858.4500000000007</v>
      </c>
      <c r="L8" s="9">
        <v>726.28000000000009</v>
      </c>
      <c r="M8" s="9">
        <f t="shared" si="0"/>
        <v>147766.59000000003</v>
      </c>
    </row>
    <row r="9" spans="1:13">
      <c r="A9" s="8" t="s">
        <v>53</v>
      </c>
      <c r="B9" s="9">
        <v>0</v>
      </c>
      <c r="C9" s="9">
        <v>60400.040000000015</v>
      </c>
      <c r="D9" s="9">
        <v>46757.509999999973</v>
      </c>
      <c r="E9" s="9">
        <v>4402.9500000000007</v>
      </c>
      <c r="F9" s="9">
        <v>1.7</v>
      </c>
      <c r="G9" s="9">
        <v>18866.930000000011</v>
      </c>
      <c r="H9" s="9">
        <v>5169.7200000000203</v>
      </c>
      <c r="I9" s="9">
        <v>0</v>
      </c>
      <c r="J9" s="9">
        <v>1037.0000000000002</v>
      </c>
      <c r="K9" s="9">
        <v>2108.3200000000002</v>
      </c>
      <c r="L9" s="9">
        <v>5450.26</v>
      </c>
      <c r="M9" s="9">
        <f t="shared" si="0"/>
        <v>80647.37</v>
      </c>
    </row>
    <row r="10" spans="1:13">
      <c r="A10" s="8" t="s">
        <v>54</v>
      </c>
      <c r="B10" s="9">
        <v>0</v>
      </c>
      <c r="C10" s="9">
        <v>46654.34</v>
      </c>
      <c r="D10" s="9">
        <v>36893.07</v>
      </c>
      <c r="E10" s="9">
        <v>3163.2400000000007</v>
      </c>
      <c r="F10" s="9">
        <v>4.5</v>
      </c>
      <c r="G10" s="9">
        <v>15367.09</v>
      </c>
      <c r="H10" s="9">
        <v>4469.79</v>
      </c>
      <c r="I10" s="9">
        <v>0</v>
      </c>
      <c r="J10" s="9">
        <v>803.49000000000024</v>
      </c>
      <c r="K10" s="9">
        <v>7009.94</v>
      </c>
      <c r="L10" s="9">
        <v>4104.6899999999932</v>
      </c>
      <c r="M10" s="9">
        <f t="shared" si="0"/>
        <v>63997.87999999999</v>
      </c>
    </row>
    <row r="11" spans="1:13">
      <c r="A11" s="8" t="s">
        <v>55</v>
      </c>
      <c r="B11" s="9">
        <v>0</v>
      </c>
      <c r="C11" s="9">
        <v>53994.549999999996</v>
      </c>
      <c r="D11" s="9">
        <v>35382.299999999996</v>
      </c>
      <c r="E11" s="9">
        <v>2151.39</v>
      </c>
      <c r="F11" s="9">
        <v>195.46</v>
      </c>
      <c r="G11" s="9">
        <v>13903.290000000006</v>
      </c>
      <c r="H11" s="9">
        <v>4936.12</v>
      </c>
      <c r="I11" s="9">
        <v>0</v>
      </c>
      <c r="J11" s="9">
        <v>1024.1999999999998</v>
      </c>
      <c r="K11" s="9">
        <v>922.37999999999977</v>
      </c>
      <c r="L11" s="9">
        <v>3414.3199999999997</v>
      </c>
      <c r="M11" s="9">
        <f t="shared" si="0"/>
        <v>59787.420000000006</v>
      </c>
    </row>
    <row r="12" spans="1:13">
      <c r="A12" s="8" t="s">
        <v>56</v>
      </c>
      <c r="B12" s="9">
        <v>0</v>
      </c>
      <c r="C12" s="9">
        <v>64329.930000000008</v>
      </c>
      <c r="D12" s="9">
        <v>40517.830000000009</v>
      </c>
      <c r="E12" s="9">
        <v>3518.9300000000012</v>
      </c>
      <c r="F12" s="9">
        <v>0</v>
      </c>
      <c r="G12" s="9">
        <v>15128.580000000005</v>
      </c>
      <c r="H12" s="9">
        <v>4758.24</v>
      </c>
      <c r="I12" s="9">
        <v>0</v>
      </c>
      <c r="J12" s="9">
        <v>903.33</v>
      </c>
      <c r="K12" s="9">
        <v>1211.94</v>
      </c>
      <c r="L12" s="9">
        <v>5800.5299999999988</v>
      </c>
      <c r="M12" s="9">
        <f t="shared" si="0"/>
        <v>69724.110000000015</v>
      </c>
    </row>
    <row r="13" spans="1:13">
      <c r="A13" s="8" t="s">
        <v>57</v>
      </c>
      <c r="B13" s="9">
        <v>0</v>
      </c>
      <c r="C13" s="9">
        <v>40070.970000000008</v>
      </c>
      <c r="D13" s="9">
        <v>39272.169999999991</v>
      </c>
      <c r="E13" s="9">
        <v>2933.4800000000009</v>
      </c>
      <c r="F13" s="9">
        <v>76.539999999999992</v>
      </c>
      <c r="G13" s="9">
        <v>14224.630000000005</v>
      </c>
      <c r="H13" s="9">
        <v>4136.07</v>
      </c>
      <c r="I13" s="9">
        <v>0</v>
      </c>
      <c r="J13" s="9">
        <v>810.66000000000008</v>
      </c>
      <c r="K13" s="9">
        <v>1282.25</v>
      </c>
      <c r="L13" s="9">
        <v>3669.62</v>
      </c>
      <c r="M13" s="9">
        <f t="shared" si="0"/>
        <v>64235.97</v>
      </c>
    </row>
    <row r="14" spans="1:13">
      <c r="A14" s="8" t="s">
        <v>58</v>
      </c>
      <c r="B14" s="9">
        <v>0</v>
      </c>
      <c r="C14" s="9">
        <v>42940.660000000011</v>
      </c>
      <c r="D14" s="9">
        <v>42219.39</v>
      </c>
      <c r="E14" s="9">
        <v>3051.86</v>
      </c>
      <c r="F14" s="9">
        <v>0</v>
      </c>
      <c r="G14" s="9">
        <v>16252.07</v>
      </c>
      <c r="H14" s="9">
        <v>5570.8700000000281</v>
      </c>
      <c r="I14" s="9">
        <v>0</v>
      </c>
      <c r="J14" s="9">
        <v>1877.43</v>
      </c>
      <c r="K14" s="9">
        <v>997.07</v>
      </c>
      <c r="L14" s="9">
        <v>12432.96</v>
      </c>
      <c r="M14" s="9">
        <f t="shared" si="0"/>
        <v>79527.150000000023</v>
      </c>
    </row>
    <row r="15" spans="1:13">
      <c r="A15" s="8" t="s">
        <v>59</v>
      </c>
      <c r="B15" s="9">
        <v>0</v>
      </c>
      <c r="C15" s="9">
        <v>44453.689999999995</v>
      </c>
      <c r="D15" s="9">
        <v>41452.259999999995</v>
      </c>
      <c r="E15" s="9">
        <v>2732.29</v>
      </c>
      <c r="F15" s="9">
        <v>39.989999999999995</v>
      </c>
      <c r="G15" s="9">
        <v>16959.410000000003</v>
      </c>
      <c r="H15" s="9">
        <v>4479.7300000000059</v>
      </c>
      <c r="I15" s="9">
        <v>0</v>
      </c>
      <c r="J15" s="9">
        <v>652.58000000000004</v>
      </c>
      <c r="K15" s="9">
        <v>804.24</v>
      </c>
      <c r="L15" s="9">
        <v>29230.799999999999</v>
      </c>
      <c r="M15" s="9">
        <f t="shared" si="0"/>
        <v>94854.49</v>
      </c>
    </row>
    <row r="16" spans="1:13">
      <c r="A16" s="8" t="s">
        <v>60</v>
      </c>
      <c r="B16" s="9">
        <v>0</v>
      </c>
      <c r="C16" s="9">
        <v>43265.859999999993</v>
      </c>
      <c r="D16" s="9">
        <v>39797.53</v>
      </c>
      <c r="E16" s="9">
        <v>3027.1900000000005</v>
      </c>
      <c r="F16" s="9">
        <v>0</v>
      </c>
      <c r="G16" s="9">
        <v>15190.940000000008</v>
      </c>
      <c r="H16" s="9">
        <v>4005.45</v>
      </c>
      <c r="I16" s="9">
        <v>0</v>
      </c>
      <c r="J16" s="9">
        <v>681.78999999999985</v>
      </c>
      <c r="K16" s="9">
        <v>1560.4400000000005</v>
      </c>
      <c r="L16" s="9">
        <v>17950.72</v>
      </c>
      <c r="M16" s="9">
        <f t="shared" si="0"/>
        <v>79971.830000000016</v>
      </c>
    </row>
    <row r="17" spans="1:13">
      <c r="A17" s="8" t="s">
        <v>61</v>
      </c>
      <c r="B17" s="9">
        <v>0</v>
      </c>
      <c r="C17" s="9">
        <v>45556.630000000005</v>
      </c>
      <c r="D17" s="9">
        <v>40277.39</v>
      </c>
      <c r="E17" s="9">
        <v>3210.1900000000005</v>
      </c>
      <c r="F17" s="9">
        <v>0</v>
      </c>
      <c r="G17" s="9">
        <v>17046.55000000001</v>
      </c>
      <c r="H17" s="9">
        <v>4150.95</v>
      </c>
      <c r="I17" s="9">
        <v>0</v>
      </c>
      <c r="J17" s="9">
        <v>737.24</v>
      </c>
      <c r="K17" s="9">
        <v>1045.72</v>
      </c>
      <c r="L17" s="9">
        <v>20183.810000000001</v>
      </c>
      <c r="M17" s="9">
        <f t="shared" si="0"/>
        <v>84868.890000000014</v>
      </c>
    </row>
    <row r="18" spans="1:13">
      <c r="A18" s="3" t="s">
        <v>46</v>
      </c>
      <c r="B18" s="4">
        <f t="shared" ref="B18:M18" si="1">SUM(B6:B17)</f>
        <v>109.84</v>
      </c>
      <c r="C18" s="4">
        <f t="shared" si="1"/>
        <v>468262.19000000006</v>
      </c>
      <c r="D18" s="4">
        <f t="shared" si="1"/>
        <v>545131.18000000005</v>
      </c>
      <c r="E18" s="4">
        <f t="shared" si="1"/>
        <v>51348.530000000013</v>
      </c>
      <c r="F18" s="4">
        <f t="shared" si="1"/>
        <v>418.19000000000005</v>
      </c>
      <c r="G18" s="4">
        <f t="shared" si="1"/>
        <v>182453.49000000008</v>
      </c>
      <c r="H18" s="4">
        <f t="shared" si="1"/>
        <v>58435.440000000039</v>
      </c>
      <c r="I18" s="4">
        <f t="shared" si="1"/>
        <v>132793.71000000002</v>
      </c>
      <c r="J18" s="4">
        <f t="shared" si="1"/>
        <v>11436.779999999999</v>
      </c>
      <c r="K18" s="4">
        <f t="shared" si="1"/>
        <v>25495.68</v>
      </c>
      <c r="L18" s="4">
        <f t="shared" si="1"/>
        <v>114607.48999999999</v>
      </c>
      <c r="M18" s="4">
        <f t="shared" si="1"/>
        <v>951976.13</v>
      </c>
    </row>
    <row r="20" spans="1:13">
      <c r="A20" s="77" t="s">
        <v>67</v>
      </c>
      <c r="B20" s="77"/>
      <c r="C20" s="77"/>
      <c r="D20" s="74">
        <f>D18+E18+G18+H18</f>
        <v>837368.64000000025</v>
      </c>
      <c r="E20" s="74"/>
    </row>
  </sheetData>
  <mergeCells count="5">
    <mergeCell ref="A1:M1"/>
    <mergeCell ref="A2:M2"/>
    <mergeCell ref="A3:M3"/>
    <mergeCell ref="A20:C20"/>
    <mergeCell ref="D20:E20"/>
  </mergeCells>
  <printOptions horizontalCentered="1"/>
  <pageMargins left="0" right="0" top="0.5" bottom="0.5" header="0" footer="0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B1" sqref="B1:M1"/>
    </sheetView>
  </sheetViews>
  <sheetFormatPr defaultRowHeight="12.75"/>
  <cols>
    <col min="2" max="2" width="23.83203125" bestFit="1" customWidth="1"/>
    <col min="3" max="5" width="11.83203125" customWidth="1"/>
    <col min="6" max="6" width="9.83203125" customWidth="1"/>
    <col min="7" max="7" width="12.83203125" customWidth="1"/>
    <col min="8" max="8" width="9.83203125" customWidth="1"/>
    <col min="9" max="9" width="12.83203125" customWidth="1"/>
    <col min="10" max="11" width="10.83203125" customWidth="1"/>
    <col min="12" max="12" width="11.83203125" customWidth="1"/>
    <col min="13" max="13" width="9.83203125" customWidth="1"/>
  </cols>
  <sheetData>
    <row r="1" spans="1:13">
      <c r="B1" s="63" t="s">
        <v>135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</row>
    <row r="2" spans="1:13">
      <c r="B2" s="63" t="s">
        <v>48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</row>
    <row r="3" spans="1:13">
      <c r="B3" s="63" t="s">
        <v>74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</row>
    <row r="4" spans="1:13">
      <c r="B4" s="64" t="s">
        <v>86</v>
      </c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</row>
    <row r="5" spans="1:13" ht="9" customHeight="1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>
      <c r="A6" s="36"/>
      <c r="B6" s="37" t="s">
        <v>0</v>
      </c>
      <c r="C6" s="37" t="s">
        <v>87</v>
      </c>
      <c r="D6" s="37" t="s">
        <v>88</v>
      </c>
      <c r="E6" s="37" t="s">
        <v>89</v>
      </c>
      <c r="F6" s="37" t="s">
        <v>66</v>
      </c>
      <c r="G6" s="37" t="s">
        <v>72</v>
      </c>
      <c r="H6" s="37" t="s">
        <v>41</v>
      </c>
      <c r="I6" s="37" t="s">
        <v>90</v>
      </c>
      <c r="J6" s="37" t="s">
        <v>43</v>
      </c>
      <c r="K6" s="37" t="s">
        <v>91</v>
      </c>
      <c r="L6" s="37" t="s">
        <v>92</v>
      </c>
      <c r="M6" s="37" t="s">
        <v>69</v>
      </c>
    </row>
    <row r="7" spans="1:13" ht="12.2" customHeight="1">
      <c r="A7" s="38">
        <v>1</v>
      </c>
      <c r="B7" s="39" t="s">
        <v>93</v>
      </c>
      <c r="C7" s="40">
        <v>388.72</v>
      </c>
      <c r="D7" s="40">
        <v>25.99</v>
      </c>
      <c r="E7" s="40">
        <v>11.99</v>
      </c>
      <c r="F7" s="40"/>
      <c r="G7" s="40">
        <v>0</v>
      </c>
      <c r="H7" s="40"/>
      <c r="I7" s="40"/>
      <c r="J7" s="40">
        <v>0</v>
      </c>
      <c r="K7" s="40">
        <v>0</v>
      </c>
      <c r="L7" s="40">
        <v>51.93</v>
      </c>
      <c r="M7" s="40"/>
    </row>
    <row r="8" spans="1:13" ht="12.2" customHeight="1">
      <c r="A8" s="41">
        <v>2</v>
      </c>
      <c r="B8" s="42" t="s">
        <v>94</v>
      </c>
      <c r="C8" s="43">
        <v>190.84</v>
      </c>
      <c r="D8" s="43">
        <v>7</v>
      </c>
      <c r="E8" s="43">
        <v>0</v>
      </c>
      <c r="F8" s="43"/>
      <c r="G8" s="43">
        <v>0</v>
      </c>
      <c r="H8" s="43"/>
      <c r="I8" s="43"/>
      <c r="J8" s="43">
        <v>0</v>
      </c>
      <c r="K8" s="43">
        <v>7.99</v>
      </c>
      <c r="L8" s="43">
        <v>0</v>
      </c>
      <c r="M8" s="43"/>
    </row>
    <row r="9" spans="1:13" ht="12.2" customHeight="1">
      <c r="A9" s="38">
        <v>3</v>
      </c>
      <c r="B9" s="39" t="s">
        <v>95</v>
      </c>
      <c r="C9" s="40">
        <v>612.16999999999996</v>
      </c>
      <c r="D9" s="40">
        <v>7</v>
      </c>
      <c r="E9" s="40">
        <v>0</v>
      </c>
      <c r="F9" s="40"/>
      <c r="G9" s="40">
        <v>0</v>
      </c>
      <c r="H9" s="40"/>
      <c r="I9" s="40"/>
      <c r="J9" s="40">
        <v>0</v>
      </c>
      <c r="K9" s="40">
        <v>162.94999999999999</v>
      </c>
      <c r="L9" s="40">
        <v>277.69</v>
      </c>
      <c r="M9" s="40"/>
    </row>
    <row r="10" spans="1:13" ht="12.2" customHeight="1">
      <c r="A10" s="41">
        <v>4</v>
      </c>
      <c r="B10" s="42" t="s">
        <v>96</v>
      </c>
      <c r="C10" s="43">
        <v>1503.47</v>
      </c>
      <c r="D10" s="43">
        <v>112.87</v>
      </c>
      <c r="E10" s="43">
        <v>0</v>
      </c>
      <c r="F10" s="43"/>
      <c r="G10" s="43">
        <v>108.73</v>
      </c>
      <c r="H10" s="43"/>
      <c r="I10" s="43"/>
      <c r="J10" s="43">
        <v>1</v>
      </c>
      <c r="K10" s="43">
        <v>690.07</v>
      </c>
      <c r="L10" s="43">
        <v>139.94999999999999</v>
      </c>
      <c r="M10" s="43"/>
    </row>
    <row r="11" spans="1:13" ht="12.2" customHeight="1">
      <c r="A11" s="38">
        <v>5</v>
      </c>
      <c r="B11" s="39" t="s">
        <v>97</v>
      </c>
      <c r="C11" s="40">
        <v>3027.46</v>
      </c>
      <c r="D11" s="40">
        <v>130.34</v>
      </c>
      <c r="E11" s="40">
        <v>0</v>
      </c>
      <c r="F11" s="40"/>
      <c r="G11" s="40">
        <v>0</v>
      </c>
      <c r="H11" s="40">
        <v>1040.3999999999999</v>
      </c>
      <c r="I11" s="40">
        <v>183.61999999999998</v>
      </c>
      <c r="J11" s="44">
        <v>0</v>
      </c>
      <c r="K11" s="40">
        <v>2162.13</v>
      </c>
      <c r="L11" s="40">
        <v>12043.970000000001</v>
      </c>
      <c r="M11" s="40"/>
    </row>
    <row r="12" spans="1:13" ht="12.2" customHeight="1">
      <c r="A12" s="41">
        <v>5</v>
      </c>
      <c r="B12" s="42" t="s">
        <v>98</v>
      </c>
      <c r="C12" s="43">
        <v>0</v>
      </c>
      <c r="D12" s="43">
        <v>0</v>
      </c>
      <c r="E12" s="43">
        <v>0</v>
      </c>
      <c r="F12" s="43"/>
      <c r="G12" s="43">
        <v>0</v>
      </c>
      <c r="H12" s="43"/>
      <c r="I12" s="43"/>
      <c r="J12" s="43">
        <v>201.93</v>
      </c>
      <c r="K12" s="43">
        <v>0</v>
      </c>
      <c r="L12" s="43">
        <v>0</v>
      </c>
      <c r="M12" s="43"/>
    </row>
    <row r="13" spans="1:13" ht="12.2" customHeight="1">
      <c r="A13" s="38">
        <v>6</v>
      </c>
      <c r="B13" s="39" t="s">
        <v>99</v>
      </c>
      <c r="C13" s="40">
        <v>578.77</v>
      </c>
      <c r="D13" s="40">
        <v>69.45</v>
      </c>
      <c r="E13" s="40">
        <v>0</v>
      </c>
      <c r="F13" s="40"/>
      <c r="G13" s="40">
        <v>0</v>
      </c>
      <c r="H13" s="40"/>
      <c r="I13" s="40"/>
      <c r="J13" s="40">
        <v>0</v>
      </c>
      <c r="K13" s="40">
        <v>290.52</v>
      </c>
      <c r="L13" s="40">
        <v>191.79</v>
      </c>
      <c r="M13" s="40"/>
    </row>
    <row r="14" spans="1:13" ht="12.2" customHeight="1">
      <c r="A14" s="41">
        <v>7</v>
      </c>
      <c r="B14" s="42" t="s">
        <v>100</v>
      </c>
      <c r="C14" s="43">
        <v>543.57000000000005</v>
      </c>
      <c r="D14" s="43">
        <v>11</v>
      </c>
      <c r="E14" s="43">
        <v>0</v>
      </c>
      <c r="F14" s="43"/>
      <c r="G14" s="43">
        <v>0</v>
      </c>
      <c r="H14" s="43"/>
      <c r="I14" s="43"/>
      <c r="J14" s="43">
        <v>0</v>
      </c>
      <c r="K14" s="43">
        <v>319.86</v>
      </c>
      <c r="L14" s="43">
        <v>110.94</v>
      </c>
      <c r="M14" s="43"/>
    </row>
    <row r="15" spans="1:13" ht="12.2" customHeight="1">
      <c r="A15" s="38">
        <v>8</v>
      </c>
      <c r="B15" s="39" t="s">
        <v>101</v>
      </c>
      <c r="C15" s="40">
        <v>533.63</v>
      </c>
      <c r="D15" s="40">
        <v>19.989999999999998</v>
      </c>
      <c r="E15" s="40">
        <v>0</v>
      </c>
      <c r="F15" s="40"/>
      <c r="G15" s="40">
        <v>0</v>
      </c>
      <c r="H15" s="40"/>
      <c r="I15" s="40"/>
      <c r="J15" s="40">
        <v>0</v>
      </c>
      <c r="K15" s="40">
        <v>46.97</v>
      </c>
      <c r="L15" s="40">
        <v>0</v>
      </c>
      <c r="M15" s="40"/>
    </row>
    <row r="16" spans="1:13" ht="12.2" customHeight="1">
      <c r="A16" s="41">
        <v>9</v>
      </c>
      <c r="B16" s="42" t="s">
        <v>102</v>
      </c>
      <c r="C16" s="43">
        <v>379.95</v>
      </c>
      <c r="D16" s="43">
        <v>4</v>
      </c>
      <c r="E16" s="43">
        <v>0</v>
      </c>
      <c r="F16" s="43"/>
      <c r="G16" s="43">
        <v>0.2</v>
      </c>
      <c r="H16" s="43"/>
      <c r="I16" s="43"/>
      <c r="J16" s="43">
        <v>0</v>
      </c>
      <c r="K16" s="43">
        <v>66.41</v>
      </c>
      <c r="L16" s="43">
        <v>34.950000000000003</v>
      </c>
      <c r="M16" s="43"/>
    </row>
    <row r="17" spans="1:13" ht="12.2" customHeight="1">
      <c r="A17" s="38">
        <v>10</v>
      </c>
      <c r="B17" s="39" t="s">
        <v>103</v>
      </c>
      <c r="C17" s="40">
        <v>1582.8899999999999</v>
      </c>
      <c r="D17" s="40">
        <v>4</v>
      </c>
      <c r="E17" s="40">
        <v>0</v>
      </c>
      <c r="F17" s="40"/>
      <c r="G17" s="40">
        <v>110.94</v>
      </c>
      <c r="H17" s="40"/>
      <c r="I17" s="40"/>
      <c r="J17" s="40">
        <v>0</v>
      </c>
      <c r="K17" s="40">
        <v>129.83000000000001</v>
      </c>
      <c r="L17" s="40">
        <v>0</v>
      </c>
      <c r="M17" s="40"/>
    </row>
    <row r="18" spans="1:13" ht="12.2" customHeight="1">
      <c r="A18" s="41">
        <v>11</v>
      </c>
      <c r="B18" s="42" t="s">
        <v>104</v>
      </c>
      <c r="C18" s="43">
        <v>836.44</v>
      </c>
      <c r="D18" s="43">
        <v>2</v>
      </c>
      <c r="E18" s="43">
        <v>0</v>
      </c>
      <c r="F18" s="43"/>
      <c r="G18" s="43">
        <v>0</v>
      </c>
      <c r="H18" s="43"/>
      <c r="I18" s="43"/>
      <c r="J18" s="43">
        <v>0</v>
      </c>
      <c r="K18" s="43">
        <v>268.98</v>
      </c>
      <c r="L18" s="43">
        <v>0</v>
      </c>
      <c r="M18" s="43"/>
    </row>
    <row r="19" spans="1:13" ht="12.2" customHeight="1">
      <c r="A19" s="38">
        <v>12</v>
      </c>
      <c r="B19" s="39" t="s">
        <v>105</v>
      </c>
      <c r="C19" s="40">
        <v>446.59</v>
      </c>
      <c r="D19" s="40">
        <v>3</v>
      </c>
      <c r="E19" s="40">
        <v>0</v>
      </c>
      <c r="F19" s="40"/>
      <c r="G19" s="40">
        <v>0</v>
      </c>
      <c r="H19" s="40"/>
      <c r="I19" s="40"/>
      <c r="J19" s="40">
        <v>0</v>
      </c>
      <c r="K19" s="40">
        <v>163.44999999999999</v>
      </c>
      <c r="L19" s="40">
        <v>0</v>
      </c>
      <c r="M19" s="40"/>
    </row>
    <row r="20" spans="1:13" ht="12.2" customHeight="1">
      <c r="A20" s="41">
        <v>13</v>
      </c>
      <c r="B20" s="42" t="s">
        <v>106</v>
      </c>
      <c r="C20" s="43">
        <v>584.39</v>
      </c>
      <c r="D20" s="43">
        <v>73.930000000000007</v>
      </c>
      <c r="E20" s="43">
        <v>0</v>
      </c>
      <c r="F20" s="43"/>
      <c r="G20" s="43">
        <v>0</v>
      </c>
      <c r="H20" s="43"/>
      <c r="I20" s="43"/>
      <c r="J20" s="43">
        <v>0</v>
      </c>
      <c r="K20" s="43">
        <v>183.89</v>
      </c>
      <c r="L20" s="43">
        <v>0</v>
      </c>
      <c r="M20" s="43"/>
    </row>
    <row r="21" spans="1:13" ht="12.2" customHeight="1">
      <c r="A21" s="38">
        <v>14</v>
      </c>
      <c r="B21" s="39" t="s">
        <v>107</v>
      </c>
      <c r="C21" s="40">
        <v>678.4</v>
      </c>
      <c r="D21" s="40">
        <v>36.6</v>
      </c>
      <c r="E21" s="40">
        <v>0</v>
      </c>
      <c r="F21" s="40"/>
      <c r="G21" s="40">
        <v>0</v>
      </c>
      <c r="H21" s="40"/>
      <c r="I21" s="40"/>
      <c r="J21" s="40">
        <v>0</v>
      </c>
      <c r="K21" s="40">
        <v>340.69</v>
      </c>
      <c r="L21" s="40">
        <v>0</v>
      </c>
      <c r="M21" s="40"/>
    </row>
    <row r="22" spans="1:13" ht="12.2" customHeight="1">
      <c r="A22" s="41">
        <v>15</v>
      </c>
      <c r="B22" s="42" t="s">
        <v>108</v>
      </c>
      <c r="C22" s="43">
        <v>426.75</v>
      </c>
      <c r="D22" s="43">
        <v>31</v>
      </c>
      <c r="E22" s="43">
        <v>0</v>
      </c>
      <c r="F22" s="43"/>
      <c r="G22" s="43">
        <v>0</v>
      </c>
      <c r="H22" s="43"/>
      <c r="I22" s="43"/>
      <c r="J22" s="43">
        <v>0</v>
      </c>
      <c r="K22" s="43">
        <v>129.91999999999999</v>
      </c>
      <c r="L22" s="43">
        <v>0</v>
      </c>
      <c r="M22" s="43"/>
    </row>
    <row r="23" spans="1:13" ht="12.2" customHeight="1">
      <c r="A23" s="38">
        <v>16</v>
      </c>
      <c r="B23" s="39" t="s">
        <v>109</v>
      </c>
      <c r="C23" s="40">
        <v>508.56</v>
      </c>
      <c r="D23" s="40">
        <v>63.99</v>
      </c>
      <c r="E23" s="40">
        <v>0</v>
      </c>
      <c r="F23" s="40"/>
      <c r="G23" s="40">
        <v>0</v>
      </c>
      <c r="H23" s="40"/>
      <c r="I23" s="40"/>
      <c r="J23" s="40">
        <v>0</v>
      </c>
      <c r="K23" s="40">
        <v>156.19</v>
      </c>
      <c r="L23" s="40">
        <v>0</v>
      </c>
      <c r="M23" s="40"/>
    </row>
    <row r="24" spans="1:13" ht="12.2" customHeight="1">
      <c r="A24" s="41">
        <v>17</v>
      </c>
      <c r="B24" s="42" t="s">
        <v>110</v>
      </c>
      <c r="C24" s="43">
        <v>610.75</v>
      </c>
      <c r="D24" s="43">
        <v>7</v>
      </c>
      <c r="E24" s="43">
        <v>30.26</v>
      </c>
      <c r="F24" s="43"/>
      <c r="G24" s="43">
        <v>0</v>
      </c>
      <c r="H24" s="43"/>
      <c r="I24" s="43"/>
      <c r="J24" s="43">
        <v>0</v>
      </c>
      <c r="K24" s="43">
        <v>1</v>
      </c>
      <c r="L24" s="43">
        <v>0</v>
      </c>
      <c r="M24" s="43"/>
    </row>
    <row r="25" spans="1:13" ht="12.2" customHeight="1">
      <c r="A25" s="38">
        <v>18</v>
      </c>
      <c r="B25" s="39" t="s">
        <v>111</v>
      </c>
      <c r="C25" s="40">
        <v>957.67000000000007</v>
      </c>
      <c r="D25" s="40">
        <v>75.98</v>
      </c>
      <c r="E25" s="40">
        <v>0</v>
      </c>
      <c r="F25" s="40"/>
      <c r="G25" s="40">
        <v>6</v>
      </c>
      <c r="H25" s="40"/>
      <c r="I25" s="40"/>
      <c r="J25" s="40">
        <v>19.990000000000002</v>
      </c>
      <c r="K25" s="40">
        <v>100.95</v>
      </c>
      <c r="L25" s="40">
        <v>0</v>
      </c>
      <c r="M25" s="40"/>
    </row>
    <row r="26" spans="1:13" ht="12.2" customHeight="1">
      <c r="A26" s="41">
        <v>19</v>
      </c>
      <c r="B26" s="42" t="s">
        <v>112</v>
      </c>
      <c r="C26" s="43">
        <v>584.62</v>
      </c>
      <c r="D26" s="43">
        <v>26.979999999999997</v>
      </c>
      <c r="E26" s="43">
        <v>0</v>
      </c>
      <c r="F26" s="43"/>
      <c r="G26" s="43">
        <v>0</v>
      </c>
      <c r="H26" s="43"/>
      <c r="I26" s="43"/>
      <c r="J26" s="43">
        <v>0</v>
      </c>
      <c r="K26" s="43">
        <v>324.55</v>
      </c>
      <c r="L26" s="43">
        <v>0</v>
      </c>
      <c r="M26" s="43"/>
    </row>
    <row r="27" spans="1:13" ht="12.2" customHeight="1">
      <c r="A27" s="38">
        <v>20</v>
      </c>
      <c r="B27" s="39" t="s">
        <v>113</v>
      </c>
      <c r="C27" s="40">
        <v>248.17</v>
      </c>
      <c r="D27" s="40">
        <v>22.99</v>
      </c>
      <c r="E27" s="40">
        <v>0</v>
      </c>
      <c r="F27" s="40"/>
      <c r="G27" s="40">
        <v>0</v>
      </c>
      <c r="H27" s="40"/>
      <c r="I27" s="40"/>
      <c r="J27" s="40">
        <v>0</v>
      </c>
      <c r="K27" s="40">
        <v>0</v>
      </c>
      <c r="L27" s="40">
        <v>0</v>
      </c>
      <c r="M27" s="40"/>
    </row>
    <row r="28" spans="1:13" ht="12.2" customHeight="1">
      <c r="A28" s="41">
        <v>21</v>
      </c>
      <c r="B28" s="42" t="s">
        <v>114</v>
      </c>
      <c r="C28" s="43">
        <v>175.57</v>
      </c>
      <c r="D28" s="43">
        <v>0</v>
      </c>
      <c r="E28" s="43">
        <v>0</v>
      </c>
      <c r="F28" s="43"/>
      <c r="G28" s="43">
        <v>0</v>
      </c>
      <c r="H28" s="43"/>
      <c r="I28" s="43"/>
      <c r="J28" s="43">
        <v>0</v>
      </c>
      <c r="K28" s="43">
        <v>69.98</v>
      </c>
      <c r="L28" s="43">
        <v>0</v>
      </c>
      <c r="M28" s="43"/>
    </row>
    <row r="29" spans="1:13" ht="12.2" customHeight="1">
      <c r="A29" s="38">
        <v>22</v>
      </c>
      <c r="B29" s="39" t="s">
        <v>115</v>
      </c>
      <c r="C29" s="40">
        <v>608.51</v>
      </c>
      <c r="D29" s="40">
        <v>52.9</v>
      </c>
      <c r="E29" s="40">
        <v>0</v>
      </c>
      <c r="F29" s="40"/>
      <c r="G29" s="40">
        <v>18.95</v>
      </c>
      <c r="H29" s="40"/>
      <c r="I29" s="40"/>
      <c r="J29" s="40">
        <v>0</v>
      </c>
      <c r="K29" s="40">
        <v>60.39</v>
      </c>
      <c r="L29" s="40">
        <v>28.95</v>
      </c>
      <c r="M29" s="40"/>
    </row>
    <row r="30" spans="1:13" ht="12.2" customHeight="1">
      <c r="A30" s="41">
        <v>23</v>
      </c>
      <c r="B30" s="42" t="s">
        <v>116</v>
      </c>
      <c r="C30" s="43">
        <v>837.05</v>
      </c>
      <c r="D30" s="43">
        <v>7</v>
      </c>
      <c r="E30" s="43">
        <v>0</v>
      </c>
      <c r="F30" s="43"/>
      <c r="G30" s="43">
        <v>26.99</v>
      </c>
      <c r="H30" s="43"/>
      <c r="I30" s="43"/>
      <c r="J30" s="43">
        <v>0</v>
      </c>
      <c r="K30" s="43">
        <v>42.98</v>
      </c>
      <c r="L30" s="43">
        <v>26.98</v>
      </c>
      <c r="M30" s="43"/>
    </row>
    <row r="31" spans="1:13" ht="12.2" customHeight="1">
      <c r="A31" s="38">
        <v>24</v>
      </c>
      <c r="B31" s="39" t="s">
        <v>117</v>
      </c>
      <c r="C31" s="40">
        <v>122.8</v>
      </c>
      <c r="D31" s="40">
        <v>35.94</v>
      </c>
      <c r="E31" s="40">
        <v>0</v>
      </c>
      <c r="F31" s="40"/>
      <c r="G31" s="40">
        <v>0</v>
      </c>
      <c r="H31" s="40"/>
      <c r="I31" s="40"/>
      <c r="J31" s="40">
        <v>0</v>
      </c>
      <c r="K31" s="40">
        <v>254.96</v>
      </c>
      <c r="L31" s="40">
        <v>14.99</v>
      </c>
      <c r="M31" s="40"/>
    </row>
    <row r="32" spans="1:13" ht="12.2" customHeight="1">
      <c r="A32" s="41">
        <v>25</v>
      </c>
      <c r="B32" s="42" t="s">
        <v>118</v>
      </c>
      <c r="C32" s="43">
        <v>980.37</v>
      </c>
      <c r="D32" s="43">
        <v>12</v>
      </c>
      <c r="E32" s="43">
        <v>24.95</v>
      </c>
      <c r="F32" s="43"/>
      <c r="G32" s="43">
        <v>69.98</v>
      </c>
      <c r="H32" s="43"/>
      <c r="I32" s="43"/>
      <c r="J32" s="43">
        <v>1</v>
      </c>
      <c r="K32" s="43">
        <v>110.02</v>
      </c>
      <c r="L32" s="43">
        <v>22.75</v>
      </c>
      <c r="M32" s="43"/>
    </row>
    <row r="33" spans="1:13" ht="12.2" customHeight="1">
      <c r="A33" s="38">
        <v>26</v>
      </c>
      <c r="B33" s="39" t="s">
        <v>119</v>
      </c>
      <c r="C33" s="40">
        <v>581.01</v>
      </c>
      <c r="D33" s="40">
        <v>121.96</v>
      </c>
      <c r="E33" s="40">
        <v>0</v>
      </c>
      <c r="F33" s="40"/>
      <c r="G33" s="40">
        <v>136.33000000000001</v>
      </c>
      <c r="H33" s="40"/>
      <c r="I33" s="40"/>
      <c r="J33" s="40">
        <v>0</v>
      </c>
      <c r="K33" s="40">
        <v>11</v>
      </c>
      <c r="L33" s="40">
        <v>0</v>
      </c>
      <c r="M33" s="40"/>
    </row>
    <row r="34" spans="1:13" ht="12.2" customHeight="1">
      <c r="A34" s="41">
        <v>27</v>
      </c>
      <c r="B34" s="42" t="s">
        <v>120</v>
      </c>
      <c r="C34" s="43">
        <v>1364</v>
      </c>
      <c r="D34" s="43">
        <v>69.19</v>
      </c>
      <c r="E34" s="43">
        <v>0</v>
      </c>
      <c r="F34" s="43"/>
      <c r="G34" s="43">
        <v>34.94</v>
      </c>
      <c r="H34" s="43"/>
      <c r="I34" s="43"/>
      <c r="J34" s="43">
        <v>20</v>
      </c>
      <c r="K34" s="43">
        <v>57.99</v>
      </c>
      <c r="L34" s="43">
        <v>0</v>
      </c>
      <c r="M34" s="43"/>
    </row>
    <row r="35" spans="1:13" ht="12.2" customHeight="1">
      <c r="A35" s="38">
        <v>28</v>
      </c>
      <c r="B35" s="39" t="s">
        <v>121</v>
      </c>
      <c r="C35" s="40">
        <v>776.38</v>
      </c>
      <c r="D35" s="40">
        <v>62.97</v>
      </c>
      <c r="E35" s="40">
        <v>0</v>
      </c>
      <c r="F35" s="40"/>
      <c r="G35" s="40">
        <v>0</v>
      </c>
      <c r="H35" s="40"/>
      <c r="I35" s="40"/>
      <c r="J35" s="40">
        <v>1</v>
      </c>
      <c r="K35" s="40">
        <v>209.81</v>
      </c>
      <c r="L35" s="40">
        <v>0</v>
      </c>
      <c r="M35" s="40"/>
    </row>
    <row r="36" spans="1:13" ht="12.2" customHeight="1">
      <c r="A36" s="41">
        <v>29</v>
      </c>
      <c r="B36" s="45" t="s">
        <v>122</v>
      </c>
      <c r="C36" s="43">
        <v>0</v>
      </c>
      <c r="D36" s="43">
        <v>0</v>
      </c>
      <c r="E36" s="43">
        <v>0</v>
      </c>
      <c r="F36" s="43"/>
      <c r="G36" s="43">
        <v>0</v>
      </c>
      <c r="H36" s="43"/>
      <c r="I36" s="43"/>
      <c r="J36" s="43">
        <v>0</v>
      </c>
      <c r="K36" s="43">
        <v>0</v>
      </c>
      <c r="L36" s="43">
        <v>0</v>
      </c>
      <c r="M36" s="43"/>
    </row>
    <row r="37" spans="1:13" ht="12.2" customHeight="1">
      <c r="A37" s="38">
        <v>30</v>
      </c>
      <c r="B37" s="39" t="s">
        <v>123</v>
      </c>
      <c r="C37" s="40">
        <v>38.9</v>
      </c>
      <c r="D37" s="40">
        <v>2</v>
      </c>
      <c r="E37" s="40">
        <v>0</v>
      </c>
      <c r="F37" s="40"/>
      <c r="G37" s="40">
        <v>0</v>
      </c>
      <c r="H37" s="40"/>
      <c r="I37" s="40"/>
      <c r="J37" s="40">
        <v>0</v>
      </c>
      <c r="K37" s="40">
        <v>19.989999999999998</v>
      </c>
      <c r="L37" s="40">
        <v>0</v>
      </c>
      <c r="M37" s="40"/>
    </row>
    <row r="38" spans="1:13" ht="12.2" customHeight="1">
      <c r="A38" s="41">
        <v>31</v>
      </c>
      <c r="B38" s="42" t="s">
        <v>124</v>
      </c>
      <c r="C38" s="43">
        <v>1149.01</v>
      </c>
      <c r="D38" s="43">
        <v>22.99</v>
      </c>
      <c r="E38" s="43">
        <v>0</v>
      </c>
      <c r="F38" s="43"/>
      <c r="G38" s="43">
        <v>42.98</v>
      </c>
      <c r="H38" s="43"/>
      <c r="I38" s="43"/>
      <c r="J38" s="43">
        <v>0</v>
      </c>
      <c r="K38" s="43">
        <v>59.59</v>
      </c>
      <c r="L38" s="43">
        <v>4.99</v>
      </c>
      <c r="M38" s="43"/>
    </row>
    <row r="39" spans="1:13" ht="12.2" customHeight="1">
      <c r="A39" s="38">
        <v>32</v>
      </c>
      <c r="B39" s="39" t="s">
        <v>125</v>
      </c>
      <c r="C39" s="46">
        <v>846.05</v>
      </c>
      <c r="D39" s="46">
        <v>67.95</v>
      </c>
      <c r="E39" s="46">
        <v>147.97</v>
      </c>
      <c r="F39" s="46"/>
      <c r="G39" s="46">
        <v>0</v>
      </c>
      <c r="H39" s="46"/>
      <c r="I39" s="46"/>
      <c r="J39" s="46">
        <v>0</v>
      </c>
      <c r="K39" s="46">
        <v>464.68</v>
      </c>
      <c r="L39" s="46">
        <v>131.91999999999999</v>
      </c>
      <c r="M39" s="46"/>
    </row>
    <row r="40" spans="1:13" ht="12.2" customHeight="1">
      <c r="A40" s="41">
        <v>33</v>
      </c>
      <c r="B40" s="42" t="s">
        <v>126</v>
      </c>
      <c r="C40" s="43">
        <v>625.97</v>
      </c>
      <c r="D40" s="43">
        <v>125.97</v>
      </c>
      <c r="E40" s="43">
        <v>0</v>
      </c>
      <c r="F40" s="43"/>
      <c r="G40" s="43">
        <v>0</v>
      </c>
      <c r="H40" s="43"/>
      <c r="I40" s="43"/>
      <c r="J40" s="43">
        <v>0</v>
      </c>
      <c r="K40" s="43">
        <v>10</v>
      </c>
      <c r="L40" s="43">
        <v>151.97</v>
      </c>
      <c r="M40" s="43"/>
    </row>
    <row r="41" spans="1:13" ht="12.2" customHeight="1">
      <c r="A41" s="38">
        <v>34</v>
      </c>
      <c r="B41" s="47" t="s">
        <v>127</v>
      </c>
      <c r="C41" s="46">
        <v>122.32</v>
      </c>
      <c r="D41" s="46">
        <v>0</v>
      </c>
      <c r="E41" s="46">
        <v>0</v>
      </c>
      <c r="F41" s="46"/>
      <c r="G41" s="46">
        <v>0</v>
      </c>
      <c r="H41" s="46"/>
      <c r="I41" s="46"/>
      <c r="J41" s="46">
        <v>0</v>
      </c>
      <c r="K41" s="46">
        <v>707.22</v>
      </c>
      <c r="L41" s="46">
        <v>49.99</v>
      </c>
      <c r="M41" s="46"/>
    </row>
    <row r="42" spans="1:13" ht="12.2" customHeight="1">
      <c r="A42" s="41">
        <v>35</v>
      </c>
      <c r="B42" s="42" t="s">
        <v>128</v>
      </c>
      <c r="C42" s="48">
        <v>0</v>
      </c>
      <c r="D42" s="48">
        <v>0</v>
      </c>
      <c r="E42" s="48">
        <v>0</v>
      </c>
      <c r="F42" s="48"/>
      <c r="G42" s="48">
        <v>0</v>
      </c>
      <c r="H42" s="48"/>
      <c r="I42" s="48"/>
      <c r="J42" s="48">
        <v>0</v>
      </c>
      <c r="K42" s="48">
        <v>0</v>
      </c>
      <c r="L42" s="48">
        <v>0</v>
      </c>
      <c r="M42" s="48"/>
    </row>
    <row r="43" spans="1:13" ht="12.2" customHeight="1">
      <c r="A43" s="38">
        <v>36</v>
      </c>
      <c r="B43" s="39" t="s">
        <v>129</v>
      </c>
      <c r="C43" s="46">
        <v>531.59</v>
      </c>
      <c r="D43" s="46">
        <v>28.09</v>
      </c>
      <c r="E43" s="46">
        <v>19.989999999999998</v>
      </c>
      <c r="F43" s="46"/>
      <c r="G43" s="46">
        <v>0</v>
      </c>
      <c r="H43" s="46"/>
      <c r="I43" s="46"/>
      <c r="J43" s="46">
        <v>0</v>
      </c>
      <c r="K43" s="46">
        <v>118.57</v>
      </c>
      <c r="L43" s="46">
        <v>0</v>
      </c>
      <c r="M43" s="46"/>
    </row>
    <row r="44" spans="1:13" ht="12.2" customHeight="1">
      <c r="A44" s="41">
        <v>37</v>
      </c>
      <c r="B44" s="42" t="s">
        <v>130</v>
      </c>
      <c r="C44" s="48">
        <v>1044</v>
      </c>
      <c r="D44" s="48">
        <v>45</v>
      </c>
      <c r="E44" s="48">
        <v>0</v>
      </c>
      <c r="F44" s="48"/>
      <c r="G44" s="48">
        <v>0</v>
      </c>
      <c r="H44" s="48"/>
      <c r="I44" s="48"/>
      <c r="J44" s="48">
        <v>0</v>
      </c>
      <c r="K44" s="48">
        <v>333.83</v>
      </c>
      <c r="L44" s="48">
        <v>52.24</v>
      </c>
      <c r="M44" s="48"/>
    </row>
    <row r="45" spans="1:13" ht="12.2" customHeight="1">
      <c r="A45" s="38">
        <v>38</v>
      </c>
      <c r="B45" s="39" t="s">
        <v>131</v>
      </c>
      <c r="C45" s="46">
        <v>807.58</v>
      </c>
      <c r="D45" s="46">
        <v>99.97</v>
      </c>
      <c r="E45" s="46">
        <v>0</v>
      </c>
      <c r="F45" s="46"/>
      <c r="G45" s="46">
        <v>0</v>
      </c>
      <c r="H45" s="46"/>
      <c r="I45" s="46"/>
      <c r="J45" s="46">
        <v>0</v>
      </c>
      <c r="K45" s="46">
        <v>83.89</v>
      </c>
      <c r="L45" s="46">
        <v>0</v>
      </c>
      <c r="M45" s="46"/>
    </row>
    <row r="46" spans="1:13">
      <c r="A46" s="49"/>
      <c r="B46" s="50" t="s">
        <v>46</v>
      </c>
      <c r="C46" s="51">
        <f t="shared" ref="C46:M46" si="0">SUM(C7:C45)</f>
        <v>25834.92</v>
      </c>
      <c r="D46" s="51">
        <f t="shared" si="0"/>
        <v>1489.0400000000002</v>
      </c>
      <c r="E46" s="51">
        <f t="shared" si="0"/>
        <v>235.16000000000003</v>
      </c>
      <c r="F46" s="51">
        <f t="shared" si="0"/>
        <v>0</v>
      </c>
      <c r="G46" s="51">
        <f t="shared" si="0"/>
        <v>556.04</v>
      </c>
      <c r="H46" s="51">
        <f t="shared" si="0"/>
        <v>1040.3999999999999</v>
      </c>
      <c r="I46" s="51">
        <f t="shared" si="0"/>
        <v>183.61999999999998</v>
      </c>
      <c r="J46" s="51">
        <f t="shared" si="0"/>
        <v>244.92000000000002</v>
      </c>
      <c r="K46" s="51">
        <f t="shared" si="0"/>
        <v>8161.25</v>
      </c>
      <c r="L46" s="51">
        <f t="shared" si="0"/>
        <v>13336.000000000002</v>
      </c>
      <c r="M46" s="51">
        <f t="shared" si="0"/>
        <v>0</v>
      </c>
    </row>
    <row r="47" spans="1:13">
      <c r="A47" s="35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</row>
    <row r="48" spans="1:13">
      <c r="A48" s="52"/>
      <c r="B48" s="69" t="s">
        <v>132</v>
      </c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</row>
    <row r="49" spans="2:13" ht="26.25" customHeight="1">
      <c r="B49" s="67" t="s">
        <v>133</v>
      </c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</row>
    <row r="50" spans="2:13">
      <c r="B50" s="66" t="s">
        <v>134</v>
      </c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</row>
  </sheetData>
  <mergeCells count="7">
    <mergeCell ref="B50:M50"/>
    <mergeCell ref="B1:M1"/>
    <mergeCell ref="B2:M2"/>
    <mergeCell ref="B3:M3"/>
    <mergeCell ref="B4:M4"/>
    <mergeCell ref="B49:M49"/>
    <mergeCell ref="B48:M48"/>
  </mergeCells>
  <printOptions horizontalCentered="1"/>
  <pageMargins left="0" right="0" top="0.25" bottom="0.2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J50"/>
  <sheetViews>
    <sheetView workbookViewId="0">
      <selection activeCell="C51" sqref="C51"/>
    </sheetView>
  </sheetViews>
  <sheetFormatPr defaultRowHeight="12.75"/>
  <cols>
    <col min="1" max="1" width="6.5" style="62" customWidth="1"/>
    <col min="2" max="2" width="27.33203125" style="6" bestFit="1" customWidth="1"/>
    <col min="3" max="5" width="11.83203125" style="6" customWidth="1"/>
    <col min="6" max="6" width="13.5" style="6" customWidth="1"/>
    <col min="7" max="9" width="10.83203125" style="6" customWidth="1"/>
    <col min="10" max="16384" width="9.33203125" style="6"/>
  </cols>
  <sheetData>
    <row r="1" spans="1:9">
      <c r="B1" s="63" t="s">
        <v>136</v>
      </c>
      <c r="C1" s="63"/>
      <c r="D1" s="63"/>
      <c r="E1" s="63"/>
      <c r="F1" s="63"/>
      <c r="G1" s="63"/>
      <c r="H1" s="63"/>
      <c r="I1" s="63"/>
    </row>
    <row r="2" spans="1:9">
      <c r="B2" s="63" t="s">
        <v>144</v>
      </c>
      <c r="C2" s="63"/>
      <c r="D2" s="63"/>
      <c r="E2" s="63"/>
      <c r="F2" s="63"/>
      <c r="G2" s="63"/>
      <c r="H2" s="63"/>
      <c r="I2" s="63"/>
    </row>
    <row r="3" spans="1:9">
      <c r="B3" s="63" t="s">
        <v>74</v>
      </c>
      <c r="C3" s="63"/>
      <c r="D3" s="63"/>
      <c r="E3" s="63"/>
      <c r="F3" s="63"/>
      <c r="G3" s="63"/>
      <c r="H3" s="63"/>
      <c r="I3" s="63"/>
    </row>
    <row r="4" spans="1:9">
      <c r="B4" s="64" t="s">
        <v>85</v>
      </c>
      <c r="C4" s="65"/>
      <c r="D4" s="65"/>
      <c r="E4" s="65"/>
      <c r="F4" s="65"/>
      <c r="G4" s="65"/>
      <c r="H4" s="65"/>
      <c r="I4" s="65"/>
    </row>
    <row r="5" spans="1:9" ht="11.85" customHeight="1">
      <c r="B5" s="1"/>
      <c r="C5" s="1"/>
      <c r="D5" s="1"/>
      <c r="E5" s="1"/>
      <c r="F5" s="1"/>
      <c r="G5" s="1"/>
      <c r="H5" s="1"/>
      <c r="I5" s="1"/>
    </row>
    <row r="6" spans="1:9" ht="24">
      <c r="B6" s="61" t="s">
        <v>0</v>
      </c>
      <c r="C6" s="61" t="s">
        <v>137</v>
      </c>
      <c r="D6" s="61" t="s">
        <v>138</v>
      </c>
      <c r="E6" s="61" t="s">
        <v>139</v>
      </c>
      <c r="F6" s="61" t="s">
        <v>140</v>
      </c>
      <c r="G6" s="61" t="s">
        <v>141</v>
      </c>
      <c r="H6" s="61" t="s">
        <v>142</v>
      </c>
      <c r="I6" s="61" t="s">
        <v>143</v>
      </c>
    </row>
    <row r="7" spans="1:9" ht="11.85" customHeight="1">
      <c r="A7" s="62">
        <v>1</v>
      </c>
      <c r="B7" s="27" t="s">
        <v>93</v>
      </c>
      <c r="C7" s="28">
        <v>474.31</v>
      </c>
      <c r="D7" s="28">
        <v>85.91</v>
      </c>
      <c r="E7" s="28">
        <v>38.950000000000003</v>
      </c>
      <c r="F7" s="28">
        <v>0</v>
      </c>
      <c r="G7" s="28"/>
      <c r="H7" s="28"/>
      <c r="I7" s="28">
        <v>40</v>
      </c>
    </row>
    <row r="8" spans="1:9" ht="11.85" customHeight="1">
      <c r="A8" s="62">
        <v>2</v>
      </c>
      <c r="B8" s="29" t="s">
        <v>94</v>
      </c>
      <c r="C8" s="30">
        <v>557.1</v>
      </c>
      <c r="D8" s="30">
        <v>126.88</v>
      </c>
      <c r="E8" s="30">
        <v>57.99</v>
      </c>
      <c r="F8" s="30">
        <v>0</v>
      </c>
      <c r="G8" s="30"/>
      <c r="H8" s="30"/>
      <c r="I8" s="30">
        <v>61.94</v>
      </c>
    </row>
    <row r="9" spans="1:9" ht="11.85" customHeight="1">
      <c r="A9" s="62">
        <v>3</v>
      </c>
      <c r="B9" s="27" t="s">
        <v>95</v>
      </c>
      <c r="C9" s="28">
        <v>818.09</v>
      </c>
      <c r="D9" s="28">
        <v>121.93</v>
      </c>
      <c r="E9" s="28">
        <v>168.31</v>
      </c>
      <c r="F9" s="28">
        <v>0</v>
      </c>
      <c r="G9" s="28"/>
      <c r="H9" s="28"/>
      <c r="I9" s="31">
        <v>160.87</v>
      </c>
    </row>
    <row r="10" spans="1:9" ht="11.85" customHeight="1">
      <c r="A10" s="62">
        <v>4</v>
      </c>
      <c r="B10" s="29" t="s">
        <v>96</v>
      </c>
      <c r="C10" s="30">
        <v>1368.25</v>
      </c>
      <c r="D10" s="30">
        <v>473.17</v>
      </c>
      <c r="E10" s="30">
        <v>282.27999999999997</v>
      </c>
      <c r="F10" s="30">
        <v>122.13</v>
      </c>
      <c r="G10" s="30"/>
      <c r="H10" s="30"/>
      <c r="I10" s="30">
        <v>844.16</v>
      </c>
    </row>
    <row r="11" spans="1:9" ht="11.85" customHeight="1">
      <c r="A11" s="62">
        <v>5</v>
      </c>
      <c r="B11" s="27" t="s">
        <v>97</v>
      </c>
      <c r="C11" s="28">
        <v>3926.48</v>
      </c>
      <c r="D11" s="28">
        <v>634.75</v>
      </c>
      <c r="E11" s="28">
        <v>427.66</v>
      </c>
      <c r="F11" s="28">
        <v>4706.32</v>
      </c>
      <c r="G11" s="28">
        <v>0.19</v>
      </c>
      <c r="H11" s="28">
        <v>420.23</v>
      </c>
      <c r="I11" s="28">
        <v>4262.78</v>
      </c>
    </row>
    <row r="12" spans="1:9" ht="11.85" customHeight="1">
      <c r="A12" s="62">
        <v>5</v>
      </c>
      <c r="B12" s="29" t="s">
        <v>98</v>
      </c>
      <c r="C12" s="30">
        <v>0</v>
      </c>
      <c r="D12" s="30">
        <v>0</v>
      </c>
      <c r="E12" s="30">
        <v>0</v>
      </c>
      <c r="F12" s="30">
        <v>0</v>
      </c>
      <c r="G12" s="30"/>
      <c r="H12" s="30"/>
      <c r="I12" s="30">
        <v>0</v>
      </c>
    </row>
    <row r="13" spans="1:9" ht="11.85" customHeight="1">
      <c r="A13" s="62">
        <v>6</v>
      </c>
      <c r="B13" s="27" t="s">
        <v>99</v>
      </c>
      <c r="C13" s="28">
        <v>584.30999999999995</v>
      </c>
      <c r="D13" s="28">
        <v>160.86000000000001</v>
      </c>
      <c r="E13" s="28">
        <v>0</v>
      </c>
      <c r="F13" s="28">
        <v>50.85</v>
      </c>
      <c r="G13" s="28"/>
      <c r="H13" s="28"/>
      <c r="I13" s="31">
        <v>424.62</v>
      </c>
    </row>
    <row r="14" spans="1:9" ht="11.85" customHeight="1">
      <c r="A14" s="62">
        <v>7</v>
      </c>
      <c r="B14" s="29" t="s">
        <v>100</v>
      </c>
      <c r="C14" s="30">
        <v>196.92</v>
      </c>
      <c r="D14" s="30">
        <v>90.92</v>
      </c>
      <c r="E14" s="30">
        <v>0</v>
      </c>
      <c r="F14" s="30">
        <v>0</v>
      </c>
      <c r="G14" s="30"/>
      <c r="H14" s="30"/>
      <c r="I14" s="30">
        <v>163.89</v>
      </c>
    </row>
    <row r="15" spans="1:9" ht="11.85" customHeight="1">
      <c r="A15" s="62">
        <v>8</v>
      </c>
      <c r="B15" s="27" t="s">
        <v>101</v>
      </c>
      <c r="C15" s="28">
        <v>451.52</v>
      </c>
      <c r="D15" s="28">
        <v>57.94</v>
      </c>
      <c r="E15" s="28">
        <v>81.93</v>
      </c>
      <c r="F15" s="28">
        <v>26.99</v>
      </c>
      <c r="G15" s="28"/>
      <c r="H15" s="28"/>
      <c r="I15" s="31">
        <v>378.35</v>
      </c>
    </row>
    <row r="16" spans="1:9" ht="11.85" customHeight="1">
      <c r="A16" s="62">
        <v>9</v>
      </c>
      <c r="B16" s="29" t="s">
        <v>102</v>
      </c>
      <c r="C16" s="30">
        <v>421.66</v>
      </c>
      <c r="D16" s="30">
        <v>85.97</v>
      </c>
      <c r="E16" s="30">
        <v>146.84</v>
      </c>
      <c r="F16" s="30">
        <v>0</v>
      </c>
      <c r="G16" s="30"/>
      <c r="H16" s="30"/>
      <c r="I16" s="30">
        <v>305.22000000000003</v>
      </c>
    </row>
    <row r="17" spans="1:9" ht="11.85" customHeight="1">
      <c r="A17" s="62">
        <v>10</v>
      </c>
      <c r="B17" s="27" t="s">
        <v>103</v>
      </c>
      <c r="C17" s="28">
        <v>1102.0999999999999</v>
      </c>
      <c r="D17" s="28">
        <v>619.25</v>
      </c>
      <c r="E17" s="28">
        <v>79.98</v>
      </c>
      <c r="F17" s="28">
        <v>65.98</v>
      </c>
      <c r="G17" s="28"/>
      <c r="H17" s="28"/>
      <c r="I17" s="31">
        <v>686.46</v>
      </c>
    </row>
    <row r="18" spans="1:9" ht="11.85" customHeight="1">
      <c r="A18" s="62">
        <v>11</v>
      </c>
      <c r="B18" s="29" t="s">
        <v>104</v>
      </c>
      <c r="C18" s="30">
        <v>560.07000000000005</v>
      </c>
      <c r="D18" s="30">
        <v>142.84</v>
      </c>
      <c r="E18" s="30">
        <v>0</v>
      </c>
      <c r="F18" s="30">
        <v>0</v>
      </c>
      <c r="G18" s="30"/>
      <c r="H18" s="30"/>
      <c r="I18" s="30">
        <v>246.8</v>
      </c>
    </row>
    <row r="19" spans="1:9" ht="11.85" customHeight="1">
      <c r="A19" s="62">
        <v>12</v>
      </c>
      <c r="B19" s="27" t="s">
        <v>105</v>
      </c>
      <c r="C19" s="28">
        <v>354.61</v>
      </c>
      <c r="D19" s="28">
        <v>174.93</v>
      </c>
      <c r="E19" s="28">
        <v>0</v>
      </c>
      <c r="F19" s="28">
        <v>0</v>
      </c>
      <c r="G19" s="28"/>
      <c r="H19" s="28"/>
      <c r="I19" s="31">
        <v>97.97</v>
      </c>
    </row>
    <row r="20" spans="1:9" ht="11.85" customHeight="1">
      <c r="A20" s="62">
        <v>13</v>
      </c>
      <c r="B20" s="29" t="s">
        <v>106</v>
      </c>
      <c r="C20" s="30">
        <v>774.74</v>
      </c>
      <c r="D20" s="30">
        <v>316.60000000000002</v>
      </c>
      <c r="E20" s="30">
        <v>0</v>
      </c>
      <c r="F20" s="30">
        <v>85.5</v>
      </c>
      <c r="G20" s="30"/>
      <c r="H20" s="30"/>
      <c r="I20" s="30">
        <v>219.15</v>
      </c>
    </row>
    <row r="21" spans="1:9" ht="11.85" customHeight="1">
      <c r="A21" s="62">
        <v>14</v>
      </c>
      <c r="B21" s="27" t="s">
        <v>107</v>
      </c>
      <c r="C21" s="28">
        <v>754.98</v>
      </c>
      <c r="D21" s="28">
        <v>198.3</v>
      </c>
      <c r="E21" s="28">
        <v>0</v>
      </c>
      <c r="F21" s="28">
        <v>0</v>
      </c>
      <c r="G21" s="28"/>
      <c r="H21" s="28"/>
      <c r="I21" s="31">
        <v>373.56</v>
      </c>
    </row>
    <row r="22" spans="1:9" ht="11.85" customHeight="1">
      <c r="A22" s="62">
        <v>15</v>
      </c>
      <c r="B22" s="29" t="s">
        <v>108</v>
      </c>
      <c r="C22" s="30">
        <v>803.08</v>
      </c>
      <c r="D22" s="30">
        <v>245.82</v>
      </c>
      <c r="E22" s="30">
        <v>0</v>
      </c>
      <c r="F22" s="30">
        <v>0</v>
      </c>
      <c r="G22" s="30"/>
      <c r="H22" s="30"/>
      <c r="I22" s="30">
        <v>584.73</v>
      </c>
    </row>
    <row r="23" spans="1:9" ht="11.85" customHeight="1">
      <c r="A23" s="62">
        <v>16</v>
      </c>
      <c r="B23" s="27" t="s">
        <v>109</v>
      </c>
      <c r="C23" s="28">
        <v>724.8</v>
      </c>
      <c r="D23" s="28">
        <v>45.25</v>
      </c>
      <c r="E23" s="28">
        <v>0</v>
      </c>
      <c r="F23" s="28">
        <v>0</v>
      </c>
      <c r="G23" s="28"/>
      <c r="H23" s="28"/>
      <c r="I23" s="31">
        <v>196.97</v>
      </c>
    </row>
    <row r="24" spans="1:9" ht="11.85" customHeight="1">
      <c r="A24" s="62">
        <v>17</v>
      </c>
      <c r="B24" s="29" t="s">
        <v>110</v>
      </c>
      <c r="C24" s="30">
        <v>496.78</v>
      </c>
      <c r="D24" s="30">
        <v>226.22</v>
      </c>
      <c r="E24" s="30">
        <v>27.6</v>
      </c>
      <c r="F24" s="30">
        <v>0</v>
      </c>
      <c r="G24" s="30"/>
      <c r="H24" s="30"/>
      <c r="I24" s="30">
        <v>66.900000000000006</v>
      </c>
    </row>
    <row r="25" spans="1:9" ht="11.85" customHeight="1">
      <c r="A25" s="62">
        <v>18</v>
      </c>
      <c r="B25" s="27" t="s">
        <v>111</v>
      </c>
      <c r="C25" s="28">
        <v>850.16</v>
      </c>
      <c r="D25" s="28">
        <v>152.35</v>
      </c>
      <c r="E25" s="28">
        <v>35.99</v>
      </c>
      <c r="F25" s="28">
        <v>0</v>
      </c>
      <c r="G25" s="28"/>
      <c r="H25" s="28"/>
      <c r="I25" s="31">
        <v>221.93</v>
      </c>
    </row>
    <row r="26" spans="1:9" ht="11.85" customHeight="1">
      <c r="A26" s="62">
        <v>19</v>
      </c>
      <c r="B26" s="29" t="s">
        <v>112</v>
      </c>
      <c r="C26" s="30">
        <v>1198.21</v>
      </c>
      <c r="D26" s="30">
        <v>148.88999999999999</v>
      </c>
      <c r="E26" s="30">
        <v>0</v>
      </c>
      <c r="F26" s="30">
        <v>36</v>
      </c>
      <c r="G26" s="30"/>
      <c r="H26" s="30"/>
      <c r="I26" s="30">
        <v>177.88</v>
      </c>
    </row>
    <row r="27" spans="1:9" ht="11.85" customHeight="1">
      <c r="A27" s="62">
        <v>20</v>
      </c>
      <c r="B27" s="27" t="s">
        <v>113</v>
      </c>
      <c r="C27" s="28">
        <v>209.42</v>
      </c>
      <c r="D27" s="28">
        <v>92.22</v>
      </c>
      <c r="E27" s="28">
        <v>54.98</v>
      </c>
      <c r="F27" s="28">
        <v>0</v>
      </c>
      <c r="G27" s="28"/>
      <c r="H27" s="28"/>
      <c r="I27" s="31">
        <v>68.930000000000007</v>
      </c>
    </row>
    <row r="28" spans="1:9" ht="11.85" customHeight="1">
      <c r="A28" s="62">
        <v>21</v>
      </c>
      <c r="B28" s="29" t="s">
        <v>114</v>
      </c>
      <c r="C28" s="30">
        <v>102.98</v>
      </c>
      <c r="D28" s="30">
        <v>53.93</v>
      </c>
      <c r="E28" s="30">
        <v>0</v>
      </c>
      <c r="F28" s="30">
        <v>0</v>
      </c>
      <c r="G28" s="30"/>
      <c r="H28" s="30"/>
      <c r="I28" s="30">
        <v>157.91999999999999</v>
      </c>
    </row>
    <row r="29" spans="1:9" ht="11.85" customHeight="1">
      <c r="A29" s="62">
        <v>22</v>
      </c>
      <c r="B29" s="27" t="s">
        <v>115</v>
      </c>
      <c r="C29" s="28">
        <v>899.63</v>
      </c>
      <c r="D29" s="28">
        <v>241.77</v>
      </c>
      <c r="E29" s="28">
        <v>26</v>
      </c>
      <c r="F29" s="28">
        <v>36.700000000000003</v>
      </c>
      <c r="G29" s="28"/>
      <c r="H29" s="28"/>
      <c r="I29" s="31">
        <v>251.15</v>
      </c>
    </row>
    <row r="30" spans="1:9" ht="11.85" customHeight="1">
      <c r="A30" s="62">
        <v>23</v>
      </c>
      <c r="B30" s="29" t="s">
        <v>116</v>
      </c>
      <c r="C30" s="30">
        <v>1336.85</v>
      </c>
      <c r="D30" s="30">
        <v>87.92</v>
      </c>
      <c r="E30" s="30">
        <v>35</v>
      </c>
      <c r="F30" s="30">
        <v>40.99</v>
      </c>
      <c r="G30" s="30"/>
      <c r="H30" s="30"/>
      <c r="I30" s="30">
        <v>751.06</v>
      </c>
    </row>
    <row r="31" spans="1:9" ht="11.85" customHeight="1">
      <c r="A31" s="62">
        <v>24</v>
      </c>
      <c r="B31" s="27" t="s">
        <v>117</v>
      </c>
      <c r="C31" s="28">
        <v>491.68</v>
      </c>
      <c r="D31" s="28">
        <v>76.260000000000005</v>
      </c>
      <c r="E31" s="28">
        <v>0</v>
      </c>
      <c r="F31" s="28">
        <v>45.98</v>
      </c>
      <c r="G31" s="28"/>
      <c r="H31" s="28"/>
      <c r="I31" s="31">
        <v>308.86</v>
      </c>
    </row>
    <row r="32" spans="1:9" ht="11.85" customHeight="1">
      <c r="A32" s="62">
        <v>25</v>
      </c>
      <c r="B32" s="29" t="s">
        <v>118</v>
      </c>
      <c r="C32" s="30">
        <v>1023.58</v>
      </c>
      <c r="D32" s="30">
        <v>724.03</v>
      </c>
      <c r="E32" s="30">
        <v>35.96</v>
      </c>
      <c r="F32" s="30">
        <v>75.989999999999995</v>
      </c>
      <c r="G32" s="30"/>
      <c r="H32" s="30"/>
      <c r="I32" s="30">
        <v>171.75</v>
      </c>
    </row>
    <row r="33" spans="1:9" ht="11.85" customHeight="1">
      <c r="A33" s="62">
        <v>26</v>
      </c>
      <c r="B33" s="27" t="s">
        <v>119</v>
      </c>
      <c r="C33" s="28">
        <v>1413.78</v>
      </c>
      <c r="D33" s="28">
        <v>297.87</v>
      </c>
      <c r="E33" s="28">
        <v>79.44</v>
      </c>
      <c r="F33" s="28">
        <v>96.9</v>
      </c>
      <c r="G33" s="28"/>
      <c r="H33" s="28"/>
      <c r="I33" s="31">
        <v>213.87</v>
      </c>
    </row>
    <row r="34" spans="1:9" ht="11.85" customHeight="1">
      <c r="A34" s="62">
        <v>27</v>
      </c>
      <c r="B34" s="29" t="s">
        <v>120</v>
      </c>
      <c r="C34" s="30">
        <v>904.5</v>
      </c>
      <c r="D34" s="30">
        <v>265.91000000000003</v>
      </c>
      <c r="E34" s="30">
        <v>3.99</v>
      </c>
      <c r="F34" s="30">
        <v>0</v>
      </c>
      <c r="G34" s="30"/>
      <c r="H34" s="30"/>
      <c r="I34" s="30">
        <v>303.5</v>
      </c>
    </row>
    <row r="35" spans="1:9" ht="11.85" customHeight="1">
      <c r="A35" s="62">
        <v>28</v>
      </c>
      <c r="B35" s="27" t="s">
        <v>121</v>
      </c>
      <c r="C35" s="28">
        <v>673.17</v>
      </c>
      <c r="D35" s="28">
        <v>225.09</v>
      </c>
      <c r="E35" s="28">
        <v>108.91</v>
      </c>
      <c r="F35" s="28">
        <v>0</v>
      </c>
      <c r="G35" s="28"/>
      <c r="H35" s="28"/>
      <c r="I35" s="31">
        <v>325.94</v>
      </c>
    </row>
    <row r="36" spans="1:9" ht="11.85" customHeight="1">
      <c r="A36" s="62">
        <v>29</v>
      </c>
      <c r="B36" s="29" t="s">
        <v>122</v>
      </c>
      <c r="C36" s="30">
        <v>0</v>
      </c>
      <c r="D36" s="30">
        <v>0</v>
      </c>
      <c r="E36" s="30">
        <v>0</v>
      </c>
      <c r="F36" s="30">
        <v>0</v>
      </c>
      <c r="G36" s="30">
        <v>0.04</v>
      </c>
      <c r="H36" s="30"/>
      <c r="I36" s="30">
        <v>0</v>
      </c>
    </row>
    <row r="37" spans="1:9" ht="11.85" customHeight="1">
      <c r="A37" s="62">
        <v>30</v>
      </c>
      <c r="B37" s="27" t="s">
        <v>123</v>
      </c>
      <c r="C37" s="28">
        <v>91.83</v>
      </c>
      <c r="D37" s="28">
        <v>141.97</v>
      </c>
      <c r="E37" s="28">
        <v>0</v>
      </c>
      <c r="F37" s="28">
        <v>0</v>
      </c>
      <c r="G37" s="28"/>
      <c r="H37" s="28"/>
      <c r="I37" s="31">
        <v>365.12</v>
      </c>
    </row>
    <row r="38" spans="1:9" ht="11.85" customHeight="1">
      <c r="A38" s="62">
        <v>31</v>
      </c>
      <c r="B38" s="29" t="s">
        <v>124</v>
      </c>
      <c r="C38" s="30">
        <v>607.46</v>
      </c>
      <c r="D38" s="30">
        <v>474.49</v>
      </c>
      <c r="E38" s="30">
        <v>39.200000000000003</v>
      </c>
      <c r="F38" s="30">
        <v>8.99</v>
      </c>
      <c r="G38" s="30"/>
      <c r="H38" s="30"/>
      <c r="I38" s="30">
        <v>202.64</v>
      </c>
    </row>
    <row r="39" spans="1:9" ht="11.85" customHeight="1">
      <c r="A39" s="62">
        <v>32</v>
      </c>
      <c r="B39" s="27" t="s">
        <v>125</v>
      </c>
      <c r="C39" s="28">
        <v>2360.8200000000002</v>
      </c>
      <c r="D39" s="28">
        <v>312.2</v>
      </c>
      <c r="E39" s="28">
        <v>102.93</v>
      </c>
      <c r="F39" s="28">
        <v>0</v>
      </c>
      <c r="G39" s="28"/>
      <c r="H39" s="28"/>
      <c r="I39" s="31">
        <v>132.97</v>
      </c>
    </row>
    <row r="40" spans="1:9" ht="11.85" customHeight="1">
      <c r="A40" s="62">
        <v>33</v>
      </c>
      <c r="B40" s="29" t="s">
        <v>126</v>
      </c>
      <c r="C40" s="30">
        <v>1807</v>
      </c>
      <c r="D40" s="30">
        <v>190.71</v>
      </c>
      <c r="E40" s="30">
        <v>0</v>
      </c>
      <c r="F40" s="30">
        <v>0</v>
      </c>
      <c r="G40" s="30"/>
      <c r="H40" s="30"/>
      <c r="I40" s="30">
        <v>701.19</v>
      </c>
    </row>
    <row r="41" spans="1:9" ht="11.85" customHeight="1">
      <c r="A41" s="62">
        <v>34</v>
      </c>
      <c r="B41" s="27" t="s">
        <v>148</v>
      </c>
      <c r="C41" s="28">
        <v>139.75</v>
      </c>
      <c r="D41" s="28">
        <v>0</v>
      </c>
      <c r="E41" s="28">
        <v>0</v>
      </c>
      <c r="F41" s="28">
        <v>0</v>
      </c>
      <c r="G41" s="28"/>
      <c r="H41" s="28"/>
      <c r="I41" s="31">
        <v>248.99</v>
      </c>
    </row>
    <row r="42" spans="1:9" ht="11.85" customHeight="1">
      <c r="A42" s="62">
        <v>35</v>
      </c>
      <c r="B42" s="29" t="s">
        <v>128</v>
      </c>
      <c r="C42" s="30">
        <v>3.99</v>
      </c>
      <c r="D42" s="30">
        <v>5</v>
      </c>
      <c r="E42" s="30">
        <v>0</v>
      </c>
      <c r="F42" s="30">
        <v>0</v>
      </c>
      <c r="G42" s="30"/>
      <c r="H42" s="30"/>
      <c r="I42" s="30">
        <v>0</v>
      </c>
    </row>
    <row r="43" spans="1:9" ht="11.85" customHeight="1">
      <c r="A43" s="62">
        <v>36</v>
      </c>
      <c r="B43" s="27" t="s">
        <v>129</v>
      </c>
      <c r="C43" s="28">
        <v>1058.98</v>
      </c>
      <c r="D43" s="28">
        <v>224.94</v>
      </c>
      <c r="E43" s="28">
        <v>40.99</v>
      </c>
      <c r="F43" s="28">
        <v>33.94</v>
      </c>
      <c r="G43" s="28"/>
      <c r="H43" s="28"/>
      <c r="I43" s="31">
        <v>249.78</v>
      </c>
    </row>
    <row r="44" spans="1:9" ht="11.85" customHeight="1">
      <c r="A44" s="62">
        <v>37</v>
      </c>
      <c r="B44" s="29" t="s">
        <v>130</v>
      </c>
      <c r="C44" s="30">
        <v>637.28</v>
      </c>
      <c r="D44" s="30">
        <v>134.87</v>
      </c>
      <c r="E44" s="30">
        <v>62.89</v>
      </c>
      <c r="F44" s="30">
        <v>0</v>
      </c>
      <c r="G44" s="30"/>
      <c r="H44" s="30"/>
      <c r="I44" s="30">
        <v>375.41</v>
      </c>
    </row>
    <row r="45" spans="1:9" ht="11.85" customHeight="1">
      <c r="A45" s="62">
        <v>38</v>
      </c>
      <c r="B45" s="27" t="s">
        <v>131</v>
      </c>
      <c r="C45" s="28">
        <v>1143.22</v>
      </c>
      <c r="D45" s="28">
        <v>174.4</v>
      </c>
      <c r="E45" s="28">
        <v>36</v>
      </c>
      <c r="F45" s="28">
        <v>0</v>
      </c>
      <c r="G45" s="28"/>
      <c r="H45" s="28"/>
      <c r="I45" s="31">
        <v>324.83</v>
      </c>
    </row>
    <row r="46" spans="1:9">
      <c r="B46" s="32" t="s">
        <v>46</v>
      </c>
      <c r="C46" s="26">
        <f t="shared" ref="C46:I46" si="0">SUM(C7:C45)</f>
        <v>31324.089999999997</v>
      </c>
      <c r="D46" s="26">
        <f t="shared" si="0"/>
        <v>7832.36</v>
      </c>
      <c r="E46" s="26">
        <f t="shared" si="0"/>
        <v>1973.8200000000004</v>
      </c>
      <c r="F46" s="26">
        <f t="shared" si="0"/>
        <v>5433.2599999999975</v>
      </c>
      <c r="G46" s="26">
        <f t="shared" si="0"/>
        <v>0.23</v>
      </c>
      <c r="H46" s="26">
        <f t="shared" si="0"/>
        <v>420.23</v>
      </c>
      <c r="I46" s="26">
        <f t="shared" si="0"/>
        <v>14668.09</v>
      </c>
    </row>
    <row r="47" spans="1:9" ht="6.75" customHeight="1">
      <c r="B47" s="1"/>
      <c r="C47" s="22"/>
      <c r="D47" s="22"/>
      <c r="E47" s="22"/>
      <c r="F47" s="22"/>
      <c r="G47" s="22"/>
      <c r="H47" s="22"/>
      <c r="I47" s="22"/>
    </row>
    <row r="48" spans="1:9" ht="39" customHeight="1">
      <c r="B48" s="67" t="s">
        <v>145</v>
      </c>
      <c r="C48" s="68"/>
      <c r="D48" s="68"/>
      <c r="E48" s="68"/>
      <c r="F48" s="68"/>
      <c r="G48" s="68"/>
      <c r="H48" s="68"/>
      <c r="I48" s="68"/>
    </row>
    <row r="49" spans="2:10" ht="27" customHeight="1">
      <c r="B49" s="72" t="s">
        <v>149</v>
      </c>
      <c r="C49" s="72"/>
      <c r="D49" s="72"/>
      <c r="E49" s="72"/>
      <c r="F49" s="72"/>
      <c r="G49" s="72"/>
      <c r="H49" s="72"/>
      <c r="I49" s="72"/>
      <c r="J49" s="60"/>
    </row>
    <row r="50" spans="2:10">
      <c r="B50" s="71" t="s">
        <v>151</v>
      </c>
      <c r="C50" s="72"/>
      <c r="D50" s="72"/>
      <c r="E50" s="72"/>
      <c r="F50" s="72"/>
      <c r="G50" s="72"/>
      <c r="H50" s="72"/>
      <c r="I50" s="72"/>
    </row>
  </sheetData>
  <mergeCells count="7">
    <mergeCell ref="B50:I50"/>
    <mergeCell ref="B49:I49"/>
    <mergeCell ref="B1:I1"/>
    <mergeCell ref="B2:I2"/>
    <mergeCell ref="B3:I3"/>
    <mergeCell ref="B4:I4"/>
    <mergeCell ref="B48:I48"/>
  </mergeCells>
  <printOptions horizontalCentered="1"/>
  <pageMargins left="0" right="0" top="0.5" bottom="0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C46" sqref="C46"/>
    </sheetView>
  </sheetViews>
  <sheetFormatPr defaultRowHeight="12.75"/>
  <cols>
    <col min="1" max="1" width="6.5" style="55" customWidth="1"/>
    <col min="2" max="2" width="28.1640625" bestFit="1" customWidth="1"/>
    <col min="3" max="5" width="11.83203125" customWidth="1"/>
    <col min="6" max="6" width="17.5" bestFit="1" customWidth="1"/>
    <col min="7" max="7" width="12.83203125" customWidth="1"/>
    <col min="8" max="8" width="16" customWidth="1"/>
    <col min="9" max="9" width="12.83203125" customWidth="1"/>
    <col min="10" max="10" width="10.83203125" customWidth="1"/>
  </cols>
  <sheetData>
    <row r="1" spans="1:10">
      <c r="B1" s="63" t="s">
        <v>136</v>
      </c>
      <c r="C1" s="63"/>
      <c r="D1" s="63"/>
      <c r="E1" s="63"/>
      <c r="F1" s="63"/>
      <c r="G1" s="63"/>
      <c r="H1" s="63"/>
      <c r="I1" s="63"/>
      <c r="J1" s="63"/>
    </row>
    <row r="2" spans="1:10">
      <c r="B2" s="63" t="s">
        <v>144</v>
      </c>
      <c r="C2" s="63"/>
      <c r="D2" s="63"/>
      <c r="E2" s="63"/>
      <c r="F2" s="63"/>
      <c r="G2" s="63"/>
      <c r="H2" s="63"/>
      <c r="I2" s="63"/>
      <c r="J2" s="63"/>
    </row>
    <row r="3" spans="1:10">
      <c r="B3" s="63" t="s">
        <v>74</v>
      </c>
      <c r="C3" s="63"/>
      <c r="D3" s="63"/>
      <c r="E3" s="63"/>
      <c r="F3" s="63"/>
      <c r="G3" s="63"/>
      <c r="H3" s="63"/>
      <c r="I3" s="63"/>
      <c r="J3" s="63"/>
    </row>
    <row r="4" spans="1:10">
      <c r="B4" s="64" t="s">
        <v>84</v>
      </c>
      <c r="C4" s="65"/>
      <c r="D4" s="65"/>
      <c r="E4" s="65"/>
      <c r="F4" s="65"/>
      <c r="G4" s="65"/>
      <c r="H4" s="65"/>
      <c r="I4" s="65"/>
      <c r="J4" s="65"/>
    </row>
    <row r="5" spans="1:10" ht="9" customHeight="1">
      <c r="B5" s="1"/>
      <c r="C5" s="1"/>
      <c r="D5" s="1"/>
      <c r="E5" s="1"/>
      <c r="F5" s="1"/>
      <c r="G5" s="1"/>
      <c r="H5" s="1"/>
      <c r="I5" s="1"/>
      <c r="J5" s="1"/>
    </row>
    <row r="6" spans="1:10">
      <c r="B6" s="3" t="s">
        <v>0</v>
      </c>
      <c r="C6" s="3" t="s">
        <v>137</v>
      </c>
      <c r="D6" s="3" t="s">
        <v>138</v>
      </c>
      <c r="E6" s="3" t="s">
        <v>139</v>
      </c>
      <c r="F6" s="3" t="s">
        <v>140</v>
      </c>
      <c r="G6" s="3" t="s">
        <v>141</v>
      </c>
      <c r="H6" s="3" t="s">
        <v>150</v>
      </c>
      <c r="I6" s="3" t="s">
        <v>142</v>
      </c>
      <c r="J6" s="3" t="s">
        <v>143</v>
      </c>
    </row>
    <row r="7" spans="1:10">
      <c r="A7" s="55">
        <v>1</v>
      </c>
      <c r="B7" s="15" t="s">
        <v>93</v>
      </c>
      <c r="C7" s="16">
        <v>431.52</v>
      </c>
      <c r="D7" s="16">
        <v>58.97</v>
      </c>
      <c r="E7" s="16">
        <v>58.98</v>
      </c>
      <c r="F7" s="16">
        <v>0</v>
      </c>
      <c r="G7" s="16">
        <v>0</v>
      </c>
      <c r="H7" s="16"/>
      <c r="I7" s="16">
        <v>0</v>
      </c>
      <c r="J7" s="16">
        <v>18.989999999999998</v>
      </c>
    </row>
    <row r="8" spans="1:10">
      <c r="A8" s="55">
        <v>2</v>
      </c>
      <c r="B8" s="17" t="s">
        <v>94</v>
      </c>
      <c r="C8" s="18">
        <v>446.05</v>
      </c>
      <c r="D8" s="18">
        <v>158.91999999999999</v>
      </c>
      <c r="E8" s="18"/>
      <c r="F8" s="18">
        <v>21.99</v>
      </c>
      <c r="G8" s="18">
        <v>0</v>
      </c>
      <c r="H8" s="18"/>
      <c r="I8" s="18">
        <v>0</v>
      </c>
      <c r="J8" s="18">
        <v>20</v>
      </c>
    </row>
    <row r="9" spans="1:10">
      <c r="A9" s="55">
        <v>3</v>
      </c>
      <c r="B9" s="15" t="s">
        <v>95</v>
      </c>
      <c r="C9" s="16">
        <v>973.6</v>
      </c>
      <c r="D9" s="16">
        <v>310.81</v>
      </c>
      <c r="E9" s="16">
        <v>65.930000000000007</v>
      </c>
      <c r="F9" s="16">
        <v>41.95</v>
      </c>
      <c r="G9" s="16">
        <v>0</v>
      </c>
      <c r="H9" s="16"/>
      <c r="I9" s="16">
        <v>0</v>
      </c>
      <c r="J9" s="19">
        <v>104.92</v>
      </c>
    </row>
    <row r="10" spans="1:10">
      <c r="A10" s="55">
        <v>4</v>
      </c>
      <c r="B10" s="17" t="s">
        <v>96</v>
      </c>
      <c r="C10" s="18">
        <v>1732.45</v>
      </c>
      <c r="D10" s="18">
        <v>580.62</v>
      </c>
      <c r="E10" s="18">
        <v>121.72</v>
      </c>
      <c r="F10" s="18">
        <v>0</v>
      </c>
      <c r="G10" s="18">
        <v>0</v>
      </c>
      <c r="H10" s="18"/>
      <c r="I10" s="18">
        <v>0</v>
      </c>
      <c r="J10" s="18">
        <v>249.1</v>
      </c>
    </row>
    <row r="11" spans="1:10">
      <c r="A11" s="55">
        <v>5</v>
      </c>
      <c r="B11" s="15" t="s">
        <v>97</v>
      </c>
      <c r="C11" s="16">
        <v>3900.28</v>
      </c>
      <c r="D11" s="16">
        <v>688.34</v>
      </c>
      <c r="E11" s="16">
        <v>163.59</v>
      </c>
      <c r="F11" s="16">
        <v>8392.2099999999991</v>
      </c>
      <c r="G11" s="16">
        <v>35.93</v>
      </c>
      <c r="H11" s="16">
        <v>166.95</v>
      </c>
      <c r="I11" s="16">
        <v>392.09</v>
      </c>
      <c r="J11" s="20">
        <v>653.11</v>
      </c>
    </row>
    <row r="12" spans="1:10">
      <c r="A12" s="55">
        <v>5</v>
      </c>
      <c r="B12" s="17" t="s">
        <v>98</v>
      </c>
      <c r="C12" s="18"/>
      <c r="D12" s="18"/>
      <c r="E12" s="18"/>
      <c r="F12" s="18">
        <v>0</v>
      </c>
      <c r="G12" s="18">
        <v>0</v>
      </c>
      <c r="H12" s="18"/>
      <c r="I12" s="18">
        <v>0</v>
      </c>
      <c r="J12" s="18"/>
    </row>
    <row r="13" spans="1:10">
      <c r="A13" s="55">
        <v>6</v>
      </c>
      <c r="B13" s="15" t="s">
        <v>99</v>
      </c>
      <c r="C13" s="16">
        <v>595.75</v>
      </c>
      <c r="D13" s="16">
        <v>114.95</v>
      </c>
      <c r="E13" s="16">
        <v>59.99</v>
      </c>
      <c r="F13" s="16">
        <v>0</v>
      </c>
      <c r="G13" s="16">
        <v>0</v>
      </c>
      <c r="H13" s="16"/>
      <c r="I13" s="16">
        <v>0</v>
      </c>
      <c r="J13" s="19">
        <v>39.979999999999997</v>
      </c>
    </row>
    <row r="14" spans="1:10">
      <c r="A14" s="55">
        <v>7</v>
      </c>
      <c r="B14" s="17" t="s">
        <v>100</v>
      </c>
      <c r="C14" s="18">
        <v>957.12</v>
      </c>
      <c r="D14" s="18">
        <v>205.79</v>
      </c>
      <c r="E14" s="18">
        <v>48.99</v>
      </c>
      <c r="F14" s="18">
        <v>11.99</v>
      </c>
      <c r="G14" s="18">
        <v>0</v>
      </c>
      <c r="H14" s="18"/>
      <c r="I14" s="18">
        <v>0</v>
      </c>
      <c r="J14" s="18">
        <v>17.95</v>
      </c>
    </row>
    <row r="15" spans="1:10">
      <c r="A15" s="55">
        <v>8</v>
      </c>
      <c r="B15" s="15" t="s">
        <v>101</v>
      </c>
      <c r="C15" s="16">
        <v>1198.3699999999999</v>
      </c>
      <c r="D15" s="16">
        <v>106.93</v>
      </c>
      <c r="E15" s="16">
        <v>181.87</v>
      </c>
      <c r="F15" s="16">
        <v>18.989999999999998</v>
      </c>
      <c r="G15" s="16">
        <v>0</v>
      </c>
      <c r="H15" s="16"/>
      <c r="I15" s="16">
        <v>0</v>
      </c>
      <c r="J15" s="19">
        <v>15</v>
      </c>
    </row>
    <row r="16" spans="1:10">
      <c r="A16" s="55">
        <v>9</v>
      </c>
      <c r="B16" s="17" t="s">
        <v>102</v>
      </c>
      <c r="C16" s="18">
        <v>782.52</v>
      </c>
      <c r="D16" s="18">
        <v>289.75</v>
      </c>
      <c r="E16" s="18">
        <v>22.02</v>
      </c>
      <c r="F16" s="18">
        <v>0</v>
      </c>
      <c r="G16" s="18">
        <v>0</v>
      </c>
      <c r="H16" s="18"/>
      <c r="I16" s="18">
        <v>0</v>
      </c>
      <c r="J16" s="18">
        <v>21.95</v>
      </c>
    </row>
    <row r="17" spans="1:10">
      <c r="A17" s="55">
        <v>10</v>
      </c>
      <c r="B17" s="15" t="s">
        <v>103</v>
      </c>
      <c r="C17" s="16">
        <v>2219.7800000000002</v>
      </c>
      <c r="D17" s="16">
        <v>241.5</v>
      </c>
      <c r="E17" s="16">
        <v>20</v>
      </c>
      <c r="F17" s="16">
        <v>0</v>
      </c>
      <c r="G17" s="16">
        <v>0</v>
      </c>
      <c r="H17" s="16"/>
      <c r="I17" s="16">
        <v>0</v>
      </c>
      <c r="J17" s="19">
        <v>5</v>
      </c>
    </row>
    <row r="18" spans="1:10">
      <c r="A18" s="55">
        <v>11</v>
      </c>
      <c r="B18" s="17" t="s">
        <v>104</v>
      </c>
      <c r="C18" s="18">
        <v>700.01</v>
      </c>
      <c r="D18" s="18">
        <v>189.92</v>
      </c>
      <c r="E18" s="18">
        <v>21</v>
      </c>
      <c r="F18" s="18">
        <v>0</v>
      </c>
      <c r="G18" s="18">
        <v>0</v>
      </c>
      <c r="H18" s="18"/>
      <c r="I18" s="18">
        <v>0</v>
      </c>
      <c r="J18" s="18"/>
    </row>
    <row r="19" spans="1:10">
      <c r="A19" s="55">
        <v>12</v>
      </c>
      <c r="B19" s="15" t="s">
        <v>105</v>
      </c>
      <c r="C19" s="16">
        <v>411.46</v>
      </c>
      <c r="D19" s="16">
        <v>84.1</v>
      </c>
      <c r="E19" s="16"/>
      <c r="F19" s="16">
        <v>0</v>
      </c>
      <c r="G19" s="16">
        <v>0</v>
      </c>
      <c r="H19" s="16"/>
      <c r="I19" s="16">
        <v>0</v>
      </c>
      <c r="J19" s="19"/>
    </row>
    <row r="20" spans="1:10">
      <c r="A20" s="55">
        <v>13</v>
      </c>
      <c r="B20" s="17" t="s">
        <v>106</v>
      </c>
      <c r="C20" s="18">
        <v>744.03</v>
      </c>
      <c r="D20" s="18">
        <v>360.16</v>
      </c>
      <c r="E20" s="18"/>
      <c r="F20" s="18">
        <v>71.930000000000007</v>
      </c>
      <c r="G20" s="18">
        <v>0</v>
      </c>
      <c r="H20" s="18"/>
      <c r="I20" s="18">
        <v>0</v>
      </c>
      <c r="J20" s="18">
        <v>6</v>
      </c>
    </row>
    <row r="21" spans="1:10">
      <c r="A21" s="55">
        <v>14</v>
      </c>
      <c r="B21" s="15" t="s">
        <v>107</v>
      </c>
      <c r="C21" s="16">
        <v>789.2</v>
      </c>
      <c r="D21" s="16">
        <v>361.77</v>
      </c>
      <c r="E21" s="16">
        <v>30.64</v>
      </c>
      <c r="F21" s="16">
        <v>0</v>
      </c>
      <c r="G21" s="16">
        <v>0</v>
      </c>
      <c r="H21" s="16"/>
      <c r="I21" s="16">
        <v>0</v>
      </c>
      <c r="J21" s="19">
        <v>52.76</v>
      </c>
    </row>
    <row r="22" spans="1:10">
      <c r="A22" s="55">
        <v>15</v>
      </c>
      <c r="B22" s="17" t="s">
        <v>108</v>
      </c>
      <c r="C22" s="18">
        <v>1106.7</v>
      </c>
      <c r="D22" s="18">
        <v>297.87</v>
      </c>
      <c r="E22" s="18">
        <v>65.900000000000006</v>
      </c>
      <c r="F22" s="18">
        <v>75.989999999999995</v>
      </c>
      <c r="G22" s="18">
        <v>0</v>
      </c>
      <c r="H22" s="18"/>
      <c r="I22" s="18">
        <v>0</v>
      </c>
      <c r="J22" s="18">
        <v>40</v>
      </c>
    </row>
    <row r="23" spans="1:10">
      <c r="A23" s="55">
        <v>16</v>
      </c>
      <c r="B23" s="15" t="s">
        <v>109</v>
      </c>
      <c r="C23" s="16">
        <v>359.16</v>
      </c>
      <c r="D23" s="16">
        <v>187.88</v>
      </c>
      <c r="E23" s="16"/>
      <c r="F23" s="16">
        <v>24.99</v>
      </c>
      <c r="G23" s="16">
        <v>0</v>
      </c>
      <c r="H23" s="16"/>
      <c r="I23" s="16">
        <v>0</v>
      </c>
      <c r="J23" s="19"/>
    </row>
    <row r="24" spans="1:10">
      <c r="A24" s="55">
        <v>17</v>
      </c>
      <c r="B24" s="17" t="s">
        <v>110</v>
      </c>
      <c r="C24" s="18">
        <v>561.48</v>
      </c>
      <c r="D24" s="18">
        <v>82.94</v>
      </c>
      <c r="E24" s="18">
        <v>34</v>
      </c>
      <c r="F24" s="18">
        <v>0</v>
      </c>
      <c r="G24" s="18">
        <v>0</v>
      </c>
      <c r="H24" s="18"/>
      <c r="I24" s="18">
        <v>0</v>
      </c>
      <c r="J24" s="18">
        <v>5</v>
      </c>
    </row>
    <row r="25" spans="1:10">
      <c r="A25" s="55">
        <v>18</v>
      </c>
      <c r="B25" s="15" t="s">
        <v>111</v>
      </c>
      <c r="C25" s="16">
        <v>1186.8599999999999</v>
      </c>
      <c r="D25" s="16">
        <v>356.45</v>
      </c>
      <c r="E25" s="16">
        <v>128.85</v>
      </c>
      <c r="F25" s="16">
        <v>0</v>
      </c>
      <c r="G25" s="16">
        <v>0</v>
      </c>
      <c r="H25" s="16"/>
      <c r="I25" s="16">
        <v>0</v>
      </c>
      <c r="J25" s="19">
        <v>23.99</v>
      </c>
    </row>
    <row r="26" spans="1:10">
      <c r="A26" s="55">
        <v>19</v>
      </c>
      <c r="B26" s="17" t="s">
        <v>112</v>
      </c>
      <c r="C26" s="18">
        <v>918.83</v>
      </c>
      <c r="D26" s="18">
        <v>319.27</v>
      </c>
      <c r="E26" s="18">
        <v>17.989999999999998</v>
      </c>
      <c r="F26" s="18">
        <v>164.84</v>
      </c>
      <c r="G26" s="18">
        <v>0</v>
      </c>
      <c r="H26" s="18"/>
      <c r="I26" s="18">
        <v>0</v>
      </c>
      <c r="J26" s="18">
        <v>5.99</v>
      </c>
    </row>
    <row r="27" spans="1:10">
      <c r="A27" s="55">
        <v>20</v>
      </c>
      <c r="B27" s="15" t="s">
        <v>113</v>
      </c>
      <c r="C27" s="16">
        <v>266.87</v>
      </c>
      <c r="D27" s="16">
        <v>65.97</v>
      </c>
      <c r="E27" s="16"/>
      <c r="F27" s="16">
        <v>13.99</v>
      </c>
      <c r="G27" s="16">
        <v>0</v>
      </c>
      <c r="H27" s="16"/>
      <c r="I27" s="16">
        <v>0</v>
      </c>
      <c r="J27" s="19"/>
    </row>
    <row r="28" spans="1:10">
      <c r="A28" s="55">
        <v>21</v>
      </c>
      <c r="B28" s="17" t="s">
        <v>114</v>
      </c>
      <c r="C28" s="18">
        <v>307.58999999999997</v>
      </c>
      <c r="D28" s="18">
        <v>106.99</v>
      </c>
      <c r="E28" s="18"/>
      <c r="F28" s="18">
        <v>0</v>
      </c>
      <c r="G28" s="18">
        <v>0</v>
      </c>
      <c r="H28" s="18"/>
      <c r="I28" s="18">
        <v>0</v>
      </c>
      <c r="J28" s="18">
        <v>24.95</v>
      </c>
    </row>
    <row r="29" spans="1:10">
      <c r="A29" s="55">
        <v>22</v>
      </c>
      <c r="B29" s="15" t="s">
        <v>115</v>
      </c>
      <c r="C29" s="16">
        <v>1057.9100000000001</v>
      </c>
      <c r="D29" s="16">
        <v>348.13</v>
      </c>
      <c r="E29" s="16"/>
      <c r="F29" s="16">
        <v>0</v>
      </c>
      <c r="G29" s="16">
        <v>0</v>
      </c>
      <c r="H29" s="16"/>
      <c r="I29" s="16">
        <v>0</v>
      </c>
      <c r="J29" s="19">
        <v>48.98</v>
      </c>
    </row>
    <row r="30" spans="1:10">
      <c r="A30" s="55">
        <v>23</v>
      </c>
      <c r="B30" s="17" t="s">
        <v>116</v>
      </c>
      <c r="C30" s="18">
        <v>1571.91</v>
      </c>
      <c r="D30" s="18">
        <v>253.57</v>
      </c>
      <c r="E30" s="18">
        <v>30.98</v>
      </c>
      <c r="F30" s="18">
        <v>0</v>
      </c>
      <c r="G30" s="18">
        <v>0</v>
      </c>
      <c r="H30" s="18"/>
      <c r="I30" s="18">
        <v>0</v>
      </c>
      <c r="J30" s="18">
        <v>132.88999999999999</v>
      </c>
    </row>
    <row r="31" spans="1:10">
      <c r="A31" s="55">
        <v>24</v>
      </c>
      <c r="B31" s="15" t="s">
        <v>117</v>
      </c>
      <c r="C31" s="16">
        <v>267.94</v>
      </c>
      <c r="D31" s="16">
        <v>13</v>
      </c>
      <c r="E31" s="16"/>
      <c r="F31" s="16">
        <v>0</v>
      </c>
      <c r="G31" s="16">
        <v>0</v>
      </c>
      <c r="H31" s="16"/>
      <c r="I31" s="16">
        <v>0</v>
      </c>
      <c r="J31" s="19"/>
    </row>
    <row r="32" spans="1:10">
      <c r="A32" s="55">
        <v>25</v>
      </c>
      <c r="B32" s="17" t="s">
        <v>118</v>
      </c>
      <c r="C32" s="18">
        <v>992.85</v>
      </c>
      <c r="D32" s="18">
        <v>146.96</v>
      </c>
      <c r="E32" s="18">
        <v>120.92</v>
      </c>
      <c r="F32" s="18">
        <v>7.99</v>
      </c>
      <c r="G32" s="18">
        <v>0</v>
      </c>
      <c r="H32" s="18"/>
      <c r="I32" s="18">
        <v>0</v>
      </c>
      <c r="J32" s="18">
        <v>110.89</v>
      </c>
    </row>
    <row r="33" spans="1:10">
      <c r="A33" s="55">
        <v>26</v>
      </c>
      <c r="B33" s="15" t="s">
        <v>119</v>
      </c>
      <c r="C33" s="16">
        <v>1859.54</v>
      </c>
      <c r="D33" s="16">
        <v>196.43</v>
      </c>
      <c r="E33" s="16">
        <v>56.99</v>
      </c>
      <c r="F33" s="16">
        <v>0</v>
      </c>
      <c r="G33" s="16">
        <v>0</v>
      </c>
      <c r="H33" s="16"/>
      <c r="I33" s="16">
        <v>0</v>
      </c>
      <c r="J33" s="19">
        <v>5</v>
      </c>
    </row>
    <row r="34" spans="1:10">
      <c r="A34" s="55">
        <v>27</v>
      </c>
      <c r="B34" s="17" t="s">
        <v>120</v>
      </c>
      <c r="C34" s="18">
        <v>899.83</v>
      </c>
      <c r="D34" s="18">
        <v>284.89</v>
      </c>
      <c r="E34" s="18">
        <v>28</v>
      </c>
      <c r="F34" s="18">
        <v>65.900000000000006</v>
      </c>
      <c r="G34" s="18">
        <v>0</v>
      </c>
      <c r="H34" s="18"/>
      <c r="I34" s="18">
        <v>0</v>
      </c>
      <c r="J34" s="18">
        <v>30</v>
      </c>
    </row>
    <row r="35" spans="1:10">
      <c r="A35" s="55">
        <v>28</v>
      </c>
      <c r="B35" s="15" t="s">
        <v>121</v>
      </c>
      <c r="C35" s="16">
        <v>1287.51</v>
      </c>
      <c r="D35" s="16">
        <v>249.78</v>
      </c>
      <c r="E35" s="16">
        <v>27.78</v>
      </c>
      <c r="F35" s="16">
        <v>0</v>
      </c>
      <c r="G35" s="16">
        <v>0</v>
      </c>
      <c r="H35" s="16"/>
      <c r="I35" s="16">
        <v>0</v>
      </c>
      <c r="J35" s="19"/>
    </row>
    <row r="36" spans="1:10">
      <c r="A36" s="55">
        <v>29</v>
      </c>
      <c r="B36" s="17" t="s">
        <v>122</v>
      </c>
      <c r="C36" s="18"/>
      <c r="D36" s="18"/>
      <c r="E36" s="18"/>
      <c r="F36" s="18">
        <v>0</v>
      </c>
      <c r="G36" s="18">
        <v>0</v>
      </c>
      <c r="H36" s="18"/>
      <c r="I36" s="18">
        <v>0</v>
      </c>
      <c r="J36" s="18"/>
    </row>
    <row r="37" spans="1:10">
      <c r="A37" s="55">
        <v>30</v>
      </c>
      <c r="B37" s="15" t="s">
        <v>123</v>
      </c>
      <c r="C37" s="16">
        <v>44.94</v>
      </c>
      <c r="D37" s="16">
        <v>126.93</v>
      </c>
      <c r="E37" s="16"/>
      <c r="F37" s="16">
        <v>0</v>
      </c>
      <c r="G37" s="16">
        <v>0</v>
      </c>
      <c r="H37" s="16"/>
      <c r="I37" s="16">
        <v>0</v>
      </c>
      <c r="J37" s="19">
        <v>1</v>
      </c>
    </row>
    <row r="38" spans="1:10">
      <c r="A38" s="55">
        <v>31</v>
      </c>
      <c r="B38" s="17" t="s">
        <v>124</v>
      </c>
      <c r="C38" s="18">
        <v>707.9</v>
      </c>
      <c r="D38" s="18">
        <v>319.41000000000003</v>
      </c>
      <c r="E38" s="18">
        <v>85.48</v>
      </c>
      <c r="F38" s="18">
        <v>19.95</v>
      </c>
      <c r="G38" s="18">
        <v>0</v>
      </c>
      <c r="H38" s="18"/>
      <c r="I38" s="18">
        <v>0</v>
      </c>
      <c r="J38" s="18">
        <v>10</v>
      </c>
    </row>
    <row r="39" spans="1:10">
      <c r="A39" s="55">
        <v>32</v>
      </c>
      <c r="B39" s="15" t="s">
        <v>125</v>
      </c>
      <c r="C39" s="16">
        <v>915.94</v>
      </c>
      <c r="D39" s="16">
        <v>237.41</v>
      </c>
      <c r="E39" s="16">
        <v>90.96</v>
      </c>
      <c r="F39" s="16">
        <v>21.95</v>
      </c>
      <c r="G39" s="16">
        <v>0</v>
      </c>
      <c r="H39" s="16"/>
      <c r="I39" s="16">
        <v>0</v>
      </c>
      <c r="J39" s="19">
        <v>19.95</v>
      </c>
    </row>
    <row r="40" spans="1:10">
      <c r="A40" s="55">
        <v>33</v>
      </c>
      <c r="B40" s="17" t="s">
        <v>126</v>
      </c>
      <c r="C40" s="18">
        <v>928.7</v>
      </c>
      <c r="D40" s="18">
        <v>50.44</v>
      </c>
      <c r="E40" s="18">
        <v>41.63</v>
      </c>
      <c r="F40" s="18">
        <v>104.91</v>
      </c>
      <c r="G40" s="18">
        <v>0</v>
      </c>
      <c r="H40" s="18"/>
      <c r="I40" s="18">
        <v>0</v>
      </c>
      <c r="J40" s="18">
        <v>192.86</v>
      </c>
    </row>
    <row r="41" spans="1:10">
      <c r="A41" s="55">
        <v>34</v>
      </c>
      <c r="B41" s="27" t="s">
        <v>148</v>
      </c>
      <c r="C41" s="16">
        <v>184.34</v>
      </c>
      <c r="D41" s="16">
        <v>10</v>
      </c>
      <c r="E41" s="16"/>
      <c r="F41" s="16">
        <v>0</v>
      </c>
      <c r="G41" s="16">
        <v>0</v>
      </c>
      <c r="H41" s="16"/>
      <c r="I41" s="16">
        <v>0</v>
      </c>
      <c r="J41" s="19">
        <v>196.91</v>
      </c>
    </row>
    <row r="42" spans="1:10">
      <c r="A42" s="55">
        <v>35</v>
      </c>
      <c r="B42" s="17" t="s">
        <v>128</v>
      </c>
      <c r="C42" s="18">
        <v>232.46</v>
      </c>
      <c r="D42" s="18">
        <v>144.84</v>
      </c>
      <c r="E42" s="18">
        <v>85.84</v>
      </c>
      <c r="F42" s="18">
        <v>0</v>
      </c>
      <c r="G42" s="18">
        <v>0</v>
      </c>
      <c r="H42" s="18"/>
      <c r="I42" s="18">
        <v>0</v>
      </c>
      <c r="J42" s="18"/>
    </row>
    <row r="43" spans="1:10">
      <c r="A43" s="55">
        <v>36</v>
      </c>
      <c r="B43" s="15" t="s">
        <v>129</v>
      </c>
      <c r="C43" s="16">
        <v>482.62</v>
      </c>
      <c r="D43" s="16">
        <v>99.78</v>
      </c>
      <c r="E43" s="16">
        <v>92.93</v>
      </c>
      <c r="F43" s="16">
        <v>129.5</v>
      </c>
      <c r="G43" s="16">
        <v>0</v>
      </c>
      <c r="H43" s="16"/>
      <c r="I43" s="16">
        <v>0</v>
      </c>
      <c r="J43" s="19">
        <v>9.99</v>
      </c>
    </row>
    <row r="44" spans="1:10">
      <c r="A44" s="55">
        <v>37</v>
      </c>
      <c r="B44" s="17" t="s">
        <v>130</v>
      </c>
      <c r="C44" s="18">
        <v>629.11</v>
      </c>
      <c r="D44" s="18">
        <v>94.93</v>
      </c>
      <c r="E44" s="18">
        <v>0</v>
      </c>
      <c r="F44" s="18">
        <v>0</v>
      </c>
      <c r="G44" s="18">
        <v>0</v>
      </c>
      <c r="H44" s="18"/>
      <c r="I44" s="18">
        <v>0</v>
      </c>
      <c r="J44" s="18"/>
    </row>
    <row r="45" spans="1:10">
      <c r="A45" s="55">
        <v>38</v>
      </c>
      <c r="B45" s="15" t="s">
        <v>131</v>
      </c>
      <c r="C45" s="16">
        <v>1799.94</v>
      </c>
      <c r="D45" s="16">
        <v>188.55</v>
      </c>
      <c r="E45" s="16">
        <v>0</v>
      </c>
      <c r="F45" s="16">
        <v>0</v>
      </c>
      <c r="G45" s="16">
        <v>0</v>
      </c>
      <c r="H45" s="16"/>
      <c r="I45" s="16">
        <v>0</v>
      </c>
      <c r="J45" s="19">
        <v>44.98</v>
      </c>
    </row>
    <row r="46" spans="1:10">
      <c r="B46" s="21" t="s">
        <v>46</v>
      </c>
      <c r="C46" s="4">
        <f t="shared" ref="C46:J46" si="0">SUM(C7:C45)</f>
        <v>34453.07</v>
      </c>
      <c r="D46" s="4">
        <f t="shared" si="0"/>
        <v>7934.9499999999989</v>
      </c>
      <c r="E46" s="4">
        <f t="shared" si="0"/>
        <v>1702.9800000000002</v>
      </c>
      <c r="F46" s="4">
        <f t="shared" si="0"/>
        <v>9189.07</v>
      </c>
      <c r="G46" s="4">
        <f t="shared" si="0"/>
        <v>35.93</v>
      </c>
      <c r="H46" s="4">
        <f>SUM(H7:H45)</f>
        <v>166.95</v>
      </c>
      <c r="I46" s="4">
        <f t="shared" si="0"/>
        <v>392.09</v>
      </c>
      <c r="J46" s="4">
        <f t="shared" si="0"/>
        <v>2108.14</v>
      </c>
    </row>
    <row r="47" spans="1:10" ht="9" customHeight="1">
      <c r="B47" s="1"/>
      <c r="C47" s="22"/>
      <c r="D47" s="22"/>
      <c r="E47" s="22"/>
      <c r="F47" s="22"/>
      <c r="G47" s="22"/>
      <c r="H47" s="22"/>
      <c r="I47" s="22"/>
      <c r="J47" s="22"/>
    </row>
    <row r="48" spans="1:10" ht="30.75" customHeight="1">
      <c r="B48" s="67" t="s">
        <v>145</v>
      </c>
      <c r="C48" s="68"/>
      <c r="D48" s="68"/>
      <c r="E48" s="68"/>
      <c r="F48" s="68"/>
      <c r="G48" s="68"/>
      <c r="H48" s="68"/>
      <c r="I48" s="68"/>
      <c r="J48" s="68"/>
    </row>
    <row r="49" spans="2:10" ht="25.5" customHeight="1">
      <c r="B49" s="72" t="s">
        <v>149</v>
      </c>
      <c r="C49" s="72"/>
      <c r="D49" s="72"/>
      <c r="E49" s="72"/>
      <c r="F49" s="72"/>
      <c r="G49" s="72"/>
      <c r="H49" s="72"/>
      <c r="I49" s="72"/>
      <c r="J49" s="72"/>
    </row>
  </sheetData>
  <mergeCells count="6">
    <mergeCell ref="B49:J49"/>
    <mergeCell ref="B1:J1"/>
    <mergeCell ref="B2:J2"/>
    <mergeCell ref="B3:J3"/>
    <mergeCell ref="B4:J4"/>
    <mergeCell ref="B48:J48"/>
  </mergeCells>
  <printOptions horizontalCentered="1"/>
  <pageMargins left="0" right="0" top="0.25" bottom="0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J49"/>
  <sheetViews>
    <sheetView workbookViewId="0">
      <selection activeCell="C47" sqref="C47"/>
    </sheetView>
  </sheetViews>
  <sheetFormatPr defaultRowHeight="12.75"/>
  <cols>
    <col min="1" max="1" width="6.5" style="55" customWidth="1"/>
    <col min="2" max="2" width="28.1640625" bestFit="1" customWidth="1"/>
    <col min="3" max="5" width="11.83203125" customWidth="1"/>
    <col min="6" max="6" width="17.5" bestFit="1" customWidth="1"/>
    <col min="7" max="7" width="12.83203125" customWidth="1"/>
    <col min="8" max="8" width="15" customWidth="1"/>
    <col min="9" max="9" width="12.83203125" customWidth="1"/>
    <col min="10" max="10" width="10.83203125" customWidth="1"/>
  </cols>
  <sheetData>
    <row r="1" spans="1:10">
      <c r="B1" s="63" t="s">
        <v>136</v>
      </c>
      <c r="C1" s="63"/>
      <c r="D1" s="63"/>
      <c r="E1" s="63"/>
      <c r="F1" s="63"/>
      <c r="G1" s="63"/>
      <c r="H1" s="63"/>
      <c r="I1" s="63"/>
      <c r="J1" s="63"/>
    </row>
    <row r="2" spans="1:10">
      <c r="B2" s="63" t="s">
        <v>144</v>
      </c>
      <c r="C2" s="63"/>
      <c r="D2" s="63"/>
      <c r="E2" s="63"/>
      <c r="F2" s="63"/>
      <c r="G2" s="63"/>
      <c r="H2" s="63"/>
      <c r="I2" s="63"/>
      <c r="J2" s="63"/>
    </row>
    <row r="3" spans="1:10">
      <c r="B3" s="63" t="s">
        <v>74</v>
      </c>
      <c r="C3" s="63"/>
      <c r="D3" s="63"/>
      <c r="E3" s="63"/>
      <c r="F3" s="63"/>
      <c r="G3" s="63"/>
      <c r="H3" s="63"/>
      <c r="I3" s="63"/>
      <c r="J3" s="63"/>
    </row>
    <row r="4" spans="1:10">
      <c r="B4" s="64" t="s">
        <v>83</v>
      </c>
      <c r="C4" s="65"/>
      <c r="D4" s="65"/>
      <c r="E4" s="65"/>
      <c r="F4" s="65"/>
      <c r="G4" s="65"/>
      <c r="H4" s="65"/>
      <c r="I4" s="65"/>
      <c r="J4" s="65"/>
    </row>
    <row r="5" spans="1:10" ht="9" customHeight="1">
      <c r="B5" s="1"/>
      <c r="C5" s="1"/>
      <c r="D5" s="1"/>
      <c r="E5" s="1"/>
      <c r="F5" s="1"/>
      <c r="G5" s="1"/>
      <c r="H5" s="1"/>
      <c r="I5" s="1"/>
      <c r="J5" s="1"/>
    </row>
    <row r="6" spans="1:10">
      <c r="B6" s="3" t="s">
        <v>0</v>
      </c>
      <c r="C6" s="3" t="s">
        <v>137</v>
      </c>
      <c r="D6" s="3" t="s">
        <v>138</v>
      </c>
      <c r="E6" s="3" t="s">
        <v>139</v>
      </c>
      <c r="F6" s="3" t="s">
        <v>140</v>
      </c>
      <c r="G6" s="3" t="s">
        <v>152</v>
      </c>
      <c r="H6" s="3" t="s">
        <v>150</v>
      </c>
      <c r="I6" s="3" t="s">
        <v>142</v>
      </c>
      <c r="J6" s="3" t="s">
        <v>143</v>
      </c>
    </row>
    <row r="7" spans="1:10">
      <c r="A7" s="55">
        <v>1</v>
      </c>
      <c r="B7" s="15" t="s">
        <v>93</v>
      </c>
      <c r="C7" s="16">
        <v>673.72</v>
      </c>
      <c r="D7" s="16">
        <v>19.989999999999998</v>
      </c>
      <c r="E7" s="16">
        <v>14.95</v>
      </c>
      <c r="F7" s="16">
        <v>0</v>
      </c>
      <c r="G7" s="16">
        <v>0</v>
      </c>
      <c r="H7" s="16"/>
      <c r="I7" s="16">
        <v>0</v>
      </c>
      <c r="J7" s="16">
        <v>0</v>
      </c>
    </row>
    <row r="8" spans="1:10">
      <c r="A8" s="55">
        <v>2</v>
      </c>
      <c r="B8" s="17" t="s">
        <v>94</v>
      </c>
      <c r="C8" s="18">
        <v>2506.34</v>
      </c>
      <c r="D8" s="18">
        <v>119.8</v>
      </c>
      <c r="E8" s="18">
        <v>68.959999999999994</v>
      </c>
      <c r="F8" s="18">
        <v>9.99</v>
      </c>
      <c r="G8" s="18">
        <v>0</v>
      </c>
      <c r="H8" s="18"/>
      <c r="I8" s="18">
        <v>0</v>
      </c>
      <c r="J8" s="18">
        <v>0</v>
      </c>
    </row>
    <row r="9" spans="1:10">
      <c r="A9" s="55">
        <v>3</v>
      </c>
      <c r="B9" s="15" t="s">
        <v>95</v>
      </c>
      <c r="C9" s="16">
        <v>771.59</v>
      </c>
      <c r="D9" s="16">
        <v>157.96</v>
      </c>
      <c r="E9" s="16">
        <v>0</v>
      </c>
      <c r="F9" s="16">
        <v>8.99</v>
      </c>
      <c r="G9" s="16">
        <v>0</v>
      </c>
      <c r="H9" s="16"/>
      <c r="I9" s="16">
        <v>0</v>
      </c>
      <c r="J9" s="19">
        <v>91.95</v>
      </c>
    </row>
    <row r="10" spans="1:10">
      <c r="A10" s="55">
        <v>4</v>
      </c>
      <c r="B10" s="17" t="s">
        <v>96</v>
      </c>
      <c r="C10" s="18">
        <v>2479.11</v>
      </c>
      <c r="D10" s="18">
        <v>482.82</v>
      </c>
      <c r="E10" s="18">
        <v>201.85</v>
      </c>
      <c r="F10" s="18">
        <v>0</v>
      </c>
      <c r="G10" s="18">
        <v>0</v>
      </c>
      <c r="H10" s="18"/>
      <c r="I10" s="18">
        <v>0</v>
      </c>
      <c r="J10" s="18">
        <v>22.99</v>
      </c>
    </row>
    <row r="11" spans="1:10">
      <c r="A11" s="55">
        <v>5</v>
      </c>
      <c r="B11" s="15" t="s">
        <v>97</v>
      </c>
      <c r="C11" s="16">
        <v>4155.55</v>
      </c>
      <c r="D11" s="16">
        <v>565.52</v>
      </c>
      <c r="E11" s="16">
        <v>349.74</v>
      </c>
      <c r="F11" s="16">
        <v>171.94</v>
      </c>
      <c r="G11" s="16">
        <v>878.62</v>
      </c>
      <c r="H11" s="16">
        <v>3</v>
      </c>
      <c r="I11" s="16">
        <v>402.6</v>
      </c>
      <c r="J11" s="20">
        <v>344.65</v>
      </c>
    </row>
    <row r="12" spans="1:10">
      <c r="A12" s="55">
        <v>5</v>
      </c>
      <c r="B12" s="17" t="s">
        <v>98</v>
      </c>
      <c r="C12" s="18">
        <v>0</v>
      </c>
      <c r="D12" s="18"/>
      <c r="E12" s="18">
        <v>0</v>
      </c>
      <c r="F12" s="18">
        <v>0</v>
      </c>
      <c r="G12" s="18">
        <v>0</v>
      </c>
      <c r="H12" s="18"/>
      <c r="I12" s="18">
        <v>0</v>
      </c>
      <c r="J12" s="18">
        <v>0</v>
      </c>
    </row>
    <row r="13" spans="1:10">
      <c r="A13" s="55">
        <v>6</v>
      </c>
      <c r="B13" s="15" t="s">
        <v>99</v>
      </c>
      <c r="C13" s="16">
        <v>1508.25</v>
      </c>
      <c r="D13" s="16">
        <v>121.87</v>
      </c>
      <c r="E13" s="16">
        <v>0</v>
      </c>
      <c r="F13" s="16">
        <v>0</v>
      </c>
      <c r="G13" s="16">
        <v>0</v>
      </c>
      <c r="H13" s="16"/>
      <c r="I13" s="16">
        <v>0</v>
      </c>
      <c r="J13" s="19">
        <v>34.950000000000003</v>
      </c>
    </row>
    <row r="14" spans="1:10">
      <c r="A14" s="55">
        <v>7</v>
      </c>
      <c r="B14" s="17" t="s">
        <v>100</v>
      </c>
      <c r="C14" s="18">
        <v>799.1</v>
      </c>
      <c r="D14" s="18">
        <v>80.92</v>
      </c>
      <c r="E14" s="18">
        <v>147.91999999999999</v>
      </c>
      <c r="F14" s="18">
        <v>0</v>
      </c>
      <c r="G14" s="18">
        <v>0</v>
      </c>
      <c r="H14" s="18"/>
      <c r="I14" s="18">
        <v>0</v>
      </c>
      <c r="J14" s="18">
        <v>0</v>
      </c>
    </row>
    <row r="15" spans="1:10">
      <c r="A15" s="55">
        <v>8</v>
      </c>
      <c r="B15" s="15" t="s">
        <v>101</v>
      </c>
      <c r="C15" s="16">
        <v>1173.23</v>
      </c>
      <c r="D15" s="16">
        <v>48.98</v>
      </c>
      <c r="E15" s="16">
        <v>94.95</v>
      </c>
      <c r="F15" s="16">
        <v>0</v>
      </c>
      <c r="G15" s="16">
        <v>0</v>
      </c>
      <c r="H15" s="16"/>
      <c r="I15" s="16">
        <v>0</v>
      </c>
      <c r="J15" s="19">
        <v>40.799999999999997</v>
      </c>
    </row>
    <row r="16" spans="1:10">
      <c r="A16" s="55">
        <v>9</v>
      </c>
      <c r="B16" s="17" t="s">
        <v>102</v>
      </c>
      <c r="C16" s="18">
        <v>743.31</v>
      </c>
      <c r="D16" s="18">
        <v>118.81</v>
      </c>
      <c r="E16" s="18">
        <v>34</v>
      </c>
      <c r="F16" s="18">
        <v>0</v>
      </c>
      <c r="G16" s="18">
        <v>0</v>
      </c>
      <c r="H16" s="18"/>
      <c r="I16" s="18">
        <v>0</v>
      </c>
      <c r="J16" s="18">
        <v>0</v>
      </c>
    </row>
    <row r="17" spans="1:10">
      <c r="A17" s="55">
        <v>10</v>
      </c>
      <c r="B17" s="15" t="s">
        <v>103</v>
      </c>
      <c r="C17" s="16">
        <v>2160.8000000000002</v>
      </c>
      <c r="D17" s="16">
        <v>127.84</v>
      </c>
      <c r="E17" s="16">
        <v>66.95</v>
      </c>
      <c r="F17" s="16">
        <v>0</v>
      </c>
      <c r="G17" s="16">
        <v>0</v>
      </c>
      <c r="H17" s="16"/>
      <c r="I17" s="16">
        <v>0</v>
      </c>
      <c r="J17" s="19">
        <v>1</v>
      </c>
    </row>
    <row r="18" spans="1:10">
      <c r="A18" s="55">
        <v>11</v>
      </c>
      <c r="B18" s="17" t="s">
        <v>104</v>
      </c>
      <c r="C18" s="18">
        <v>580.53</v>
      </c>
      <c r="D18" s="18">
        <v>75.97</v>
      </c>
      <c r="E18" s="18">
        <v>0</v>
      </c>
      <c r="F18" s="18">
        <v>0</v>
      </c>
      <c r="G18" s="18">
        <v>0</v>
      </c>
      <c r="H18" s="18"/>
      <c r="I18" s="18">
        <v>0</v>
      </c>
      <c r="J18" s="18">
        <v>1</v>
      </c>
    </row>
    <row r="19" spans="1:10">
      <c r="A19" s="55">
        <v>12</v>
      </c>
      <c r="B19" s="15" t="s">
        <v>105</v>
      </c>
      <c r="C19" s="16">
        <v>488.51</v>
      </c>
      <c r="D19" s="16">
        <v>66.94</v>
      </c>
      <c r="E19" s="16">
        <v>0</v>
      </c>
      <c r="F19" s="16">
        <v>40</v>
      </c>
      <c r="G19" s="16">
        <v>0</v>
      </c>
      <c r="H19" s="16"/>
      <c r="I19" s="16">
        <v>0</v>
      </c>
      <c r="J19" s="19">
        <v>0</v>
      </c>
    </row>
    <row r="20" spans="1:10">
      <c r="A20" s="55">
        <v>13</v>
      </c>
      <c r="B20" s="17" t="s">
        <v>106</v>
      </c>
      <c r="C20" s="18">
        <v>2068.71</v>
      </c>
      <c r="D20" s="18">
        <v>203.56</v>
      </c>
      <c r="E20" s="18">
        <v>28.6</v>
      </c>
      <c r="F20" s="18">
        <v>0</v>
      </c>
      <c r="G20" s="18">
        <v>0</v>
      </c>
      <c r="H20" s="18"/>
      <c r="I20" s="18">
        <v>0</v>
      </c>
      <c r="J20" s="18">
        <v>35.19</v>
      </c>
    </row>
    <row r="21" spans="1:10">
      <c r="A21" s="55">
        <v>14</v>
      </c>
      <c r="B21" s="15" t="s">
        <v>107</v>
      </c>
      <c r="C21" s="16">
        <v>1002.17</v>
      </c>
      <c r="D21" s="16">
        <v>202.37</v>
      </c>
      <c r="E21" s="16">
        <v>64.83</v>
      </c>
      <c r="F21" s="16">
        <v>0</v>
      </c>
      <c r="G21" s="16">
        <v>0</v>
      </c>
      <c r="H21" s="16"/>
      <c r="I21" s="16">
        <v>0</v>
      </c>
      <c r="J21" s="19">
        <v>38.99</v>
      </c>
    </row>
    <row r="22" spans="1:10">
      <c r="A22" s="55">
        <v>15</v>
      </c>
      <c r="B22" s="17" t="s">
        <v>108</v>
      </c>
      <c r="C22" s="18">
        <v>1138.52</v>
      </c>
      <c r="D22" s="18">
        <v>157.88999999999999</v>
      </c>
      <c r="E22" s="18">
        <v>67.44</v>
      </c>
      <c r="F22" s="18">
        <v>0</v>
      </c>
      <c r="G22" s="18">
        <v>0</v>
      </c>
      <c r="H22" s="18"/>
      <c r="I22" s="18">
        <v>0</v>
      </c>
      <c r="J22" s="18">
        <v>0</v>
      </c>
    </row>
    <row r="23" spans="1:10">
      <c r="A23" s="55">
        <v>16</v>
      </c>
      <c r="B23" s="15" t="s">
        <v>109</v>
      </c>
      <c r="C23" s="16">
        <v>677.28</v>
      </c>
      <c r="D23" s="16">
        <v>119.97</v>
      </c>
      <c r="E23" s="16">
        <v>0</v>
      </c>
      <c r="F23" s="16">
        <v>0</v>
      </c>
      <c r="G23" s="16">
        <v>0</v>
      </c>
      <c r="H23" s="16"/>
      <c r="I23" s="16">
        <v>0</v>
      </c>
      <c r="J23" s="19">
        <v>0</v>
      </c>
    </row>
    <row r="24" spans="1:10">
      <c r="A24" s="55">
        <v>17</v>
      </c>
      <c r="B24" s="17" t="s">
        <v>110</v>
      </c>
      <c r="C24" s="18">
        <v>757.43</v>
      </c>
      <c r="D24" s="18">
        <v>57.03</v>
      </c>
      <c r="E24" s="18">
        <v>43.95</v>
      </c>
      <c r="F24" s="18">
        <v>0</v>
      </c>
      <c r="G24" s="18">
        <v>0</v>
      </c>
      <c r="H24" s="18"/>
      <c r="I24" s="18">
        <v>0</v>
      </c>
      <c r="J24" s="18">
        <v>0</v>
      </c>
    </row>
    <row r="25" spans="1:10">
      <c r="A25" s="55">
        <v>18</v>
      </c>
      <c r="B25" s="15" t="s">
        <v>111</v>
      </c>
      <c r="C25" s="16">
        <v>2774.81</v>
      </c>
      <c r="D25" s="16">
        <v>197.63</v>
      </c>
      <c r="E25" s="16">
        <v>53.07</v>
      </c>
      <c r="F25" s="16">
        <v>0</v>
      </c>
      <c r="G25" s="16">
        <v>0</v>
      </c>
      <c r="H25" s="16"/>
      <c r="I25" s="16">
        <v>0</v>
      </c>
      <c r="J25" s="19">
        <v>5</v>
      </c>
    </row>
    <row r="26" spans="1:10">
      <c r="A26" s="55">
        <v>19</v>
      </c>
      <c r="B26" s="17" t="s">
        <v>112</v>
      </c>
      <c r="C26" s="18">
        <v>928.83</v>
      </c>
      <c r="D26" s="18">
        <v>218.56</v>
      </c>
      <c r="E26" s="18">
        <v>0</v>
      </c>
      <c r="F26" s="18">
        <v>0</v>
      </c>
      <c r="G26" s="18">
        <v>0</v>
      </c>
      <c r="H26" s="18"/>
      <c r="I26" s="18">
        <v>0</v>
      </c>
      <c r="J26" s="18">
        <v>39.99</v>
      </c>
    </row>
    <row r="27" spans="1:10">
      <c r="A27" s="55">
        <v>20</v>
      </c>
      <c r="B27" s="15" t="s">
        <v>113</v>
      </c>
      <c r="C27" s="16">
        <v>409.74</v>
      </c>
      <c r="D27" s="16">
        <v>58.99</v>
      </c>
      <c r="E27" s="16">
        <v>0</v>
      </c>
      <c r="F27" s="16">
        <v>12.99</v>
      </c>
      <c r="G27" s="16">
        <v>0</v>
      </c>
      <c r="H27" s="16"/>
      <c r="I27" s="16">
        <v>0</v>
      </c>
      <c r="J27" s="19">
        <v>0</v>
      </c>
    </row>
    <row r="28" spans="1:10">
      <c r="A28" s="55">
        <v>21</v>
      </c>
      <c r="B28" s="17" t="s">
        <v>114</v>
      </c>
      <c r="C28" s="18">
        <v>391.14</v>
      </c>
      <c r="D28" s="18"/>
      <c r="E28" s="18">
        <v>0</v>
      </c>
      <c r="F28" s="18">
        <v>0</v>
      </c>
      <c r="G28" s="18">
        <v>0</v>
      </c>
      <c r="H28" s="18"/>
      <c r="I28" s="18">
        <v>0</v>
      </c>
      <c r="J28" s="18">
        <v>0</v>
      </c>
    </row>
    <row r="29" spans="1:10">
      <c r="A29" s="55">
        <v>22</v>
      </c>
      <c r="B29" s="15" t="s">
        <v>115</v>
      </c>
      <c r="C29" s="16">
        <v>1876.23</v>
      </c>
      <c r="D29" s="16">
        <v>346.24</v>
      </c>
      <c r="E29" s="16">
        <v>0</v>
      </c>
      <c r="F29" s="16">
        <v>0</v>
      </c>
      <c r="G29" s="16">
        <v>0</v>
      </c>
      <c r="H29" s="16"/>
      <c r="I29" s="16">
        <v>0</v>
      </c>
      <c r="J29" s="19">
        <v>109.95</v>
      </c>
    </row>
    <row r="30" spans="1:10">
      <c r="A30" s="55">
        <v>23</v>
      </c>
      <c r="B30" s="17" t="s">
        <v>116</v>
      </c>
      <c r="C30" s="18">
        <v>1142.04</v>
      </c>
      <c r="D30" s="18">
        <v>99.92</v>
      </c>
      <c r="E30" s="18">
        <v>33.950000000000003</v>
      </c>
      <c r="F30" s="18">
        <v>0</v>
      </c>
      <c r="G30" s="18">
        <v>0</v>
      </c>
      <c r="H30" s="18"/>
      <c r="I30" s="18">
        <v>0</v>
      </c>
      <c r="J30" s="18">
        <v>110.8</v>
      </c>
    </row>
    <row r="31" spans="1:10">
      <c r="A31" s="55">
        <v>24</v>
      </c>
      <c r="B31" s="15" t="s">
        <v>117</v>
      </c>
      <c r="C31" s="16">
        <v>366.8</v>
      </c>
      <c r="D31" s="16">
        <v>20.99</v>
      </c>
      <c r="E31" s="16">
        <v>0</v>
      </c>
      <c r="F31" s="16">
        <v>29</v>
      </c>
      <c r="G31" s="16">
        <v>0</v>
      </c>
      <c r="H31" s="16"/>
      <c r="I31" s="16">
        <v>0</v>
      </c>
      <c r="J31" s="19">
        <v>0</v>
      </c>
    </row>
    <row r="32" spans="1:10">
      <c r="A32" s="55">
        <v>25</v>
      </c>
      <c r="B32" s="17" t="s">
        <v>118</v>
      </c>
      <c r="C32" s="18">
        <v>1531.88</v>
      </c>
      <c r="D32" s="18">
        <v>195.88</v>
      </c>
      <c r="E32" s="18">
        <v>230.35</v>
      </c>
      <c r="F32" s="18">
        <v>0</v>
      </c>
      <c r="G32" s="18">
        <v>0</v>
      </c>
      <c r="H32" s="18"/>
      <c r="I32" s="18">
        <v>0</v>
      </c>
      <c r="J32" s="18">
        <v>65.459999999999994</v>
      </c>
    </row>
    <row r="33" spans="1:10">
      <c r="A33" s="55">
        <v>26</v>
      </c>
      <c r="B33" s="15" t="s">
        <v>119</v>
      </c>
      <c r="C33" s="16">
        <v>1116.92</v>
      </c>
      <c r="D33" s="16">
        <v>361.73</v>
      </c>
      <c r="E33" s="16">
        <v>107.95</v>
      </c>
      <c r="F33" s="16">
        <v>0</v>
      </c>
      <c r="G33" s="16">
        <v>0</v>
      </c>
      <c r="H33" s="16"/>
      <c r="I33" s="16">
        <v>0</v>
      </c>
      <c r="J33" s="19">
        <v>65.989999999999995</v>
      </c>
    </row>
    <row r="34" spans="1:10">
      <c r="A34" s="55">
        <v>27</v>
      </c>
      <c r="B34" s="17" t="s">
        <v>120</v>
      </c>
      <c r="C34" s="18">
        <v>1393.88</v>
      </c>
      <c r="D34" s="18">
        <v>199.9</v>
      </c>
      <c r="E34" s="18">
        <v>25</v>
      </c>
      <c r="F34" s="18">
        <v>0</v>
      </c>
      <c r="G34" s="18">
        <v>0</v>
      </c>
      <c r="H34" s="18"/>
      <c r="I34" s="18">
        <v>0</v>
      </c>
      <c r="J34" s="18">
        <v>10</v>
      </c>
    </row>
    <row r="35" spans="1:10">
      <c r="A35" s="55">
        <v>28</v>
      </c>
      <c r="B35" s="15" t="s">
        <v>121</v>
      </c>
      <c r="C35" s="16">
        <v>997.75</v>
      </c>
      <c r="D35" s="16">
        <v>159.12</v>
      </c>
      <c r="E35" s="16">
        <v>53.97</v>
      </c>
      <c r="F35" s="16">
        <v>21.99</v>
      </c>
      <c r="G35" s="16">
        <v>0</v>
      </c>
      <c r="H35" s="16"/>
      <c r="I35" s="16">
        <v>0</v>
      </c>
      <c r="J35" s="19">
        <v>21</v>
      </c>
    </row>
    <row r="36" spans="1:10">
      <c r="A36" s="55">
        <v>29</v>
      </c>
      <c r="B36" s="17" t="s">
        <v>122</v>
      </c>
      <c r="C36" s="18">
        <v>0</v>
      </c>
      <c r="D36" s="18"/>
      <c r="E36" s="18">
        <v>0</v>
      </c>
      <c r="F36" s="18">
        <v>0</v>
      </c>
      <c r="G36" s="18">
        <v>0</v>
      </c>
      <c r="H36" s="18"/>
      <c r="I36" s="18">
        <v>0</v>
      </c>
      <c r="J36" s="18">
        <v>0</v>
      </c>
    </row>
    <row r="37" spans="1:10">
      <c r="A37" s="55">
        <v>30</v>
      </c>
      <c r="B37" s="15" t="s">
        <v>123</v>
      </c>
      <c r="C37" s="16">
        <v>121.37</v>
      </c>
      <c r="D37" s="16">
        <v>154.81</v>
      </c>
      <c r="E37" s="16">
        <v>0</v>
      </c>
      <c r="F37" s="16">
        <v>0</v>
      </c>
      <c r="G37" s="16">
        <v>0</v>
      </c>
      <c r="H37" s="16"/>
      <c r="I37" s="16">
        <v>0</v>
      </c>
      <c r="J37" s="19">
        <v>19.989999999999998</v>
      </c>
    </row>
    <row r="38" spans="1:10">
      <c r="A38" s="55">
        <v>31</v>
      </c>
      <c r="B38" s="17" t="s">
        <v>124</v>
      </c>
      <c r="C38" s="18">
        <v>1062.8800000000001</v>
      </c>
      <c r="D38" s="18">
        <v>255.12</v>
      </c>
      <c r="E38" s="18">
        <v>8.49</v>
      </c>
      <c r="F38" s="18">
        <v>0</v>
      </c>
      <c r="G38" s="18">
        <v>0</v>
      </c>
      <c r="H38" s="18"/>
      <c r="I38" s="18">
        <v>0</v>
      </c>
      <c r="J38" s="18">
        <v>0</v>
      </c>
    </row>
    <row r="39" spans="1:10">
      <c r="A39" s="55">
        <v>32</v>
      </c>
      <c r="B39" s="15" t="s">
        <v>125</v>
      </c>
      <c r="C39" s="16">
        <v>968.16</v>
      </c>
      <c r="D39" s="16">
        <v>405.27</v>
      </c>
      <c r="E39" s="16">
        <v>24.99</v>
      </c>
      <c r="F39" s="16">
        <v>0</v>
      </c>
      <c r="G39" s="16">
        <v>0</v>
      </c>
      <c r="H39" s="16"/>
      <c r="I39" s="16">
        <v>0</v>
      </c>
      <c r="J39" s="19">
        <v>0</v>
      </c>
    </row>
    <row r="40" spans="1:10">
      <c r="A40" s="55">
        <v>33</v>
      </c>
      <c r="B40" s="17" t="s">
        <v>126</v>
      </c>
      <c r="C40" s="18">
        <v>794.77</v>
      </c>
      <c r="D40" s="18">
        <v>123.77</v>
      </c>
      <c r="E40" s="18">
        <v>0</v>
      </c>
      <c r="F40" s="18">
        <v>0</v>
      </c>
      <c r="G40" s="18">
        <v>0</v>
      </c>
      <c r="H40" s="18"/>
      <c r="I40" s="18">
        <v>0</v>
      </c>
      <c r="J40" s="18">
        <v>0</v>
      </c>
    </row>
    <row r="41" spans="1:10">
      <c r="A41" s="55">
        <v>34</v>
      </c>
      <c r="B41" s="27" t="s">
        <v>148</v>
      </c>
      <c r="C41" s="16">
        <v>0</v>
      </c>
      <c r="D41" s="16"/>
      <c r="E41" s="16">
        <v>0</v>
      </c>
      <c r="F41" s="16">
        <v>0</v>
      </c>
      <c r="G41" s="16">
        <v>1389.83</v>
      </c>
      <c r="H41" s="16"/>
      <c r="I41" s="16">
        <v>0</v>
      </c>
      <c r="J41" s="19">
        <v>6</v>
      </c>
    </row>
    <row r="42" spans="1:10">
      <c r="A42" s="55">
        <v>35</v>
      </c>
      <c r="B42" s="17" t="s">
        <v>128</v>
      </c>
      <c r="C42" s="18">
        <v>496.43</v>
      </c>
      <c r="D42" s="18">
        <v>92.94</v>
      </c>
      <c r="E42" s="18">
        <v>19.89</v>
      </c>
      <c r="F42" s="18">
        <v>61.95</v>
      </c>
      <c r="G42" s="18">
        <v>0</v>
      </c>
      <c r="H42" s="18"/>
      <c r="I42" s="18">
        <v>0</v>
      </c>
      <c r="J42" s="18">
        <v>110.35</v>
      </c>
    </row>
    <row r="43" spans="1:10">
      <c r="A43" s="55">
        <v>36</v>
      </c>
      <c r="B43" s="15" t="s">
        <v>129</v>
      </c>
      <c r="C43" s="16">
        <v>998.72</v>
      </c>
      <c r="D43" s="16">
        <v>120.91</v>
      </c>
      <c r="E43" s="16">
        <v>66.489999999999995</v>
      </c>
      <c r="F43" s="16">
        <v>0</v>
      </c>
      <c r="G43" s="16">
        <v>0</v>
      </c>
      <c r="H43" s="16"/>
      <c r="I43" s="16">
        <v>0</v>
      </c>
      <c r="J43" s="19">
        <v>2</v>
      </c>
    </row>
    <row r="44" spans="1:10">
      <c r="A44" s="55">
        <v>37</v>
      </c>
      <c r="B44" s="17" t="s">
        <v>130</v>
      </c>
      <c r="C44" s="18">
        <v>524.80999999999995</v>
      </c>
      <c r="D44" s="18">
        <v>25</v>
      </c>
      <c r="E44" s="18">
        <v>48.94</v>
      </c>
      <c r="F44" s="18">
        <v>0</v>
      </c>
      <c r="G44" s="18">
        <v>0</v>
      </c>
      <c r="H44" s="18"/>
      <c r="I44" s="18">
        <v>0</v>
      </c>
      <c r="J44" s="18">
        <v>12.99</v>
      </c>
    </row>
    <row r="45" spans="1:10">
      <c r="A45" s="55">
        <v>38</v>
      </c>
      <c r="B45" s="15" t="s">
        <v>131</v>
      </c>
      <c r="C45" s="16">
        <v>1293.44</v>
      </c>
      <c r="D45" s="16">
        <v>138.88999999999999</v>
      </c>
      <c r="E45" s="16">
        <v>0</v>
      </c>
      <c r="F45" s="16">
        <v>37.950000000000003</v>
      </c>
      <c r="G45" s="16">
        <v>0</v>
      </c>
      <c r="H45" s="16"/>
      <c r="I45" s="16">
        <v>0</v>
      </c>
      <c r="J45" s="19">
        <v>0</v>
      </c>
    </row>
    <row r="46" spans="1:10">
      <c r="B46" s="21" t="s">
        <v>46</v>
      </c>
      <c r="C46" s="4">
        <f t="shared" ref="C46:J46" si="0">SUM(C7:C45)</f>
        <v>42874.749999999993</v>
      </c>
      <c r="D46" s="4">
        <f t="shared" si="0"/>
        <v>5903.91</v>
      </c>
      <c r="E46" s="4">
        <f t="shared" si="0"/>
        <v>1857.2300000000002</v>
      </c>
      <c r="F46" s="4">
        <f t="shared" si="0"/>
        <v>394.79999999999995</v>
      </c>
      <c r="G46" s="4">
        <f t="shared" si="0"/>
        <v>2268.4499999999998</v>
      </c>
      <c r="H46" s="4">
        <f>SUM(H7:H45)</f>
        <v>3</v>
      </c>
      <c r="I46" s="4">
        <f t="shared" si="0"/>
        <v>402.6</v>
      </c>
      <c r="J46" s="4">
        <f t="shared" si="0"/>
        <v>1191.04</v>
      </c>
    </row>
    <row r="47" spans="1:10" ht="9" customHeight="1">
      <c r="B47" s="1"/>
      <c r="C47" s="22"/>
      <c r="D47" s="22"/>
      <c r="E47" s="22"/>
      <c r="F47" s="22"/>
      <c r="G47" s="22"/>
      <c r="H47" s="22"/>
      <c r="I47" s="22"/>
      <c r="J47" s="22"/>
    </row>
    <row r="48" spans="1:10" ht="25.5" customHeight="1">
      <c r="B48" s="72" t="s">
        <v>153</v>
      </c>
      <c r="C48" s="72"/>
      <c r="D48" s="72"/>
      <c r="E48" s="72"/>
      <c r="F48" s="72"/>
      <c r="G48" s="72"/>
      <c r="H48" s="72"/>
      <c r="I48" s="72"/>
      <c r="J48" s="72"/>
    </row>
    <row r="49" spans="2:10">
      <c r="B49" s="71" t="s">
        <v>154</v>
      </c>
      <c r="C49" s="72"/>
      <c r="D49" s="72"/>
      <c r="E49" s="72"/>
      <c r="F49" s="72"/>
      <c r="G49" s="72"/>
      <c r="H49" s="72"/>
      <c r="I49" s="72"/>
      <c r="J49" s="72"/>
    </row>
  </sheetData>
  <mergeCells count="6">
    <mergeCell ref="B49:J49"/>
    <mergeCell ref="B48:J48"/>
    <mergeCell ref="B1:J1"/>
    <mergeCell ref="B2:J2"/>
    <mergeCell ref="B3:J3"/>
    <mergeCell ref="B4:J4"/>
  </mergeCells>
  <printOptions horizontalCentered="1"/>
  <pageMargins left="0" right="0" top="0.25" bottom="0" header="0" footer="0"/>
  <pageSetup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>
      <selection activeCell="G45" sqref="G45"/>
    </sheetView>
  </sheetViews>
  <sheetFormatPr defaultRowHeight="12.75"/>
  <cols>
    <col min="1" max="1" width="6.5" style="56" customWidth="1"/>
    <col min="2" max="2" width="28.1640625" style="2" bestFit="1" customWidth="1"/>
    <col min="3" max="5" width="11.83203125" style="2" customWidth="1"/>
    <col min="6" max="6" width="17.5" style="2" bestFit="1" customWidth="1"/>
    <col min="7" max="7" width="15.6640625" style="2" customWidth="1"/>
    <col min="8" max="9" width="12.83203125" style="2" customWidth="1"/>
    <col min="10" max="10" width="10.83203125" style="2" customWidth="1"/>
    <col min="11" max="16384" width="9.33203125" style="2"/>
  </cols>
  <sheetData>
    <row r="1" spans="1:10">
      <c r="B1" s="63" t="s">
        <v>136</v>
      </c>
      <c r="C1" s="63"/>
      <c r="D1" s="63"/>
      <c r="E1" s="63"/>
      <c r="F1" s="63"/>
      <c r="G1" s="63"/>
      <c r="H1" s="63"/>
      <c r="I1" s="63"/>
      <c r="J1" s="63"/>
    </row>
    <row r="2" spans="1:10">
      <c r="B2" s="63" t="s">
        <v>144</v>
      </c>
      <c r="C2" s="63"/>
      <c r="D2" s="63"/>
      <c r="E2" s="63"/>
      <c r="F2" s="63"/>
      <c r="G2" s="63"/>
      <c r="H2" s="63"/>
      <c r="I2" s="63"/>
      <c r="J2" s="63"/>
    </row>
    <row r="3" spans="1:10">
      <c r="B3" s="63" t="s">
        <v>74</v>
      </c>
      <c r="C3" s="63"/>
      <c r="D3" s="63"/>
      <c r="E3" s="63"/>
      <c r="F3" s="63"/>
      <c r="G3" s="63"/>
      <c r="H3" s="63"/>
      <c r="I3" s="63"/>
      <c r="J3" s="63"/>
    </row>
    <row r="4" spans="1:10">
      <c r="B4" s="64" t="s">
        <v>82</v>
      </c>
      <c r="C4" s="65"/>
      <c r="D4" s="65"/>
      <c r="E4" s="65"/>
      <c r="F4" s="65"/>
      <c r="G4" s="65"/>
      <c r="H4" s="65"/>
      <c r="I4" s="65"/>
      <c r="J4" s="65"/>
    </row>
    <row r="5" spans="1:10">
      <c r="B5" s="1"/>
      <c r="C5" s="1"/>
      <c r="D5" s="1"/>
      <c r="E5" s="1"/>
      <c r="F5" s="1"/>
      <c r="G5" s="1"/>
      <c r="H5" s="1"/>
      <c r="I5" s="1"/>
      <c r="J5" s="1"/>
    </row>
    <row r="6" spans="1:10">
      <c r="B6" s="3" t="s">
        <v>0</v>
      </c>
      <c r="C6" s="3" t="s">
        <v>137</v>
      </c>
      <c r="D6" s="3" t="s">
        <v>138</v>
      </c>
      <c r="E6" s="3" t="s">
        <v>139</v>
      </c>
      <c r="F6" s="3" t="s">
        <v>140</v>
      </c>
      <c r="G6" s="3" t="s">
        <v>150</v>
      </c>
      <c r="H6" s="3" t="s">
        <v>141</v>
      </c>
      <c r="I6" s="3" t="s">
        <v>142</v>
      </c>
      <c r="J6" s="3" t="s">
        <v>143</v>
      </c>
    </row>
    <row r="7" spans="1:10">
      <c r="A7" s="56">
        <v>1</v>
      </c>
      <c r="B7" s="15" t="s">
        <v>93</v>
      </c>
      <c r="C7" s="16">
        <v>844.79</v>
      </c>
      <c r="D7" s="16">
        <v>50.99</v>
      </c>
      <c r="E7" s="16"/>
      <c r="F7" s="16"/>
      <c r="G7" s="16"/>
      <c r="H7" s="16"/>
      <c r="I7" s="16"/>
      <c r="J7" s="16">
        <v>23.45</v>
      </c>
    </row>
    <row r="8" spans="1:10">
      <c r="A8" s="56">
        <v>2</v>
      </c>
      <c r="B8" s="17" t="s">
        <v>94</v>
      </c>
      <c r="C8" s="18">
        <v>1138.48</v>
      </c>
      <c r="D8" s="18">
        <v>107.65</v>
      </c>
      <c r="E8" s="18">
        <v>33.979999999999997</v>
      </c>
      <c r="F8" s="18"/>
      <c r="G8" s="18"/>
      <c r="H8" s="18"/>
      <c r="I8" s="18"/>
      <c r="J8" s="18">
        <v>11</v>
      </c>
    </row>
    <row r="9" spans="1:10">
      <c r="A9" s="56">
        <v>3</v>
      </c>
      <c r="B9" s="15" t="s">
        <v>95</v>
      </c>
      <c r="C9" s="16">
        <v>1239.29</v>
      </c>
      <c r="D9" s="16">
        <v>116.51</v>
      </c>
      <c r="E9" s="16">
        <v>10</v>
      </c>
      <c r="F9" s="16"/>
      <c r="G9" s="16"/>
      <c r="H9" s="16">
        <v>24.98</v>
      </c>
      <c r="I9" s="16"/>
      <c r="J9" s="19">
        <v>36.99</v>
      </c>
    </row>
    <row r="10" spans="1:10">
      <c r="A10" s="56">
        <v>4</v>
      </c>
      <c r="B10" s="17" t="s">
        <v>96</v>
      </c>
      <c r="C10" s="18">
        <v>1899.01</v>
      </c>
      <c r="D10" s="18">
        <v>291.82</v>
      </c>
      <c r="E10" s="18"/>
      <c r="F10" s="18"/>
      <c r="G10" s="18"/>
      <c r="H10" s="18">
        <v>84.91</v>
      </c>
      <c r="I10" s="18"/>
      <c r="J10" s="18">
        <v>241.53</v>
      </c>
    </row>
    <row r="11" spans="1:10">
      <c r="A11" s="56">
        <v>5</v>
      </c>
      <c r="B11" s="15" t="s">
        <v>97</v>
      </c>
      <c r="C11" s="16">
        <v>3601.57</v>
      </c>
      <c r="D11" s="16">
        <v>281</v>
      </c>
      <c r="E11" s="16">
        <v>448.82</v>
      </c>
      <c r="F11" s="16">
        <v>4.99</v>
      </c>
      <c r="G11" s="16">
        <v>22.95</v>
      </c>
      <c r="H11" s="16">
        <v>537.72</v>
      </c>
      <c r="I11" s="16">
        <v>396.34</v>
      </c>
      <c r="J11" s="20">
        <v>395.86</v>
      </c>
    </row>
    <row r="12" spans="1:10">
      <c r="A12" s="56">
        <v>6</v>
      </c>
      <c r="B12" s="15" t="s">
        <v>99</v>
      </c>
      <c r="C12" s="16">
        <v>990.24</v>
      </c>
      <c r="D12" s="16">
        <v>96.78</v>
      </c>
      <c r="E12" s="16"/>
      <c r="F12" s="16"/>
      <c r="G12" s="16"/>
      <c r="H12" s="16"/>
      <c r="I12" s="16"/>
      <c r="J12" s="19">
        <v>72.95</v>
      </c>
    </row>
    <row r="13" spans="1:10">
      <c r="A13" s="56">
        <v>7</v>
      </c>
      <c r="B13" s="17" t="s">
        <v>100</v>
      </c>
      <c r="C13" s="18">
        <v>566.61</v>
      </c>
      <c r="D13" s="18">
        <v>156.27000000000001</v>
      </c>
      <c r="E13" s="18"/>
      <c r="F13" s="18">
        <v>9.99</v>
      </c>
      <c r="G13" s="18"/>
      <c r="H13" s="18"/>
      <c r="I13" s="18"/>
      <c r="J13" s="18">
        <v>209.12</v>
      </c>
    </row>
    <row r="14" spans="1:10">
      <c r="A14" s="56">
        <v>8</v>
      </c>
      <c r="B14" s="15" t="s">
        <v>101</v>
      </c>
      <c r="C14" s="16">
        <v>2283.4899999999998</v>
      </c>
      <c r="D14" s="16">
        <v>116.6</v>
      </c>
      <c r="E14" s="16"/>
      <c r="F14" s="16"/>
      <c r="G14" s="16"/>
      <c r="H14" s="16"/>
      <c r="I14" s="16"/>
      <c r="J14" s="19">
        <v>25</v>
      </c>
    </row>
    <row r="15" spans="1:10">
      <c r="A15" s="56">
        <v>9</v>
      </c>
      <c r="B15" s="17" t="s">
        <v>102</v>
      </c>
      <c r="C15" s="18">
        <v>927.28</v>
      </c>
      <c r="D15" s="18">
        <v>183.27</v>
      </c>
      <c r="E15" s="18"/>
      <c r="F15" s="18"/>
      <c r="G15" s="18"/>
      <c r="H15" s="18">
        <v>101.98</v>
      </c>
      <c r="I15" s="18"/>
      <c r="J15" s="18">
        <v>0</v>
      </c>
    </row>
    <row r="16" spans="1:10">
      <c r="A16" s="56">
        <v>10</v>
      </c>
      <c r="B16" s="15" t="s">
        <v>103</v>
      </c>
      <c r="C16" s="16">
        <v>1383.11</v>
      </c>
      <c r="D16" s="16">
        <v>148.38</v>
      </c>
      <c r="E16" s="16">
        <v>45</v>
      </c>
      <c r="F16" s="16">
        <v>4.99</v>
      </c>
      <c r="G16" s="16"/>
      <c r="H16" s="16">
        <v>23.99</v>
      </c>
      <c r="I16" s="16">
        <v>39.979999999999997</v>
      </c>
      <c r="J16" s="19">
        <v>6</v>
      </c>
    </row>
    <row r="17" spans="1:10">
      <c r="A17" s="56">
        <v>11</v>
      </c>
      <c r="B17" s="17" t="s">
        <v>104</v>
      </c>
      <c r="C17" s="18">
        <v>1160.1600000000001</v>
      </c>
      <c r="D17" s="18">
        <v>38.96</v>
      </c>
      <c r="E17" s="18"/>
      <c r="F17" s="18"/>
      <c r="G17" s="18"/>
      <c r="H17" s="18"/>
      <c r="I17" s="18"/>
      <c r="J17" s="18">
        <v>26.98</v>
      </c>
    </row>
    <row r="18" spans="1:10">
      <c r="A18" s="56">
        <v>12</v>
      </c>
      <c r="B18" s="15" t="s">
        <v>105</v>
      </c>
      <c r="C18" s="16">
        <v>1049.56</v>
      </c>
      <c r="D18" s="16">
        <v>100.94</v>
      </c>
      <c r="E18" s="16"/>
      <c r="F18" s="16"/>
      <c r="G18" s="16"/>
      <c r="H18" s="16"/>
      <c r="I18" s="16"/>
      <c r="J18" s="19">
        <v>0</v>
      </c>
    </row>
    <row r="19" spans="1:10">
      <c r="A19" s="56">
        <v>13</v>
      </c>
      <c r="B19" s="17" t="s">
        <v>106</v>
      </c>
      <c r="C19" s="18">
        <v>1921.81</v>
      </c>
      <c r="D19" s="18">
        <v>189.34</v>
      </c>
      <c r="E19" s="18">
        <v>57.99</v>
      </c>
      <c r="F19" s="18"/>
      <c r="G19" s="18"/>
      <c r="H19" s="18"/>
      <c r="I19" s="18"/>
      <c r="J19" s="18">
        <v>6</v>
      </c>
    </row>
    <row r="20" spans="1:10">
      <c r="A20" s="56">
        <v>14</v>
      </c>
      <c r="B20" s="15" t="s">
        <v>107</v>
      </c>
      <c r="C20" s="16">
        <v>1515.98</v>
      </c>
      <c r="D20" s="16">
        <v>154.83000000000001</v>
      </c>
      <c r="E20" s="16"/>
      <c r="F20" s="16"/>
      <c r="G20" s="16"/>
      <c r="H20" s="16">
        <v>61.99</v>
      </c>
      <c r="I20" s="16"/>
      <c r="J20" s="19">
        <v>0</v>
      </c>
    </row>
    <row r="21" spans="1:10">
      <c r="A21" s="56">
        <v>15</v>
      </c>
      <c r="B21" s="17" t="s">
        <v>108</v>
      </c>
      <c r="C21" s="18">
        <v>1074.73</v>
      </c>
      <c r="D21" s="18">
        <v>235.87</v>
      </c>
      <c r="E21" s="18"/>
      <c r="F21" s="18">
        <v>64.94</v>
      </c>
      <c r="G21" s="18"/>
      <c r="H21" s="18">
        <v>71</v>
      </c>
      <c r="I21" s="18"/>
      <c r="J21" s="18">
        <v>34.950000000000003</v>
      </c>
    </row>
    <row r="22" spans="1:10">
      <c r="A22" s="56">
        <v>16</v>
      </c>
      <c r="B22" s="15" t="s">
        <v>109</v>
      </c>
      <c r="C22" s="16">
        <v>571.32000000000005</v>
      </c>
      <c r="D22" s="16">
        <v>65.89</v>
      </c>
      <c r="E22" s="16"/>
      <c r="F22" s="16">
        <v>24.99</v>
      </c>
      <c r="G22" s="16"/>
      <c r="H22" s="16"/>
      <c r="I22" s="16"/>
      <c r="J22" s="19">
        <v>0</v>
      </c>
    </row>
    <row r="23" spans="1:10">
      <c r="A23" s="56">
        <v>17</v>
      </c>
      <c r="B23" s="17" t="s">
        <v>110</v>
      </c>
      <c r="C23" s="18">
        <v>706.44</v>
      </c>
      <c r="D23" s="18">
        <v>52.94</v>
      </c>
      <c r="E23" s="18"/>
      <c r="F23" s="18"/>
      <c r="G23" s="18"/>
      <c r="H23" s="18"/>
      <c r="I23" s="18"/>
      <c r="J23" s="18">
        <v>0</v>
      </c>
    </row>
    <row r="24" spans="1:10">
      <c r="A24" s="56">
        <v>18</v>
      </c>
      <c r="B24" s="15" t="s">
        <v>111</v>
      </c>
      <c r="C24" s="16">
        <v>1964.6</v>
      </c>
      <c r="D24" s="16">
        <v>165.34</v>
      </c>
      <c r="E24" s="16"/>
      <c r="F24" s="16"/>
      <c r="G24" s="16"/>
      <c r="H24" s="16">
        <v>77.97</v>
      </c>
      <c r="I24" s="16"/>
      <c r="J24" s="19">
        <v>49.99</v>
      </c>
    </row>
    <row r="25" spans="1:10">
      <c r="A25" s="56">
        <v>19</v>
      </c>
      <c r="B25" s="17" t="s">
        <v>112</v>
      </c>
      <c r="C25" s="18">
        <v>748.35</v>
      </c>
      <c r="D25" s="18">
        <v>46.39</v>
      </c>
      <c r="E25" s="18">
        <v>24.65</v>
      </c>
      <c r="F25" s="18"/>
      <c r="G25" s="18"/>
      <c r="H25" s="18"/>
      <c r="I25" s="18"/>
      <c r="J25" s="18">
        <v>139.85</v>
      </c>
    </row>
    <row r="26" spans="1:10">
      <c r="A26" s="56">
        <v>20</v>
      </c>
      <c r="B26" s="15" t="s">
        <v>113</v>
      </c>
      <c r="C26" s="16">
        <v>225.85</v>
      </c>
      <c r="D26" s="16">
        <v>57.98</v>
      </c>
      <c r="E26" s="16"/>
      <c r="F26" s="16"/>
      <c r="G26" s="16"/>
      <c r="H26" s="16"/>
      <c r="I26" s="16"/>
      <c r="J26" s="19">
        <v>46.99</v>
      </c>
    </row>
    <row r="27" spans="1:10">
      <c r="A27" s="56">
        <v>21</v>
      </c>
      <c r="B27" s="17" t="s">
        <v>114</v>
      </c>
      <c r="C27" s="18">
        <v>223.36</v>
      </c>
      <c r="D27" s="18">
        <v>99.98</v>
      </c>
      <c r="E27" s="18"/>
      <c r="F27" s="18"/>
      <c r="G27" s="18"/>
      <c r="H27" s="18"/>
      <c r="I27" s="18"/>
      <c r="J27" s="18">
        <v>32</v>
      </c>
    </row>
    <row r="28" spans="1:10">
      <c r="A28" s="56">
        <v>22</v>
      </c>
      <c r="B28" s="15" t="s">
        <v>115</v>
      </c>
      <c r="C28" s="16">
        <v>1700.61</v>
      </c>
      <c r="D28" s="16">
        <v>104.93</v>
      </c>
      <c r="E28" s="16"/>
      <c r="F28" s="16"/>
      <c r="G28" s="16"/>
      <c r="H28" s="16"/>
      <c r="I28" s="16"/>
      <c r="J28" s="19">
        <v>0</v>
      </c>
    </row>
    <row r="29" spans="1:10">
      <c r="A29" s="56">
        <v>23</v>
      </c>
      <c r="B29" s="17" t="s">
        <v>116</v>
      </c>
      <c r="C29" s="18">
        <v>1610.32</v>
      </c>
      <c r="D29" s="18">
        <v>160.93</v>
      </c>
      <c r="E29" s="18"/>
      <c r="F29" s="18"/>
      <c r="G29" s="18"/>
      <c r="H29" s="18">
        <v>91.95</v>
      </c>
      <c r="I29" s="18"/>
      <c r="J29" s="18">
        <v>36.94</v>
      </c>
    </row>
    <row r="30" spans="1:10">
      <c r="A30" s="56">
        <v>24</v>
      </c>
      <c r="B30" s="15" t="s">
        <v>117</v>
      </c>
      <c r="C30" s="16">
        <v>607.74</v>
      </c>
      <c r="D30" s="16">
        <v>68.97</v>
      </c>
      <c r="E30" s="16"/>
      <c r="F30" s="16"/>
      <c r="G30" s="16"/>
      <c r="H30" s="16"/>
      <c r="I30" s="16"/>
      <c r="J30" s="19">
        <v>12.99</v>
      </c>
    </row>
    <row r="31" spans="1:10">
      <c r="A31" s="56">
        <v>25</v>
      </c>
      <c r="B31" s="17" t="s">
        <v>118</v>
      </c>
      <c r="C31" s="18">
        <v>942.61</v>
      </c>
      <c r="D31" s="18">
        <v>160.80000000000001</v>
      </c>
      <c r="E31" s="18">
        <v>82.9</v>
      </c>
      <c r="F31" s="18"/>
      <c r="G31" s="18"/>
      <c r="H31" s="18">
        <v>12.98</v>
      </c>
      <c r="I31" s="18"/>
      <c r="J31" s="18">
        <v>1</v>
      </c>
    </row>
    <row r="32" spans="1:10">
      <c r="A32" s="56">
        <v>26</v>
      </c>
      <c r="B32" s="15" t="s">
        <v>119</v>
      </c>
      <c r="C32" s="16">
        <v>1204</v>
      </c>
      <c r="D32" s="16">
        <v>224.78</v>
      </c>
      <c r="E32" s="16">
        <v>16.52</v>
      </c>
      <c r="F32" s="16"/>
      <c r="G32" s="16"/>
      <c r="H32" s="16"/>
      <c r="I32" s="16"/>
      <c r="J32" s="19">
        <v>0</v>
      </c>
    </row>
    <row r="33" spans="1:10">
      <c r="A33" s="56">
        <v>27</v>
      </c>
      <c r="B33" s="17" t="s">
        <v>120</v>
      </c>
      <c r="C33" s="18">
        <v>1536.48</v>
      </c>
      <c r="D33" s="18">
        <v>207.22</v>
      </c>
      <c r="E33" s="18">
        <v>30</v>
      </c>
      <c r="F33" s="18"/>
      <c r="G33" s="18"/>
      <c r="H33" s="18">
        <v>40.98</v>
      </c>
      <c r="I33" s="18"/>
      <c r="J33" s="18">
        <v>5</v>
      </c>
    </row>
    <row r="34" spans="1:10">
      <c r="A34" s="56">
        <v>28</v>
      </c>
      <c r="B34" s="15" t="s">
        <v>121</v>
      </c>
      <c r="C34" s="16">
        <v>1042.8800000000001</v>
      </c>
      <c r="D34" s="16">
        <v>133.88</v>
      </c>
      <c r="E34" s="16"/>
      <c r="F34" s="16"/>
      <c r="G34" s="16"/>
      <c r="H34" s="16">
        <v>127.52</v>
      </c>
      <c r="I34" s="16"/>
      <c r="J34" s="19">
        <v>0</v>
      </c>
    </row>
    <row r="35" spans="1:10">
      <c r="A35" s="56">
        <v>30</v>
      </c>
      <c r="B35" s="15" t="s">
        <v>123</v>
      </c>
      <c r="C35" s="16">
        <v>563.66999999999996</v>
      </c>
      <c r="D35" s="16">
        <v>85.49</v>
      </c>
      <c r="E35" s="16"/>
      <c r="F35" s="16"/>
      <c r="G35" s="16"/>
      <c r="H35" s="16"/>
      <c r="I35" s="16"/>
      <c r="J35" s="19">
        <v>23.99</v>
      </c>
    </row>
    <row r="36" spans="1:10">
      <c r="A36" s="56">
        <v>31</v>
      </c>
      <c r="B36" s="17" t="s">
        <v>124</v>
      </c>
      <c r="C36" s="18">
        <v>1172.1500000000001</v>
      </c>
      <c r="D36" s="18">
        <v>137.88</v>
      </c>
      <c r="E36" s="18"/>
      <c r="F36" s="18"/>
      <c r="G36" s="18"/>
      <c r="H36" s="18">
        <v>7</v>
      </c>
      <c r="I36" s="18"/>
      <c r="J36" s="18">
        <v>2</v>
      </c>
    </row>
    <row r="37" spans="1:10">
      <c r="A37" s="56">
        <v>32</v>
      </c>
      <c r="B37" s="15" t="s">
        <v>125</v>
      </c>
      <c r="C37" s="16">
        <v>1348.36</v>
      </c>
      <c r="D37" s="16">
        <v>119.97</v>
      </c>
      <c r="E37" s="16">
        <v>13.99</v>
      </c>
      <c r="F37" s="16"/>
      <c r="G37" s="16"/>
      <c r="H37" s="16">
        <v>33</v>
      </c>
      <c r="I37" s="16"/>
      <c r="J37" s="19">
        <v>39.450000000000003</v>
      </c>
    </row>
    <row r="38" spans="1:10">
      <c r="A38" s="56">
        <v>33</v>
      </c>
      <c r="B38" s="17" t="s">
        <v>126</v>
      </c>
      <c r="C38" s="18">
        <v>992.37</v>
      </c>
      <c r="D38" s="18">
        <v>120.9</v>
      </c>
      <c r="E38" s="18"/>
      <c r="F38" s="18"/>
      <c r="G38" s="18"/>
      <c r="H38" s="18"/>
      <c r="I38" s="18"/>
      <c r="J38" s="18">
        <v>66.930000000000007</v>
      </c>
    </row>
    <row r="39" spans="1:10">
      <c r="A39" s="56">
        <v>34</v>
      </c>
      <c r="B39" s="27" t="s">
        <v>148</v>
      </c>
      <c r="C39" s="16">
        <v>24.95</v>
      </c>
      <c r="D39" s="16"/>
      <c r="E39" s="16"/>
      <c r="F39" s="16"/>
      <c r="G39" s="16"/>
      <c r="H39" s="16">
        <v>3442.05</v>
      </c>
      <c r="I39" s="16"/>
      <c r="J39" s="19">
        <v>118</v>
      </c>
    </row>
    <row r="40" spans="1:10">
      <c r="A40" s="56">
        <v>35</v>
      </c>
      <c r="B40" s="17" t="s">
        <v>128</v>
      </c>
      <c r="C40" s="18">
        <v>623.63</v>
      </c>
      <c r="D40" s="18">
        <v>119.6</v>
      </c>
      <c r="E40" s="18">
        <v>5</v>
      </c>
      <c r="F40" s="18"/>
      <c r="G40" s="18"/>
      <c r="H40" s="18"/>
      <c r="I40" s="18"/>
      <c r="J40" s="18">
        <v>72.989999999999995</v>
      </c>
    </row>
    <row r="41" spans="1:10">
      <c r="A41" s="56">
        <v>36</v>
      </c>
      <c r="B41" s="15" t="s">
        <v>129</v>
      </c>
      <c r="C41" s="16">
        <v>967.64</v>
      </c>
      <c r="D41" s="16">
        <v>91.98</v>
      </c>
      <c r="E41" s="16">
        <v>57.99</v>
      </c>
      <c r="F41" s="16"/>
      <c r="G41" s="16"/>
      <c r="H41" s="16"/>
      <c r="I41" s="16"/>
      <c r="J41" s="19">
        <v>0</v>
      </c>
    </row>
    <row r="42" spans="1:10">
      <c r="A42" s="56">
        <v>37</v>
      </c>
      <c r="B42" s="17" t="s">
        <v>130</v>
      </c>
      <c r="C42" s="18">
        <v>1375.86</v>
      </c>
      <c r="D42" s="18">
        <v>56.64</v>
      </c>
      <c r="E42" s="18"/>
      <c r="F42" s="18"/>
      <c r="G42" s="18"/>
      <c r="H42" s="18"/>
      <c r="I42" s="18"/>
      <c r="J42" s="18">
        <v>0</v>
      </c>
    </row>
    <row r="43" spans="1:10">
      <c r="A43" s="56">
        <v>38</v>
      </c>
      <c r="B43" s="15" t="s">
        <v>131</v>
      </c>
      <c r="C43" s="16">
        <v>1440.88</v>
      </c>
      <c r="D43" s="16">
        <v>78</v>
      </c>
      <c r="E43" s="16"/>
      <c r="F43" s="16"/>
      <c r="G43" s="16"/>
      <c r="H43" s="16"/>
      <c r="I43" s="16"/>
      <c r="J43" s="19">
        <v>408.4</v>
      </c>
    </row>
    <row r="44" spans="1:10">
      <c r="B44" s="21" t="s">
        <v>46</v>
      </c>
      <c r="C44" s="4">
        <f t="shared" ref="C44:J44" si="0">SUM(C7:C43)</f>
        <v>43190.179999999993</v>
      </c>
      <c r="D44" s="4">
        <f t="shared" si="0"/>
        <v>4629.7</v>
      </c>
      <c r="E44" s="4">
        <f t="shared" si="0"/>
        <v>826.83999999999992</v>
      </c>
      <c r="F44" s="4">
        <f t="shared" si="0"/>
        <v>109.89999999999999</v>
      </c>
      <c r="G44" s="4">
        <f>SUM(G7:G43)</f>
        <v>22.95</v>
      </c>
      <c r="H44" s="4">
        <f t="shared" si="0"/>
        <v>4740.0200000000004</v>
      </c>
      <c r="I44" s="4">
        <f t="shared" si="0"/>
        <v>436.32</v>
      </c>
      <c r="J44" s="4">
        <f t="shared" si="0"/>
        <v>2146.3500000000004</v>
      </c>
    </row>
    <row r="45" spans="1:10">
      <c r="B45" s="1"/>
      <c r="C45" s="22"/>
      <c r="D45" s="22"/>
      <c r="E45" s="22"/>
      <c r="F45" s="22"/>
      <c r="G45" s="22"/>
      <c r="H45" s="22"/>
      <c r="I45" s="22"/>
      <c r="J45" s="22"/>
    </row>
    <row r="46" spans="1:10" ht="30.75" customHeight="1">
      <c r="B46" s="67"/>
      <c r="C46" s="68"/>
      <c r="D46" s="68"/>
      <c r="E46" s="68"/>
      <c r="F46" s="68"/>
      <c r="G46" s="68"/>
      <c r="H46" s="68"/>
      <c r="I46" s="68"/>
      <c r="J46" s="68"/>
    </row>
    <row r="47" spans="1:10" ht="25.5" customHeight="1">
      <c r="B47" s="72" t="s">
        <v>155</v>
      </c>
      <c r="C47" s="72"/>
      <c r="D47" s="72"/>
      <c r="E47" s="72"/>
      <c r="F47" s="72"/>
      <c r="G47" s="72"/>
      <c r="H47" s="72"/>
      <c r="I47" s="72"/>
      <c r="J47" s="72"/>
    </row>
  </sheetData>
  <mergeCells count="6">
    <mergeCell ref="B47:J47"/>
    <mergeCell ref="B1:J1"/>
    <mergeCell ref="B2:J2"/>
    <mergeCell ref="B3:J3"/>
    <mergeCell ref="B4:J4"/>
    <mergeCell ref="B46:J46"/>
  </mergeCells>
  <printOptions horizontalCentered="1"/>
  <pageMargins left="0" right="0" top="0.25" bottom="0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J47"/>
  <sheetViews>
    <sheetView workbookViewId="0">
      <selection activeCell="L39" sqref="L39"/>
    </sheetView>
  </sheetViews>
  <sheetFormatPr defaultRowHeight="12.75"/>
  <cols>
    <col min="1" max="1" width="6.5" style="57" customWidth="1"/>
    <col min="2" max="2" width="28.1640625" style="5" bestFit="1" customWidth="1"/>
    <col min="3" max="5" width="11.83203125" style="5" customWidth="1"/>
    <col min="6" max="6" width="17.5" style="5" bestFit="1" customWidth="1"/>
    <col min="7" max="7" width="17.5" style="5" customWidth="1"/>
    <col min="8" max="8" width="12.83203125" style="5" customWidth="1"/>
    <col min="9" max="9" width="11.1640625" style="5" bestFit="1" customWidth="1"/>
    <col min="10" max="10" width="10.83203125" style="5" customWidth="1"/>
    <col min="11" max="16384" width="9.33203125" style="5"/>
  </cols>
  <sheetData>
    <row r="1" spans="1:10">
      <c r="B1" s="63" t="s">
        <v>136</v>
      </c>
      <c r="C1" s="63"/>
      <c r="D1" s="63"/>
      <c r="E1" s="63"/>
      <c r="F1" s="63"/>
      <c r="G1" s="63"/>
      <c r="H1" s="63"/>
      <c r="I1" s="63"/>
      <c r="J1" s="63"/>
    </row>
    <row r="2" spans="1:10">
      <c r="B2" s="63" t="s">
        <v>144</v>
      </c>
      <c r="C2" s="63"/>
      <c r="D2" s="63"/>
      <c r="E2" s="63"/>
      <c r="F2" s="63"/>
      <c r="G2" s="63"/>
      <c r="H2" s="63"/>
      <c r="I2" s="63"/>
      <c r="J2" s="63"/>
    </row>
    <row r="3" spans="1:10">
      <c r="B3" s="63" t="s">
        <v>74</v>
      </c>
      <c r="C3" s="63"/>
      <c r="D3" s="63"/>
      <c r="E3" s="63"/>
      <c r="F3" s="63"/>
      <c r="G3" s="63"/>
      <c r="H3" s="63"/>
      <c r="I3" s="63"/>
      <c r="J3" s="63"/>
    </row>
    <row r="4" spans="1:10">
      <c r="B4" s="64" t="s">
        <v>81</v>
      </c>
      <c r="C4" s="65"/>
      <c r="D4" s="65"/>
      <c r="E4" s="65"/>
      <c r="F4" s="65"/>
      <c r="G4" s="65"/>
      <c r="H4" s="65"/>
      <c r="I4" s="65"/>
      <c r="J4" s="65"/>
    </row>
    <row r="5" spans="1:10">
      <c r="B5" s="1"/>
      <c r="C5" s="1"/>
      <c r="D5" s="1"/>
      <c r="E5" s="1"/>
      <c r="F5" s="1"/>
      <c r="G5" s="1"/>
      <c r="H5" s="1"/>
      <c r="I5" s="1"/>
      <c r="J5" s="1"/>
    </row>
    <row r="6" spans="1:10">
      <c r="B6" s="3" t="s">
        <v>0</v>
      </c>
      <c r="C6" s="3" t="s">
        <v>137</v>
      </c>
      <c r="D6" s="3" t="s">
        <v>138</v>
      </c>
      <c r="E6" s="3" t="s">
        <v>139</v>
      </c>
      <c r="F6" s="3" t="s">
        <v>140</v>
      </c>
      <c r="G6" s="3" t="s">
        <v>150</v>
      </c>
      <c r="H6" s="3" t="s">
        <v>141</v>
      </c>
      <c r="I6" s="3" t="s">
        <v>142</v>
      </c>
      <c r="J6" s="3" t="s">
        <v>143</v>
      </c>
    </row>
    <row r="7" spans="1:10">
      <c r="A7" s="57">
        <v>1</v>
      </c>
      <c r="B7" s="15" t="s">
        <v>93</v>
      </c>
      <c r="C7" s="16">
        <v>762.27</v>
      </c>
      <c r="D7" s="16">
        <v>28.99</v>
      </c>
      <c r="E7" s="16">
        <v>25</v>
      </c>
      <c r="F7" s="16"/>
      <c r="G7" s="16"/>
      <c r="H7" s="16"/>
      <c r="I7" s="16"/>
      <c r="J7" s="16"/>
    </row>
    <row r="8" spans="1:10">
      <c r="A8" s="57">
        <v>2</v>
      </c>
      <c r="B8" s="17" t="s">
        <v>94</v>
      </c>
      <c r="C8" s="18">
        <v>1088.8399999999999</v>
      </c>
      <c r="D8" s="18">
        <v>262.83999999999997</v>
      </c>
      <c r="E8" s="18"/>
      <c r="F8" s="18"/>
      <c r="G8" s="18"/>
      <c r="H8" s="18">
        <v>47.95</v>
      </c>
      <c r="I8" s="18"/>
      <c r="J8" s="18">
        <v>2</v>
      </c>
    </row>
    <row r="9" spans="1:10">
      <c r="A9" s="57">
        <v>3</v>
      </c>
      <c r="B9" s="15" t="s">
        <v>95</v>
      </c>
      <c r="C9" s="16">
        <v>1338.05</v>
      </c>
      <c r="D9" s="16">
        <v>91.49</v>
      </c>
      <c r="E9" s="16"/>
      <c r="F9" s="16"/>
      <c r="G9" s="16"/>
      <c r="H9" s="16">
        <v>64.959999999999994</v>
      </c>
      <c r="I9" s="16"/>
      <c r="J9" s="19">
        <v>51.99</v>
      </c>
    </row>
    <row r="10" spans="1:10">
      <c r="A10" s="57">
        <v>4</v>
      </c>
      <c r="B10" s="17" t="s">
        <v>96</v>
      </c>
      <c r="C10" s="18">
        <v>2653.02</v>
      </c>
      <c r="D10" s="18">
        <v>432.17</v>
      </c>
      <c r="E10" s="18">
        <v>21.99</v>
      </c>
      <c r="F10" s="18"/>
      <c r="G10" s="18"/>
      <c r="H10" s="18">
        <v>319.94</v>
      </c>
      <c r="I10" s="18"/>
      <c r="J10" s="18">
        <v>12.01</v>
      </c>
    </row>
    <row r="11" spans="1:10">
      <c r="A11" s="57">
        <v>5</v>
      </c>
      <c r="B11" s="15" t="s">
        <v>97</v>
      </c>
      <c r="C11" s="16">
        <v>4014.6</v>
      </c>
      <c r="D11" s="16">
        <v>693.19</v>
      </c>
      <c r="E11" s="16">
        <v>64</v>
      </c>
      <c r="F11" s="16">
        <v>235.9</v>
      </c>
      <c r="G11" s="16">
        <v>32</v>
      </c>
      <c r="H11" s="16">
        <v>46.25</v>
      </c>
      <c r="I11" s="16">
        <v>844.09</v>
      </c>
      <c r="J11" s="20">
        <v>306.70999999999998</v>
      </c>
    </row>
    <row r="12" spans="1:10">
      <c r="A12" s="57">
        <v>6</v>
      </c>
      <c r="B12" s="15" t="s">
        <v>99</v>
      </c>
      <c r="C12" s="16">
        <v>1138.5999999999999</v>
      </c>
      <c r="D12" s="16">
        <v>458.46</v>
      </c>
      <c r="E12" s="16"/>
      <c r="F12" s="16"/>
      <c r="G12" s="16"/>
      <c r="H12" s="16">
        <v>10.99</v>
      </c>
      <c r="I12" s="16"/>
      <c r="J12" s="19">
        <v>55.89</v>
      </c>
    </row>
    <row r="13" spans="1:10">
      <c r="A13" s="57">
        <v>7</v>
      </c>
      <c r="B13" s="17" t="s">
        <v>100</v>
      </c>
      <c r="C13" s="18">
        <v>423.68</v>
      </c>
      <c r="D13" s="18">
        <v>149.91</v>
      </c>
      <c r="E13" s="18">
        <v>34</v>
      </c>
      <c r="F13" s="18"/>
      <c r="G13" s="18"/>
      <c r="H13" s="18"/>
      <c r="I13" s="18"/>
      <c r="J13" s="18">
        <v>23.99</v>
      </c>
    </row>
    <row r="14" spans="1:10">
      <c r="A14" s="57">
        <v>8</v>
      </c>
      <c r="B14" s="15" t="s">
        <v>101</v>
      </c>
      <c r="C14" s="16">
        <v>1523.44</v>
      </c>
      <c r="D14" s="16">
        <v>561.9</v>
      </c>
      <c r="E14" s="16">
        <v>35</v>
      </c>
      <c r="F14" s="16"/>
      <c r="G14" s="16"/>
      <c r="H14" s="16"/>
      <c r="I14" s="16"/>
      <c r="J14" s="19">
        <v>220.89</v>
      </c>
    </row>
    <row r="15" spans="1:10">
      <c r="A15" s="57">
        <v>9</v>
      </c>
      <c r="B15" s="17" t="s">
        <v>102</v>
      </c>
      <c r="C15" s="18">
        <v>1387.01</v>
      </c>
      <c r="D15" s="18">
        <v>140.85</v>
      </c>
      <c r="E15" s="18"/>
      <c r="F15" s="18"/>
      <c r="G15" s="18"/>
      <c r="H15" s="18">
        <v>32.94</v>
      </c>
      <c r="I15" s="18"/>
      <c r="J15" s="18"/>
    </row>
    <row r="16" spans="1:10">
      <c r="A16" s="57">
        <v>10</v>
      </c>
      <c r="B16" s="15" t="s">
        <v>103</v>
      </c>
      <c r="C16" s="16">
        <v>1356.57</v>
      </c>
      <c r="D16" s="16">
        <v>301.72000000000003</v>
      </c>
      <c r="E16" s="16">
        <v>43.14</v>
      </c>
      <c r="F16" s="16"/>
      <c r="G16" s="16"/>
      <c r="H16" s="16">
        <v>218.92</v>
      </c>
      <c r="I16" s="16"/>
      <c r="J16" s="19">
        <v>140.71</v>
      </c>
    </row>
    <row r="17" spans="1:10">
      <c r="A17" s="57">
        <v>11</v>
      </c>
      <c r="B17" s="17" t="s">
        <v>104</v>
      </c>
      <c r="C17" s="18">
        <v>900.26</v>
      </c>
      <c r="D17" s="18">
        <v>162.41999999999999</v>
      </c>
      <c r="E17" s="18">
        <v>74.989999999999995</v>
      </c>
      <c r="F17" s="18"/>
      <c r="G17" s="18"/>
      <c r="H17" s="18"/>
      <c r="I17" s="18"/>
      <c r="J17" s="18"/>
    </row>
    <row r="18" spans="1:10">
      <c r="A18" s="57">
        <v>12</v>
      </c>
      <c r="B18" s="15" t="s">
        <v>105</v>
      </c>
      <c r="C18" s="16">
        <v>907.8</v>
      </c>
      <c r="D18" s="16">
        <v>124.83</v>
      </c>
      <c r="E18" s="16"/>
      <c r="F18" s="16">
        <v>15</v>
      </c>
      <c r="G18" s="16"/>
      <c r="H18" s="16"/>
      <c r="I18" s="16"/>
      <c r="J18" s="19">
        <v>10.95</v>
      </c>
    </row>
    <row r="19" spans="1:10">
      <c r="A19" s="57">
        <v>13</v>
      </c>
      <c r="B19" s="17" t="s">
        <v>106</v>
      </c>
      <c r="C19" s="18">
        <v>1385.79</v>
      </c>
      <c r="D19" s="18">
        <v>264.77</v>
      </c>
      <c r="E19" s="18">
        <v>140.91</v>
      </c>
      <c r="F19" s="18">
        <v>57.94</v>
      </c>
      <c r="G19" s="18"/>
      <c r="H19" s="18"/>
      <c r="I19" s="18"/>
      <c r="J19" s="18">
        <v>6</v>
      </c>
    </row>
    <row r="20" spans="1:10">
      <c r="A20" s="57">
        <v>14</v>
      </c>
      <c r="B20" s="15" t="s">
        <v>107</v>
      </c>
      <c r="C20" s="16">
        <v>1843.68</v>
      </c>
      <c r="D20" s="16">
        <v>49.95</v>
      </c>
      <c r="E20" s="16">
        <v>20.93</v>
      </c>
      <c r="F20" s="16"/>
      <c r="G20" s="16"/>
      <c r="H20" s="16">
        <v>281.33999999999997</v>
      </c>
      <c r="I20" s="16"/>
      <c r="J20" s="19">
        <v>67.900000000000006</v>
      </c>
    </row>
    <row r="21" spans="1:10">
      <c r="A21" s="57">
        <v>15</v>
      </c>
      <c r="B21" s="17" t="s">
        <v>108</v>
      </c>
      <c r="C21" s="18">
        <v>1442.32</v>
      </c>
      <c r="D21" s="18">
        <v>160.18</v>
      </c>
      <c r="E21" s="18"/>
      <c r="F21" s="18">
        <v>141.9</v>
      </c>
      <c r="G21" s="18"/>
      <c r="H21" s="18">
        <v>85.99</v>
      </c>
      <c r="I21" s="18"/>
      <c r="J21" s="18"/>
    </row>
    <row r="22" spans="1:10">
      <c r="A22" s="57">
        <v>16</v>
      </c>
      <c r="B22" s="15" t="s">
        <v>109</v>
      </c>
      <c r="C22" s="16">
        <v>754.49</v>
      </c>
      <c r="D22" s="16">
        <v>277.76</v>
      </c>
      <c r="E22" s="16"/>
      <c r="F22" s="16"/>
      <c r="G22" s="16"/>
      <c r="H22" s="16"/>
      <c r="I22" s="16"/>
      <c r="J22" s="19">
        <v>24.98</v>
      </c>
    </row>
    <row r="23" spans="1:10">
      <c r="A23" s="57">
        <v>17</v>
      </c>
      <c r="B23" s="17" t="s">
        <v>110</v>
      </c>
      <c r="C23" s="18">
        <v>600.09</v>
      </c>
      <c r="D23" s="18">
        <v>208.55</v>
      </c>
      <c r="E23" s="18"/>
      <c r="F23" s="18"/>
      <c r="G23" s="18"/>
      <c r="H23" s="18"/>
      <c r="I23" s="18"/>
      <c r="J23" s="18">
        <v>15</v>
      </c>
    </row>
    <row r="24" spans="1:10">
      <c r="A24" s="57">
        <v>18</v>
      </c>
      <c r="B24" s="15" t="s">
        <v>111</v>
      </c>
      <c r="C24" s="16">
        <v>1664.9</v>
      </c>
      <c r="D24" s="16">
        <v>159.94</v>
      </c>
      <c r="E24" s="16"/>
      <c r="F24" s="16"/>
      <c r="G24" s="16"/>
      <c r="H24" s="16">
        <v>309.04000000000002</v>
      </c>
      <c r="I24" s="16"/>
      <c r="J24" s="19">
        <v>122.89</v>
      </c>
    </row>
    <row r="25" spans="1:10">
      <c r="A25" s="57">
        <v>19</v>
      </c>
      <c r="B25" s="17" t="s">
        <v>112</v>
      </c>
      <c r="C25" s="18">
        <v>729.58</v>
      </c>
      <c r="D25" s="18">
        <v>182.91</v>
      </c>
      <c r="E25" s="18">
        <v>29.99</v>
      </c>
      <c r="F25" s="18"/>
      <c r="G25" s="18"/>
      <c r="H25" s="18"/>
      <c r="I25" s="18"/>
      <c r="J25" s="18">
        <v>26.99</v>
      </c>
    </row>
    <row r="26" spans="1:10">
      <c r="A26" s="57">
        <v>20</v>
      </c>
      <c r="B26" s="15" t="s">
        <v>113</v>
      </c>
      <c r="C26" s="16">
        <v>468.63</v>
      </c>
      <c r="D26" s="16">
        <v>64.98</v>
      </c>
      <c r="E26" s="16"/>
      <c r="F26" s="16"/>
      <c r="G26" s="16"/>
      <c r="H26" s="16"/>
      <c r="I26" s="16"/>
      <c r="J26" s="19">
        <v>18.95</v>
      </c>
    </row>
    <row r="27" spans="1:10">
      <c r="A27" s="57">
        <v>21</v>
      </c>
      <c r="B27" s="17" t="s">
        <v>114</v>
      </c>
      <c r="C27" s="18">
        <v>1054.48</v>
      </c>
      <c r="D27" s="18">
        <v>78.89</v>
      </c>
      <c r="E27" s="18"/>
      <c r="F27" s="18"/>
      <c r="G27" s="18"/>
      <c r="H27" s="18"/>
      <c r="I27" s="18"/>
      <c r="J27" s="18"/>
    </row>
    <row r="28" spans="1:10">
      <c r="A28" s="57">
        <v>22</v>
      </c>
      <c r="B28" s="15" t="s">
        <v>115</v>
      </c>
      <c r="C28" s="16">
        <v>1234.29</v>
      </c>
      <c r="D28" s="16">
        <v>181.78</v>
      </c>
      <c r="E28" s="16"/>
      <c r="F28" s="16"/>
      <c r="G28" s="16"/>
      <c r="H28" s="16">
        <v>22.95</v>
      </c>
      <c r="I28" s="16"/>
      <c r="J28" s="19">
        <v>101</v>
      </c>
    </row>
    <row r="29" spans="1:10">
      <c r="A29" s="57">
        <v>23</v>
      </c>
      <c r="B29" s="17" t="s">
        <v>116</v>
      </c>
      <c r="C29" s="18">
        <v>1279.97</v>
      </c>
      <c r="D29" s="18">
        <v>189.73</v>
      </c>
      <c r="E29" s="18">
        <v>19.95</v>
      </c>
      <c r="F29" s="18"/>
      <c r="G29" s="18"/>
      <c r="H29" s="18">
        <v>162.88999999999999</v>
      </c>
      <c r="I29" s="18"/>
      <c r="J29" s="18">
        <v>711.32</v>
      </c>
    </row>
    <row r="30" spans="1:10">
      <c r="A30" s="57">
        <v>24</v>
      </c>
      <c r="B30" s="15" t="s">
        <v>117</v>
      </c>
      <c r="C30" s="16">
        <v>367.48</v>
      </c>
      <c r="D30" s="16">
        <v>27.17</v>
      </c>
      <c r="E30" s="16"/>
      <c r="F30" s="16"/>
      <c r="G30" s="16"/>
      <c r="H30" s="16">
        <v>112.93</v>
      </c>
      <c r="I30" s="16"/>
      <c r="J30" s="19">
        <v>21.99</v>
      </c>
    </row>
    <row r="31" spans="1:10">
      <c r="A31" s="57">
        <v>25</v>
      </c>
      <c r="B31" s="17" t="s">
        <v>118</v>
      </c>
      <c r="C31" s="18">
        <v>1219.97</v>
      </c>
      <c r="D31" s="18">
        <v>208.92</v>
      </c>
      <c r="E31" s="18">
        <v>461.84</v>
      </c>
      <c r="F31" s="18"/>
      <c r="G31" s="18"/>
      <c r="H31" s="18">
        <v>439.03</v>
      </c>
      <c r="I31" s="18"/>
      <c r="J31" s="18"/>
    </row>
    <row r="32" spans="1:10">
      <c r="A32" s="57">
        <v>26</v>
      </c>
      <c r="B32" s="15" t="s">
        <v>119</v>
      </c>
      <c r="C32" s="16">
        <v>1446.94</v>
      </c>
      <c r="D32" s="16">
        <v>287.33999999999997</v>
      </c>
      <c r="E32" s="16">
        <v>57.93</v>
      </c>
      <c r="F32" s="16"/>
      <c r="G32" s="16"/>
      <c r="H32" s="16">
        <v>163.91</v>
      </c>
      <c r="I32" s="16"/>
      <c r="J32" s="19"/>
    </row>
    <row r="33" spans="1:10">
      <c r="A33" s="57">
        <v>27</v>
      </c>
      <c r="B33" s="17" t="s">
        <v>120</v>
      </c>
      <c r="C33" s="18">
        <v>1454.43</v>
      </c>
      <c r="D33" s="18">
        <v>124.91</v>
      </c>
      <c r="E33" s="18">
        <v>95.97</v>
      </c>
      <c r="F33" s="18"/>
      <c r="G33" s="18"/>
      <c r="H33" s="18">
        <v>186.79</v>
      </c>
      <c r="I33" s="18"/>
      <c r="J33" s="18">
        <v>73.02</v>
      </c>
    </row>
    <row r="34" spans="1:10">
      <c r="A34" s="57">
        <v>28</v>
      </c>
      <c r="B34" s="15" t="s">
        <v>121</v>
      </c>
      <c r="C34" s="16">
        <v>1145.3699999999999</v>
      </c>
      <c r="D34" s="16">
        <v>144.43</v>
      </c>
      <c r="E34" s="16"/>
      <c r="F34" s="16"/>
      <c r="G34" s="16"/>
      <c r="H34" s="16">
        <v>116.45</v>
      </c>
      <c r="I34" s="16"/>
      <c r="J34" s="19">
        <v>180.79</v>
      </c>
    </row>
    <row r="35" spans="1:10">
      <c r="A35" s="57">
        <v>30</v>
      </c>
      <c r="B35" s="15" t="s">
        <v>123</v>
      </c>
      <c r="C35" s="16">
        <v>695.53</v>
      </c>
      <c r="D35" s="16">
        <v>104.96</v>
      </c>
      <c r="E35" s="16"/>
      <c r="F35" s="16">
        <v>21.99</v>
      </c>
      <c r="G35" s="16"/>
      <c r="H35" s="16"/>
      <c r="I35" s="16"/>
      <c r="J35" s="19"/>
    </row>
    <row r="36" spans="1:10">
      <c r="A36" s="57">
        <v>31</v>
      </c>
      <c r="B36" s="17" t="s">
        <v>124</v>
      </c>
      <c r="C36" s="18">
        <v>1673.26</v>
      </c>
      <c r="D36" s="18">
        <v>175.81</v>
      </c>
      <c r="E36" s="18">
        <v>17.989999999999998</v>
      </c>
      <c r="F36" s="18"/>
      <c r="G36" s="18"/>
      <c r="H36" s="18">
        <v>374.54</v>
      </c>
      <c r="I36" s="18"/>
      <c r="J36" s="18">
        <v>22.99</v>
      </c>
    </row>
    <row r="37" spans="1:10">
      <c r="A37" s="57">
        <v>32</v>
      </c>
      <c r="B37" s="15" t="s">
        <v>125</v>
      </c>
      <c r="C37" s="16">
        <v>830.44</v>
      </c>
      <c r="D37" s="16">
        <v>199.82</v>
      </c>
      <c r="E37" s="16"/>
      <c r="F37" s="16"/>
      <c r="G37" s="16"/>
      <c r="H37" s="16">
        <v>272.87</v>
      </c>
      <c r="I37" s="16"/>
      <c r="J37" s="19">
        <v>130</v>
      </c>
    </row>
    <row r="38" spans="1:10">
      <c r="A38" s="57">
        <v>33</v>
      </c>
      <c r="B38" s="17" t="s">
        <v>126</v>
      </c>
      <c r="C38" s="18">
        <v>829.6</v>
      </c>
      <c r="D38" s="18">
        <v>74.989999999999995</v>
      </c>
      <c r="E38" s="18"/>
      <c r="F38" s="18">
        <v>12.99</v>
      </c>
      <c r="G38" s="18"/>
      <c r="H38" s="18"/>
      <c r="I38" s="18"/>
      <c r="J38" s="18">
        <v>113.61</v>
      </c>
    </row>
    <row r="39" spans="1:10">
      <c r="A39" s="57">
        <v>34</v>
      </c>
      <c r="B39" s="27" t="s">
        <v>148</v>
      </c>
      <c r="C39" s="16">
        <v>117.98</v>
      </c>
      <c r="D39" s="16"/>
      <c r="E39" s="16"/>
      <c r="F39" s="16"/>
      <c r="G39" s="16"/>
      <c r="H39" s="16">
        <v>4076.58</v>
      </c>
      <c r="I39" s="16"/>
      <c r="J39" s="19"/>
    </row>
    <row r="40" spans="1:10">
      <c r="A40" s="57">
        <v>35</v>
      </c>
      <c r="B40" s="17" t="s">
        <v>128</v>
      </c>
      <c r="C40" s="18">
        <v>991.46</v>
      </c>
      <c r="D40" s="18">
        <v>146.97</v>
      </c>
      <c r="E40" s="18">
        <v>30.99</v>
      </c>
      <c r="F40" s="18"/>
      <c r="G40" s="18"/>
      <c r="H40" s="18"/>
      <c r="I40" s="18"/>
      <c r="J40" s="18">
        <v>17.989999999999998</v>
      </c>
    </row>
    <row r="41" spans="1:10">
      <c r="A41" s="57">
        <v>36</v>
      </c>
      <c r="B41" s="15" t="s">
        <v>129</v>
      </c>
      <c r="C41" s="16">
        <v>1565.8</v>
      </c>
      <c r="D41" s="16">
        <v>144.88999999999999</v>
      </c>
      <c r="E41" s="16"/>
      <c r="F41" s="16"/>
      <c r="G41" s="16"/>
      <c r="H41" s="16"/>
      <c r="I41" s="16"/>
      <c r="J41" s="19">
        <v>118.79</v>
      </c>
    </row>
    <row r="42" spans="1:10">
      <c r="A42" s="57">
        <v>37</v>
      </c>
      <c r="B42" s="17" t="s">
        <v>130</v>
      </c>
      <c r="C42" s="18">
        <v>1185.18</v>
      </c>
      <c r="D42" s="18">
        <v>64.989999999999995</v>
      </c>
      <c r="E42" s="18"/>
      <c r="F42" s="18">
        <v>64.97</v>
      </c>
      <c r="G42" s="18"/>
      <c r="H42" s="18"/>
      <c r="I42" s="18"/>
      <c r="J42" s="18"/>
    </row>
    <row r="43" spans="1:10">
      <c r="A43" s="57">
        <v>38</v>
      </c>
      <c r="B43" s="15" t="s">
        <v>131</v>
      </c>
      <c r="C43" s="16">
        <v>732.18</v>
      </c>
      <c r="D43" s="16">
        <v>205.49</v>
      </c>
      <c r="E43" s="16">
        <v>1</v>
      </c>
      <c r="F43" s="16"/>
      <c r="G43" s="16"/>
      <c r="H43" s="16"/>
      <c r="I43" s="16"/>
      <c r="J43" s="19">
        <v>178.74</v>
      </c>
    </row>
    <row r="44" spans="1:10">
      <c r="B44" s="21" t="s">
        <v>46</v>
      </c>
      <c r="C44" s="4">
        <f t="shared" ref="C44:J44" si="0">SUM(C7:C43)</f>
        <v>44207.980000000018</v>
      </c>
      <c r="D44" s="4">
        <f t="shared" si="0"/>
        <v>7138.9</v>
      </c>
      <c r="E44" s="4">
        <f t="shared" si="0"/>
        <v>1175.6200000000001</v>
      </c>
      <c r="F44" s="4">
        <f t="shared" si="0"/>
        <v>550.69000000000005</v>
      </c>
      <c r="G44" s="4"/>
      <c r="H44" s="4">
        <f t="shared" si="0"/>
        <v>7347.2599999999993</v>
      </c>
      <c r="I44" s="4">
        <f t="shared" si="0"/>
        <v>844.09</v>
      </c>
      <c r="J44" s="4">
        <f t="shared" si="0"/>
        <v>2778.09</v>
      </c>
    </row>
    <row r="45" spans="1:10">
      <c r="B45" s="1"/>
      <c r="C45" s="22"/>
      <c r="D45" s="22"/>
      <c r="E45" s="22"/>
      <c r="F45" s="22"/>
      <c r="G45" s="22"/>
      <c r="H45" s="22"/>
      <c r="I45" s="22"/>
      <c r="J45" s="22"/>
    </row>
    <row r="46" spans="1:10" ht="30.75" customHeight="1">
      <c r="B46" s="67"/>
      <c r="C46" s="68"/>
      <c r="D46" s="68"/>
      <c r="E46" s="68"/>
      <c r="F46" s="68"/>
      <c r="G46" s="68"/>
      <c r="H46" s="68"/>
      <c r="I46" s="68"/>
      <c r="J46" s="68"/>
    </row>
    <row r="47" spans="1:10" ht="25.5" customHeight="1">
      <c r="B47" s="72" t="s">
        <v>156</v>
      </c>
      <c r="C47" s="72"/>
      <c r="D47" s="72"/>
      <c r="E47" s="72"/>
      <c r="F47" s="72"/>
      <c r="G47" s="72"/>
      <c r="H47" s="72"/>
      <c r="I47" s="72"/>
      <c r="J47" s="72"/>
    </row>
  </sheetData>
  <mergeCells count="6">
    <mergeCell ref="B47:J47"/>
    <mergeCell ref="B1:J1"/>
    <mergeCell ref="B2:J2"/>
    <mergeCell ref="B3:J3"/>
    <mergeCell ref="B4:J4"/>
    <mergeCell ref="B46:J46"/>
  </mergeCells>
  <printOptions horizontalCentered="1"/>
  <pageMargins left="0" right="0" top="0.25" bottom="0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zoomScaleNormal="100" workbookViewId="0">
      <selection activeCell="C12" sqref="C12"/>
    </sheetView>
  </sheetViews>
  <sheetFormatPr defaultRowHeight="12.75"/>
  <cols>
    <col min="1" max="1" width="6.5" style="56" customWidth="1"/>
    <col min="2" max="2" width="28.1640625" style="2" bestFit="1" customWidth="1"/>
    <col min="3" max="5" width="11.83203125" style="2" customWidth="1"/>
    <col min="6" max="6" width="17.5" style="2" bestFit="1" customWidth="1"/>
    <col min="7" max="8" width="12.83203125" style="2" customWidth="1"/>
    <col min="9" max="9" width="10.83203125" style="2" customWidth="1"/>
    <col min="10" max="16384" width="9.33203125" style="2"/>
  </cols>
  <sheetData>
    <row r="1" spans="1:9">
      <c r="B1" s="63" t="s">
        <v>136</v>
      </c>
      <c r="C1" s="63"/>
      <c r="D1" s="63"/>
      <c r="E1" s="63"/>
      <c r="F1" s="63"/>
      <c r="G1" s="63"/>
      <c r="H1" s="63"/>
      <c r="I1" s="63"/>
    </row>
    <row r="2" spans="1:9">
      <c r="B2" s="63" t="s">
        <v>144</v>
      </c>
      <c r="C2" s="63"/>
      <c r="D2" s="63"/>
      <c r="E2" s="63"/>
      <c r="F2" s="63"/>
      <c r="G2" s="63"/>
      <c r="H2" s="63"/>
      <c r="I2" s="63"/>
    </row>
    <row r="3" spans="1:9">
      <c r="B3" s="63" t="s">
        <v>75</v>
      </c>
      <c r="C3" s="63"/>
      <c r="D3" s="63"/>
      <c r="E3" s="63"/>
      <c r="F3" s="63"/>
      <c r="G3" s="63"/>
      <c r="H3" s="63"/>
      <c r="I3" s="63"/>
    </row>
    <row r="4" spans="1:9">
      <c r="B4" s="64" t="s">
        <v>80</v>
      </c>
      <c r="C4" s="65"/>
      <c r="D4" s="65"/>
      <c r="E4" s="65"/>
      <c r="F4" s="65"/>
      <c r="G4" s="65"/>
      <c r="H4" s="65"/>
      <c r="I4" s="65"/>
    </row>
    <row r="5" spans="1:9" ht="6.95" customHeight="1">
      <c r="B5" s="1"/>
      <c r="C5" s="1"/>
      <c r="D5" s="1"/>
      <c r="E5" s="1"/>
      <c r="F5" s="1"/>
      <c r="G5" s="1"/>
      <c r="H5" s="1"/>
      <c r="I5" s="1"/>
    </row>
    <row r="6" spans="1:9">
      <c r="B6" s="3" t="s">
        <v>0</v>
      </c>
      <c r="C6" s="3" t="s">
        <v>137</v>
      </c>
      <c r="D6" s="3" t="s">
        <v>138</v>
      </c>
      <c r="E6" s="3" t="s">
        <v>139</v>
      </c>
      <c r="F6" s="3" t="s">
        <v>140</v>
      </c>
      <c r="G6" s="3" t="s">
        <v>141</v>
      </c>
      <c r="H6" s="3" t="s">
        <v>142</v>
      </c>
      <c r="I6" s="3" t="s">
        <v>143</v>
      </c>
    </row>
    <row r="7" spans="1:9">
      <c r="A7" s="56">
        <v>1</v>
      </c>
      <c r="B7" s="15" t="s">
        <v>93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</row>
    <row r="8" spans="1:9">
      <c r="A8" s="56">
        <v>2</v>
      </c>
      <c r="B8" s="17" t="s">
        <v>94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</row>
    <row r="9" spans="1:9">
      <c r="A9" s="56">
        <v>3</v>
      </c>
      <c r="B9" s="15" t="s">
        <v>95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9">
        <v>0</v>
      </c>
    </row>
    <row r="10" spans="1:9">
      <c r="A10" s="56">
        <v>4</v>
      </c>
      <c r="B10" s="17" t="s">
        <v>96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</row>
    <row r="11" spans="1:9">
      <c r="A11" s="56">
        <v>5</v>
      </c>
      <c r="B11" s="15" t="s">
        <v>97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20">
        <v>0</v>
      </c>
    </row>
    <row r="12" spans="1:9">
      <c r="A12" s="56">
        <v>6</v>
      </c>
      <c r="B12" s="15" t="s">
        <v>99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9">
        <v>0</v>
      </c>
    </row>
    <row r="13" spans="1:9">
      <c r="A13" s="56">
        <v>7</v>
      </c>
      <c r="B13" s="17" t="s">
        <v>100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</row>
    <row r="14" spans="1:9">
      <c r="A14" s="56">
        <v>8</v>
      </c>
      <c r="B14" s="15" t="s">
        <v>101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9">
        <v>0</v>
      </c>
    </row>
    <row r="15" spans="1:9">
      <c r="A15" s="56">
        <v>9</v>
      </c>
      <c r="B15" s="17" t="s">
        <v>102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33">
        <v>0</v>
      </c>
      <c r="I15" s="18">
        <v>0</v>
      </c>
    </row>
    <row r="16" spans="1:9">
      <c r="A16" s="56">
        <v>10</v>
      </c>
      <c r="B16" s="15" t="s">
        <v>103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9">
        <v>0</v>
      </c>
    </row>
    <row r="17" spans="1:9">
      <c r="A17" s="56">
        <v>11</v>
      </c>
      <c r="B17" s="17" t="s">
        <v>104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</row>
    <row r="18" spans="1:9">
      <c r="A18" s="56">
        <v>12</v>
      </c>
      <c r="B18" s="15" t="s">
        <v>105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9">
        <v>0</v>
      </c>
    </row>
    <row r="19" spans="1:9">
      <c r="A19" s="56">
        <v>13</v>
      </c>
      <c r="B19" s="17" t="s">
        <v>106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</row>
    <row r="20" spans="1:9">
      <c r="A20" s="56">
        <v>14</v>
      </c>
      <c r="B20" s="15" t="s">
        <v>107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9">
        <v>0</v>
      </c>
    </row>
    <row r="21" spans="1:9">
      <c r="A21" s="56">
        <v>15</v>
      </c>
      <c r="B21" s="17" t="s">
        <v>108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</row>
    <row r="22" spans="1:9">
      <c r="A22" s="56">
        <v>16</v>
      </c>
      <c r="B22" s="15" t="s">
        <v>109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9">
        <v>0</v>
      </c>
    </row>
    <row r="23" spans="1:9">
      <c r="A23" s="56">
        <v>17</v>
      </c>
      <c r="B23" s="17" t="s">
        <v>110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</row>
    <row r="24" spans="1:9">
      <c r="A24" s="56">
        <v>18</v>
      </c>
      <c r="B24" s="15" t="s">
        <v>111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9">
        <v>0</v>
      </c>
    </row>
    <row r="25" spans="1:9">
      <c r="A25" s="56">
        <v>19</v>
      </c>
      <c r="B25" s="17" t="s">
        <v>112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</row>
    <row r="26" spans="1:9">
      <c r="A26" s="56">
        <v>20</v>
      </c>
      <c r="B26" s="15" t="s">
        <v>113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9">
        <v>0</v>
      </c>
    </row>
    <row r="27" spans="1:9">
      <c r="A27" s="56">
        <v>21</v>
      </c>
      <c r="B27" s="17" t="s">
        <v>114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</row>
    <row r="28" spans="1:9">
      <c r="A28" s="56">
        <v>22</v>
      </c>
      <c r="B28" s="15" t="s">
        <v>115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9">
        <v>0</v>
      </c>
    </row>
    <row r="29" spans="1:9">
      <c r="A29" s="56">
        <v>23</v>
      </c>
      <c r="B29" s="17" t="s">
        <v>116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</row>
    <row r="30" spans="1:9">
      <c r="A30" s="56">
        <v>24</v>
      </c>
      <c r="B30" s="15" t="s">
        <v>117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9">
        <v>0</v>
      </c>
    </row>
    <row r="31" spans="1:9">
      <c r="A31" s="56">
        <v>25</v>
      </c>
      <c r="B31" s="17" t="s">
        <v>118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</row>
    <row r="32" spans="1:9">
      <c r="A32" s="56">
        <v>26</v>
      </c>
      <c r="B32" s="15" t="s">
        <v>119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9">
        <v>0</v>
      </c>
    </row>
    <row r="33" spans="1:9">
      <c r="A33" s="56">
        <v>27</v>
      </c>
      <c r="B33" s="17" t="s">
        <v>120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</row>
    <row r="34" spans="1:9">
      <c r="A34" s="56">
        <v>28</v>
      </c>
      <c r="B34" s="15" t="s">
        <v>121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9">
        <v>0</v>
      </c>
    </row>
    <row r="35" spans="1:9">
      <c r="A35" s="56">
        <v>30</v>
      </c>
      <c r="B35" s="15" t="s">
        <v>123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9">
        <v>0</v>
      </c>
    </row>
    <row r="36" spans="1:9">
      <c r="A36" s="56">
        <v>31</v>
      </c>
      <c r="B36" s="17" t="s">
        <v>124</v>
      </c>
      <c r="C36" s="18">
        <v>0</v>
      </c>
      <c r="D36" s="18">
        <v>0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</row>
    <row r="37" spans="1:9">
      <c r="A37" s="56">
        <v>32</v>
      </c>
      <c r="B37" s="15" t="s">
        <v>125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9">
        <v>0</v>
      </c>
    </row>
    <row r="38" spans="1:9">
      <c r="A38" s="56">
        <v>33</v>
      </c>
      <c r="B38" s="17" t="s">
        <v>126</v>
      </c>
      <c r="C38" s="18">
        <v>0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</row>
    <row r="39" spans="1:9">
      <c r="A39" s="56">
        <v>34</v>
      </c>
      <c r="B39" s="27" t="s">
        <v>148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9">
        <v>0</v>
      </c>
    </row>
    <row r="40" spans="1:9">
      <c r="A40" s="56">
        <v>35</v>
      </c>
      <c r="B40" s="17" t="s">
        <v>128</v>
      </c>
      <c r="C40" s="18">
        <v>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</row>
    <row r="41" spans="1:9">
      <c r="A41" s="56">
        <v>36</v>
      </c>
      <c r="B41" s="15" t="s">
        <v>129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9">
        <v>0</v>
      </c>
    </row>
    <row r="42" spans="1:9">
      <c r="A42" s="56">
        <v>37</v>
      </c>
      <c r="B42" s="17" t="s">
        <v>130</v>
      </c>
      <c r="C42" s="18">
        <v>0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</row>
    <row r="43" spans="1:9">
      <c r="A43" s="56">
        <v>38</v>
      </c>
      <c r="B43" s="15" t="s">
        <v>131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9">
        <v>0</v>
      </c>
    </row>
    <row r="44" spans="1:9">
      <c r="B44" s="21" t="s">
        <v>46</v>
      </c>
      <c r="C44" s="4">
        <f t="shared" ref="C44:I44" si="0">SUM(C7:C43)</f>
        <v>0</v>
      </c>
      <c r="D44" s="4">
        <f t="shared" si="0"/>
        <v>0</v>
      </c>
      <c r="E44" s="4">
        <f t="shared" si="0"/>
        <v>0</v>
      </c>
      <c r="F44" s="4">
        <f t="shared" si="0"/>
        <v>0</v>
      </c>
      <c r="G44" s="4">
        <f t="shared" si="0"/>
        <v>0</v>
      </c>
      <c r="H44" s="4">
        <f t="shared" si="0"/>
        <v>0</v>
      </c>
      <c r="I44" s="4">
        <f t="shared" si="0"/>
        <v>0</v>
      </c>
    </row>
    <row r="45" spans="1:9" ht="6.95" customHeight="1">
      <c r="B45" s="1"/>
      <c r="C45" s="22"/>
      <c r="D45" s="22"/>
      <c r="E45" s="22"/>
      <c r="F45" s="22"/>
      <c r="G45" s="22"/>
      <c r="H45" s="22"/>
      <c r="I45" s="22"/>
    </row>
    <row r="46" spans="1:9" ht="30.75" customHeight="1">
      <c r="B46" s="67" t="s">
        <v>145</v>
      </c>
      <c r="C46" s="68"/>
      <c r="D46" s="68"/>
      <c r="E46" s="68"/>
      <c r="F46" s="68"/>
      <c r="G46" s="68"/>
      <c r="H46" s="68"/>
      <c r="I46" s="68"/>
    </row>
    <row r="47" spans="1:9" ht="25.5" customHeight="1">
      <c r="B47" s="72" t="s">
        <v>149</v>
      </c>
      <c r="C47" s="72"/>
      <c r="D47" s="72"/>
      <c r="E47" s="72"/>
      <c r="F47" s="72"/>
      <c r="G47" s="72"/>
      <c r="H47" s="72"/>
      <c r="I47" s="72"/>
    </row>
  </sheetData>
  <mergeCells count="6">
    <mergeCell ref="B47:I47"/>
    <mergeCell ref="B1:I1"/>
    <mergeCell ref="B2:I2"/>
    <mergeCell ref="B3:I3"/>
    <mergeCell ref="B4:I4"/>
    <mergeCell ref="B46:I46"/>
  </mergeCells>
  <printOptions horizontalCentered="1"/>
  <pageMargins left="0" right="0" top="0.25" bottom="0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I49"/>
  <sheetViews>
    <sheetView zoomScaleNormal="100" workbookViewId="0">
      <selection activeCell="B49" sqref="B49:I49"/>
    </sheetView>
  </sheetViews>
  <sheetFormatPr defaultRowHeight="12.75"/>
  <cols>
    <col min="1" max="1" width="6.5" style="55" customWidth="1"/>
    <col min="2" max="2" width="28.1640625" bestFit="1" customWidth="1"/>
    <col min="3" max="5" width="11.83203125" customWidth="1"/>
    <col min="6" max="6" width="17.5" bestFit="1" customWidth="1"/>
    <col min="7" max="8" width="12.83203125" customWidth="1"/>
    <col min="9" max="9" width="10.83203125" customWidth="1"/>
  </cols>
  <sheetData>
    <row r="1" spans="1:9">
      <c r="B1" s="63" t="s">
        <v>136</v>
      </c>
      <c r="C1" s="63"/>
      <c r="D1" s="63"/>
      <c r="E1" s="63"/>
      <c r="F1" s="63"/>
      <c r="G1" s="63"/>
      <c r="H1" s="63"/>
      <c r="I1" s="63"/>
    </row>
    <row r="2" spans="1:9">
      <c r="B2" s="63" t="s">
        <v>144</v>
      </c>
      <c r="C2" s="63"/>
      <c r="D2" s="63"/>
      <c r="E2" s="63"/>
      <c r="F2" s="63"/>
      <c r="G2" s="63"/>
      <c r="H2" s="63"/>
      <c r="I2" s="63"/>
    </row>
    <row r="3" spans="1:9">
      <c r="B3" s="63" t="s">
        <v>75</v>
      </c>
      <c r="C3" s="63"/>
      <c r="D3" s="63"/>
      <c r="E3" s="63"/>
      <c r="F3" s="63"/>
      <c r="G3" s="63"/>
      <c r="H3" s="63"/>
      <c r="I3" s="63"/>
    </row>
    <row r="4" spans="1:9">
      <c r="B4" s="64" t="s">
        <v>79</v>
      </c>
      <c r="C4" s="65"/>
      <c r="D4" s="65"/>
      <c r="E4" s="65"/>
      <c r="F4" s="65"/>
      <c r="G4" s="65"/>
      <c r="H4" s="65"/>
      <c r="I4" s="65"/>
    </row>
    <row r="5" spans="1:9" ht="9" customHeight="1">
      <c r="B5" s="1"/>
      <c r="C5" s="1"/>
      <c r="D5" s="1"/>
      <c r="E5" s="1"/>
      <c r="F5" s="1"/>
      <c r="G5" s="1"/>
      <c r="H5" s="1"/>
      <c r="I5" s="1"/>
    </row>
    <row r="6" spans="1:9">
      <c r="B6" s="3" t="s">
        <v>0</v>
      </c>
      <c r="C6" s="3" t="s">
        <v>137</v>
      </c>
      <c r="D6" s="3" t="s">
        <v>138</v>
      </c>
      <c r="E6" s="3" t="s">
        <v>139</v>
      </c>
      <c r="F6" s="3" t="s">
        <v>140</v>
      </c>
      <c r="G6" s="3" t="s">
        <v>141</v>
      </c>
      <c r="H6" s="3" t="s">
        <v>142</v>
      </c>
      <c r="I6" s="3" t="s">
        <v>143</v>
      </c>
    </row>
    <row r="7" spans="1:9">
      <c r="A7" s="55">
        <v>1</v>
      </c>
      <c r="B7" s="15" t="s">
        <v>93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</row>
    <row r="8" spans="1:9">
      <c r="A8" s="55">
        <v>2</v>
      </c>
      <c r="B8" s="17" t="s">
        <v>94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</row>
    <row r="9" spans="1:9">
      <c r="A9" s="55">
        <v>3</v>
      </c>
      <c r="B9" s="15" t="s">
        <v>95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9">
        <v>0</v>
      </c>
    </row>
    <row r="10" spans="1:9">
      <c r="A10" s="55">
        <v>4</v>
      </c>
      <c r="B10" s="17" t="s">
        <v>96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</row>
    <row r="11" spans="1:9">
      <c r="A11" s="55">
        <v>5</v>
      </c>
      <c r="B11" s="15" t="s">
        <v>97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20">
        <v>0</v>
      </c>
    </row>
    <row r="12" spans="1:9">
      <c r="A12" s="55">
        <v>5</v>
      </c>
      <c r="B12" s="17" t="s">
        <v>98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</row>
    <row r="13" spans="1:9">
      <c r="A13" s="55">
        <v>6</v>
      </c>
      <c r="B13" s="15" t="s">
        <v>99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9">
        <v>0</v>
      </c>
    </row>
    <row r="14" spans="1:9">
      <c r="A14" s="55">
        <v>7</v>
      </c>
      <c r="B14" s="17" t="s">
        <v>100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</row>
    <row r="15" spans="1:9">
      <c r="A15" s="55">
        <v>8</v>
      </c>
      <c r="B15" s="15" t="s">
        <v>101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9">
        <v>0</v>
      </c>
    </row>
    <row r="16" spans="1:9">
      <c r="A16" s="55">
        <v>9</v>
      </c>
      <c r="B16" s="17" t="s">
        <v>102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</row>
    <row r="17" spans="1:9">
      <c r="A17" s="55">
        <v>10</v>
      </c>
      <c r="B17" s="15" t="s">
        <v>103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9">
        <v>0</v>
      </c>
    </row>
    <row r="18" spans="1:9">
      <c r="A18" s="55">
        <v>11</v>
      </c>
      <c r="B18" s="17" t="s">
        <v>104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</row>
    <row r="19" spans="1:9">
      <c r="A19" s="55">
        <v>12</v>
      </c>
      <c r="B19" s="15" t="s">
        <v>105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9">
        <v>0</v>
      </c>
    </row>
    <row r="20" spans="1:9">
      <c r="A20" s="55">
        <v>13</v>
      </c>
      <c r="B20" s="17" t="s">
        <v>106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</row>
    <row r="21" spans="1:9">
      <c r="A21" s="55">
        <v>14</v>
      </c>
      <c r="B21" s="15" t="s">
        <v>107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9">
        <v>0</v>
      </c>
    </row>
    <row r="22" spans="1:9">
      <c r="A22" s="55">
        <v>15</v>
      </c>
      <c r="B22" s="17" t="s">
        <v>108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</row>
    <row r="23" spans="1:9">
      <c r="A23" s="55">
        <v>16</v>
      </c>
      <c r="B23" s="15" t="s">
        <v>109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9">
        <v>0</v>
      </c>
    </row>
    <row r="24" spans="1:9">
      <c r="A24" s="55">
        <v>17</v>
      </c>
      <c r="B24" s="17" t="s">
        <v>110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</row>
    <row r="25" spans="1:9">
      <c r="A25" s="55">
        <v>18</v>
      </c>
      <c r="B25" s="15" t="s">
        <v>111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9">
        <v>0</v>
      </c>
    </row>
    <row r="26" spans="1:9">
      <c r="A26" s="55">
        <v>19</v>
      </c>
      <c r="B26" s="17" t="s">
        <v>112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</row>
    <row r="27" spans="1:9">
      <c r="A27" s="55">
        <v>20</v>
      </c>
      <c r="B27" s="15" t="s">
        <v>113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9">
        <v>0</v>
      </c>
    </row>
    <row r="28" spans="1:9">
      <c r="A28" s="55">
        <v>21</v>
      </c>
      <c r="B28" s="17" t="s">
        <v>114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</row>
    <row r="29" spans="1:9">
      <c r="A29" s="55">
        <v>22</v>
      </c>
      <c r="B29" s="15" t="s">
        <v>115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9">
        <v>0</v>
      </c>
    </row>
    <row r="30" spans="1:9">
      <c r="A30" s="55">
        <v>23</v>
      </c>
      <c r="B30" s="17" t="s">
        <v>116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</row>
    <row r="31" spans="1:9">
      <c r="A31" s="55">
        <v>24</v>
      </c>
      <c r="B31" s="15" t="s">
        <v>117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9">
        <v>0</v>
      </c>
    </row>
    <row r="32" spans="1:9">
      <c r="A32" s="55">
        <v>25</v>
      </c>
      <c r="B32" s="17" t="s">
        <v>118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</row>
    <row r="33" spans="1:9">
      <c r="A33" s="55">
        <v>26</v>
      </c>
      <c r="B33" s="15" t="s">
        <v>119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9">
        <v>0</v>
      </c>
    </row>
    <row r="34" spans="1:9">
      <c r="A34" s="55">
        <v>27</v>
      </c>
      <c r="B34" s="17" t="s">
        <v>120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</row>
    <row r="35" spans="1:9">
      <c r="A35" s="55">
        <v>28</v>
      </c>
      <c r="B35" s="15" t="s">
        <v>121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9">
        <v>0</v>
      </c>
    </row>
    <row r="36" spans="1:9">
      <c r="A36" s="55">
        <v>29</v>
      </c>
      <c r="B36" s="17" t="s">
        <v>122</v>
      </c>
      <c r="C36" s="18">
        <v>0</v>
      </c>
      <c r="D36" s="18">
        <v>0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</row>
    <row r="37" spans="1:9">
      <c r="A37" s="55">
        <v>30</v>
      </c>
      <c r="B37" s="15" t="s">
        <v>123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9">
        <v>0</v>
      </c>
    </row>
    <row r="38" spans="1:9">
      <c r="A38" s="55">
        <v>31</v>
      </c>
      <c r="B38" s="17" t="s">
        <v>124</v>
      </c>
      <c r="C38" s="18">
        <v>0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</row>
    <row r="39" spans="1:9">
      <c r="A39" s="55">
        <v>32</v>
      </c>
      <c r="B39" s="15" t="s">
        <v>125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9">
        <v>0</v>
      </c>
    </row>
    <row r="40" spans="1:9">
      <c r="A40" s="55">
        <v>33</v>
      </c>
      <c r="B40" s="17" t="s">
        <v>126</v>
      </c>
      <c r="C40" s="18">
        <v>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</row>
    <row r="41" spans="1:9">
      <c r="A41" s="55">
        <v>34</v>
      </c>
      <c r="B41" s="27" t="s">
        <v>148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9">
        <v>0</v>
      </c>
    </row>
    <row r="42" spans="1:9">
      <c r="A42" s="55">
        <v>35</v>
      </c>
      <c r="B42" s="17" t="s">
        <v>128</v>
      </c>
      <c r="C42" s="18">
        <v>0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</row>
    <row r="43" spans="1:9">
      <c r="A43" s="55">
        <v>36</v>
      </c>
      <c r="B43" s="15" t="s">
        <v>129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9">
        <v>0</v>
      </c>
    </row>
    <row r="44" spans="1:9">
      <c r="A44" s="55">
        <v>37</v>
      </c>
      <c r="B44" s="17" t="s">
        <v>130</v>
      </c>
      <c r="C44" s="18">
        <v>0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</row>
    <row r="45" spans="1:9">
      <c r="A45" s="55">
        <v>38</v>
      </c>
      <c r="B45" s="15" t="s">
        <v>131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9">
        <v>0</v>
      </c>
    </row>
    <row r="46" spans="1:9">
      <c r="B46" s="21" t="s">
        <v>46</v>
      </c>
      <c r="C46" s="4">
        <f t="shared" ref="C46:I46" si="0">SUM(C7:C45)</f>
        <v>0</v>
      </c>
      <c r="D46" s="4">
        <f t="shared" si="0"/>
        <v>0</v>
      </c>
      <c r="E46" s="4">
        <f t="shared" si="0"/>
        <v>0</v>
      </c>
      <c r="F46" s="4">
        <f t="shared" si="0"/>
        <v>0</v>
      </c>
      <c r="G46" s="4">
        <f t="shared" si="0"/>
        <v>0</v>
      </c>
      <c r="H46" s="4">
        <f t="shared" si="0"/>
        <v>0</v>
      </c>
      <c r="I46" s="4">
        <f t="shared" si="0"/>
        <v>0</v>
      </c>
    </row>
    <row r="47" spans="1:9" ht="6" customHeight="1">
      <c r="B47" s="1"/>
      <c r="C47" s="22"/>
      <c r="D47" s="22"/>
      <c r="E47" s="22"/>
      <c r="F47" s="22"/>
      <c r="G47" s="22"/>
      <c r="H47" s="22"/>
      <c r="I47" s="22"/>
    </row>
    <row r="48" spans="1:9" ht="30.75" customHeight="1">
      <c r="B48" s="67" t="s">
        <v>145</v>
      </c>
      <c r="C48" s="68"/>
      <c r="D48" s="68"/>
      <c r="E48" s="68"/>
      <c r="F48" s="68"/>
      <c r="G48" s="68"/>
      <c r="H48" s="68"/>
      <c r="I48" s="68"/>
    </row>
    <row r="49" spans="2:9" ht="25.5" customHeight="1">
      <c r="B49" s="72" t="s">
        <v>149</v>
      </c>
      <c r="C49" s="72"/>
      <c r="D49" s="72"/>
      <c r="E49" s="72"/>
      <c r="F49" s="72"/>
      <c r="G49" s="72"/>
      <c r="H49" s="72"/>
      <c r="I49" s="72"/>
    </row>
  </sheetData>
  <mergeCells count="6">
    <mergeCell ref="B49:I49"/>
    <mergeCell ref="B1:I1"/>
    <mergeCell ref="B2:I2"/>
    <mergeCell ref="B3:I3"/>
    <mergeCell ref="B4:I4"/>
    <mergeCell ref="B48:I48"/>
  </mergeCells>
  <printOptions horizontalCentered="1"/>
  <pageMargins left="0" right="0" top="0.25" bottom="0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17</vt:i4>
      </vt:variant>
    </vt:vector>
  </HeadingPairs>
  <TitlesOfParts>
    <vt:vector size="34" baseType="lpstr">
      <vt:lpstr>Jul</vt:lpstr>
      <vt:lpstr>Aug</vt:lpstr>
      <vt:lpstr>Sep</vt:lpstr>
      <vt:lpstr>Oct</vt:lpstr>
      <vt:lpstr>Nov</vt:lpstr>
      <vt:lpstr>Dec</vt:lpstr>
      <vt:lpstr>Jan</vt:lpstr>
      <vt:lpstr>Feb</vt:lpstr>
      <vt:lpstr>Mar</vt:lpstr>
      <vt:lpstr>Apr</vt:lpstr>
      <vt:lpstr>May</vt:lpstr>
      <vt:lpstr>Jun</vt:lpstr>
      <vt:lpstr>FY2020</vt:lpstr>
      <vt:lpstr>FY2019</vt:lpstr>
      <vt:lpstr>FY2018</vt:lpstr>
      <vt:lpstr>FY17 Total</vt:lpstr>
      <vt:lpstr>FY16 Total</vt:lpstr>
      <vt:lpstr>Apr!Print_Area</vt:lpstr>
      <vt:lpstr>Aug!Print_Area</vt:lpstr>
      <vt:lpstr>Dec!Print_Area</vt:lpstr>
      <vt:lpstr>Feb!Print_Area</vt:lpstr>
      <vt:lpstr>'FY16 Total'!Print_Area</vt:lpstr>
      <vt:lpstr>'FY17 Total'!Print_Area</vt:lpstr>
      <vt:lpstr>'FY2018'!Print_Area</vt:lpstr>
      <vt:lpstr>'FY2019'!Print_Area</vt:lpstr>
      <vt:lpstr>'FY2020'!Print_Area</vt:lpstr>
      <vt:lpstr>Jan!Print_Area</vt:lpstr>
      <vt:lpstr>Jul!Print_Area</vt:lpstr>
      <vt:lpstr>Jun!Print_Area</vt:lpstr>
      <vt:lpstr>Mar!Print_Area</vt:lpstr>
      <vt:lpstr>May!Print_Area</vt:lpstr>
      <vt:lpstr>Nov!Print_Area</vt:lpstr>
      <vt:lpstr>Oct!Print_Area</vt:lpstr>
      <vt:lpstr>Sep!Print_Area</vt:lpstr>
    </vt:vector>
  </TitlesOfParts>
  <Company>The City of San Diego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PKoleber</dc:creator>
  <cp:lastModifiedBy>Do, Hoan-Vu</cp:lastModifiedBy>
  <cp:lastPrinted>2019-10-02T16:53:28Z</cp:lastPrinted>
  <dcterms:created xsi:type="dcterms:W3CDTF">2011-02-02T15:00:19Z</dcterms:created>
  <dcterms:modified xsi:type="dcterms:W3CDTF">2020-03-02T19:51:14Z</dcterms:modified>
</cp:coreProperties>
</file>