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Roger_Shared\Board Meeting Info\January 2018\"/>
    </mc:Choice>
  </mc:AlternateContent>
  <bookViews>
    <workbookView xWindow="0" yWindow="0" windowWidth="23040" windowHeight="9156"/>
  </bookViews>
  <sheets>
    <sheet name="December 201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0" i="1" l="1"/>
  <c r="C27" i="1"/>
  <c r="C26" i="1"/>
  <c r="C22" i="1"/>
  <c r="C21" i="1"/>
  <c r="C23" i="1"/>
  <c r="C20" i="1"/>
  <c r="C17" i="1"/>
  <c r="C16" i="1"/>
  <c r="C15" i="1"/>
  <c r="C11" i="1"/>
  <c r="C10" i="1"/>
  <c r="C7" i="1"/>
  <c r="C6" i="1"/>
  <c r="C5" i="1"/>
  <c r="C4" i="1"/>
  <c r="I16" i="1"/>
  <c r="G15" i="1"/>
  <c r="F15" i="1"/>
  <c r="F14" i="1"/>
  <c r="F13" i="1"/>
</calcChain>
</file>

<file path=xl/sharedStrings.xml><?xml version="1.0" encoding="utf-8"?>
<sst xmlns="http://schemas.openxmlformats.org/spreadsheetml/2006/main" count="69" uniqueCount="56">
  <si>
    <t>Circulation</t>
  </si>
  <si>
    <t>Adult</t>
  </si>
  <si>
    <t>Books</t>
  </si>
  <si>
    <t>Audio Books</t>
  </si>
  <si>
    <t>Movies</t>
  </si>
  <si>
    <t>Juvenile</t>
  </si>
  <si>
    <t>Audio</t>
  </si>
  <si>
    <t>Music</t>
  </si>
  <si>
    <t>Young Adult</t>
  </si>
  <si>
    <t>Graphic Novels</t>
  </si>
  <si>
    <t>Equipment</t>
  </si>
  <si>
    <t>Wi-fi Hotspots</t>
  </si>
  <si>
    <t>Tablets</t>
  </si>
  <si>
    <t>Baskets</t>
  </si>
  <si>
    <t>Projector</t>
  </si>
  <si>
    <t>Digital</t>
  </si>
  <si>
    <t>eBooks</t>
  </si>
  <si>
    <t>eAudio</t>
  </si>
  <si>
    <t>Other Measures</t>
  </si>
  <si>
    <t>OVLC Loans</t>
  </si>
  <si>
    <t>Outreach</t>
  </si>
  <si>
    <t>Total Circulation</t>
  </si>
  <si>
    <t>Borrowers Added</t>
  </si>
  <si>
    <t xml:space="preserve">Adult </t>
  </si>
  <si>
    <t>December 2017</t>
  </si>
  <si>
    <t>Desktops</t>
  </si>
  <si>
    <t>Wi-Fi</t>
  </si>
  <si>
    <t>AWE Stations</t>
  </si>
  <si>
    <t>Materials Added</t>
  </si>
  <si>
    <t>Adult Fiction</t>
  </si>
  <si>
    <t>Adult Non-Fiction</t>
  </si>
  <si>
    <t>Reference</t>
  </si>
  <si>
    <t>Paperbacks</t>
  </si>
  <si>
    <t>Large Print</t>
  </si>
  <si>
    <t>Juvenile Fiction</t>
  </si>
  <si>
    <t>Juvenile Non-fiction</t>
  </si>
  <si>
    <t>Easy</t>
  </si>
  <si>
    <t>DVD</t>
  </si>
  <si>
    <t>Magazines</t>
  </si>
  <si>
    <t>Total</t>
  </si>
  <si>
    <t>Materials Withdrawn</t>
  </si>
  <si>
    <t>Potter Room</t>
  </si>
  <si>
    <t>Childrens Programs</t>
  </si>
  <si>
    <t>Amount</t>
  </si>
  <si>
    <t>Total Attendance</t>
  </si>
  <si>
    <t>Adult Programs</t>
  </si>
  <si>
    <t xml:space="preserve">Amount </t>
  </si>
  <si>
    <t>Family Programs</t>
  </si>
  <si>
    <t>Teen Programs</t>
  </si>
  <si>
    <t>Change from 2016</t>
  </si>
  <si>
    <t>% of total circulation</t>
  </si>
  <si>
    <t xml:space="preserve">Internet </t>
  </si>
  <si>
    <t>Hours</t>
  </si>
  <si>
    <t>Sessions</t>
  </si>
  <si>
    <t>Notary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</si>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</sst>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17" fontId="3" fillId="0" borderId="0" xfId="0" quotePrefix="1" applyNumberFormat="1" applyFont="1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0" fillId="0" borderId="2" xfId="0" applyBorder="1"/>
    <xf numFmtId="0" fontId="0" fillId="0" borderId="0" xfId="0" applyFill="1" applyBorder="1"/>
    <xf numFmtId="0" fontId="0" fillId="0" borderId="1" xfId="0" applyFill="1" applyBorder="1"/>
    <xf numFmtId="10" fontId="0" fillId="2" borderId="2" xfId="0" applyNumberFormat="1" applyFill="1" applyBorder="1"/>
    <xf numFmtId="10" fontId="0" fillId="0" borderId="1" xfId="0" applyNumberFormat="1" applyBorder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3"/>
  <sheetViews>
    <sheetView tabSelected="1" topLeftCell="A26" workbookViewId="0">
      <selection activeCell="A31" sqref="A31"/>
    </sheetView>
  </sheetViews>
  <sheetFormatPr defaultRowHeight="14.4" x14ac:dyDescent="0.3"/>
  <cols>
    <col min="1" max="1" width="15.33203125" customWidth="1"/>
    <col min="2" max="2" width="12.88671875" customWidth="1"/>
    <col min="3" max="3" width="17.88671875" customWidth="1"/>
    <col min="5" max="5" width="15.44140625" customWidth="1"/>
    <col min="6" max="6" width="12.88671875" customWidth="1"/>
    <col min="7" max="7" width="16" bestFit="1" customWidth="1"/>
    <col min="8" max="8" width="19.44140625" customWidth="1"/>
    <col min="9" max="9" width="10.33203125" customWidth="1"/>
  </cols>
  <sheetData>
    <row r="1" spans="1:9" ht="21" x14ac:dyDescent="0.4">
      <c r="A1" s="3" t="s">
        <v>24</v>
      </c>
    </row>
    <row r="2" spans="1:9" x14ac:dyDescent="0.3">
      <c r="A2" s="1" t="s">
        <v>0</v>
      </c>
      <c r="C2" s="1" t="s">
        <v>50</v>
      </c>
      <c r="H2" s="1" t="s">
        <v>28</v>
      </c>
    </row>
    <row r="3" spans="1:9" x14ac:dyDescent="0.3">
      <c r="A3" s="2" t="s">
        <v>1</v>
      </c>
      <c r="H3" s="4" t="s">
        <v>29</v>
      </c>
      <c r="I3" s="4">
        <v>60</v>
      </c>
    </row>
    <row r="4" spans="1:9" x14ac:dyDescent="0.3">
      <c r="A4" s="4" t="s">
        <v>2</v>
      </c>
      <c r="B4" s="4">
        <v>1902</v>
      </c>
      <c r="C4" s="11">
        <f>B4/F5</f>
        <v>0.37514792899408284</v>
      </c>
      <c r="G4" t="s">
        <v>49</v>
      </c>
      <c r="H4" s="4" t="s">
        <v>30</v>
      </c>
      <c r="I4" s="4">
        <v>71</v>
      </c>
    </row>
    <row r="5" spans="1:9" x14ac:dyDescent="0.3">
      <c r="A5" s="4" t="s">
        <v>3</v>
      </c>
      <c r="B5" s="4">
        <v>81</v>
      </c>
      <c r="C5" s="11">
        <f>81/5070</f>
        <v>1.5976331360946745E-2</v>
      </c>
      <c r="E5" s="1" t="s">
        <v>21</v>
      </c>
      <c r="F5" s="6">
        <v>5070</v>
      </c>
      <c r="G5" s="10">
        <v>-0.21199999999999999</v>
      </c>
      <c r="H5" s="4" t="s">
        <v>31</v>
      </c>
      <c r="I5" s="4">
        <v>0</v>
      </c>
    </row>
    <row r="6" spans="1:9" x14ac:dyDescent="0.3">
      <c r="A6" s="4" t="s">
        <v>7</v>
      </c>
      <c r="B6" s="4">
        <v>2</v>
      </c>
      <c r="C6" s="11">
        <f>2/5070</f>
        <v>3.9447731755424062E-4</v>
      </c>
      <c r="H6" s="4" t="s">
        <v>32</v>
      </c>
      <c r="I6" s="4">
        <v>58</v>
      </c>
    </row>
    <row r="7" spans="1:9" x14ac:dyDescent="0.3">
      <c r="A7" s="4" t="s">
        <v>4</v>
      </c>
      <c r="B7" s="4">
        <v>767</v>
      </c>
      <c r="C7" s="11">
        <f>B7/F5</f>
        <v>0.15128205128205127</v>
      </c>
      <c r="E7" s="1" t="s">
        <v>22</v>
      </c>
      <c r="F7" s="5">
        <v>33</v>
      </c>
      <c r="H7" s="4" t="s">
        <v>33</v>
      </c>
      <c r="I7" s="4">
        <v>14</v>
      </c>
    </row>
    <row r="8" spans="1:9" x14ac:dyDescent="0.3">
      <c r="E8" s="4" t="s">
        <v>23</v>
      </c>
      <c r="F8" s="4">
        <v>31</v>
      </c>
      <c r="H8" s="4" t="s">
        <v>8</v>
      </c>
      <c r="I8" s="4">
        <v>17</v>
      </c>
    </row>
    <row r="9" spans="1:9" x14ac:dyDescent="0.3">
      <c r="A9" s="2" t="s">
        <v>5</v>
      </c>
      <c r="E9" s="4" t="s">
        <v>5</v>
      </c>
      <c r="F9" s="4">
        <v>2</v>
      </c>
      <c r="H9" s="4" t="s">
        <v>9</v>
      </c>
      <c r="I9" s="4">
        <v>7</v>
      </c>
    </row>
    <row r="10" spans="1:9" x14ac:dyDescent="0.3">
      <c r="A10" s="4" t="s">
        <v>2</v>
      </c>
      <c r="B10" s="4">
        <v>876</v>
      </c>
      <c r="C10" s="11">
        <f>B10/5070</f>
        <v>0.1727810650887574</v>
      </c>
      <c r="H10" s="4" t="s">
        <v>34</v>
      </c>
      <c r="I10" s="4">
        <v>22</v>
      </c>
    </row>
    <row r="11" spans="1:9" x14ac:dyDescent="0.3">
      <c r="A11" s="4" t="s">
        <v>3</v>
      </c>
      <c r="B11" s="4">
        <v>2</v>
      </c>
      <c r="C11" s="11">
        <f>B11/F5</f>
        <v>3.9447731755424062E-4</v>
      </c>
      <c r="E11" s="1" t="s">
        <v>51</v>
      </c>
      <c r="F11" s="5" t="s">
        <v>52</v>
      </c>
      <c r="G11" s="5" t="s">
        <v>53</v>
      </c>
      <c r="H11" s="4" t="s">
        <v>35</v>
      </c>
      <c r="I11" s="4">
        <v>18</v>
      </c>
    </row>
    <row r="12" spans="1:9" x14ac:dyDescent="0.3">
      <c r="A12" s="4" t="s">
        <v>7</v>
      </c>
      <c r="B12" s="4">
        <v>0</v>
      </c>
      <c r="C12" s="11"/>
      <c r="E12" s="7" t="s">
        <v>25</v>
      </c>
      <c r="F12" s="4">
        <v>536</v>
      </c>
      <c r="G12" s="4">
        <v>537</v>
      </c>
      <c r="H12" s="4" t="s">
        <v>36</v>
      </c>
      <c r="I12" s="4">
        <v>26</v>
      </c>
    </row>
    <row r="13" spans="1:9" x14ac:dyDescent="0.3">
      <c r="E13" s="7" t="s">
        <v>26</v>
      </c>
      <c r="F13" s="4">
        <f>493*2</f>
        <v>986</v>
      </c>
      <c r="G13" s="4">
        <v>493</v>
      </c>
      <c r="H13" s="4" t="s">
        <v>37</v>
      </c>
      <c r="I13" s="4">
        <v>53</v>
      </c>
    </row>
    <row r="14" spans="1:9" x14ac:dyDescent="0.3">
      <c r="A14" s="2" t="s">
        <v>8</v>
      </c>
      <c r="E14" s="7" t="s">
        <v>27</v>
      </c>
      <c r="F14" s="4">
        <f>29</f>
        <v>29</v>
      </c>
      <c r="G14" s="4">
        <v>52</v>
      </c>
      <c r="H14" s="4" t="s">
        <v>38</v>
      </c>
      <c r="I14" s="4">
        <v>36</v>
      </c>
    </row>
    <row r="15" spans="1:9" x14ac:dyDescent="0.3">
      <c r="A15" s="4" t="s">
        <v>2</v>
      </c>
      <c r="B15" s="4">
        <v>83</v>
      </c>
      <c r="C15" s="11">
        <f>B15/F5</f>
        <v>1.6370808678500985E-2</v>
      </c>
      <c r="E15" s="8" t="s">
        <v>55</v>
      </c>
      <c r="F15" s="4">
        <f>SUM(F12:F14)</f>
        <v>1551</v>
      </c>
      <c r="G15" s="4">
        <f>SUM(G12:G14)</f>
        <v>1082</v>
      </c>
      <c r="H15" s="4" t="s">
        <v>6</v>
      </c>
      <c r="I15" s="4">
        <v>5</v>
      </c>
    </row>
    <row r="16" spans="1:9" x14ac:dyDescent="0.3">
      <c r="A16" s="4" t="s">
        <v>3</v>
      </c>
      <c r="B16" s="4">
        <v>1</v>
      </c>
      <c r="C16" s="11">
        <f>B16/F5</f>
        <v>1.9723865877712031E-4</v>
      </c>
      <c r="H16" s="5" t="s">
        <v>39</v>
      </c>
      <c r="I16" s="4">
        <f>SUM(I3:I15)</f>
        <v>387</v>
      </c>
    </row>
    <row r="17" spans="1:9" x14ac:dyDescent="0.3">
      <c r="A17" s="4" t="s">
        <v>9</v>
      </c>
      <c r="B17" s="4">
        <v>83</v>
      </c>
      <c r="C17" s="11">
        <f>B17/F5</f>
        <v>1.6370808678500985E-2</v>
      </c>
    </row>
    <row r="18" spans="1:9" x14ac:dyDescent="0.3">
      <c r="H18" s="1" t="s">
        <v>40</v>
      </c>
      <c r="I18" s="4">
        <v>846</v>
      </c>
    </row>
    <row r="19" spans="1:9" x14ac:dyDescent="0.3">
      <c r="A19" s="2" t="s">
        <v>10</v>
      </c>
      <c r="E19" s="2" t="s">
        <v>42</v>
      </c>
      <c r="F19" s="2"/>
    </row>
    <row r="20" spans="1:9" x14ac:dyDescent="0.3">
      <c r="A20" s="4" t="s">
        <v>11</v>
      </c>
      <c r="B20" s="4">
        <v>23</v>
      </c>
      <c r="C20" s="11">
        <f>B20/F5</f>
        <v>4.5364891518737674E-3</v>
      </c>
      <c r="E20" s="4" t="s">
        <v>43</v>
      </c>
      <c r="F20" s="4">
        <v>2</v>
      </c>
    </row>
    <row r="21" spans="1:9" x14ac:dyDescent="0.3">
      <c r="A21" s="4" t="s">
        <v>12</v>
      </c>
      <c r="B21" s="4">
        <v>9</v>
      </c>
      <c r="C21" s="11">
        <f>B21/F5</f>
        <v>1.7751479289940828E-3</v>
      </c>
      <c r="E21" s="4" t="s">
        <v>44</v>
      </c>
      <c r="F21" s="4">
        <v>26</v>
      </c>
    </row>
    <row r="22" spans="1:9" x14ac:dyDescent="0.3">
      <c r="A22" s="4" t="s">
        <v>13</v>
      </c>
      <c r="B22" s="4">
        <v>29</v>
      </c>
      <c r="C22" s="11">
        <f>B22/F5</f>
        <v>5.719921104536489E-3</v>
      </c>
    </row>
    <row r="23" spans="1:9" x14ac:dyDescent="0.3">
      <c r="A23" s="4" t="s">
        <v>14</v>
      </c>
      <c r="B23" s="4">
        <v>0</v>
      </c>
      <c r="C23" s="11">
        <f t="shared" ref="C23" si="0">B23/F8</f>
        <v>0</v>
      </c>
      <c r="E23" s="2" t="s">
        <v>45</v>
      </c>
      <c r="F23" s="2"/>
    </row>
    <row r="24" spans="1:9" x14ac:dyDescent="0.3">
      <c r="E24" s="4" t="s">
        <v>46</v>
      </c>
      <c r="F24" s="4">
        <v>1</v>
      </c>
    </row>
    <row r="25" spans="1:9" x14ac:dyDescent="0.3">
      <c r="A25" s="2" t="s">
        <v>15</v>
      </c>
      <c r="E25" s="4" t="s">
        <v>44</v>
      </c>
      <c r="F25" s="4">
        <v>10</v>
      </c>
    </row>
    <row r="26" spans="1:9" x14ac:dyDescent="0.3">
      <c r="A26" s="4" t="s">
        <v>16</v>
      </c>
      <c r="B26" s="4">
        <v>419</v>
      </c>
      <c r="C26" s="11">
        <f>B26/F5</f>
        <v>8.2642998027613407E-2</v>
      </c>
    </row>
    <row r="27" spans="1:9" x14ac:dyDescent="0.3">
      <c r="A27" s="4" t="s">
        <v>17</v>
      </c>
      <c r="B27" s="4">
        <v>100</v>
      </c>
      <c r="C27" s="11">
        <f>B27/F5</f>
        <v>1.9723865877712032E-2</v>
      </c>
      <c r="E27" s="2" t="s">
        <v>47</v>
      </c>
      <c r="F27" s="2"/>
    </row>
    <row r="28" spans="1:9" x14ac:dyDescent="0.3">
      <c r="C28" s="12"/>
      <c r="E28" s="4" t="s">
        <v>43</v>
      </c>
      <c r="F28" s="4">
        <v>3</v>
      </c>
    </row>
    <row r="29" spans="1:9" x14ac:dyDescent="0.3">
      <c r="A29" s="2" t="s">
        <v>18</v>
      </c>
      <c r="C29" s="12"/>
      <c r="E29" s="4" t="s">
        <v>44</v>
      </c>
      <c r="F29" s="4">
        <v>170</v>
      </c>
    </row>
    <row r="30" spans="1:9" x14ac:dyDescent="0.3">
      <c r="A30" s="4" t="s">
        <v>19</v>
      </c>
      <c r="B30" s="4">
        <v>320</v>
      </c>
      <c r="C30" s="11">
        <f>B30/F5</f>
        <v>6.3116370808678504E-2</v>
      </c>
    </row>
    <row r="31" spans="1:9" x14ac:dyDescent="0.3">
      <c r="A31" s="4" t="s">
        <v>20</v>
      </c>
      <c r="B31" s="4">
        <v>15</v>
      </c>
      <c r="C31" s="4"/>
      <c r="E31" s="2" t="s">
        <v>48</v>
      </c>
      <c r="F31" s="2"/>
    </row>
    <row r="32" spans="1:9" x14ac:dyDescent="0.3">
      <c r="A32" s="4" t="s">
        <v>41</v>
      </c>
      <c r="B32" s="4">
        <v>8</v>
      </c>
      <c r="C32" s="4"/>
      <c r="E32" s="4" t="s">
        <v>43</v>
      </c>
      <c r="F32" s="4">
        <v>0</v>
      </c>
    </row>
    <row r="33" spans="1:6" x14ac:dyDescent="0.3">
      <c r="A33" s="9" t="s">
        <v>54</v>
      </c>
      <c r="B33" s="4"/>
      <c r="C33" s="4"/>
      <c r="E33" s="4" t="s">
        <v>44</v>
      </c>
      <c r="F33" s="4">
        <v>0</v>
      </c>
    </row>
  </sheetData>
  <pageMargins left="0.7" right="0.7" top="0.75" bottom="0.75" header="0.3" footer="0.3"/>
  <pageSetup scale="9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December 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Donaldson</dc:creator>
  <cp:lastModifiedBy>Roger Donaldson</cp:lastModifiedBy>
  <cp:lastPrinted>2018-01-02T18:45:14Z</cp:lastPrinted>
  <dcterms:created xsi:type="dcterms:W3CDTF">2017-12-29T18:48:21Z</dcterms:created>
  <dcterms:modified xsi:type="dcterms:W3CDTF">2018-01-23T21:09:12Z</dcterms:modified>
</cp:coreProperties>
</file>