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13_ncr:1_{C7D5724F-A2D0-4498-A3E7-ACA1231BCA36}" xr6:coauthVersionLast="45" xr6:coauthVersionMax="45" xr10:uidLastSave="{00000000-0000-0000-0000-000000000000}"/>
  <bookViews>
    <workbookView xWindow="28680" yWindow="-120" windowWidth="29040" windowHeight="15840" activeTab="2" xr2:uid="{EBB71555-94FD-4CFB-A945-EF757176F233}"/>
  </bookViews>
  <sheets>
    <sheet name="Circulation" sheetId="1" r:id="rId1"/>
    <sheet name="Lost Items" sheetId="2" r:id="rId2"/>
    <sheet name="Actual Finan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3" l="1"/>
  <c r="D30" i="3" l="1"/>
  <c r="B30" i="3"/>
  <c r="D15" i="3"/>
  <c r="B15" i="3"/>
  <c r="C30" i="3"/>
  <c r="C15" i="3"/>
  <c r="B45" i="2" l="1"/>
  <c r="C33" i="2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B30" i="2"/>
  <c r="C18" i="2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B15" i="2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S34" i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33" i="1"/>
  <c r="R44" i="1"/>
  <c r="R43" i="1"/>
  <c r="R42" i="1"/>
  <c r="R41" i="1"/>
  <c r="R40" i="1"/>
  <c r="R39" i="1"/>
  <c r="R38" i="1"/>
  <c r="R37" i="1"/>
  <c r="R36" i="1"/>
  <c r="R35" i="1"/>
  <c r="R34" i="1"/>
  <c r="R33" i="1"/>
  <c r="R45" i="1" s="1"/>
  <c r="P45" i="1"/>
  <c r="Q34" i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33" i="1"/>
  <c r="N45" i="1"/>
  <c r="O33" i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M34" i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33" i="1"/>
  <c r="L45" i="1"/>
  <c r="J45" i="1"/>
  <c r="K34" i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33" i="1"/>
  <c r="H45" i="1"/>
  <c r="I34" i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33" i="1"/>
  <c r="F45" i="1"/>
  <c r="G34" i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33" i="1"/>
  <c r="E34" i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33" i="1"/>
  <c r="D45" i="1"/>
  <c r="C34" i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33" i="1"/>
  <c r="B45" i="1"/>
  <c r="O18" i="1" l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N30" i="1"/>
  <c r="R29" i="1"/>
  <c r="R28" i="1"/>
  <c r="R27" i="1"/>
  <c r="R26" i="1"/>
  <c r="R25" i="1"/>
  <c r="R24" i="1"/>
  <c r="R23" i="1"/>
  <c r="R22" i="1"/>
  <c r="R21" i="1"/>
  <c r="R20" i="1"/>
  <c r="R19" i="1"/>
  <c r="R18" i="1"/>
  <c r="P30" i="1"/>
  <c r="Q19" i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18" i="1"/>
  <c r="L30" i="1"/>
  <c r="M19" i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18" i="1"/>
  <c r="J30" i="1"/>
  <c r="K18" i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H30" i="1"/>
  <c r="I18" i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F30" i="1"/>
  <c r="G18" i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R30" i="1" l="1"/>
  <c r="S18" i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E19" i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18" i="1"/>
  <c r="D30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B30" i="1"/>
  <c r="S3" i="1" l="1"/>
  <c r="S4" i="1" s="1"/>
  <c r="S5" i="1" s="1"/>
  <c r="S6" i="1" s="1"/>
  <c r="S7" i="1" s="1"/>
  <c r="S8" i="1" s="1"/>
  <c r="S9" i="1" s="1"/>
  <c r="R14" i="1"/>
  <c r="R13" i="1"/>
  <c r="R12" i="1"/>
  <c r="R11" i="1"/>
  <c r="R10" i="1"/>
  <c r="R9" i="1"/>
  <c r="R8" i="1"/>
  <c r="R7" i="1"/>
  <c r="R6" i="1"/>
  <c r="R5" i="1"/>
  <c r="R4" i="1"/>
  <c r="R3" i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3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3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E3" i="1"/>
  <c r="E4" i="1" s="1"/>
  <c r="C3" i="1"/>
  <c r="P15" i="1"/>
  <c r="N15" i="1"/>
  <c r="L15" i="1"/>
  <c r="J15" i="1"/>
  <c r="H15" i="1"/>
  <c r="F15" i="1"/>
  <c r="D15" i="1"/>
  <c r="B15" i="1"/>
  <c r="S10" i="1" l="1"/>
  <c r="S11" i="1" s="1"/>
  <c r="S12" i="1" s="1"/>
  <c r="S13" i="1" s="1"/>
  <c r="S14" i="1" s="1"/>
  <c r="S15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E5" i="1"/>
  <c r="E6" i="1" l="1"/>
  <c r="E7" i="1" l="1"/>
  <c r="E8" i="1" l="1"/>
  <c r="E9" i="1" l="1"/>
  <c r="E10" i="1" l="1"/>
  <c r="E11" i="1" l="1"/>
  <c r="E12" i="1" l="1"/>
  <c r="E13" i="1" l="1"/>
  <c r="E14" i="1" l="1"/>
  <c r="E15" i="1" l="1"/>
  <c r="R15" i="1"/>
</calcChain>
</file>

<file path=xl/sharedStrings.xml><?xml version="1.0" encoding="utf-8"?>
<sst xmlns="http://schemas.openxmlformats.org/spreadsheetml/2006/main" count="122" uniqueCount="56">
  <si>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</si>
  <si>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</si>
  <si>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</si>
  <si>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</si>
  <si>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</si>
  <si>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</si>
  <si>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</si>
  <si>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</si>
  <si>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</si>
  <si>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 xml:space="preserve">October </t>
  </si>
  <si>
    <t xml:space="preserve">November </t>
  </si>
  <si>
    <t>December</t>
  </si>
  <si>
    <t>Total</t>
  </si>
  <si>
    <t>Book Circ</t>
  </si>
  <si>
    <t>Total Collection Use</t>
  </si>
  <si>
    <t>Periodical Circ</t>
  </si>
  <si>
    <t>Audiobook Circ</t>
  </si>
  <si>
    <t>Video Circ</t>
  </si>
  <si>
    <t>Music CD Circ</t>
  </si>
  <si>
    <t>Other Circ</t>
  </si>
  <si>
    <t>YTD Book Circ</t>
  </si>
  <si>
    <t>YTD Audiobook Circ</t>
  </si>
  <si>
    <t>YTD Video Circ</t>
  </si>
  <si>
    <t>YTD Music CD Circ</t>
  </si>
  <si>
    <t>YTD Periodical Circ</t>
  </si>
  <si>
    <t>YTD Other Circ</t>
  </si>
  <si>
    <t>YTD Collection Use</t>
  </si>
  <si>
    <t>Downloadable Circ</t>
  </si>
  <si>
    <t>YTD Downloadable Circ</t>
  </si>
  <si>
    <t>Electronic Database Use</t>
  </si>
  <si>
    <t>YTD Electronic Database Use</t>
  </si>
  <si>
    <t>Lost Items</t>
  </si>
  <si>
    <t>YTD Lost Items</t>
  </si>
  <si>
    <t>Café</t>
  </si>
  <si>
    <t>Donations</t>
  </si>
  <si>
    <t>F-M School District</t>
  </si>
  <si>
    <t>Fine &amp; Fees</t>
  </si>
  <si>
    <t>Grants</t>
  </si>
  <si>
    <t>Interest &amp; Dividends</t>
  </si>
  <si>
    <t>Patron Services</t>
  </si>
  <si>
    <t>Building Fund</t>
  </si>
  <si>
    <t>Restricted Donations</t>
  </si>
  <si>
    <t>Book Sale</t>
  </si>
  <si>
    <t>Total Available Funds</t>
  </si>
  <si>
    <t>Available Funds</t>
  </si>
  <si>
    <t>Expenditures</t>
  </si>
  <si>
    <t>Building Debt Service</t>
  </si>
  <si>
    <t>Building Maintenance</t>
  </si>
  <si>
    <t>Collections</t>
  </si>
  <si>
    <t>Fundraising</t>
  </si>
  <si>
    <t>General &amp; Administrative</t>
  </si>
  <si>
    <t>OCPL System Services</t>
  </si>
  <si>
    <t>Programming</t>
  </si>
  <si>
    <t>Salaries &amp; Benefits</t>
  </si>
  <si>
    <t>Tech &amp; Communication</t>
  </si>
  <si>
    <t>Total Expenditures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</si>
</sst>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wrapText="1"/>
    </xf>
    <xf numFmtId="1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DAAD1-4070-4139-B9C6-BDFE64358A3B}">
  <dimension ref="A1:V45"/>
  <sheetViews>
    <sheetView workbookViewId="0">
      <selection sqref="A1:C1048576"/>
    </sheetView>
  </sheetViews>
  <sheetFormatPr defaultRowHeight="14.5" x14ac:dyDescent="0.35"/>
  <cols>
    <col min="1" max="1" width="10.36328125" bestFit="1" customWidth="1"/>
    <col min="2" max="2" width="8.7265625" bestFit="1" customWidth="1"/>
    <col min="3" max="3" width="8.7265625" customWidth="1"/>
    <col min="4" max="5" width="9.90625" customWidth="1"/>
    <col min="6" max="6" width="9.54296875" bestFit="1" customWidth="1"/>
    <col min="7" max="7" width="9.54296875" customWidth="1"/>
    <col min="8" max="8" width="8.81640625" customWidth="1"/>
    <col min="9" max="9" width="9.08984375" customWidth="1"/>
    <col min="10" max="10" width="9.54296875" customWidth="1"/>
    <col min="11" max="11" width="10.453125" customWidth="1"/>
    <col min="12" max="12" width="9.36328125" bestFit="1" customWidth="1"/>
    <col min="13" max="13" width="9.36328125" customWidth="1"/>
    <col min="14" max="14" width="13.54296875" customWidth="1"/>
    <col min="15" max="15" width="13.1796875" customWidth="1"/>
    <col min="16" max="17" width="11.54296875" customWidth="1"/>
    <col min="18" max="18" width="12.1796875" customWidth="1"/>
    <col min="19" max="19" width="9.81640625" customWidth="1"/>
  </cols>
  <sheetData>
    <row r="1" spans="1:19" s="3" customFormat="1" ht="58" x14ac:dyDescent="0.35">
      <c r="B1" s="3" t="s">
        <v>13</v>
      </c>
      <c r="C1" s="3" t="s">
        <v>20</v>
      </c>
      <c r="D1" s="3" t="s">
        <v>16</v>
      </c>
      <c r="E1" s="3" t="s">
        <v>21</v>
      </c>
      <c r="F1" s="3" t="s">
        <v>17</v>
      </c>
      <c r="G1" s="3" t="s">
        <v>22</v>
      </c>
      <c r="H1" s="3" t="s">
        <v>18</v>
      </c>
      <c r="I1" s="3" t="s">
        <v>23</v>
      </c>
      <c r="J1" s="3" t="s">
        <v>15</v>
      </c>
      <c r="K1" s="3" t="s">
        <v>24</v>
      </c>
      <c r="L1" s="3" t="s">
        <v>19</v>
      </c>
      <c r="M1" s="3" t="s">
        <v>25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14</v>
      </c>
      <c r="S1" s="3" t="s">
        <v>26</v>
      </c>
    </row>
    <row r="2" spans="1:19" x14ac:dyDescent="0.35">
      <c r="A2" s="1">
        <v>2017</v>
      </c>
    </row>
    <row r="3" spans="1:19" x14ac:dyDescent="0.35">
      <c r="A3" t="s">
        <v>0</v>
      </c>
      <c r="B3">
        <v>14757</v>
      </c>
      <c r="C3">
        <f>B3</f>
        <v>14757</v>
      </c>
      <c r="D3">
        <v>698</v>
      </c>
      <c r="E3">
        <f>D3</f>
        <v>698</v>
      </c>
      <c r="F3">
        <v>5371</v>
      </c>
      <c r="G3">
        <f>F3</f>
        <v>5371</v>
      </c>
      <c r="H3">
        <v>686</v>
      </c>
      <c r="I3">
        <f>H3</f>
        <v>686</v>
      </c>
      <c r="J3">
        <v>106</v>
      </c>
      <c r="K3">
        <f>J3</f>
        <v>106</v>
      </c>
      <c r="L3">
        <v>80</v>
      </c>
      <c r="M3">
        <f>L3</f>
        <v>80</v>
      </c>
      <c r="N3">
        <v>2394</v>
      </c>
      <c r="O3">
        <f>N3</f>
        <v>2394</v>
      </c>
      <c r="P3">
        <v>1071</v>
      </c>
      <c r="Q3">
        <f>P3</f>
        <v>1071</v>
      </c>
      <c r="R3">
        <f>B3+D3+F3+H3+J3+L3+N3+P3</f>
        <v>25163</v>
      </c>
      <c r="S3">
        <f>R3</f>
        <v>25163</v>
      </c>
    </row>
    <row r="4" spans="1:19" x14ac:dyDescent="0.35">
      <c r="A4" t="s">
        <v>1</v>
      </c>
      <c r="B4">
        <v>14300</v>
      </c>
      <c r="C4">
        <f>C3+B4</f>
        <v>29057</v>
      </c>
      <c r="D4">
        <v>659</v>
      </c>
      <c r="E4">
        <f>E3+D4</f>
        <v>1357</v>
      </c>
      <c r="F4">
        <v>5066</v>
      </c>
      <c r="G4">
        <f>G3+F4</f>
        <v>10437</v>
      </c>
      <c r="H4">
        <v>443</v>
      </c>
      <c r="I4">
        <f>I3+H4</f>
        <v>1129</v>
      </c>
      <c r="J4">
        <v>134</v>
      </c>
      <c r="K4">
        <f>K3+J4</f>
        <v>240</v>
      </c>
      <c r="L4">
        <v>76</v>
      </c>
      <c r="M4">
        <f>M3+L4</f>
        <v>156</v>
      </c>
      <c r="N4">
        <v>2253</v>
      </c>
      <c r="O4">
        <f>O3+N4</f>
        <v>4647</v>
      </c>
      <c r="P4">
        <v>907</v>
      </c>
      <c r="Q4">
        <f>Q3+P4</f>
        <v>1978</v>
      </c>
      <c r="R4">
        <f t="shared" ref="R4:R14" si="0">B4+D4+F4+H4+J4+L4+N4+P4</f>
        <v>23838</v>
      </c>
      <c r="S4">
        <f>S3+R4</f>
        <v>49001</v>
      </c>
    </row>
    <row r="5" spans="1:19" x14ac:dyDescent="0.35">
      <c r="A5" t="s">
        <v>2</v>
      </c>
      <c r="B5">
        <v>15547</v>
      </c>
      <c r="C5">
        <f>C4+B5</f>
        <v>44604</v>
      </c>
      <c r="D5">
        <v>725</v>
      </c>
      <c r="E5">
        <f>E4+D5</f>
        <v>2082</v>
      </c>
      <c r="F5">
        <v>5798</v>
      </c>
      <c r="G5">
        <f>G4+F5</f>
        <v>16235</v>
      </c>
      <c r="H5">
        <v>503</v>
      </c>
      <c r="I5">
        <f>I4+H5</f>
        <v>1632</v>
      </c>
      <c r="J5">
        <v>104</v>
      </c>
      <c r="K5">
        <f>K4+J5</f>
        <v>344</v>
      </c>
      <c r="L5">
        <v>84</v>
      </c>
      <c r="M5">
        <f>M4+L5</f>
        <v>240</v>
      </c>
      <c r="N5">
        <v>2420</v>
      </c>
      <c r="O5">
        <f>O4+N5</f>
        <v>7067</v>
      </c>
      <c r="P5">
        <v>393</v>
      </c>
      <c r="Q5">
        <f>Q4+P5</f>
        <v>2371</v>
      </c>
      <c r="R5">
        <f t="shared" si="0"/>
        <v>25574</v>
      </c>
      <c r="S5">
        <f>S4+R5</f>
        <v>74575</v>
      </c>
    </row>
    <row r="6" spans="1:19" x14ac:dyDescent="0.35">
      <c r="A6" t="s">
        <v>3</v>
      </c>
      <c r="B6">
        <v>15359</v>
      </c>
      <c r="C6">
        <f>C5+B6</f>
        <v>59963</v>
      </c>
      <c r="D6">
        <v>766</v>
      </c>
      <c r="E6">
        <f>E5+D6</f>
        <v>2848</v>
      </c>
      <c r="F6">
        <v>5426</v>
      </c>
      <c r="G6">
        <f>G5+F6</f>
        <v>21661</v>
      </c>
      <c r="H6">
        <v>474</v>
      </c>
      <c r="I6">
        <f>I5+H6</f>
        <v>2106</v>
      </c>
      <c r="J6">
        <v>123</v>
      </c>
      <c r="K6">
        <f>K5+J6</f>
        <v>467</v>
      </c>
      <c r="L6">
        <v>108</v>
      </c>
      <c r="M6">
        <f>M5+L6</f>
        <v>348</v>
      </c>
      <c r="N6">
        <v>2370</v>
      </c>
      <c r="O6">
        <f>O5+N6</f>
        <v>9437</v>
      </c>
      <c r="P6">
        <v>1026</v>
      </c>
      <c r="Q6">
        <f>Q5+P6</f>
        <v>3397</v>
      </c>
      <c r="R6">
        <f t="shared" si="0"/>
        <v>25652</v>
      </c>
      <c r="S6">
        <f>S5+R6</f>
        <v>100227</v>
      </c>
    </row>
    <row r="7" spans="1:19" x14ac:dyDescent="0.35">
      <c r="A7" t="s">
        <v>4</v>
      </c>
      <c r="B7">
        <v>14805</v>
      </c>
      <c r="C7">
        <f>C6+B7</f>
        <v>74768</v>
      </c>
      <c r="D7">
        <v>763</v>
      </c>
      <c r="E7">
        <f>E6+D7</f>
        <v>3611</v>
      </c>
      <c r="F7">
        <v>5376</v>
      </c>
      <c r="G7">
        <f>G6+F7</f>
        <v>27037</v>
      </c>
      <c r="H7">
        <v>462</v>
      </c>
      <c r="I7">
        <f>I6+H7</f>
        <v>2568</v>
      </c>
      <c r="J7">
        <v>141</v>
      </c>
      <c r="K7">
        <f>K6+J7</f>
        <v>608</v>
      </c>
      <c r="L7">
        <v>84</v>
      </c>
      <c r="M7">
        <f>M6+L7</f>
        <v>432</v>
      </c>
      <c r="N7">
        <v>2300</v>
      </c>
      <c r="O7">
        <f>O6+N7</f>
        <v>11737</v>
      </c>
      <c r="P7">
        <v>1378</v>
      </c>
      <c r="Q7">
        <f>Q6+P7</f>
        <v>4775</v>
      </c>
      <c r="R7">
        <f t="shared" si="0"/>
        <v>25309</v>
      </c>
      <c r="S7">
        <f>S6+R7</f>
        <v>125536</v>
      </c>
    </row>
    <row r="8" spans="1:19" x14ac:dyDescent="0.35">
      <c r="A8" t="s">
        <v>5</v>
      </c>
      <c r="B8">
        <v>18297</v>
      </c>
      <c r="C8">
        <f>C7+B8</f>
        <v>93065</v>
      </c>
      <c r="D8">
        <v>947</v>
      </c>
      <c r="E8">
        <f>E7+D8</f>
        <v>4558</v>
      </c>
      <c r="F8">
        <v>5718</v>
      </c>
      <c r="G8">
        <f>G7+F8</f>
        <v>32755</v>
      </c>
      <c r="H8">
        <v>564</v>
      </c>
      <c r="I8">
        <f>I7+H8</f>
        <v>3132</v>
      </c>
      <c r="J8">
        <v>147</v>
      </c>
      <c r="K8">
        <f>K7+J8</f>
        <v>755</v>
      </c>
      <c r="L8">
        <v>76</v>
      </c>
      <c r="M8">
        <f>M7+L8</f>
        <v>508</v>
      </c>
      <c r="N8">
        <v>2358</v>
      </c>
      <c r="O8">
        <f>O7+N8</f>
        <v>14095</v>
      </c>
      <c r="P8">
        <v>195</v>
      </c>
      <c r="Q8">
        <f>Q7+P8</f>
        <v>4970</v>
      </c>
      <c r="R8">
        <f t="shared" si="0"/>
        <v>28302</v>
      </c>
      <c r="S8">
        <f>S7+R8</f>
        <v>153838</v>
      </c>
    </row>
    <row r="9" spans="1:19" x14ac:dyDescent="0.35">
      <c r="A9" t="s">
        <v>6</v>
      </c>
      <c r="B9">
        <v>22162</v>
      </c>
      <c r="C9">
        <f>C8+B9</f>
        <v>115227</v>
      </c>
      <c r="D9">
        <v>955</v>
      </c>
      <c r="E9">
        <f>E8+D9</f>
        <v>5513</v>
      </c>
      <c r="F9">
        <v>6453</v>
      </c>
      <c r="G9">
        <f>G8+F9</f>
        <v>39208</v>
      </c>
      <c r="H9">
        <v>501</v>
      </c>
      <c r="I9">
        <f>I8+H9</f>
        <v>3633</v>
      </c>
      <c r="J9">
        <v>140</v>
      </c>
      <c r="K9">
        <f>K8+J9</f>
        <v>895</v>
      </c>
      <c r="L9">
        <v>91</v>
      </c>
      <c r="M9">
        <f>M8+L9</f>
        <v>599</v>
      </c>
      <c r="N9">
        <v>2746</v>
      </c>
      <c r="O9">
        <f>O8+N9</f>
        <v>16841</v>
      </c>
      <c r="P9">
        <v>704</v>
      </c>
      <c r="Q9">
        <f>Q8+P9</f>
        <v>5674</v>
      </c>
      <c r="R9">
        <f t="shared" si="0"/>
        <v>33752</v>
      </c>
      <c r="S9">
        <f>S8+R9</f>
        <v>187590</v>
      </c>
    </row>
    <row r="10" spans="1:19" x14ac:dyDescent="0.35">
      <c r="A10" t="s">
        <v>7</v>
      </c>
      <c r="B10">
        <v>19325</v>
      </c>
      <c r="C10">
        <f>C9+B10</f>
        <v>134552</v>
      </c>
      <c r="D10">
        <v>857</v>
      </c>
      <c r="E10">
        <f>E9+D10</f>
        <v>6370</v>
      </c>
      <c r="F10">
        <v>6545</v>
      </c>
      <c r="G10">
        <f>G9+F10</f>
        <v>45753</v>
      </c>
      <c r="H10">
        <v>510</v>
      </c>
      <c r="I10">
        <f>I9+H10</f>
        <v>4143</v>
      </c>
      <c r="J10">
        <v>161</v>
      </c>
      <c r="K10">
        <f>K9+J10</f>
        <v>1056</v>
      </c>
      <c r="L10">
        <v>103</v>
      </c>
      <c r="M10">
        <f>M9+L10</f>
        <v>702</v>
      </c>
      <c r="N10">
        <v>2630</v>
      </c>
      <c r="O10">
        <f>O9+N10</f>
        <v>19471</v>
      </c>
      <c r="P10">
        <v>155</v>
      </c>
      <c r="Q10">
        <f>Q9+P10</f>
        <v>5829</v>
      </c>
      <c r="R10">
        <f t="shared" si="0"/>
        <v>30286</v>
      </c>
      <c r="S10">
        <f>S9+R10</f>
        <v>217876</v>
      </c>
    </row>
    <row r="11" spans="1:19" x14ac:dyDescent="0.35">
      <c r="A11" t="s">
        <v>8</v>
      </c>
      <c r="B11">
        <v>14408</v>
      </c>
      <c r="C11">
        <f>C10+B11</f>
        <v>148960</v>
      </c>
      <c r="D11">
        <v>742</v>
      </c>
      <c r="E11">
        <f>E10+D11</f>
        <v>7112</v>
      </c>
      <c r="F11">
        <v>4300</v>
      </c>
      <c r="G11">
        <f>G10+F11</f>
        <v>50053</v>
      </c>
      <c r="H11">
        <v>438</v>
      </c>
      <c r="I11">
        <f>I10+H11</f>
        <v>4581</v>
      </c>
      <c r="J11">
        <v>114</v>
      </c>
      <c r="K11">
        <f>K10+J11</f>
        <v>1170</v>
      </c>
      <c r="L11">
        <v>74</v>
      </c>
      <c r="M11">
        <f>M10+L11</f>
        <v>776</v>
      </c>
      <c r="N11">
        <v>2402</v>
      </c>
      <c r="O11">
        <f>O10+N11</f>
        <v>21873</v>
      </c>
      <c r="P11">
        <v>49</v>
      </c>
      <c r="Q11">
        <f>Q10+P11</f>
        <v>5878</v>
      </c>
      <c r="R11">
        <f t="shared" si="0"/>
        <v>22527</v>
      </c>
      <c r="S11">
        <f>S10+R11</f>
        <v>240403</v>
      </c>
    </row>
    <row r="12" spans="1:19" x14ac:dyDescent="0.35">
      <c r="A12" t="s">
        <v>9</v>
      </c>
      <c r="B12">
        <v>14031</v>
      </c>
      <c r="C12">
        <f>C11+B12</f>
        <v>162991</v>
      </c>
      <c r="D12">
        <v>787</v>
      </c>
      <c r="E12">
        <f>E11+D12</f>
        <v>7899</v>
      </c>
      <c r="F12">
        <v>4016</v>
      </c>
      <c r="G12">
        <f>G11+F12</f>
        <v>54069</v>
      </c>
      <c r="H12">
        <v>413</v>
      </c>
      <c r="I12">
        <f>I11+H12</f>
        <v>4994</v>
      </c>
      <c r="J12">
        <v>96</v>
      </c>
      <c r="K12">
        <f>K11+J12</f>
        <v>1266</v>
      </c>
      <c r="L12">
        <v>94</v>
      </c>
      <c r="M12">
        <f>M11+L12</f>
        <v>870</v>
      </c>
      <c r="N12">
        <v>2468</v>
      </c>
      <c r="O12">
        <f>O11+N12</f>
        <v>24341</v>
      </c>
      <c r="P12">
        <v>337</v>
      </c>
      <c r="Q12">
        <f>Q11+P12</f>
        <v>6215</v>
      </c>
      <c r="R12">
        <f t="shared" si="0"/>
        <v>22242</v>
      </c>
      <c r="S12">
        <f>S11+R12</f>
        <v>262645</v>
      </c>
    </row>
    <row r="13" spans="1:19" x14ac:dyDescent="0.35">
      <c r="A13" t="s">
        <v>10</v>
      </c>
      <c r="B13">
        <v>13345</v>
      </c>
      <c r="C13">
        <f>C12+B13</f>
        <v>176336</v>
      </c>
      <c r="D13">
        <v>607</v>
      </c>
      <c r="E13">
        <f>E12+D13</f>
        <v>8506</v>
      </c>
      <c r="F13">
        <v>4662</v>
      </c>
      <c r="G13">
        <f>G12+F13</f>
        <v>58731</v>
      </c>
      <c r="H13">
        <v>370</v>
      </c>
      <c r="I13">
        <f>I12+H13</f>
        <v>5364</v>
      </c>
      <c r="J13">
        <v>109</v>
      </c>
      <c r="K13">
        <f>K12+J13</f>
        <v>1375</v>
      </c>
      <c r="L13">
        <v>67</v>
      </c>
      <c r="M13">
        <f>M12+L13</f>
        <v>937</v>
      </c>
      <c r="N13">
        <v>2493</v>
      </c>
      <c r="O13">
        <f>O12+N13</f>
        <v>26834</v>
      </c>
      <c r="P13">
        <v>134</v>
      </c>
      <c r="Q13">
        <f>Q12+P13</f>
        <v>6349</v>
      </c>
      <c r="R13">
        <f t="shared" si="0"/>
        <v>21787</v>
      </c>
      <c r="S13">
        <f>S12+R13</f>
        <v>284432</v>
      </c>
    </row>
    <row r="14" spans="1:19" x14ac:dyDescent="0.35">
      <c r="A14" t="s">
        <v>11</v>
      </c>
      <c r="B14">
        <v>11738</v>
      </c>
      <c r="C14">
        <f>C13+B14</f>
        <v>188074</v>
      </c>
      <c r="D14">
        <v>552</v>
      </c>
      <c r="E14">
        <f>E13+D14</f>
        <v>9058</v>
      </c>
      <c r="F14">
        <v>4725</v>
      </c>
      <c r="G14">
        <f>G13+F14</f>
        <v>63456</v>
      </c>
      <c r="H14">
        <v>388</v>
      </c>
      <c r="I14">
        <f>I13+H14</f>
        <v>5752</v>
      </c>
      <c r="J14">
        <v>75</v>
      </c>
      <c r="K14">
        <f>K13+J14</f>
        <v>1450</v>
      </c>
      <c r="L14">
        <v>57</v>
      </c>
      <c r="M14">
        <f>M13+L14</f>
        <v>994</v>
      </c>
      <c r="N14">
        <v>2443</v>
      </c>
      <c r="O14">
        <f>O13+N14</f>
        <v>29277</v>
      </c>
      <c r="P14">
        <v>528</v>
      </c>
      <c r="Q14">
        <f>Q13+P14</f>
        <v>6877</v>
      </c>
      <c r="R14">
        <f t="shared" si="0"/>
        <v>20506</v>
      </c>
      <c r="S14">
        <f>S13+R14</f>
        <v>304938</v>
      </c>
    </row>
    <row r="15" spans="1:19" s="2" customFormat="1" x14ac:dyDescent="0.35">
      <c r="A15" s="2" t="s">
        <v>12</v>
      </c>
      <c r="B15" s="2">
        <f>SUM(B3:B14)</f>
        <v>188074</v>
      </c>
      <c r="C15" s="2">
        <f>C14</f>
        <v>188074</v>
      </c>
      <c r="D15" s="2">
        <f t="shared" ref="D15:R15" si="1">SUM(D3:D14)</f>
        <v>9058</v>
      </c>
      <c r="E15" s="2">
        <f>E14</f>
        <v>9058</v>
      </c>
      <c r="F15" s="2">
        <f t="shared" si="1"/>
        <v>63456</v>
      </c>
      <c r="G15" s="2">
        <f>G14</f>
        <v>63456</v>
      </c>
      <c r="H15" s="2">
        <f t="shared" si="1"/>
        <v>5752</v>
      </c>
      <c r="I15" s="2">
        <f>I14</f>
        <v>5752</v>
      </c>
      <c r="J15" s="2">
        <f t="shared" si="1"/>
        <v>1450</v>
      </c>
      <c r="K15" s="2">
        <f>K14</f>
        <v>1450</v>
      </c>
      <c r="L15" s="2">
        <f t="shared" si="1"/>
        <v>994</v>
      </c>
      <c r="M15" s="2">
        <f>M14</f>
        <v>994</v>
      </c>
      <c r="N15" s="2">
        <f t="shared" si="1"/>
        <v>29277</v>
      </c>
      <c r="O15" s="2">
        <f>O14</f>
        <v>29277</v>
      </c>
      <c r="P15" s="2">
        <f t="shared" si="1"/>
        <v>6877</v>
      </c>
      <c r="Q15" s="2">
        <f>Q14</f>
        <v>6877</v>
      </c>
      <c r="R15" s="2">
        <f t="shared" si="1"/>
        <v>304938</v>
      </c>
      <c r="S15" s="2">
        <f>S14</f>
        <v>304938</v>
      </c>
    </row>
    <row r="17" spans="1:22" x14ac:dyDescent="0.35">
      <c r="A17" s="1">
        <v>2018</v>
      </c>
    </row>
    <row r="18" spans="1:22" x14ac:dyDescent="0.35">
      <c r="A18" t="s">
        <v>0</v>
      </c>
      <c r="B18">
        <v>13258</v>
      </c>
      <c r="C18">
        <f>B18</f>
        <v>13258</v>
      </c>
      <c r="D18">
        <v>560</v>
      </c>
      <c r="E18">
        <f>D18</f>
        <v>560</v>
      </c>
      <c r="F18">
        <v>4592</v>
      </c>
      <c r="G18">
        <f>F18</f>
        <v>4592</v>
      </c>
      <c r="H18">
        <v>439</v>
      </c>
      <c r="I18">
        <f>H18</f>
        <v>439</v>
      </c>
      <c r="J18">
        <v>89</v>
      </c>
      <c r="K18">
        <f>J18</f>
        <v>89</v>
      </c>
      <c r="L18">
        <v>139</v>
      </c>
      <c r="M18">
        <f>L18</f>
        <v>139</v>
      </c>
      <c r="N18">
        <v>2809</v>
      </c>
      <c r="O18">
        <f>N18</f>
        <v>2809</v>
      </c>
      <c r="P18">
        <v>506</v>
      </c>
      <c r="Q18">
        <f>P18</f>
        <v>506</v>
      </c>
      <c r="R18">
        <f>B18+D18+F18+H18+J18+L18+N18+P18</f>
        <v>22392</v>
      </c>
      <c r="S18">
        <f>R18</f>
        <v>22392</v>
      </c>
    </row>
    <row r="19" spans="1:22" x14ac:dyDescent="0.35">
      <c r="A19" t="s">
        <v>1</v>
      </c>
      <c r="B19">
        <v>12579</v>
      </c>
      <c r="C19">
        <f>C18+B19</f>
        <v>25837</v>
      </c>
      <c r="D19">
        <v>578</v>
      </c>
      <c r="E19">
        <f>E18+D19</f>
        <v>1138</v>
      </c>
      <c r="F19">
        <v>4639</v>
      </c>
      <c r="G19">
        <f>G18+F19</f>
        <v>9231</v>
      </c>
      <c r="H19">
        <v>289</v>
      </c>
      <c r="I19">
        <f>I18+H19</f>
        <v>728</v>
      </c>
      <c r="J19">
        <v>74</v>
      </c>
      <c r="K19">
        <f>K18+J19</f>
        <v>163</v>
      </c>
      <c r="L19">
        <v>80</v>
      </c>
      <c r="M19">
        <f>M18+L19</f>
        <v>219</v>
      </c>
      <c r="N19">
        <v>2703</v>
      </c>
      <c r="O19">
        <f>O18+N19</f>
        <v>5512</v>
      </c>
      <c r="P19">
        <v>1854</v>
      </c>
      <c r="Q19">
        <f>Q18+P19</f>
        <v>2360</v>
      </c>
      <c r="R19">
        <f t="shared" ref="R19:R29" si="2">B19+D19+F19+H19+J19+L19+N19+P19</f>
        <v>22796</v>
      </c>
      <c r="S19">
        <f>S18+R19</f>
        <v>45188</v>
      </c>
    </row>
    <row r="20" spans="1:22" x14ac:dyDescent="0.35">
      <c r="A20" t="s">
        <v>2</v>
      </c>
      <c r="B20">
        <v>13957</v>
      </c>
      <c r="C20">
        <f>C19+B20</f>
        <v>39794</v>
      </c>
      <c r="D20">
        <v>653</v>
      </c>
      <c r="E20">
        <f>E19+D20</f>
        <v>1791</v>
      </c>
      <c r="F20">
        <v>5126</v>
      </c>
      <c r="G20">
        <f>G19+F20</f>
        <v>14357</v>
      </c>
      <c r="H20">
        <v>343</v>
      </c>
      <c r="I20">
        <f>I19+H20</f>
        <v>1071</v>
      </c>
      <c r="J20">
        <v>91</v>
      </c>
      <c r="K20">
        <f>K19+J20</f>
        <v>254</v>
      </c>
      <c r="L20">
        <v>108</v>
      </c>
      <c r="M20">
        <f>M19+L20</f>
        <v>327</v>
      </c>
      <c r="N20">
        <v>2946</v>
      </c>
      <c r="O20">
        <f>O19+N20</f>
        <v>8458</v>
      </c>
      <c r="P20">
        <v>3169</v>
      </c>
      <c r="Q20">
        <f>Q19+P20</f>
        <v>5529</v>
      </c>
      <c r="R20">
        <f t="shared" si="2"/>
        <v>26393</v>
      </c>
      <c r="S20">
        <f>S19+R20</f>
        <v>71581</v>
      </c>
    </row>
    <row r="21" spans="1:22" x14ac:dyDescent="0.35">
      <c r="A21" t="s">
        <v>3</v>
      </c>
      <c r="B21">
        <v>13650</v>
      </c>
      <c r="C21">
        <f>C20+B21</f>
        <v>53444</v>
      </c>
      <c r="D21">
        <v>680</v>
      </c>
      <c r="E21">
        <f>E20+D21</f>
        <v>2471</v>
      </c>
      <c r="F21">
        <v>4670</v>
      </c>
      <c r="G21">
        <f>G20+F21</f>
        <v>19027</v>
      </c>
      <c r="H21">
        <v>297</v>
      </c>
      <c r="I21">
        <f>I20+H21</f>
        <v>1368</v>
      </c>
      <c r="J21">
        <v>173</v>
      </c>
      <c r="K21">
        <f>K20+J21</f>
        <v>427</v>
      </c>
      <c r="L21">
        <v>186</v>
      </c>
      <c r="M21">
        <f>M20+L21</f>
        <v>513</v>
      </c>
      <c r="N21">
        <v>2953</v>
      </c>
      <c r="O21">
        <f>O20+N21</f>
        <v>11411</v>
      </c>
      <c r="P21">
        <v>3107</v>
      </c>
      <c r="Q21">
        <f>Q20+P21</f>
        <v>8636</v>
      </c>
      <c r="R21">
        <f t="shared" si="2"/>
        <v>25716</v>
      </c>
      <c r="S21">
        <f>S20+R21</f>
        <v>97297</v>
      </c>
      <c r="V21" s="4"/>
    </row>
    <row r="22" spans="1:22" x14ac:dyDescent="0.35">
      <c r="A22" t="s">
        <v>4</v>
      </c>
      <c r="B22">
        <v>12769</v>
      </c>
      <c r="C22">
        <f>C21+B22</f>
        <v>66213</v>
      </c>
      <c r="D22">
        <v>598</v>
      </c>
      <c r="E22">
        <f>E21+D22</f>
        <v>3069</v>
      </c>
      <c r="F22">
        <v>3863</v>
      </c>
      <c r="G22">
        <f>G21+F22</f>
        <v>22890</v>
      </c>
      <c r="H22">
        <v>252</v>
      </c>
      <c r="I22">
        <f>I21+H22</f>
        <v>1620</v>
      </c>
      <c r="J22">
        <v>105</v>
      </c>
      <c r="K22">
        <f>K21+J22</f>
        <v>532</v>
      </c>
      <c r="L22">
        <v>68</v>
      </c>
      <c r="M22">
        <f>M21+L22</f>
        <v>581</v>
      </c>
      <c r="N22">
        <v>2725</v>
      </c>
      <c r="O22">
        <f>O21+N22</f>
        <v>14136</v>
      </c>
      <c r="P22">
        <v>1286</v>
      </c>
      <c r="Q22">
        <f>Q21+P22</f>
        <v>9922</v>
      </c>
      <c r="R22">
        <f t="shared" si="2"/>
        <v>21666</v>
      </c>
      <c r="S22">
        <f>S21+R22</f>
        <v>118963</v>
      </c>
    </row>
    <row r="23" spans="1:22" x14ac:dyDescent="0.35">
      <c r="A23" t="s">
        <v>5</v>
      </c>
      <c r="B23">
        <v>16220</v>
      </c>
      <c r="C23">
        <f>C22+B23</f>
        <v>82433</v>
      </c>
      <c r="D23">
        <v>674</v>
      </c>
      <c r="E23">
        <f>E22+D23</f>
        <v>3743</v>
      </c>
      <c r="F23">
        <v>4795</v>
      </c>
      <c r="G23">
        <f>G22+F23</f>
        <v>27685</v>
      </c>
      <c r="H23">
        <v>413</v>
      </c>
      <c r="I23">
        <f>I22+H23</f>
        <v>2033</v>
      </c>
      <c r="J23">
        <v>186</v>
      </c>
      <c r="K23">
        <f>K22+J23</f>
        <v>718</v>
      </c>
      <c r="L23">
        <v>99</v>
      </c>
      <c r="M23">
        <f>M22+L23</f>
        <v>680</v>
      </c>
      <c r="N23">
        <v>2869</v>
      </c>
      <c r="O23">
        <f>O22+N23</f>
        <v>17005</v>
      </c>
      <c r="P23">
        <v>616</v>
      </c>
      <c r="Q23">
        <f>Q22+P23</f>
        <v>10538</v>
      </c>
      <c r="R23">
        <f t="shared" si="2"/>
        <v>25872</v>
      </c>
      <c r="S23">
        <f>S22+R23</f>
        <v>144835</v>
      </c>
    </row>
    <row r="24" spans="1:22" x14ac:dyDescent="0.35">
      <c r="A24" t="s">
        <v>6</v>
      </c>
      <c r="B24">
        <v>20650</v>
      </c>
      <c r="C24">
        <f>C23+B24</f>
        <v>103083</v>
      </c>
      <c r="D24">
        <v>643</v>
      </c>
      <c r="E24">
        <f>E23+D24</f>
        <v>4386</v>
      </c>
      <c r="F24">
        <v>5561</v>
      </c>
      <c r="G24">
        <f>G23+F24</f>
        <v>33246</v>
      </c>
      <c r="H24">
        <v>514</v>
      </c>
      <c r="I24">
        <f>I23+H24</f>
        <v>2547</v>
      </c>
      <c r="J24">
        <v>129</v>
      </c>
      <c r="K24">
        <f>K23+J24</f>
        <v>847</v>
      </c>
      <c r="L24">
        <v>111</v>
      </c>
      <c r="M24">
        <f>M23+L24</f>
        <v>791</v>
      </c>
      <c r="N24">
        <v>3343</v>
      </c>
      <c r="O24">
        <f>O23+N24</f>
        <v>20348</v>
      </c>
      <c r="P24">
        <v>1007</v>
      </c>
      <c r="Q24">
        <f>Q23+P24</f>
        <v>11545</v>
      </c>
      <c r="R24">
        <f t="shared" si="2"/>
        <v>31958</v>
      </c>
      <c r="S24">
        <f>S23+R24</f>
        <v>176793</v>
      </c>
    </row>
    <row r="25" spans="1:22" x14ac:dyDescent="0.35">
      <c r="A25" t="s">
        <v>7</v>
      </c>
      <c r="B25">
        <v>17591</v>
      </c>
      <c r="C25">
        <f>C24+B25</f>
        <v>120674</v>
      </c>
      <c r="D25">
        <v>670</v>
      </c>
      <c r="E25">
        <f>E24+D25</f>
        <v>5056</v>
      </c>
      <c r="F25">
        <v>5804</v>
      </c>
      <c r="G25">
        <f>G24+F25</f>
        <v>39050</v>
      </c>
      <c r="H25">
        <v>432</v>
      </c>
      <c r="I25">
        <f>I24+H25</f>
        <v>2979</v>
      </c>
      <c r="J25">
        <v>188</v>
      </c>
      <c r="K25">
        <f>K24+J25</f>
        <v>1035</v>
      </c>
      <c r="L25">
        <v>293</v>
      </c>
      <c r="M25">
        <f>M24+L25</f>
        <v>1084</v>
      </c>
      <c r="N25">
        <v>3447</v>
      </c>
      <c r="O25">
        <f>O24+N25</f>
        <v>23795</v>
      </c>
      <c r="P25">
        <v>1083</v>
      </c>
      <c r="Q25">
        <f>Q24+P25</f>
        <v>12628</v>
      </c>
      <c r="R25">
        <f t="shared" si="2"/>
        <v>29508</v>
      </c>
      <c r="S25">
        <f>S24+R25</f>
        <v>206301</v>
      </c>
    </row>
    <row r="26" spans="1:22" x14ac:dyDescent="0.35">
      <c r="A26" t="s">
        <v>8</v>
      </c>
      <c r="B26">
        <v>13408</v>
      </c>
      <c r="C26">
        <f>C25+B26</f>
        <v>134082</v>
      </c>
      <c r="D26">
        <v>619</v>
      </c>
      <c r="E26">
        <f>E25+D26</f>
        <v>5675</v>
      </c>
      <c r="F26">
        <v>3820</v>
      </c>
      <c r="G26">
        <f>G25+F26</f>
        <v>42870</v>
      </c>
      <c r="H26">
        <v>407</v>
      </c>
      <c r="I26">
        <f>I25+H26</f>
        <v>3386</v>
      </c>
      <c r="J26">
        <v>72</v>
      </c>
      <c r="K26">
        <f>K25+J26</f>
        <v>1107</v>
      </c>
      <c r="L26">
        <v>87</v>
      </c>
      <c r="M26">
        <f>M25+L26</f>
        <v>1171</v>
      </c>
      <c r="N26">
        <v>3128</v>
      </c>
      <c r="O26">
        <f>O25+N26</f>
        <v>26923</v>
      </c>
      <c r="P26">
        <v>812</v>
      </c>
      <c r="Q26">
        <f>Q25+P26</f>
        <v>13440</v>
      </c>
      <c r="R26">
        <f t="shared" si="2"/>
        <v>22353</v>
      </c>
      <c r="S26">
        <f>S25+R26</f>
        <v>228654</v>
      </c>
    </row>
    <row r="27" spans="1:22" x14ac:dyDescent="0.35">
      <c r="A27" t="s">
        <v>9</v>
      </c>
      <c r="B27">
        <v>12463</v>
      </c>
      <c r="C27">
        <f>C26+B27</f>
        <v>146545</v>
      </c>
      <c r="D27">
        <v>561</v>
      </c>
      <c r="E27">
        <f>E26+D27</f>
        <v>6236</v>
      </c>
      <c r="F27">
        <v>3597</v>
      </c>
      <c r="G27">
        <f>G26+F27</f>
        <v>46467</v>
      </c>
      <c r="H27">
        <v>361</v>
      </c>
      <c r="I27">
        <f>I26+H27</f>
        <v>3747</v>
      </c>
      <c r="J27">
        <v>79</v>
      </c>
      <c r="K27">
        <f>K26+J27</f>
        <v>1186</v>
      </c>
      <c r="L27">
        <v>70</v>
      </c>
      <c r="M27">
        <f>M26+L27</f>
        <v>1241</v>
      </c>
      <c r="N27">
        <v>3441</v>
      </c>
      <c r="O27">
        <f>O26+N27</f>
        <v>30364</v>
      </c>
      <c r="P27">
        <v>838</v>
      </c>
      <c r="Q27">
        <f>Q26+P27</f>
        <v>14278</v>
      </c>
      <c r="R27">
        <f t="shared" si="2"/>
        <v>21410</v>
      </c>
      <c r="S27">
        <f>S26+R27</f>
        <v>250064</v>
      </c>
    </row>
    <row r="28" spans="1:22" x14ac:dyDescent="0.35">
      <c r="A28" t="s">
        <v>10</v>
      </c>
      <c r="B28">
        <v>12597</v>
      </c>
      <c r="C28">
        <f>C27+B28</f>
        <v>159142</v>
      </c>
      <c r="D28">
        <v>552</v>
      </c>
      <c r="E28">
        <f>E27+D28</f>
        <v>6788</v>
      </c>
      <c r="F28">
        <v>4101</v>
      </c>
      <c r="G28">
        <f>G27+F28</f>
        <v>50568</v>
      </c>
      <c r="H28">
        <v>381</v>
      </c>
      <c r="I28">
        <f>I27+H28</f>
        <v>4128</v>
      </c>
      <c r="J28">
        <v>106</v>
      </c>
      <c r="K28">
        <f>K27+J28</f>
        <v>1292</v>
      </c>
      <c r="L28">
        <v>81</v>
      </c>
      <c r="M28">
        <f>M27+L28</f>
        <v>1322</v>
      </c>
      <c r="N28">
        <v>3595</v>
      </c>
      <c r="O28">
        <f>O27+N28</f>
        <v>33959</v>
      </c>
      <c r="P28">
        <v>1348</v>
      </c>
      <c r="Q28">
        <f>Q27+P28</f>
        <v>15626</v>
      </c>
      <c r="R28">
        <f t="shared" si="2"/>
        <v>22761</v>
      </c>
      <c r="S28">
        <f>S27+R28</f>
        <v>272825</v>
      </c>
    </row>
    <row r="29" spans="1:22" x14ac:dyDescent="0.35">
      <c r="A29" t="s">
        <v>11</v>
      </c>
      <c r="B29">
        <v>10725</v>
      </c>
      <c r="C29">
        <f>C28+B29</f>
        <v>169867</v>
      </c>
      <c r="D29">
        <v>511</v>
      </c>
      <c r="E29">
        <f>E28+D29</f>
        <v>7299</v>
      </c>
      <c r="F29">
        <v>3938</v>
      </c>
      <c r="G29">
        <f>G28+F29</f>
        <v>54506</v>
      </c>
      <c r="H29">
        <v>369</v>
      </c>
      <c r="I29">
        <f>I28+H29</f>
        <v>4497</v>
      </c>
      <c r="J29">
        <v>91</v>
      </c>
      <c r="K29">
        <f>K28+J29</f>
        <v>1383</v>
      </c>
      <c r="L29">
        <v>53</v>
      </c>
      <c r="M29">
        <f>M28+L29</f>
        <v>1375</v>
      </c>
      <c r="N29">
        <v>3521</v>
      </c>
      <c r="O29">
        <f>O28+N29</f>
        <v>37480</v>
      </c>
      <c r="P29">
        <v>1115</v>
      </c>
      <c r="Q29">
        <f>Q28+P29</f>
        <v>16741</v>
      </c>
      <c r="R29">
        <f t="shared" si="2"/>
        <v>20323</v>
      </c>
      <c r="S29">
        <f>S28+R29</f>
        <v>293148</v>
      </c>
    </row>
    <row r="30" spans="1:22" s="2" customFormat="1" x14ac:dyDescent="0.35">
      <c r="A30" s="2" t="s">
        <v>12</v>
      </c>
      <c r="B30" s="2">
        <f>SUM(B18:B29)</f>
        <v>169867</v>
      </c>
      <c r="C30" s="2">
        <f>C29</f>
        <v>169867</v>
      </c>
      <c r="D30" s="2">
        <f>SUM(D18:D29)</f>
        <v>7299</v>
      </c>
      <c r="E30" s="2">
        <f>E29</f>
        <v>7299</v>
      </c>
      <c r="F30" s="2">
        <f>SUM(F18:F29)</f>
        <v>54506</v>
      </c>
      <c r="G30" s="2">
        <f>G29</f>
        <v>54506</v>
      </c>
      <c r="H30" s="2">
        <f>SUM(H18:H29)</f>
        <v>4497</v>
      </c>
      <c r="I30" s="2">
        <f>I29</f>
        <v>4497</v>
      </c>
      <c r="J30" s="2">
        <f>SUM(J18:J29)</f>
        <v>1383</v>
      </c>
      <c r="K30" s="2">
        <f>K29</f>
        <v>1383</v>
      </c>
      <c r="L30" s="2">
        <f>SUM(L18:L29)</f>
        <v>1375</v>
      </c>
      <c r="M30" s="2">
        <f>M29</f>
        <v>1375</v>
      </c>
      <c r="N30" s="2">
        <f>SUM(N18:N29)</f>
        <v>37480</v>
      </c>
      <c r="O30" s="2">
        <f>O29</f>
        <v>37480</v>
      </c>
      <c r="P30" s="2">
        <f>SUM(P18:P29)</f>
        <v>16741</v>
      </c>
      <c r="Q30" s="2">
        <f>Q29</f>
        <v>16741</v>
      </c>
      <c r="R30" s="2">
        <f t="shared" ref="R30" si="3">SUM(R18:R29)</f>
        <v>293148</v>
      </c>
      <c r="S30" s="2">
        <f>S29</f>
        <v>293148</v>
      </c>
    </row>
    <row r="32" spans="1:22" x14ac:dyDescent="0.35">
      <c r="A32" s="1">
        <v>2019</v>
      </c>
    </row>
    <row r="33" spans="1:19" x14ac:dyDescent="0.35">
      <c r="A33" t="s">
        <v>0</v>
      </c>
      <c r="B33">
        <v>13270</v>
      </c>
      <c r="C33">
        <f>B33</f>
        <v>13270</v>
      </c>
      <c r="D33">
        <v>553</v>
      </c>
      <c r="E33">
        <f>D33</f>
        <v>553</v>
      </c>
      <c r="F33">
        <v>4459</v>
      </c>
      <c r="G33">
        <f>F33</f>
        <v>4459</v>
      </c>
      <c r="H33">
        <v>460</v>
      </c>
      <c r="I33">
        <f>H33</f>
        <v>460</v>
      </c>
      <c r="J33">
        <v>119</v>
      </c>
      <c r="K33">
        <f>J33</f>
        <v>119</v>
      </c>
      <c r="L33">
        <v>59</v>
      </c>
      <c r="M33">
        <f>L33</f>
        <v>59</v>
      </c>
      <c r="N33">
        <v>3698</v>
      </c>
      <c r="O33">
        <f>N33</f>
        <v>3698</v>
      </c>
      <c r="P33">
        <v>1329</v>
      </c>
      <c r="Q33">
        <f>P33</f>
        <v>1329</v>
      </c>
      <c r="R33">
        <f>B33+D33+F33+H33+J33+L33+N33+P33</f>
        <v>23947</v>
      </c>
      <c r="S33">
        <f>R33</f>
        <v>23947</v>
      </c>
    </row>
    <row r="34" spans="1:19" x14ac:dyDescent="0.35">
      <c r="A34" t="s">
        <v>1</v>
      </c>
      <c r="B34">
        <v>12201</v>
      </c>
      <c r="C34">
        <f>C33+B34</f>
        <v>25471</v>
      </c>
      <c r="D34">
        <v>458</v>
      </c>
      <c r="E34">
        <f>E33+D34</f>
        <v>1011</v>
      </c>
      <c r="F34">
        <v>3977</v>
      </c>
      <c r="G34">
        <f>G33+F34</f>
        <v>8436</v>
      </c>
      <c r="H34">
        <v>398</v>
      </c>
      <c r="I34">
        <f>I33+H34</f>
        <v>858</v>
      </c>
      <c r="J34">
        <v>106</v>
      </c>
      <c r="K34">
        <f>K33+J34</f>
        <v>225</v>
      </c>
      <c r="L34">
        <v>56</v>
      </c>
      <c r="M34">
        <f>M33+L34</f>
        <v>115</v>
      </c>
      <c r="N34">
        <v>3510</v>
      </c>
      <c r="O34">
        <f>O33+N34</f>
        <v>7208</v>
      </c>
      <c r="P34">
        <v>1406</v>
      </c>
      <c r="Q34">
        <f>Q33+P34</f>
        <v>2735</v>
      </c>
      <c r="R34">
        <f t="shared" ref="R34:R44" si="4">B34+D34+F34+H34+J34+L34+N34+P34</f>
        <v>22112</v>
      </c>
      <c r="S34">
        <f>S33+R34</f>
        <v>46059</v>
      </c>
    </row>
    <row r="35" spans="1:19" x14ac:dyDescent="0.35">
      <c r="A35" t="s">
        <v>2</v>
      </c>
      <c r="B35">
        <v>13687</v>
      </c>
      <c r="C35">
        <f>C34+B35</f>
        <v>39158</v>
      </c>
      <c r="D35">
        <v>475</v>
      </c>
      <c r="E35">
        <f>E34+D35</f>
        <v>1486</v>
      </c>
      <c r="F35">
        <v>4460</v>
      </c>
      <c r="G35">
        <f>G34+F35</f>
        <v>12896</v>
      </c>
      <c r="H35">
        <v>374</v>
      </c>
      <c r="I35">
        <f>I34+H35</f>
        <v>1232</v>
      </c>
      <c r="J35">
        <v>92</v>
      </c>
      <c r="K35">
        <f>K34+J35</f>
        <v>317</v>
      </c>
      <c r="L35">
        <v>53</v>
      </c>
      <c r="M35">
        <f>M34+L35</f>
        <v>168</v>
      </c>
      <c r="N35">
        <v>3812</v>
      </c>
      <c r="O35">
        <f>O34+N35</f>
        <v>11020</v>
      </c>
      <c r="P35">
        <v>1211</v>
      </c>
      <c r="Q35">
        <f>Q34+P35</f>
        <v>3946</v>
      </c>
      <c r="R35">
        <f t="shared" si="4"/>
        <v>24164</v>
      </c>
      <c r="S35">
        <f>S34+R35</f>
        <v>70223</v>
      </c>
    </row>
    <row r="36" spans="1:19" x14ac:dyDescent="0.35">
      <c r="A36" t="s">
        <v>3</v>
      </c>
      <c r="B36">
        <v>12637</v>
      </c>
      <c r="C36">
        <f>C35+B36</f>
        <v>51795</v>
      </c>
      <c r="D36">
        <v>503</v>
      </c>
      <c r="E36">
        <f>E35+D36</f>
        <v>1989</v>
      </c>
      <c r="F36">
        <v>4035</v>
      </c>
      <c r="G36">
        <f>G35+F36</f>
        <v>16931</v>
      </c>
      <c r="H36">
        <v>360</v>
      </c>
      <c r="I36">
        <f>I35+H36</f>
        <v>1592</v>
      </c>
      <c r="J36">
        <v>71</v>
      </c>
      <c r="K36">
        <f>K35+J36</f>
        <v>388</v>
      </c>
      <c r="L36">
        <v>67</v>
      </c>
      <c r="M36">
        <f>M35+L36</f>
        <v>235</v>
      </c>
      <c r="N36">
        <v>3966</v>
      </c>
      <c r="O36">
        <f>O35+N36</f>
        <v>14986</v>
      </c>
      <c r="P36">
        <v>2197</v>
      </c>
      <c r="Q36">
        <f>Q35+P36</f>
        <v>6143</v>
      </c>
      <c r="R36">
        <f t="shared" si="4"/>
        <v>23836</v>
      </c>
      <c r="S36">
        <f>S35+R36</f>
        <v>94059</v>
      </c>
    </row>
    <row r="37" spans="1:19" x14ac:dyDescent="0.35">
      <c r="A37" t="s">
        <v>4</v>
      </c>
      <c r="B37">
        <v>13010</v>
      </c>
      <c r="C37">
        <f>C36+B37</f>
        <v>64805</v>
      </c>
      <c r="D37">
        <v>505</v>
      </c>
      <c r="E37">
        <f>E36+D37</f>
        <v>2494</v>
      </c>
      <c r="F37">
        <v>4062</v>
      </c>
      <c r="G37">
        <f>G36+F37</f>
        <v>20993</v>
      </c>
      <c r="H37">
        <v>233</v>
      </c>
      <c r="I37">
        <f>I36+H37</f>
        <v>1825</v>
      </c>
      <c r="J37">
        <v>78</v>
      </c>
      <c r="K37">
        <f>K36+J37</f>
        <v>466</v>
      </c>
      <c r="L37">
        <v>55</v>
      </c>
      <c r="M37">
        <f>M36+L37</f>
        <v>290</v>
      </c>
      <c r="N37">
        <v>3947</v>
      </c>
      <c r="O37">
        <f>O36+N37</f>
        <v>18933</v>
      </c>
      <c r="P37">
        <v>1890</v>
      </c>
      <c r="Q37">
        <f>Q36+P37</f>
        <v>8033</v>
      </c>
      <c r="R37">
        <f t="shared" si="4"/>
        <v>23780</v>
      </c>
      <c r="S37">
        <f>S36+R37</f>
        <v>117839</v>
      </c>
    </row>
    <row r="38" spans="1:19" x14ac:dyDescent="0.35">
      <c r="A38" t="s">
        <v>5</v>
      </c>
      <c r="B38">
        <v>14953</v>
      </c>
      <c r="C38">
        <f>C37+B38</f>
        <v>79758</v>
      </c>
      <c r="D38">
        <v>495</v>
      </c>
      <c r="E38">
        <f>E37+D38</f>
        <v>2989</v>
      </c>
      <c r="F38">
        <v>4427</v>
      </c>
      <c r="G38">
        <f>G37+F38</f>
        <v>25420</v>
      </c>
      <c r="H38">
        <v>320</v>
      </c>
      <c r="I38">
        <f>I37+H38</f>
        <v>2145</v>
      </c>
      <c r="J38">
        <v>97</v>
      </c>
      <c r="K38">
        <f>K37+J38</f>
        <v>563</v>
      </c>
      <c r="L38">
        <v>83</v>
      </c>
      <c r="M38">
        <f>M37+L38</f>
        <v>373</v>
      </c>
      <c r="N38">
        <v>3608</v>
      </c>
      <c r="O38">
        <f>O37+N38</f>
        <v>22541</v>
      </c>
      <c r="P38">
        <v>274</v>
      </c>
      <c r="Q38">
        <f>Q37+P38</f>
        <v>8307</v>
      </c>
      <c r="R38">
        <f t="shared" si="4"/>
        <v>24257</v>
      </c>
      <c r="S38">
        <f>S37+R38</f>
        <v>142096</v>
      </c>
    </row>
    <row r="39" spans="1:19" x14ac:dyDescent="0.35">
      <c r="A39" t="s">
        <v>6</v>
      </c>
      <c r="B39">
        <v>15963</v>
      </c>
      <c r="C39">
        <f>C38+B39</f>
        <v>95721</v>
      </c>
      <c r="D39">
        <v>462</v>
      </c>
      <c r="E39">
        <f>E38+D39</f>
        <v>3451</v>
      </c>
      <c r="F39">
        <v>3879</v>
      </c>
      <c r="G39">
        <f>G38+F39</f>
        <v>29299</v>
      </c>
      <c r="H39">
        <v>218</v>
      </c>
      <c r="I39">
        <f>I38+H39</f>
        <v>2363</v>
      </c>
      <c r="J39">
        <v>143</v>
      </c>
      <c r="K39">
        <f>K38+J39</f>
        <v>706</v>
      </c>
      <c r="L39">
        <v>60</v>
      </c>
      <c r="M39">
        <f>M38+L39</f>
        <v>433</v>
      </c>
      <c r="N39">
        <v>2308</v>
      </c>
      <c r="O39">
        <f>O38+N39</f>
        <v>24849</v>
      </c>
      <c r="P39">
        <v>1253</v>
      </c>
      <c r="Q39">
        <f>Q38+P39</f>
        <v>9560</v>
      </c>
      <c r="R39">
        <f t="shared" si="4"/>
        <v>24286</v>
      </c>
      <c r="S39">
        <f>S38+R39</f>
        <v>166382</v>
      </c>
    </row>
    <row r="40" spans="1:19" x14ac:dyDescent="0.35">
      <c r="A40" t="s">
        <v>7</v>
      </c>
      <c r="B40">
        <v>14166</v>
      </c>
      <c r="C40">
        <f>C39+B40</f>
        <v>109887</v>
      </c>
      <c r="D40">
        <v>513</v>
      </c>
      <c r="E40">
        <f>E39+D40</f>
        <v>3964</v>
      </c>
      <c r="F40">
        <v>4429</v>
      </c>
      <c r="G40">
        <f>G39+F40</f>
        <v>33728</v>
      </c>
      <c r="H40">
        <v>271</v>
      </c>
      <c r="I40">
        <f>I39+H40</f>
        <v>2634</v>
      </c>
      <c r="J40">
        <v>103</v>
      </c>
      <c r="K40">
        <f>K39+J40</f>
        <v>809</v>
      </c>
      <c r="L40">
        <v>115</v>
      </c>
      <c r="M40">
        <f>M39+L40</f>
        <v>548</v>
      </c>
      <c r="N40">
        <v>4534</v>
      </c>
      <c r="O40">
        <f>O39+N40</f>
        <v>29383</v>
      </c>
      <c r="P40">
        <v>1011</v>
      </c>
      <c r="Q40">
        <f>Q39+P40</f>
        <v>10571</v>
      </c>
      <c r="R40">
        <f t="shared" si="4"/>
        <v>25142</v>
      </c>
      <c r="S40">
        <f>S39+R40</f>
        <v>191524</v>
      </c>
    </row>
    <row r="41" spans="1:19" x14ac:dyDescent="0.35">
      <c r="A41" t="s">
        <v>8</v>
      </c>
      <c r="B41">
        <v>12445</v>
      </c>
      <c r="C41">
        <f>C40+B41</f>
        <v>122332</v>
      </c>
      <c r="D41">
        <v>504</v>
      </c>
      <c r="E41">
        <f>E40+D41</f>
        <v>4468</v>
      </c>
      <c r="F41">
        <v>3569</v>
      </c>
      <c r="G41">
        <f>G40+F41</f>
        <v>37297</v>
      </c>
      <c r="H41">
        <v>312</v>
      </c>
      <c r="I41">
        <f>I40+H41</f>
        <v>2946</v>
      </c>
      <c r="J41">
        <v>116</v>
      </c>
      <c r="K41">
        <f>K40+J41</f>
        <v>925</v>
      </c>
      <c r="L41">
        <v>72</v>
      </c>
      <c r="M41">
        <f>M40+L41</f>
        <v>620</v>
      </c>
      <c r="N41">
        <v>3521</v>
      </c>
      <c r="O41">
        <f>O40+N41</f>
        <v>32904</v>
      </c>
      <c r="P41">
        <v>1717</v>
      </c>
      <c r="Q41">
        <f>Q40+P41</f>
        <v>12288</v>
      </c>
      <c r="R41">
        <f t="shared" si="4"/>
        <v>22256</v>
      </c>
      <c r="S41">
        <f>S40+R41</f>
        <v>213780</v>
      </c>
    </row>
    <row r="42" spans="1:19" x14ac:dyDescent="0.35">
      <c r="A42" t="s">
        <v>9</v>
      </c>
      <c r="B42">
        <v>12732</v>
      </c>
      <c r="C42">
        <f>C41+B42</f>
        <v>135064</v>
      </c>
      <c r="D42">
        <v>520</v>
      </c>
      <c r="E42">
        <f>E41+D42</f>
        <v>4988</v>
      </c>
      <c r="F42">
        <v>3747</v>
      </c>
      <c r="G42">
        <f>G41+F42</f>
        <v>41044</v>
      </c>
      <c r="H42">
        <v>271</v>
      </c>
      <c r="I42">
        <f>I41+H42</f>
        <v>3217</v>
      </c>
      <c r="J42">
        <v>108</v>
      </c>
      <c r="K42">
        <f>K41+J42</f>
        <v>1033</v>
      </c>
      <c r="L42">
        <v>73</v>
      </c>
      <c r="M42">
        <f>M41+L42</f>
        <v>693</v>
      </c>
      <c r="N42">
        <v>3601</v>
      </c>
      <c r="O42">
        <f>O41+N42</f>
        <v>36505</v>
      </c>
      <c r="P42">
        <v>1411</v>
      </c>
      <c r="Q42">
        <f>Q41+P42</f>
        <v>13699</v>
      </c>
      <c r="R42">
        <f t="shared" si="4"/>
        <v>22463</v>
      </c>
      <c r="S42">
        <f>S41+R42</f>
        <v>236243</v>
      </c>
    </row>
    <row r="43" spans="1:19" x14ac:dyDescent="0.35">
      <c r="A43" t="s">
        <v>10</v>
      </c>
      <c r="B43">
        <v>11564</v>
      </c>
      <c r="C43">
        <f>C42+B43</f>
        <v>146628</v>
      </c>
      <c r="D43">
        <v>479</v>
      </c>
      <c r="E43">
        <f>E42+D43</f>
        <v>5467</v>
      </c>
      <c r="F43">
        <v>3438</v>
      </c>
      <c r="G43">
        <f>G42+F43</f>
        <v>44482</v>
      </c>
      <c r="H43">
        <v>323</v>
      </c>
      <c r="I43">
        <f>I42+H43</f>
        <v>3540</v>
      </c>
      <c r="J43">
        <v>77</v>
      </c>
      <c r="K43">
        <f>K42+J43</f>
        <v>1110</v>
      </c>
      <c r="L43">
        <v>57</v>
      </c>
      <c r="M43">
        <f>M42+L43</f>
        <v>750</v>
      </c>
      <c r="N43">
        <v>3555</v>
      </c>
      <c r="O43">
        <f>O42+N43</f>
        <v>40060</v>
      </c>
      <c r="P43">
        <v>531</v>
      </c>
      <c r="Q43">
        <f>Q42+P43</f>
        <v>14230</v>
      </c>
      <c r="R43">
        <f t="shared" si="4"/>
        <v>20024</v>
      </c>
      <c r="S43">
        <f>S42+R43</f>
        <v>256267</v>
      </c>
    </row>
    <row r="44" spans="1:19" x14ac:dyDescent="0.35">
      <c r="A44" t="s">
        <v>11</v>
      </c>
      <c r="B44">
        <v>10854</v>
      </c>
      <c r="C44">
        <f>C43+B44</f>
        <v>157482</v>
      </c>
      <c r="D44">
        <v>445</v>
      </c>
      <c r="E44">
        <f>E43+D44</f>
        <v>5912</v>
      </c>
      <c r="F44">
        <v>3457</v>
      </c>
      <c r="G44">
        <f>G43+F44</f>
        <v>47939</v>
      </c>
      <c r="H44">
        <v>256</v>
      </c>
      <c r="I44">
        <f>I43+H44</f>
        <v>3796</v>
      </c>
      <c r="J44">
        <v>82</v>
      </c>
      <c r="K44">
        <f>K43+J44</f>
        <v>1192</v>
      </c>
      <c r="L44">
        <v>77</v>
      </c>
      <c r="M44">
        <f>M43+L44</f>
        <v>827</v>
      </c>
      <c r="N44">
        <v>3795</v>
      </c>
      <c r="O44">
        <f>O43+N44</f>
        <v>43855</v>
      </c>
      <c r="P44">
        <v>418</v>
      </c>
      <c r="Q44">
        <f>Q43+P44</f>
        <v>14648</v>
      </c>
      <c r="R44">
        <f t="shared" si="4"/>
        <v>19384</v>
      </c>
      <c r="S44">
        <f>S43+R44</f>
        <v>275651</v>
      </c>
    </row>
    <row r="45" spans="1:19" s="2" customFormat="1" x14ac:dyDescent="0.35">
      <c r="A45" s="2" t="s">
        <v>12</v>
      </c>
      <c r="B45" s="2">
        <f>SUM(B33:B44)</f>
        <v>157482</v>
      </c>
      <c r="C45" s="2">
        <f>C44</f>
        <v>157482</v>
      </c>
      <c r="D45" s="2">
        <f>SUM(D33:D44)</f>
        <v>5912</v>
      </c>
      <c r="E45" s="2">
        <f>E44</f>
        <v>5912</v>
      </c>
      <c r="F45" s="2">
        <f>SUM(F33:F44)</f>
        <v>47939</v>
      </c>
      <c r="G45" s="2">
        <f>G44</f>
        <v>47939</v>
      </c>
      <c r="H45" s="2">
        <f>SUM(H33:H44)</f>
        <v>3796</v>
      </c>
      <c r="I45" s="2">
        <f>I44</f>
        <v>3796</v>
      </c>
      <c r="J45" s="2">
        <f>SUM(J33:J44)</f>
        <v>1192</v>
      </c>
      <c r="K45" s="2">
        <f>K44</f>
        <v>1192</v>
      </c>
      <c r="L45" s="2">
        <f>SUM(L33:L44)</f>
        <v>827</v>
      </c>
      <c r="M45" s="2">
        <f>M44</f>
        <v>827</v>
      </c>
      <c r="N45" s="2">
        <f>SUM(N33:N44)</f>
        <v>43855</v>
      </c>
      <c r="O45" s="2">
        <f>O44</f>
        <v>43855</v>
      </c>
      <c r="P45" s="2">
        <f>SUM(P33:P44)</f>
        <v>14648</v>
      </c>
      <c r="Q45" s="2">
        <f>Q44</f>
        <v>14648</v>
      </c>
      <c r="R45" s="2">
        <f t="shared" ref="R45" si="5">SUM(R33:R44)</f>
        <v>275651</v>
      </c>
      <c r="S45" s="2">
        <f>S44</f>
        <v>275651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955D-7043-40A1-BC4E-F1E608650776}">
  <dimension ref="A1:C45"/>
  <sheetViews>
    <sheetView workbookViewId="0">
      <selection activeCell="G43" sqref="G43"/>
    </sheetView>
  </sheetViews>
  <sheetFormatPr defaultRowHeight="14.5" x14ac:dyDescent="0.35"/>
  <cols>
    <col min="1" max="1" width="10.36328125" bestFit="1" customWidth="1"/>
  </cols>
  <sheetData>
    <row r="1" spans="1:3" ht="29" x14ac:dyDescent="0.35">
      <c r="A1" s="3"/>
      <c r="B1" s="3" t="s">
        <v>31</v>
      </c>
      <c r="C1" s="3" t="s">
        <v>32</v>
      </c>
    </row>
    <row r="2" spans="1:3" x14ac:dyDescent="0.35">
      <c r="A2" s="1">
        <v>2017</v>
      </c>
    </row>
    <row r="3" spans="1:3" x14ac:dyDescent="0.35">
      <c r="A3" t="s">
        <v>0</v>
      </c>
      <c r="B3">
        <v>11</v>
      </c>
      <c r="C3">
        <f>B3</f>
        <v>11</v>
      </c>
    </row>
    <row r="4" spans="1:3" x14ac:dyDescent="0.35">
      <c r="A4" t="s">
        <v>1</v>
      </c>
      <c r="B4">
        <v>25</v>
      </c>
      <c r="C4">
        <f>C3+B4</f>
        <v>36</v>
      </c>
    </row>
    <row r="5" spans="1:3" x14ac:dyDescent="0.35">
      <c r="A5" t="s">
        <v>2</v>
      </c>
      <c r="B5">
        <v>15</v>
      </c>
      <c r="C5">
        <f>C4+B5</f>
        <v>51</v>
      </c>
    </row>
    <row r="6" spans="1:3" x14ac:dyDescent="0.35">
      <c r="A6" t="s">
        <v>3</v>
      </c>
      <c r="B6">
        <v>23</v>
      </c>
      <c r="C6">
        <f>C5+B6</f>
        <v>74</v>
      </c>
    </row>
    <row r="7" spans="1:3" x14ac:dyDescent="0.35">
      <c r="A7" t="s">
        <v>4</v>
      </c>
      <c r="B7">
        <v>15</v>
      </c>
      <c r="C7">
        <f>C6+B7</f>
        <v>89</v>
      </c>
    </row>
    <row r="8" spans="1:3" x14ac:dyDescent="0.35">
      <c r="A8" t="s">
        <v>5</v>
      </c>
      <c r="B8">
        <v>21</v>
      </c>
      <c r="C8">
        <f>C7+B8</f>
        <v>110</v>
      </c>
    </row>
    <row r="9" spans="1:3" x14ac:dyDescent="0.35">
      <c r="A9" t="s">
        <v>6</v>
      </c>
      <c r="B9">
        <v>18</v>
      </c>
      <c r="C9">
        <f>C8+B9</f>
        <v>128</v>
      </c>
    </row>
    <row r="10" spans="1:3" x14ac:dyDescent="0.35">
      <c r="A10" t="s">
        <v>7</v>
      </c>
      <c r="B10">
        <v>23</v>
      </c>
      <c r="C10">
        <f>C9+B10</f>
        <v>151</v>
      </c>
    </row>
    <row r="11" spans="1:3" x14ac:dyDescent="0.35">
      <c r="A11" t="s">
        <v>8</v>
      </c>
      <c r="B11">
        <v>17</v>
      </c>
      <c r="C11">
        <f>C10+B11</f>
        <v>168</v>
      </c>
    </row>
    <row r="12" spans="1:3" x14ac:dyDescent="0.35">
      <c r="A12" t="s">
        <v>9</v>
      </c>
      <c r="B12">
        <v>43</v>
      </c>
      <c r="C12">
        <f>C11+B12</f>
        <v>211</v>
      </c>
    </row>
    <row r="13" spans="1:3" x14ac:dyDescent="0.35">
      <c r="A13" t="s">
        <v>10</v>
      </c>
      <c r="B13">
        <v>39</v>
      </c>
      <c r="C13">
        <f>C12+B13</f>
        <v>250</v>
      </c>
    </row>
    <row r="14" spans="1:3" x14ac:dyDescent="0.35">
      <c r="A14" t="s">
        <v>11</v>
      </c>
      <c r="B14">
        <v>26</v>
      </c>
      <c r="C14">
        <f>C13+B14</f>
        <v>276</v>
      </c>
    </row>
    <row r="15" spans="1:3" x14ac:dyDescent="0.35">
      <c r="A15" s="2" t="s">
        <v>12</v>
      </c>
      <c r="B15" s="2">
        <f>SUM(B3:B14)</f>
        <v>276</v>
      </c>
      <c r="C15" s="2">
        <f>C14</f>
        <v>276</v>
      </c>
    </row>
    <row r="17" spans="1:3" x14ac:dyDescent="0.35">
      <c r="A17" s="1">
        <v>2018</v>
      </c>
    </row>
    <row r="18" spans="1:3" x14ac:dyDescent="0.35">
      <c r="A18" t="s">
        <v>0</v>
      </c>
      <c r="B18">
        <v>16</v>
      </c>
      <c r="C18">
        <f>B18</f>
        <v>16</v>
      </c>
    </row>
    <row r="19" spans="1:3" x14ac:dyDescent="0.35">
      <c r="A19" t="s">
        <v>1</v>
      </c>
      <c r="B19">
        <v>2</v>
      </c>
      <c r="C19">
        <f>C18+B19</f>
        <v>18</v>
      </c>
    </row>
    <row r="20" spans="1:3" x14ac:dyDescent="0.35">
      <c r="A20" t="s">
        <v>2</v>
      </c>
      <c r="B20">
        <v>9</v>
      </c>
      <c r="C20">
        <f>C19+B20</f>
        <v>27</v>
      </c>
    </row>
    <row r="21" spans="1:3" x14ac:dyDescent="0.35">
      <c r="A21" t="s">
        <v>3</v>
      </c>
      <c r="B21">
        <v>13</v>
      </c>
      <c r="C21">
        <f>C20+B21</f>
        <v>40</v>
      </c>
    </row>
    <row r="22" spans="1:3" x14ac:dyDescent="0.35">
      <c r="A22" t="s">
        <v>4</v>
      </c>
      <c r="B22">
        <v>8</v>
      </c>
      <c r="C22">
        <f>C21+B22</f>
        <v>48</v>
      </c>
    </row>
    <row r="23" spans="1:3" x14ac:dyDescent="0.35">
      <c r="A23" t="s">
        <v>5</v>
      </c>
      <c r="B23">
        <v>15</v>
      </c>
      <c r="C23">
        <f>C22+B23</f>
        <v>63</v>
      </c>
    </row>
    <row r="24" spans="1:3" x14ac:dyDescent="0.35">
      <c r="A24" t="s">
        <v>6</v>
      </c>
      <c r="B24">
        <v>12</v>
      </c>
      <c r="C24">
        <f>C23+B24</f>
        <v>75</v>
      </c>
    </row>
    <row r="25" spans="1:3" x14ac:dyDescent="0.35">
      <c r="A25" t="s">
        <v>7</v>
      </c>
      <c r="B25">
        <v>17</v>
      </c>
      <c r="C25">
        <f>C24+B25</f>
        <v>92</v>
      </c>
    </row>
    <row r="26" spans="1:3" x14ac:dyDescent="0.35">
      <c r="A26" t="s">
        <v>8</v>
      </c>
      <c r="B26">
        <v>31</v>
      </c>
      <c r="C26">
        <f>C25+B26</f>
        <v>123</v>
      </c>
    </row>
    <row r="27" spans="1:3" x14ac:dyDescent="0.35">
      <c r="A27" t="s">
        <v>9</v>
      </c>
      <c r="B27">
        <v>25</v>
      </c>
      <c r="C27">
        <f>C26+B27</f>
        <v>148</v>
      </c>
    </row>
    <row r="28" spans="1:3" x14ac:dyDescent="0.35">
      <c r="A28" t="s">
        <v>10</v>
      </c>
      <c r="B28">
        <v>14</v>
      </c>
      <c r="C28">
        <f>C27+B28</f>
        <v>162</v>
      </c>
    </row>
    <row r="29" spans="1:3" x14ac:dyDescent="0.35">
      <c r="A29" t="s">
        <v>11</v>
      </c>
      <c r="B29">
        <v>17</v>
      </c>
      <c r="C29">
        <f>C28+B29</f>
        <v>179</v>
      </c>
    </row>
    <row r="30" spans="1:3" x14ac:dyDescent="0.35">
      <c r="A30" s="2" t="s">
        <v>12</v>
      </c>
      <c r="B30" s="2">
        <f>SUM(B18:B29)</f>
        <v>179</v>
      </c>
      <c r="C30" s="2">
        <f>C29</f>
        <v>179</v>
      </c>
    </row>
    <row r="32" spans="1:3" x14ac:dyDescent="0.35">
      <c r="A32" s="1">
        <v>2019</v>
      </c>
    </row>
    <row r="33" spans="1:3" x14ac:dyDescent="0.35">
      <c r="A33" t="s">
        <v>0</v>
      </c>
      <c r="B33">
        <v>24</v>
      </c>
      <c r="C33">
        <f>B33</f>
        <v>24</v>
      </c>
    </row>
    <row r="34" spans="1:3" x14ac:dyDescent="0.35">
      <c r="A34" t="s">
        <v>1</v>
      </c>
      <c r="B34">
        <v>13</v>
      </c>
      <c r="C34">
        <f>C33+B34</f>
        <v>37</v>
      </c>
    </row>
    <row r="35" spans="1:3" x14ac:dyDescent="0.35">
      <c r="A35" t="s">
        <v>2</v>
      </c>
      <c r="B35">
        <v>10</v>
      </c>
      <c r="C35">
        <f>C34+B35</f>
        <v>47</v>
      </c>
    </row>
    <row r="36" spans="1:3" x14ac:dyDescent="0.35">
      <c r="A36" t="s">
        <v>3</v>
      </c>
      <c r="B36">
        <v>11</v>
      </c>
      <c r="C36">
        <f>C35+B36</f>
        <v>58</v>
      </c>
    </row>
    <row r="37" spans="1:3" x14ac:dyDescent="0.35">
      <c r="A37" t="s">
        <v>4</v>
      </c>
      <c r="B37">
        <v>12</v>
      </c>
      <c r="C37">
        <f>C36+B37</f>
        <v>70</v>
      </c>
    </row>
    <row r="38" spans="1:3" x14ac:dyDescent="0.35">
      <c r="A38" t="s">
        <v>5</v>
      </c>
      <c r="B38">
        <v>12</v>
      </c>
      <c r="C38">
        <f>C37+B38</f>
        <v>82</v>
      </c>
    </row>
    <row r="39" spans="1:3" x14ac:dyDescent="0.35">
      <c r="A39" t="s">
        <v>6</v>
      </c>
      <c r="B39">
        <v>11</v>
      </c>
      <c r="C39">
        <f>C38+B39</f>
        <v>93</v>
      </c>
    </row>
    <row r="40" spans="1:3" x14ac:dyDescent="0.35">
      <c r="A40" t="s">
        <v>7</v>
      </c>
      <c r="B40">
        <v>36</v>
      </c>
      <c r="C40">
        <f>C39+B40</f>
        <v>129</v>
      </c>
    </row>
    <row r="41" spans="1:3" x14ac:dyDescent="0.35">
      <c r="A41" t="s">
        <v>8</v>
      </c>
      <c r="B41">
        <v>16</v>
      </c>
      <c r="C41">
        <f>C40+B41</f>
        <v>145</v>
      </c>
    </row>
    <row r="42" spans="1:3" x14ac:dyDescent="0.35">
      <c r="A42" t="s">
        <v>9</v>
      </c>
      <c r="B42">
        <v>59</v>
      </c>
      <c r="C42">
        <f>C41+B42</f>
        <v>204</v>
      </c>
    </row>
    <row r="43" spans="1:3" x14ac:dyDescent="0.35">
      <c r="A43" t="s">
        <v>10</v>
      </c>
      <c r="B43">
        <v>23</v>
      </c>
      <c r="C43">
        <f>C42+B43</f>
        <v>227</v>
      </c>
    </row>
    <row r="44" spans="1:3" x14ac:dyDescent="0.35">
      <c r="A44" t="s">
        <v>11</v>
      </c>
      <c r="B44">
        <v>44</v>
      </c>
      <c r="C44">
        <f>C43+B44</f>
        <v>271</v>
      </c>
    </row>
    <row r="45" spans="1:3" x14ac:dyDescent="0.35">
      <c r="A45" s="2" t="s">
        <v>12</v>
      </c>
      <c r="B45" s="2">
        <f>SUM(B33:B44)</f>
        <v>271</v>
      </c>
      <c r="C45" s="2">
        <f>C44</f>
        <v>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D600A-6F9A-458F-A12C-7B0EC00FC67F}">
  <dimension ref="A2:D274"/>
  <sheetViews>
    <sheetView tabSelected="1" workbookViewId="0">
      <selection activeCell="D31" sqref="D31"/>
    </sheetView>
  </sheetViews>
  <sheetFormatPr defaultRowHeight="14.5" x14ac:dyDescent="0.35"/>
  <cols>
    <col min="1" max="1" width="20.1796875" customWidth="1"/>
    <col min="2" max="4" width="23.90625" customWidth="1"/>
  </cols>
  <sheetData>
    <row r="2" spans="1:4" x14ac:dyDescent="0.35">
      <c r="B2" s="5">
        <v>2017</v>
      </c>
      <c r="C2" s="5">
        <v>2018</v>
      </c>
      <c r="D2" s="5">
        <v>2019</v>
      </c>
    </row>
    <row r="3" spans="1:4" x14ac:dyDescent="0.35">
      <c r="A3" s="2" t="s">
        <v>44</v>
      </c>
    </row>
    <row r="4" spans="1:4" x14ac:dyDescent="0.35">
      <c r="A4" t="s">
        <v>42</v>
      </c>
      <c r="B4" s="6">
        <v>9249.52</v>
      </c>
      <c r="C4" s="6">
        <v>8014</v>
      </c>
      <c r="D4" s="6">
        <v>8565</v>
      </c>
    </row>
    <row r="5" spans="1:4" x14ac:dyDescent="0.35">
      <c r="A5" t="s">
        <v>33</v>
      </c>
      <c r="B5" s="6">
        <v>8437.9699999999993</v>
      </c>
      <c r="C5" s="6">
        <v>8225</v>
      </c>
      <c r="D5" s="6">
        <v>8780</v>
      </c>
    </row>
    <row r="6" spans="1:4" x14ac:dyDescent="0.35">
      <c r="A6" t="s">
        <v>34</v>
      </c>
      <c r="B6" s="6">
        <v>35531</v>
      </c>
      <c r="C6" s="6">
        <v>20742</v>
      </c>
      <c r="D6" s="6">
        <v>20020</v>
      </c>
    </row>
    <row r="7" spans="1:4" x14ac:dyDescent="0.35">
      <c r="A7" t="s">
        <v>41</v>
      </c>
      <c r="B7" s="6">
        <v>42495.11</v>
      </c>
      <c r="C7" s="6">
        <v>8120</v>
      </c>
      <c r="D7" s="6">
        <v>0</v>
      </c>
    </row>
    <row r="8" spans="1:4" x14ac:dyDescent="0.35">
      <c r="A8" t="s">
        <v>35</v>
      </c>
      <c r="B8" s="6">
        <v>1299356.06</v>
      </c>
      <c r="C8" s="6">
        <v>1325343</v>
      </c>
      <c r="D8" s="6">
        <v>1345223</v>
      </c>
    </row>
    <row r="9" spans="1:4" x14ac:dyDescent="0.35">
      <c r="A9" t="s">
        <v>36</v>
      </c>
      <c r="B9" s="6">
        <v>16241.92</v>
      </c>
      <c r="C9" s="6">
        <v>14470</v>
      </c>
      <c r="D9" s="6">
        <v>8761</v>
      </c>
    </row>
    <row r="10" spans="1:4" x14ac:dyDescent="0.35">
      <c r="A10" t="s">
        <v>37</v>
      </c>
      <c r="B10" s="6">
        <v>17042</v>
      </c>
      <c r="C10" s="6">
        <v>16081</v>
      </c>
      <c r="D10" s="6">
        <v>26727</v>
      </c>
    </row>
    <row r="11" spans="1:4" x14ac:dyDescent="0.35">
      <c r="A11" t="s">
        <v>38</v>
      </c>
      <c r="B11" s="6">
        <v>2784.1</v>
      </c>
      <c r="C11" s="6">
        <v>3995</v>
      </c>
      <c r="D11" s="6">
        <v>14979</v>
      </c>
    </row>
    <row r="12" spans="1:4" x14ac:dyDescent="0.35">
      <c r="A12" t="s">
        <v>39</v>
      </c>
      <c r="B12" s="6">
        <v>3319.86</v>
      </c>
      <c r="C12" s="6">
        <v>3199</v>
      </c>
      <c r="D12" s="6">
        <v>3935</v>
      </c>
    </row>
    <row r="13" spans="1:4" x14ac:dyDescent="0.35">
      <c r="A13" t="s">
        <v>40</v>
      </c>
      <c r="B13" s="6">
        <v>34234.660000000003</v>
      </c>
      <c r="C13" s="6">
        <v>12000</v>
      </c>
      <c r="D13" s="6">
        <v>0</v>
      </c>
    </row>
    <row r="14" spans="1:4" x14ac:dyDescent="0.35">
      <c r="B14" s="6"/>
      <c r="C14" s="6"/>
      <c r="D14" s="6"/>
    </row>
    <row r="15" spans="1:4" s="2" customFormat="1" x14ac:dyDescent="0.35">
      <c r="A15" s="2" t="s">
        <v>43</v>
      </c>
      <c r="B15" s="7">
        <f t="shared" ref="B15" si="0">SUM(B4:B14)</f>
        <v>1468692.2000000002</v>
      </c>
      <c r="C15" s="7">
        <f>SUM(C4:C14)</f>
        <v>1420189</v>
      </c>
      <c r="D15" s="7">
        <f t="shared" ref="D15" si="1">SUM(D4:D14)</f>
        <v>1436990</v>
      </c>
    </row>
    <row r="16" spans="1:4" x14ac:dyDescent="0.35">
      <c r="B16" s="6"/>
      <c r="C16" s="6"/>
      <c r="D16" s="6"/>
    </row>
    <row r="17" spans="1:4" x14ac:dyDescent="0.35">
      <c r="B17" s="6"/>
      <c r="C17" s="6"/>
      <c r="D17" s="6"/>
    </row>
    <row r="18" spans="1:4" s="2" customFormat="1" x14ac:dyDescent="0.35">
      <c r="A18" s="2" t="s">
        <v>45</v>
      </c>
      <c r="B18" s="7"/>
      <c r="C18" s="7"/>
      <c r="D18" s="7"/>
    </row>
    <row r="19" spans="1:4" x14ac:dyDescent="0.35">
      <c r="A19" t="s">
        <v>46</v>
      </c>
      <c r="B19" s="6">
        <v>109181.26</v>
      </c>
      <c r="C19" s="6">
        <v>111781</v>
      </c>
      <c r="D19" s="6">
        <v>109181</v>
      </c>
    </row>
    <row r="20" spans="1:4" x14ac:dyDescent="0.35">
      <c r="A20" t="s">
        <v>47</v>
      </c>
      <c r="B20" s="6">
        <v>155488.85999999999</v>
      </c>
      <c r="C20" s="6">
        <v>120174</v>
      </c>
      <c r="D20" s="6">
        <v>126769</v>
      </c>
    </row>
    <row r="21" spans="1:4" x14ac:dyDescent="0.35">
      <c r="A21" t="s">
        <v>33</v>
      </c>
      <c r="B21" s="6">
        <v>5567.39</v>
      </c>
      <c r="C21" s="6">
        <v>5150</v>
      </c>
      <c r="D21" s="6">
        <v>5122</v>
      </c>
    </row>
    <row r="22" spans="1:4" x14ac:dyDescent="0.35">
      <c r="A22" t="s">
        <v>48</v>
      </c>
      <c r="B22" s="6">
        <v>140770.07</v>
      </c>
      <c r="C22" s="6">
        <v>133970</v>
      </c>
      <c r="D22" s="6">
        <v>124079</v>
      </c>
    </row>
    <row r="23" spans="1:4" x14ac:dyDescent="0.35">
      <c r="A23" t="s">
        <v>49</v>
      </c>
      <c r="B23" s="6">
        <f>33280.47-395.88</f>
        <v>32884.590000000004</v>
      </c>
      <c r="C23" s="6">
        <v>361</v>
      </c>
      <c r="D23" s="6">
        <v>598</v>
      </c>
    </row>
    <row r="24" spans="1:4" x14ac:dyDescent="0.35">
      <c r="A24" t="s">
        <v>50</v>
      </c>
      <c r="B24" s="6">
        <v>395.88</v>
      </c>
      <c r="C24" s="6">
        <v>37093</v>
      </c>
      <c r="D24" s="6">
        <v>34836</v>
      </c>
    </row>
    <row r="25" spans="1:4" x14ac:dyDescent="0.35">
      <c r="A25" t="s">
        <v>51</v>
      </c>
      <c r="B25" s="6">
        <v>23718.98</v>
      </c>
      <c r="C25" s="6">
        <v>26398</v>
      </c>
      <c r="D25" s="6">
        <v>26152</v>
      </c>
    </row>
    <row r="26" spans="1:4" x14ac:dyDescent="0.35">
      <c r="A26" t="s">
        <v>52</v>
      </c>
      <c r="B26" s="6">
        <v>20376.16</v>
      </c>
      <c r="C26" s="6">
        <v>15397</v>
      </c>
      <c r="D26" s="6">
        <v>20852</v>
      </c>
    </row>
    <row r="27" spans="1:4" x14ac:dyDescent="0.35">
      <c r="A27" t="s">
        <v>53</v>
      </c>
      <c r="B27" s="6">
        <v>794280.86</v>
      </c>
      <c r="C27" s="6">
        <v>844899</v>
      </c>
      <c r="D27" s="6">
        <v>826828</v>
      </c>
    </row>
    <row r="28" spans="1:4" x14ac:dyDescent="0.35">
      <c r="A28" t="s">
        <v>54</v>
      </c>
      <c r="B28" s="6">
        <v>31302.09</v>
      </c>
      <c r="C28" s="6">
        <v>27243</v>
      </c>
      <c r="D28" s="6">
        <v>31076</v>
      </c>
    </row>
    <row r="29" spans="1:4" x14ac:dyDescent="0.35">
      <c r="B29" s="6"/>
      <c r="C29" s="6"/>
      <c r="D29" s="6"/>
    </row>
    <row r="30" spans="1:4" s="2" customFormat="1" x14ac:dyDescent="0.35">
      <c r="A30" s="2" t="s">
        <v>55</v>
      </c>
      <c r="B30" s="7">
        <f t="shared" ref="B30" si="2">SUM(B19:B29)</f>
        <v>1313966.1400000001</v>
      </c>
      <c r="C30" s="7">
        <f>SUM(C19:C29)</f>
        <v>1322466</v>
      </c>
      <c r="D30" s="7">
        <f t="shared" ref="D30" si="3">SUM(D19:D29)</f>
        <v>1305493</v>
      </c>
    </row>
    <row r="31" spans="1:4" x14ac:dyDescent="0.35">
      <c r="B31" s="6"/>
      <c r="C31" s="6"/>
      <c r="D31" s="6"/>
    </row>
    <row r="32" spans="1:4" x14ac:dyDescent="0.35">
      <c r="B32" s="6"/>
      <c r="C32" s="6"/>
      <c r="D32" s="6"/>
    </row>
    <row r="33" spans="2:4" x14ac:dyDescent="0.35">
      <c r="B33" s="6"/>
      <c r="C33" s="6"/>
      <c r="D33" s="6"/>
    </row>
    <row r="34" spans="2:4" x14ac:dyDescent="0.35">
      <c r="B34" s="6"/>
      <c r="C34" s="6"/>
      <c r="D34" s="6"/>
    </row>
    <row r="35" spans="2:4" x14ac:dyDescent="0.35">
      <c r="B35" s="6"/>
      <c r="C35" s="6"/>
      <c r="D35" s="6"/>
    </row>
    <row r="36" spans="2:4" x14ac:dyDescent="0.35">
      <c r="B36" s="6"/>
      <c r="C36" s="6"/>
      <c r="D36" s="6"/>
    </row>
    <row r="37" spans="2:4" x14ac:dyDescent="0.35">
      <c r="B37" s="6"/>
      <c r="C37" s="6"/>
      <c r="D37" s="6"/>
    </row>
    <row r="38" spans="2:4" x14ac:dyDescent="0.35">
      <c r="B38" s="6"/>
      <c r="C38" s="6"/>
      <c r="D38" s="6"/>
    </row>
    <row r="39" spans="2:4" x14ac:dyDescent="0.35">
      <c r="B39" s="6"/>
      <c r="C39" s="6"/>
      <c r="D39" s="6"/>
    </row>
    <row r="40" spans="2:4" x14ac:dyDescent="0.35">
      <c r="B40" s="6"/>
      <c r="C40" s="6"/>
      <c r="D40" s="6"/>
    </row>
    <row r="41" spans="2:4" x14ac:dyDescent="0.35">
      <c r="B41" s="6"/>
      <c r="C41" s="6"/>
      <c r="D41" s="6"/>
    </row>
    <row r="42" spans="2:4" x14ac:dyDescent="0.35">
      <c r="B42" s="6"/>
      <c r="C42" s="6"/>
      <c r="D42" s="6"/>
    </row>
    <row r="43" spans="2:4" x14ac:dyDescent="0.35">
      <c r="B43" s="6"/>
      <c r="C43" s="6"/>
      <c r="D43" s="6"/>
    </row>
    <row r="44" spans="2:4" x14ac:dyDescent="0.35">
      <c r="B44" s="6"/>
      <c r="C44" s="6"/>
      <c r="D44" s="6"/>
    </row>
    <row r="45" spans="2:4" x14ac:dyDescent="0.35">
      <c r="B45" s="6"/>
      <c r="C45" s="6"/>
      <c r="D45" s="6"/>
    </row>
    <row r="46" spans="2:4" x14ac:dyDescent="0.35">
      <c r="B46" s="6"/>
      <c r="C46" s="6"/>
      <c r="D46" s="6"/>
    </row>
    <row r="47" spans="2:4" x14ac:dyDescent="0.35">
      <c r="B47" s="6"/>
      <c r="C47" s="6"/>
      <c r="D47" s="6"/>
    </row>
    <row r="48" spans="2:4" x14ac:dyDescent="0.35">
      <c r="B48" s="6"/>
      <c r="C48" s="6"/>
      <c r="D48" s="6"/>
    </row>
    <row r="49" spans="2:4" x14ac:dyDescent="0.35">
      <c r="B49" s="6"/>
      <c r="C49" s="6"/>
      <c r="D49" s="6"/>
    </row>
    <row r="50" spans="2:4" x14ac:dyDescent="0.35">
      <c r="B50" s="6"/>
      <c r="C50" s="6"/>
      <c r="D50" s="6"/>
    </row>
    <row r="51" spans="2:4" x14ac:dyDescent="0.35">
      <c r="B51" s="6"/>
      <c r="C51" s="6"/>
      <c r="D51" s="6"/>
    </row>
    <row r="52" spans="2:4" x14ac:dyDescent="0.35">
      <c r="B52" s="6"/>
      <c r="C52" s="6"/>
      <c r="D52" s="6"/>
    </row>
    <row r="53" spans="2:4" x14ac:dyDescent="0.35">
      <c r="B53" s="6"/>
      <c r="C53" s="6"/>
      <c r="D53" s="6"/>
    </row>
    <row r="54" spans="2:4" x14ac:dyDescent="0.35">
      <c r="B54" s="6"/>
      <c r="C54" s="6"/>
      <c r="D54" s="6"/>
    </row>
    <row r="55" spans="2:4" x14ac:dyDescent="0.35">
      <c r="B55" s="6"/>
      <c r="C55" s="6"/>
      <c r="D55" s="6"/>
    </row>
    <row r="56" spans="2:4" x14ac:dyDescent="0.35">
      <c r="B56" s="6"/>
      <c r="C56" s="6"/>
      <c r="D56" s="6"/>
    </row>
    <row r="57" spans="2:4" x14ac:dyDescent="0.35">
      <c r="B57" s="6"/>
      <c r="C57" s="6"/>
      <c r="D57" s="6"/>
    </row>
    <row r="58" spans="2:4" x14ac:dyDescent="0.35">
      <c r="B58" s="6"/>
      <c r="C58" s="6"/>
      <c r="D58" s="6"/>
    </row>
    <row r="59" spans="2:4" x14ac:dyDescent="0.35">
      <c r="B59" s="6"/>
      <c r="C59" s="6"/>
      <c r="D59" s="6"/>
    </row>
    <row r="60" spans="2:4" x14ac:dyDescent="0.35">
      <c r="B60" s="6"/>
      <c r="C60" s="6"/>
      <c r="D60" s="6"/>
    </row>
    <row r="61" spans="2:4" x14ac:dyDescent="0.35">
      <c r="B61" s="6"/>
      <c r="C61" s="6"/>
      <c r="D61" s="6"/>
    </row>
    <row r="62" spans="2:4" x14ac:dyDescent="0.35">
      <c r="B62" s="6"/>
      <c r="C62" s="6"/>
      <c r="D62" s="6"/>
    </row>
    <row r="63" spans="2:4" x14ac:dyDescent="0.35">
      <c r="B63" s="6"/>
      <c r="C63" s="6"/>
      <c r="D63" s="6"/>
    </row>
    <row r="64" spans="2:4" x14ac:dyDescent="0.35">
      <c r="B64" s="6"/>
      <c r="C64" s="6"/>
      <c r="D64" s="6"/>
    </row>
    <row r="65" spans="2:4" x14ac:dyDescent="0.35">
      <c r="B65" s="6"/>
      <c r="C65" s="6"/>
      <c r="D65" s="6"/>
    </row>
    <row r="66" spans="2:4" x14ac:dyDescent="0.35">
      <c r="B66" s="6"/>
      <c r="C66" s="6"/>
      <c r="D66" s="6"/>
    </row>
    <row r="67" spans="2:4" x14ac:dyDescent="0.35">
      <c r="B67" s="6"/>
      <c r="C67" s="6"/>
      <c r="D67" s="6"/>
    </row>
    <row r="68" spans="2:4" x14ac:dyDescent="0.35">
      <c r="B68" s="6"/>
      <c r="C68" s="6"/>
      <c r="D68" s="6"/>
    </row>
    <row r="69" spans="2:4" x14ac:dyDescent="0.35">
      <c r="B69" s="6"/>
      <c r="C69" s="6"/>
      <c r="D69" s="6"/>
    </row>
    <row r="70" spans="2:4" x14ac:dyDescent="0.35">
      <c r="B70" s="6"/>
      <c r="C70" s="6"/>
      <c r="D70" s="6"/>
    </row>
    <row r="71" spans="2:4" x14ac:dyDescent="0.35">
      <c r="B71" s="6"/>
      <c r="C71" s="6"/>
      <c r="D71" s="6"/>
    </row>
    <row r="72" spans="2:4" x14ac:dyDescent="0.35">
      <c r="B72" s="6"/>
      <c r="C72" s="6"/>
      <c r="D72" s="6"/>
    </row>
    <row r="73" spans="2:4" x14ac:dyDescent="0.35">
      <c r="B73" s="6"/>
      <c r="C73" s="6"/>
      <c r="D73" s="6"/>
    </row>
    <row r="74" spans="2:4" x14ac:dyDescent="0.35">
      <c r="B74" s="6"/>
      <c r="C74" s="6"/>
      <c r="D74" s="6"/>
    </row>
    <row r="75" spans="2:4" x14ac:dyDescent="0.35">
      <c r="B75" s="6"/>
      <c r="C75" s="6"/>
      <c r="D75" s="6"/>
    </row>
    <row r="76" spans="2:4" x14ac:dyDescent="0.35">
      <c r="B76" s="6"/>
      <c r="C76" s="6"/>
      <c r="D76" s="6"/>
    </row>
    <row r="77" spans="2:4" x14ac:dyDescent="0.35">
      <c r="B77" s="6"/>
      <c r="C77" s="6"/>
      <c r="D77" s="6"/>
    </row>
    <row r="78" spans="2:4" x14ac:dyDescent="0.35">
      <c r="B78" s="6"/>
      <c r="C78" s="6"/>
      <c r="D78" s="6"/>
    </row>
    <row r="79" spans="2:4" x14ac:dyDescent="0.35">
      <c r="B79" s="6"/>
      <c r="C79" s="6"/>
      <c r="D79" s="6"/>
    </row>
    <row r="80" spans="2:4" x14ac:dyDescent="0.35">
      <c r="B80" s="6"/>
      <c r="C80" s="6"/>
      <c r="D80" s="6"/>
    </row>
    <row r="81" spans="2:4" x14ac:dyDescent="0.35">
      <c r="B81" s="6"/>
      <c r="C81" s="6"/>
      <c r="D81" s="6"/>
    </row>
    <row r="82" spans="2:4" x14ac:dyDescent="0.35">
      <c r="B82" s="6"/>
      <c r="C82" s="6"/>
      <c r="D82" s="6"/>
    </row>
    <row r="83" spans="2:4" x14ac:dyDescent="0.35">
      <c r="B83" s="6"/>
      <c r="C83" s="6"/>
      <c r="D83" s="6"/>
    </row>
    <row r="84" spans="2:4" x14ac:dyDescent="0.35">
      <c r="B84" s="6"/>
      <c r="C84" s="6"/>
      <c r="D84" s="6"/>
    </row>
    <row r="85" spans="2:4" x14ac:dyDescent="0.35">
      <c r="B85" s="6"/>
      <c r="C85" s="6"/>
      <c r="D85" s="6"/>
    </row>
    <row r="86" spans="2:4" x14ac:dyDescent="0.35">
      <c r="B86" s="6"/>
      <c r="C86" s="6"/>
      <c r="D86" s="6"/>
    </row>
    <row r="87" spans="2:4" x14ac:dyDescent="0.35">
      <c r="B87" s="6"/>
      <c r="C87" s="6"/>
      <c r="D87" s="6"/>
    </row>
    <row r="88" spans="2:4" x14ac:dyDescent="0.35">
      <c r="B88" s="6"/>
      <c r="C88" s="6"/>
      <c r="D88" s="6"/>
    </row>
    <row r="89" spans="2:4" x14ac:dyDescent="0.35">
      <c r="B89" s="6"/>
      <c r="C89" s="6"/>
      <c r="D89" s="6"/>
    </row>
    <row r="90" spans="2:4" x14ac:dyDescent="0.35">
      <c r="B90" s="6"/>
      <c r="C90" s="6"/>
      <c r="D90" s="6"/>
    </row>
    <row r="91" spans="2:4" x14ac:dyDescent="0.35">
      <c r="B91" s="6"/>
      <c r="C91" s="6"/>
      <c r="D91" s="6"/>
    </row>
    <row r="92" spans="2:4" x14ac:dyDescent="0.35">
      <c r="B92" s="6"/>
      <c r="C92" s="6"/>
      <c r="D92" s="6"/>
    </row>
    <row r="93" spans="2:4" x14ac:dyDescent="0.35">
      <c r="B93" s="6"/>
      <c r="C93" s="6"/>
      <c r="D93" s="6"/>
    </row>
    <row r="94" spans="2:4" x14ac:dyDescent="0.35">
      <c r="B94" s="6"/>
      <c r="C94" s="6"/>
      <c r="D94" s="6"/>
    </row>
    <row r="95" spans="2:4" x14ac:dyDescent="0.35">
      <c r="B95" s="6"/>
      <c r="C95" s="6"/>
      <c r="D95" s="6"/>
    </row>
    <row r="96" spans="2:4" x14ac:dyDescent="0.35">
      <c r="B96" s="6"/>
      <c r="C96" s="6"/>
      <c r="D96" s="6"/>
    </row>
    <row r="97" spans="2:4" x14ac:dyDescent="0.35">
      <c r="B97" s="6"/>
      <c r="C97" s="6"/>
      <c r="D97" s="6"/>
    </row>
    <row r="98" spans="2:4" x14ac:dyDescent="0.35">
      <c r="B98" s="6"/>
      <c r="C98" s="6"/>
      <c r="D98" s="6"/>
    </row>
    <row r="99" spans="2:4" x14ac:dyDescent="0.35">
      <c r="B99" s="6"/>
      <c r="C99" s="6"/>
      <c r="D99" s="6"/>
    </row>
    <row r="100" spans="2:4" x14ac:dyDescent="0.35">
      <c r="B100" s="6"/>
      <c r="C100" s="6"/>
      <c r="D100" s="6"/>
    </row>
    <row r="101" spans="2:4" x14ac:dyDescent="0.35">
      <c r="B101" s="6"/>
      <c r="C101" s="6"/>
      <c r="D101" s="6"/>
    </row>
    <row r="102" spans="2:4" x14ac:dyDescent="0.35">
      <c r="B102" s="6"/>
      <c r="C102" s="6"/>
      <c r="D102" s="6"/>
    </row>
    <row r="103" spans="2:4" x14ac:dyDescent="0.35">
      <c r="B103" s="6"/>
      <c r="C103" s="6"/>
      <c r="D103" s="6"/>
    </row>
    <row r="104" spans="2:4" x14ac:dyDescent="0.35">
      <c r="B104" s="6"/>
      <c r="C104" s="6"/>
      <c r="D104" s="6"/>
    </row>
    <row r="105" spans="2:4" x14ac:dyDescent="0.35">
      <c r="B105" s="6"/>
      <c r="C105" s="6"/>
      <c r="D105" s="6"/>
    </row>
    <row r="106" spans="2:4" x14ac:dyDescent="0.35">
      <c r="B106" s="6"/>
      <c r="C106" s="6"/>
      <c r="D106" s="6"/>
    </row>
    <row r="107" spans="2:4" x14ac:dyDescent="0.35">
      <c r="B107" s="6"/>
      <c r="C107" s="6"/>
      <c r="D107" s="6"/>
    </row>
    <row r="108" spans="2:4" x14ac:dyDescent="0.35">
      <c r="B108" s="6"/>
      <c r="C108" s="6"/>
      <c r="D108" s="6"/>
    </row>
    <row r="109" spans="2:4" x14ac:dyDescent="0.35">
      <c r="B109" s="6"/>
      <c r="C109" s="6"/>
      <c r="D109" s="6"/>
    </row>
    <row r="110" spans="2:4" x14ac:dyDescent="0.35">
      <c r="B110" s="6"/>
      <c r="C110" s="6"/>
      <c r="D110" s="6"/>
    </row>
    <row r="111" spans="2:4" x14ac:dyDescent="0.35">
      <c r="B111" s="6"/>
      <c r="C111" s="6"/>
      <c r="D111" s="6"/>
    </row>
    <row r="112" spans="2:4" x14ac:dyDescent="0.35">
      <c r="B112" s="6"/>
      <c r="C112" s="6"/>
      <c r="D112" s="6"/>
    </row>
    <row r="113" spans="2:4" x14ac:dyDescent="0.35">
      <c r="B113" s="6"/>
      <c r="C113" s="6"/>
      <c r="D113" s="6"/>
    </row>
    <row r="114" spans="2:4" x14ac:dyDescent="0.35">
      <c r="B114" s="6"/>
      <c r="C114" s="6"/>
      <c r="D114" s="6"/>
    </row>
    <row r="115" spans="2:4" x14ac:dyDescent="0.35">
      <c r="B115" s="6"/>
      <c r="C115" s="6"/>
      <c r="D115" s="6"/>
    </row>
    <row r="116" spans="2:4" x14ac:dyDescent="0.35">
      <c r="B116" s="6"/>
      <c r="C116" s="6"/>
      <c r="D116" s="6"/>
    </row>
    <row r="117" spans="2:4" x14ac:dyDescent="0.35">
      <c r="B117" s="6"/>
      <c r="C117" s="6"/>
      <c r="D117" s="6"/>
    </row>
    <row r="118" spans="2:4" x14ac:dyDescent="0.35">
      <c r="B118" s="6"/>
      <c r="C118" s="6"/>
      <c r="D118" s="6"/>
    </row>
    <row r="119" spans="2:4" x14ac:dyDescent="0.35">
      <c r="B119" s="6"/>
      <c r="C119" s="6"/>
      <c r="D119" s="6"/>
    </row>
    <row r="120" spans="2:4" x14ac:dyDescent="0.35">
      <c r="B120" s="6"/>
      <c r="C120" s="6"/>
      <c r="D120" s="6"/>
    </row>
    <row r="121" spans="2:4" x14ac:dyDescent="0.35">
      <c r="B121" s="6"/>
      <c r="C121" s="6"/>
      <c r="D121" s="6"/>
    </row>
    <row r="122" spans="2:4" x14ac:dyDescent="0.35">
      <c r="B122" s="6"/>
      <c r="C122" s="6"/>
      <c r="D122" s="6"/>
    </row>
    <row r="123" spans="2:4" x14ac:dyDescent="0.35">
      <c r="B123" s="6"/>
      <c r="C123" s="6"/>
      <c r="D123" s="6"/>
    </row>
    <row r="124" spans="2:4" x14ac:dyDescent="0.35">
      <c r="B124" s="6"/>
      <c r="C124" s="6"/>
      <c r="D124" s="6"/>
    </row>
    <row r="125" spans="2:4" x14ac:dyDescent="0.35">
      <c r="B125" s="6"/>
      <c r="C125" s="6"/>
      <c r="D125" s="6"/>
    </row>
    <row r="126" spans="2:4" x14ac:dyDescent="0.35">
      <c r="B126" s="6"/>
      <c r="C126" s="6"/>
      <c r="D126" s="6"/>
    </row>
    <row r="127" spans="2:4" x14ac:dyDescent="0.35">
      <c r="B127" s="6"/>
      <c r="C127" s="6"/>
      <c r="D127" s="6"/>
    </row>
    <row r="128" spans="2:4" x14ac:dyDescent="0.35">
      <c r="B128" s="6"/>
      <c r="C128" s="6"/>
      <c r="D128" s="6"/>
    </row>
    <row r="129" spans="2:4" x14ac:dyDescent="0.35">
      <c r="B129" s="6"/>
      <c r="C129" s="6"/>
      <c r="D129" s="6"/>
    </row>
    <row r="130" spans="2:4" x14ac:dyDescent="0.35">
      <c r="B130" s="6"/>
      <c r="C130" s="6"/>
      <c r="D130" s="6"/>
    </row>
    <row r="131" spans="2:4" x14ac:dyDescent="0.35">
      <c r="B131" s="6"/>
      <c r="C131" s="6"/>
      <c r="D131" s="6"/>
    </row>
    <row r="132" spans="2:4" x14ac:dyDescent="0.35">
      <c r="B132" s="6"/>
      <c r="C132" s="6"/>
      <c r="D132" s="6"/>
    </row>
    <row r="133" spans="2:4" x14ac:dyDescent="0.35">
      <c r="B133" s="6"/>
      <c r="C133" s="6"/>
      <c r="D133" s="6"/>
    </row>
    <row r="134" spans="2:4" x14ac:dyDescent="0.35">
      <c r="B134" s="6"/>
      <c r="C134" s="6"/>
      <c r="D134" s="6"/>
    </row>
    <row r="135" spans="2:4" x14ac:dyDescent="0.35">
      <c r="B135" s="6"/>
      <c r="C135" s="6"/>
      <c r="D135" s="6"/>
    </row>
    <row r="136" spans="2:4" x14ac:dyDescent="0.35">
      <c r="B136" s="6"/>
      <c r="C136" s="6"/>
      <c r="D136" s="6"/>
    </row>
    <row r="137" spans="2:4" x14ac:dyDescent="0.35">
      <c r="B137" s="6"/>
      <c r="C137" s="6"/>
      <c r="D137" s="6"/>
    </row>
    <row r="138" spans="2:4" x14ac:dyDescent="0.35">
      <c r="B138" s="6"/>
      <c r="C138" s="6"/>
      <c r="D138" s="6"/>
    </row>
    <row r="139" spans="2:4" x14ac:dyDescent="0.35">
      <c r="B139" s="6"/>
      <c r="C139" s="6"/>
      <c r="D139" s="6"/>
    </row>
    <row r="140" spans="2:4" x14ac:dyDescent="0.35">
      <c r="B140" s="6"/>
      <c r="C140" s="6"/>
      <c r="D140" s="6"/>
    </row>
    <row r="141" spans="2:4" x14ac:dyDescent="0.35">
      <c r="B141" s="6"/>
      <c r="C141" s="6"/>
      <c r="D141" s="6"/>
    </row>
    <row r="142" spans="2:4" x14ac:dyDescent="0.35">
      <c r="B142" s="6"/>
      <c r="C142" s="6"/>
      <c r="D142" s="6"/>
    </row>
    <row r="143" spans="2:4" x14ac:dyDescent="0.35">
      <c r="B143" s="6"/>
      <c r="C143" s="6"/>
      <c r="D143" s="6"/>
    </row>
    <row r="144" spans="2:4" x14ac:dyDescent="0.35">
      <c r="B144" s="6"/>
      <c r="C144" s="6"/>
      <c r="D144" s="6"/>
    </row>
    <row r="145" spans="2:4" x14ac:dyDescent="0.35">
      <c r="B145" s="6"/>
      <c r="C145" s="6"/>
      <c r="D145" s="6"/>
    </row>
    <row r="146" spans="2:4" x14ac:dyDescent="0.35">
      <c r="B146" s="6"/>
      <c r="C146" s="6"/>
      <c r="D146" s="6"/>
    </row>
    <row r="147" spans="2:4" x14ac:dyDescent="0.35">
      <c r="B147" s="6"/>
      <c r="C147" s="6"/>
      <c r="D147" s="6"/>
    </row>
    <row r="148" spans="2:4" x14ac:dyDescent="0.35">
      <c r="B148" s="6"/>
      <c r="C148" s="6"/>
      <c r="D148" s="6"/>
    </row>
    <row r="149" spans="2:4" x14ac:dyDescent="0.35">
      <c r="B149" s="6"/>
      <c r="C149" s="6"/>
      <c r="D149" s="6"/>
    </row>
    <row r="150" spans="2:4" x14ac:dyDescent="0.35">
      <c r="B150" s="6"/>
      <c r="C150" s="6"/>
      <c r="D150" s="6"/>
    </row>
    <row r="151" spans="2:4" x14ac:dyDescent="0.35">
      <c r="B151" s="6"/>
      <c r="C151" s="6"/>
      <c r="D151" s="6"/>
    </row>
    <row r="152" spans="2:4" x14ac:dyDescent="0.35">
      <c r="B152" s="6"/>
      <c r="C152" s="6"/>
      <c r="D152" s="6"/>
    </row>
    <row r="153" spans="2:4" x14ac:dyDescent="0.35">
      <c r="B153" s="6"/>
      <c r="C153" s="6"/>
      <c r="D153" s="6"/>
    </row>
    <row r="154" spans="2:4" x14ac:dyDescent="0.35">
      <c r="B154" s="6"/>
      <c r="C154" s="6"/>
      <c r="D154" s="6"/>
    </row>
    <row r="155" spans="2:4" x14ac:dyDescent="0.35">
      <c r="B155" s="6"/>
      <c r="C155" s="6"/>
      <c r="D155" s="6"/>
    </row>
    <row r="156" spans="2:4" x14ac:dyDescent="0.35">
      <c r="B156" s="6"/>
      <c r="C156" s="6"/>
      <c r="D156" s="6"/>
    </row>
    <row r="157" spans="2:4" x14ac:dyDescent="0.35">
      <c r="B157" s="6"/>
      <c r="C157" s="6"/>
      <c r="D157" s="6"/>
    </row>
    <row r="158" spans="2:4" x14ac:dyDescent="0.35">
      <c r="B158" s="6"/>
      <c r="C158" s="6"/>
      <c r="D158" s="6"/>
    </row>
    <row r="159" spans="2:4" x14ac:dyDescent="0.35">
      <c r="B159" s="6"/>
      <c r="C159" s="6"/>
      <c r="D159" s="6"/>
    </row>
    <row r="160" spans="2:4" x14ac:dyDescent="0.35">
      <c r="B160" s="6"/>
      <c r="C160" s="6"/>
      <c r="D160" s="6"/>
    </row>
    <row r="161" spans="2:4" x14ac:dyDescent="0.35">
      <c r="B161" s="6"/>
      <c r="C161" s="6"/>
      <c r="D161" s="6"/>
    </row>
    <row r="162" spans="2:4" x14ac:dyDescent="0.35">
      <c r="B162" s="6"/>
      <c r="C162" s="6"/>
      <c r="D162" s="6"/>
    </row>
    <row r="163" spans="2:4" x14ac:dyDescent="0.35">
      <c r="B163" s="6"/>
      <c r="C163" s="6"/>
      <c r="D163" s="6"/>
    </row>
    <row r="164" spans="2:4" x14ac:dyDescent="0.35">
      <c r="B164" s="6"/>
      <c r="C164" s="6"/>
      <c r="D164" s="6"/>
    </row>
    <row r="165" spans="2:4" x14ac:dyDescent="0.35">
      <c r="B165" s="6"/>
      <c r="C165" s="6"/>
      <c r="D165" s="6"/>
    </row>
    <row r="166" spans="2:4" x14ac:dyDescent="0.35">
      <c r="B166" s="6"/>
      <c r="C166" s="6"/>
      <c r="D166" s="6"/>
    </row>
    <row r="167" spans="2:4" x14ac:dyDescent="0.35">
      <c r="B167" s="6"/>
      <c r="C167" s="6"/>
      <c r="D167" s="6"/>
    </row>
    <row r="168" spans="2:4" x14ac:dyDescent="0.35">
      <c r="B168" s="6"/>
      <c r="C168" s="6"/>
      <c r="D168" s="6"/>
    </row>
    <row r="169" spans="2:4" x14ac:dyDescent="0.35">
      <c r="B169" s="6"/>
      <c r="C169" s="6"/>
      <c r="D169" s="6"/>
    </row>
    <row r="170" spans="2:4" x14ac:dyDescent="0.35">
      <c r="B170" s="6"/>
      <c r="C170" s="6"/>
      <c r="D170" s="6"/>
    </row>
    <row r="171" spans="2:4" x14ac:dyDescent="0.35">
      <c r="B171" s="6"/>
      <c r="C171" s="6"/>
      <c r="D171" s="6"/>
    </row>
    <row r="172" spans="2:4" x14ac:dyDescent="0.35">
      <c r="B172" s="6"/>
      <c r="C172" s="6"/>
      <c r="D172" s="6"/>
    </row>
    <row r="173" spans="2:4" x14ac:dyDescent="0.35">
      <c r="B173" s="6"/>
      <c r="C173" s="6"/>
      <c r="D173" s="6"/>
    </row>
    <row r="174" spans="2:4" x14ac:dyDescent="0.35">
      <c r="B174" s="6"/>
      <c r="C174" s="6"/>
      <c r="D174" s="6"/>
    </row>
    <row r="175" spans="2:4" x14ac:dyDescent="0.35">
      <c r="B175" s="6"/>
      <c r="C175" s="6"/>
      <c r="D175" s="6"/>
    </row>
    <row r="176" spans="2:4" x14ac:dyDescent="0.35">
      <c r="B176" s="6"/>
      <c r="C176" s="6"/>
      <c r="D176" s="6"/>
    </row>
    <row r="177" spans="2:4" x14ac:dyDescent="0.35">
      <c r="B177" s="6"/>
      <c r="C177" s="6"/>
      <c r="D177" s="6"/>
    </row>
    <row r="178" spans="2:4" x14ac:dyDescent="0.35">
      <c r="B178" s="6"/>
      <c r="C178" s="6"/>
      <c r="D178" s="6"/>
    </row>
    <row r="179" spans="2:4" x14ac:dyDescent="0.35">
      <c r="B179" s="6"/>
      <c r="C179" s="6"/>
      <c r="D179" s="6"/>
    </row>
    <row r="180" spans="2:4" x14ac:dyDescent="0.35">
      <c r="B180" s="6"/>
      <c r="C180" s="6"/>
      <c r="D180" s="6"/>
    </row>
    <row r="181" spans="2:4" x14ac:dyDescent="0.35">
      <c r="B181" s="6"/>
      <c r="C181" s="6"/>
      <c r="D181" s="6"/>
    </row>
    <row r="182" spans="2:4" x14ac:dyDescent="0.35">
      <c r="B182" s="6"/>
      <c r="C182" s="6"/>
      <c r="D182" s="6"/>
    </row>
    <row r="183" spans="2:4" x14ac:dyDescent="0.35">
      <c r="B183" s="6"/>
      <c r="C183" s="6"/>
      <c r="D183" s="6"/>
    </row>
    <row r="184" spans="2:4" x14ac:dyDescent="0.35">
      <c r="B184" s="6"/>
      <c r="C184" s="6"/>
      <c r="D184" s="6"/>
    </row>
    <row r="185" spans="2:4" x14ac:dyDescent="0.35">
      <c r="B185" s="6"/>
      <c r="C185" s="6"/>
      <c r="D185" s="6"/>
    </row>
    <row r="186" spans="2:4" x14ac:dyDescent="0.35">
      <c r="B186" s="6"/>
      <c r="C186" s="6"/>
      <c r="D186" s="6"/>
    </row>
    <row r="187" spans="2:4" x14ac:dyDescent="0.35">
      <c r="B187" s="6"/>
      <c r="C187" s="6"/>
      <c r="D187" s="6"/>
    </row>
    <row r="188" spans="2:4" x14ac:dyDescent="0.35">
      <c r="B188" s="6"/>
      <c r="C188" s="6"/>
      <c r="D188" s="6"/>
    </row>
    <row r="189" spans="2:4" x14ac:dyDescent="0.35">
      <c r="B189" s="6"/>
      <c r="C189" s="6"/>
      <c r="D189" s="6"/>
    </row>
    <row r="190" spans="2:4" x14ac:dyDescent="0.35">
      <c r="B190" s="6"/>
      <c r="C190" s="6"/>
      <c r="D190" s="6"/>
    </row>
    <row r="191" spans="2:4" x14ac:dyDescent="0.35">
      <c r="B191" s="6"/>
      <c r="C191" s="6"/>
      <c r="D191" s="6"/>
    </row>
    <row r="192" spans="2:4" x14ac:dyDescent="0.35">
      <c r="B192" s="6"/>
      <c r="C192" s="6"/>
      <c r="D192" s="6"/>
    </row>
    <row r="193" spans="2:4" x14ac:dyDescent="0.35">
      <c r="B193" s="6"/>
      <c r="C193" s="6"/>
      <c r="D193" s="6"/>
    </row>
    <row r="194" spans="2:4" x14ac:dyDescent="0.35">
      <c r="B194" s="6"/>
      <c r="C194" s="6"/>
      <c r="D194" s="6"/>
    </row>
    <row r="195" spans="2:4" x14ac:dyDescent="0.35">
      <c r="B195" s="6"/>
      <c r="C195" s="6"/>
      <c r="D195" s="6"/>
    </row>
    <row r="196" spans="2:4" x14ac:dyDescent="0.35">
      <c r="B196" s="6"/>
      <c r="C196" s="6"/>
      <c r="D196" s="6"/>
    </row>
    <row r="197" spans="2:4" x14ac:dyDescent="0.35">
      <c r="B197" s="6"/>
      <c r="C197" s="6"/>
      <c r="D197" s="6"/>
    </row>
    <row r="198" spans="2:4" x14ac:dyDescent="0.35">
      <c r="B198" s="6"/>
      <c r="C198" s="6"/>
      <c r="D198" s="6"/>
    </row>
    <row r="199" spans="2:4" x14ac:dyDescent="0.35">
      <c r="B199" s="6"/>
      <c r="C199" s="6"/>
      <c r="D199" s="6"/>
    </row>
    <row r="200" spans="2:4" x14ac:dyDescent="0.35">
      <c r="B200" s="6"/>
      <c r="C200" s="6"/>
      <c r="D200" s="6"/>
    </row>
    <row r="201" spans="2:4" x14ac:dyDescent="0.35">
      <c r="B201" s="6"/>
      <c r="C201" s="6"/>
      <c r="D201" s="6"/>
    </row>
    <row r="202" spans="2:4" x14ac:dyDescent="0.35">
      <c r="B202" s="6"/>
      <c r="C202" s="6"/>
      <c r="D202" s="6"/>
    </row>
    <row r="203" spans="2:4" x14ac:dyDescent="0.35">
      <c r="B203" s="6"/>
      <c r="C203" s="6"/>
      <c r="D203" s="6"/>
    </row>
    <row r="204" spans="2:4" x14ac:dyDescent="0.35">
      <c r="B204" s="6"/>
      <c r="C204" s="6"/>
      <c r="D204" s="6"/>
    </row>
    <row r="205" spans="2:4" x14ac:dyDescent="0.35">
      <c r="B205" s="6"/>
      <c r="C205" s="6"/>
      <c r="D205" s="6"/>
    </row>
    <row r="206" spans="2:4" x14ac:dyDescent="0.35">
      <c r="B206" s="6"/>
      <c r="C206" s="6"/>
      <c r="D206" s="6"/>
    </row>
    <row r="207" spans="2:4" x14ac:dyDescent="0.35">
      <c r="B207" s="6"/>
      <c r="C207" s="6"/>
      <c r="D207" s="6"/>
    </row>
    <row r="208" spans="2:4" x14ac:dyDescent="0.35">
      <c r="B208" s="6"/>
      <c r="C208" s="6"/>
      <c r="D208" s="6"/>
    </row>
    <row r="209" spans="2:4" x14ac:dyDescent="0.35">
      <c r="B209" s="6"/>
      <c r="C209" s="6"/>
      <c r="D209" s="6"/>
    </row>
    <row r="210" spans="2:4" x14ac:dyDescent="0.35">
      <c r="B210" s="6"/>
      <c r="C210" s="6"/>
      <c r="D210" s="6"/>
    </row>
    <row r="211" spans="2:4" x14ac:dyDescent="0.35">
      <c r="B211" s="6"/>
      <c r="C211" s="6"/>
      <c r="D211" s="6"/>
    </row>
    <row r="212" spans="2:4" x14ac:dyDescent="0.35">
      <c r="B212" s="6"/>
      <c r="C212" s="6"/>
      <c r="D212" s="6"/>
    </row>
    <row r="213" spans="2:4" x14ac:dyDescent="0.35">
      <c r="B213" s="6"/>
      <c r="C213" s="6"/>
      <c r="D213" s="6"/>
    </row>
    <row r="214" spans="2:4" x14ac:dyDescent="0.35">
      <c r="B214" s="6"/>
      <c r="C214" s="6"/>
      <c r="D214" s="6"/>
    </row>
    <row r="215" spans="2:4" x14ac:dyDescent="0.35">
      <c r="B215" s="6"/>
      <c r="C215" s="6"/>
      <c r="D215" s="6"/>
    </row>
    <row r="216" spans="2:4" x14ac:dyDescent="0.35">
      <c r="B216" s="6"/>
      <c r="C216" s="6"/>
      <c r="D216" s="6"/>
    </row>
    <row r="217" spans="2:4" x14ac:dyDescent="0.35">
      <c r="B217" s="6"/>
      <c r="C217" s="6"/>
      <c r="D217" s="6"/>
    </row>
    <row r="218" spans="2:4" x14ac:dyDescent="0.35">
      <c r="B218" s="6"/>
      <c r="C218" s="6"/>
      <c r="D218" s="6"/>
    </row>
    <row r="219" spans="2:4" x14ac:dyDescent="0.35">
      <c r="B219" s="6"/>
      <c r="C219" s="6"/>
      <c r="D219" s="6"/>
    </row>
    <row r="220" spans="2:4" x14ac:dyDescent="0.35">
      <c r="B220" s="6"/>
      <c r="C220" s="6"/>
      <c r="D220" s="6"/>
    </row>
    <row r="221" spans="2:4" x14ac:dyDescent="0.35">
      <c r="B221" s="6"/>
      <c r="C221" s="6"/>
      <c r="D221" s="6"/>
    </row>
    <row r="222" spans="2:4" x14ac:dyDescent="0.35">
      <c r="B222" s="6"/>
      <c r="C222" s="6"/>
      <c r="D222" s="6"/>
    </row>
    <row r="223" spans="2:4" x14ac:dyDescent="0.35">
      <c r="B223" s="6"/>
      <c r="C223" s="6"/>
      <c r="D223" s="6"/>
    </row>
    <row r="224" spans="2:4" x14ac:dyDescent="0.35">
      <c r="B224" s="6"/>
      <c r="C224" s="6"/>
      <c r="D224" s="6"/>
    </row>
    <row r="225" spans="2:4" x14ac:dyDescent="0.35">
      <c r="B225" s="6"/>
      <c r="C225" s="6"/>
      <c r="D225" s="6"/>
    </row>
    <row r="226" spans="2:4" x14ac:dyDescent="0.35">
      <c r="B226" s="6"/>
      <c r="C226" s="6"/>
      <c r="D226" s="6"/>
    </row>
    <row r="227" spans="2:4" x14ac:dyDescent="0.35">
      <c r="B227" s="6"/>
      <c r="C227" s="6"/>
      <c r="D227" s="6"/>
    </row>
    <row r="228" spans="2:4" x14ac:dyDescent="0.35">
      <c r="B228" s="6"/>
      <c r="C228" s="6"/>
      <c r="D228" s="6"/>
    </row>
    <row r="229" spans="2:4" x14ac:dyDescent="0.35">
      <c r="B229" s="6"/>
      <c r="C229" s="6"/>
      <c r="D229" s="6"/>
    </row>
    <row r="230" spans="2:4" x14ac:dyDescent="0.35">
      <c r="B230" s="6"/>
      <c r="C230" s="6"/>
      <c r="D230" s="6"/>
    </row>
    <row r="231" spans="2:4" x14ac:dyDescent="0.35">
      <c r="B231" s="6"/>
      <c r="C231" s="6"/>
      <c r="D231" s="6"/>
    </row>
    <row r="232" spans="2:4" x14ac:dyDescent="0.35">
      <c r="B232" s="6"/>
      <c r="C232" s="6"/>
      <c r="D232" s="6"/>
    </row>
    <row r="233" spans="2:4" x14ac:dyDescent="0.35">
      <c r="B233" s="6"/>
      <c r="C233" s="6"/>
      <c r="D233" s="6"/>
    </row>
    <row r="234" spans="2:4" x14ac:dyDescent="0.35">
      <c r="B234" s="6"/>
      <c r="C234" s="6"/>
      <c r="D234" s="6"/>
    </row>
    <row r="235" spans="2:4" x14ac:dyDescent="0.35">
      <c r="B235" s="6"/>
      <c r="C235" s="6"/>
      <c r="D235" s="6"/>
    </row>
    <row r="236" spans="2:4" x14ac:dyDescent="0.35">
      <c r="B236" s="6"/>
      <c r="C236" s="6"/>
      <c r="D236" s="6"/>
    </row>
    <row r="237" spans="2:4" x14ac:dyDescent="0.35">
      <c r="B237" s="6"/>
      <c r="C237" s="6"/>
      <c r="D237" s="6"/>
    </row>
    <row r="238" spans="2:4" x14ac:dyDescent="0.35">
      <c r="B238" s="6"/>
      <c r="C238" s="6"/>
      <c r="D238" s="6"/>
    </row>
    <row r="239" spans="2:4" x14ac:dyDescent="0.35">
      <c r="B239" s="6"/>
      <c r="C239" s="6"/>
      <c r="D239" s="6"/>
    </row>
    <row r="240" spans="2:4" x14ac:dyDescent="0.35">
      <c r="B240" s="6"/>
      <c r="C240" s="6"/>
      <c r="D240" s="6"/>
    </row>
    <row r="241" spans="2:4" x14ac:dyDescent="0.35">
      <c r="B241" s="6"/>
      <c r="C241" s="6"/>
      <c r="D241" s="6"/>
    </row>
    <row r="242" spans="2:4" x14ac:dyDescent="0.35">
      <c r="B242" s="6"/>
      <c r="C242" s="6"/>
      <c r="D242" s="6"/>
    </row>
    <row r="243" spans="2:4" x14ac:dyDescent="0.35">
      <c r="B243" s="6"/>
      <c r="C243" s="6"/>
      <c r="D243" s="6"/>
    </row>
    <row r="244" spans="2:4" x14ac:dyDescent="0.35">
      <c r="B244" s="6"/>
      <c r="C244" s="6"/>
      <c r="D244" s="6"/>
    </row>
    <row r="245" spans="2:4" x14ac:dyDescent="0.35">
      <c r="B245" s="6"/>
      <c r="C245" s="6"/>
      <c r="D245" s="6"/>
    </row>
    <row r="246" spans="2:4" x14ac:dyDescent="0.35">
      <c r="B246" s="6"/>
      <c r="C246" s="6"/>
      <c r="D246" s="6"/>
    </row>
    <row r="247" spans="2:4" x14ac:dyDescent="0.35">
      <c r="B247" s="6"/>
      <c r="C247" s="6"/>
      <c r="D247" s="6"/>
    </row>
    <row r="248" spans="2:4" x14ac:dyDescent="0.35">
      <c r="B248" s="6"/>
      <c r="C248" s="6"/>
      <c r="D248" s="6"/>
    </row>
    <row r="249" spans="2:4" x14ac:dyDescent="0.35">
      <c r="B249" s="6"/>
      <c r="C249" s="6"/>
      <c r="D249" s="6"/>
    </row>
    <row r="250" spans="2:4" x14ac:dyDescent="0.35">
      <c r="B250" s="6"/>
      <c r="C250" s="6"/>
      <c r="D250" s="6"/>
    </row>
    <row r="251" spans="2:4" x14ac:dyDescent="0.35">
      <c r="B251" s="6"/>
      <c r="C251" s="6"/>
      <c r="D251" s="6"/>
    </row>
    <row r="252" spans="2:4" x14ac:dyDescent="0.35">
      <c r="B252" s="6"/>
      <c r="C252" s="6"/>
      <c r="D252" s="6"/>
    </row>
    <row r="253" spans="2:4" x14ac:dyDescent="0.35">
      <c r="B253" s="6"/>
      <c r="C253" s="6"/>
      <c r="D253" s="6"/>
    </row>
    <row r="254" spans="2:4" x14ac:dyDescent="0.35">
      <c r="B254" s="6"/>
      <c r="C254" s="6"/>
      <c r="D254" s="6"/>
    </row>
    <row r="255" spans="2:4" x14ac:dyDescent="0.35">
      <c r="B255" s="6"/>
      <c r="C255" s="6"/>
      <c r="D255" s="6"/>
    </row>
    <row r="256" spans="2:4" x14ac:dyDescent="0.35">
      <c r="B256" s="6"/>
      <c r="C256" s="6"/>
      <c r="D256" s="6"/>
    </row>
    <row r="257" spans="2:4" x14ac:dyDescent="0.35">
      <c r="B257" s="6"/>
      <c r="C257" s="6"/>
      <c r="D257" s="6"/>
    </row>
    <row r="258" spans="2:4" x14ac:dyDescent="0.35">
      <c r="B258" s="6"/>
      <c r="C258" s="6"/>
      <c r="D258" s="6"/>
    </row>
    <row r="259" spans="2:4" x14ac:dyDescent="0.35">
      <c r="B259" s="6"/>
      <c r="C259" s="6"/>
      <c r="D259" s="6"/>
    </row>
    <row r="260" spans="2:4" x14ac:dyDescent="0.35">
      <c r="B260" s="6"/>
      <c r="C260" s="6"/>
      <c r="D260" s="6"/>
    </row>
    <row r="261" spans="2:4" x14ac:dyDescent="0.35">
      <c r="B261" s="6"/>
      <c r="C261" s="6"/>
      <c r="D261" s="6"/>
    </row>
    <row r="262" spans="2:4" x14ac:dyDescent="0.35">
      <c r="B262" s="6"/>
      <c r="C262" s="6"/>
      <c r="D262" s="6"/>
    </row>
    <row r="263" spans="2:4" x14ac:dyDescent="0.35">
      <c r="B263" s="6"/>
      <c r="C263" s="6"/>
      <c r="D263" s="6"/>
    </row>
    <row r="264" spans="2:4" x14ac:dyDescent="0.35">
      <c r="B264" s="6"/>
      <c r="C264" s="6"/>
      <c r="D264" s="6"/>
    </row>
    <row r="265" spans="2:4" x14ac:dyDescent="0.35">
      <c r="B265" s="6"/>
      <c r="C265" s="6"/>
      <c r="D265" s="6"/>
    </row>
    <row r="266" spans="2:4" x14ac:dyDescent="0.35">
      <c r="B266" s="6"/>
      <c r="C266" s="6"/>
      <c r="D266" s="6"/>
    </row>
    <row r="267" spans="2:4" x14ac:dyDescent="0.35">
      <c r="B267" s="6"/>
      <c r="C267" s="6"/>
      <c r="D267" s="6"/>
    </row>
    <row r="268" spans="2:4" x14ac:dyDescent="0.35">
      <c r="B268" s="6"/>
      <c r="C268" s="6"/>
      <c r="D268" s="6"/>
    </row>
    <row r="269" spans="2:4" x14ac:dyDescent="0.35">
      <c r="B269" s="6"/>
      <c r="C269" s="6"/>
      <c r="D269" s="6"/>
    </row>
    <row r="270" spans="2:4" x14ac:dyDescent="0.35">
      <c r="B270" s="6"/>
      <c r="C270" s="6"/>
      <c r="D270" s="6"/>
    </row>
    <row r="271" spans="2:4" x14ac:dyDescent="0.35">
      <c r="B271" s="6"/>
      <c r="C271" s="6"/>
      <c r="D271" s="6"/>
    </row>
    <row r="272" spans="2:4" x14ac:dyDescent="0.35">
      <c r="B272" s="6"/>
      <c r="C272" s="6"/>
      <c r="D272" s="6"/>
    </row>
    <row r="273" spans="2:4" x14ac:dyDescent="0.35">
      <c r="B273" s="6"/>
      <c r="C273" s="6"/>
      <c r="D273" s="6"/>
    </row>
    <row r="274" spans="2:4" x14ac:dyDescent="0.35">
      <c r="B274" s="6"/>
      <c r="C274" s="6"/>
      <c r="D27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Circulation</vt:lpstr>
      <vt:lpstr>Lost Items</vt:lpstr>
      <vt:lpstr>Actual Finances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Milligan</dc:creator>
  <cp:lastModifiedBy>Jennifer Milligan</cp:lastModifiedBy>
  <dcterms:created xsi:type="dcterms:W3CDTF">2020-03-03T18:34:10Z</dcterms:created>
  <dcterms:modified xsi:type="dcterms:W3CDTF">2020-03-03T21:44:55Z</dcterms:modified>
</cp:coreProperties>
</file>