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urcian\Documents\Week 7\"/>
    </mc:Choice>
  </mc:AlternateContent>
  <bookViews>
    <workbookView xWindow="0" yWindow="0" windowWidth="20700" windowHeight="8130" activeTab="3"/>
  </bookViews>
  <sheets>
    <sheet name="Dataset" sheetId="1" r:id="rId1"/>
    <sheet name="PDR Type" sheetId="2" r:id="rId2"/>
    <sheet name="Analysis" sheetId="3" r:id="rId3"/>
    <sheet name="Sheet2" sheetId="4" r:id="rId4"/>
  </sheets>
  <definedNames>
    <definedName name="_xlnm._FilterDatabase" localSheetId="0" hidden="1">Dataset!$A$1:$AE$3994</definedName>
    <definedName name="_xlnm._FilterDatabase" localSheetId="1" hidden="1">'PDR Type'!$A$1:$M$1040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4" l="1"/>
  <c r="B15" i="4"/>
  <c r="B167" i="3"/>
  <c r="B162" i="3"/>
  <c r="B163" i="3"/>
  <c r="B164" i="3"/>
  <c r="B165" i="3"/>
  <c r="B159" i="3"/>
  <c r="B158" i="3" s="1"/>
  <c r="B153" i="3"/>
  <c r="B154" i="3"/>
  <c r="B151" i="3"/>
  <c r="B152" i="3"/>
  <c r="B148" i="3"/>
  <c r="B147" i="3"/>
  <c r="B146" i="3"/>
  <c r="B145" i="3"/>
  <c r="B139" i="3"/>
  <c r="B140" i="3"/>
  <c r="B141" i="3"/>
  <c r="B142" i="3"/>
  <c r="B143" i="3"/>
  <c r="B144" i="3"/>
  <c r="B135" i="3"/>
  <c r="B136" i="3"/>
  <c r="B131" i="3"/>
  <c r="B132" i="3"/>
  <c r="B127" i="3"/>
  <c r="B128" i="3"/>
  <c r="B121" i="3"/>
  <c r="B122" i="3"/>
  <c r="B123" i="3"/>
  <c r="B124" i="3"/>
  <c r="B117" i="3"/>
  <c r="B118" i="3"/>
  <c r="B110" i="3"/>
  <c r="B111" i="3"/>
  <c r="B112" i="3"/>
  <c r="B113" i="3"/>
  <c r="B114" i="3"/>
  <c r="B107" i="3"/>
  <c r="B104" i="3"/>
  <c r="B105" i="3"/>
  <c r="B106" i="3"/>
  <c r="B91" i="3"/>
  <c r="B92" i="3"/>
  <c r="B93" i="3"/>
  <c r="B94" i="3"/>
  <c r="B95" i="3"/>
  <c r="B96" i="3"/>
  <c r="B97" i="3"/>
  <c r="B98" i="3"/>
  <c r="B99" i="3"/>
  <c r="B100" i="3"/>
  <c r="B101" i="3"/>
  <c r="B88" i="3"/>
  <c r="B89" i="3"/>
  <c r="B90" i="3"/>
  <c r="B76" i="3"/>
  <c r="B77" i="3"/>
  <c r="B78" i="3"/>
  <c r="B79" i="3"/>
  <c r="B80" i="3"/>
  <c r="B81" i="3"/>
  <c r="B82" i="3"/>
  <c r="B83" i="3"/>
  <c r="B84" i="3"/>
  <c r="B85" i="3"/>
  <c r="B86" i="3"/>
  <c r="B87" i="3"/>
  <c r="B73" i="3"/>
  <c r="B71" i="3"/>
  <c r="B72" i="3"/>
  <c r="B61" i="3"/>
  <c r="B62" i="3"/>
  <c r="B63" i="3"/>
  <c r="B67" i="3"/>
  <c r="B68" i="3"/>
  <c r="B69" i="3"/>
  <c r="B56" i="3"/>
  <c r="B55" i="3" s="1"/>
  <c r="B53" i="3" s="1"/>
  <c r="B47" i="3"/>
  <c r="B48" i="3"/>
  <c r="B51" i="3"/>
  <c r="B50" i="3" s="1"/>
  <c r="B40" i="3"/>
  <c r="B41" i="3"/>
  <c r="B42" i="3"/>
  <c r="B30" i="3"/>
  <c r="B31" i="3"/>
  <c r="B32" i="3"/>
  <c r="B35" i="3"/>
  <c r="B36" i="3"/>
  <c r="B16" i="3"/>
  <c r="B17" i="3"/>
  <c r="B20" i="3"/>
  <c r="B21" i="3"/>
  <c r="B24" i="3"/>
  <c r="B25" i="3"/>
  <c r="B13" i="3"/>
  <c r="B12" i="3"/>
  <c r="B11" i="3"/>
  <c r="B161" i="3" l="1"/>
  <c r="B150" i="3"/>
  <c r="B138" i="3"/>
  <c r="B130" i="3"/>
  <c r="B126" i="3"/>
  <c r="B134" i="3"/>
  <c r="B116" i="3"/>
  <c r="B120" i="3"/>
  <c r="B109" i="3"/>
  <c r="B103" i="3"/>
  <c r="B75" i="3"/>
  <c r="B66" i="3"/>
  <c r="B60" i="3"/>
  <c r="B70" i="3"/>
  <c r="B46" i="3"/>
  <c r="B38" i="3"/>
  <c r="B29" i="3"/>
  <c r="B34" i="3"/>
  <c r="B15" i="3"/>
  <c r="B23" i="3"/>
  <c r="B19" i="3"/>
  <c r="B10" i="3"/>
  <c r="B44" i="3" l="1"/>
  <c r="B65" i="3"/>
  <c r="B156" i="3"/>
  <c r="B58" i="3"/>
  <c r="B27" i="3"/>
  <c r="B8" i="3"/>
  <c r="B2" i="3" l="1"/>
  <c r="C8" i="3" s="1"/>
  <c r="C27" i="3" l="1"/>
  <c r="C44" i="3"/>
  <c r="C14" i="3"/>
  <c r="C18" i="3"/>
  <c r="C22" i="3"/>
  <c r="C26" i="3"/>
  <c r="C54" i="3"/>
  <c r="C74" i="3"/>
  <c r="C102" i="3"/>
  <c r="C39" i="3"/>
  <c r="C43" i="3"/>
  <c r="C59" i="3"/>
  <c r="C115" i="3"/>
  <c r="C119" i="3"/>
  <c r="C155" i="3"/>
  <c r="D2" i="3"/>
  <c r="D8" i="3" s="1"/>
  <c r="C28" i="3"/>
  <c r="C52" i="3"/>
  <c r="C64" i="3"/>
  <c r="C108" i="3"/>
  <c r="C9" i="3"/>
  <c r="C33" i="3"/>
  <c r="C37" i="3"/>
  <c r="C45" i="3"/>
  <c r="C49" i="3"/>
  <c r="C57" i="3"/>
  <c r="C125" i="3"/>
  <c r="C129" i="3"/>
  <c r="C133" i="3"/>
  <c r="C137" i="3"/>
  <c r="C149" i="3"/>
  <c r="C157" i="3"/>
  <c r="C20" i="3"/>
  <c r="C83" i="3"/>
  <c r="C104" i="3"/>
  <c r="C143" i="3"/>
  <c r="C17" i="3"/>
  <c r="C67" i="3"/>
  <c r="C78" i="3"/>
  <c r="C91" i="3"/>
  <c r="C128" i="3"/>
  <c r="C152" i="3"/>
  <c r="C63" i="3"/>
  <c r="C167" i="3"/>
  <c r="C77" i="3"/>
  <c r="C141" i="3"/>
  <c r="C97" i="3"/>
  <c r="C13" i="3"/>
  <c r="C51" i="3"/>
  <c r="C35" i="3"/>
  <c r="C79" i="3"/>
  <c r="C112" i="3"/>
  <c r="C148" i="3"/>
  <c r="C32" i="3"/>
  <c r="C72" i="3"/>
  <c r="C89" i="3"/>
  <c r="C107" i="3"/>
  <c r="C136" i="3"/>
  <c r="C158" i="3"/>
  <c r="C81" i="3"/>
  <c r="C11" i="3"/>
  <c r="C53" i="3"/>
  <c r="C88" i="3"/>
  <c r="C110" i="3"/>
  <c r="C146" i="3"/>
  <c r="C21" i="3"/>
  <c r="C69" i="3"/>
  <c r="C80" i="3"/>
  <c r="C93" i="3"/>
  <c r="C122" i="3"/>
  <c r="C147" i="3"/>
  <c r="C42" i="3"/>
  <c r="C92" i="3"/>
  <c r="C56" i="3"/>
  <c r="C24" i="3"/>
  <c r="C98" i="3"/>
  <c r="C123" i="3"/>
  <c r="C36" i="3"/>
  <c r="C62" i="3"/>
  <c r="C105" i="3"/>
  <c r="C132" i="3"/>
  <c r="C154" i="3"/>
  <c r="C117" i="3"/>
  <c r="C159" i="3"/>
  <c r="C48" i="3"/>
  <c r="C100" i="3"/>
  <c r="C121" i="3"/>
  <c r="C153" i="3"/>
  <c r="C41" i="3"/>
  <c r="C86" i="3"/>
  <c r="C99" i="3"/>
  <c r="C111" i="3"/>
  <c r="C142" i="3"/>
  <c r="C162" i="3"/>
  <c r="C94" i="3"/>
  <c r="C71" i="3"/>
  <c r="C151" i="3"/>
  <c r="C76" i="3"/>
  <c r="C68" i="3"/>
  <c r="C61" i="3"/>
  <c r="C96" i="3"/>
  <c r="C131" i="3"/>
  <c r="C25" i="3"/>
  <c r="C47" i="3"/>
  <c r="C82" i="3"/>
  <c r="C95" i="3"/>
  <c r="C124" i="3"/>
  <c r="C145" i="3"/>
  <c r="C31" i="3"/>
  <c r="C127" i="3"/>
  <c r="C16" i="3"/>
  <c r="C85" i="3"/>
  <c r="C106" i="3"/>
  <c r="C135" i="3"/>
  <c r="C165" i="3"/>
  <c r="C30" i="3"/>
  <c r="C73" i="3"/>
  <c r="C101" i="3"/>
  <c r="C113" i="3"/>
  <c r="C144" i="3"/>
  <c r="C164" i="3"/>
  <c r="C87" i="3"/>
  <c r="C139" i="3"/>
  <c r="C55" i="3"/>
  <c r="C40" i="3"/>
  <c r="C114" i="3"/>
  <c r="C12" i="3"/>
  <c r="C50" i="3"/>
  <c r="C84" i="3"/>
  <c r="C118" i="3"/>
  <c r="C140" i="3"/>
  <c r="C90" i="3"/>
  <c r="C163" i="3"/>
  <c r="C38" i="3"/>
  <c r="C138" i="3"/>
  <c r="C19" i="3"/>
  <c r="C126" i="3"/>
  <c r="C120" i="3"/>
  <c r="C66" i="3"/>
  <c r="C46" i="3"/>
  <c r="C34" i="3"/>
  <c r="C70" i="3"/>
  <c r="C29" i="3"/>
  <c r="C130" i="3"/>
  <c r="C75" i="3"/>
  <c r="C150" i="3"/>
  <c r="C103" i="3"/>
  <c r="C60" i="3"/>
  <c r="C161" i="3"/>
  <c r="C15" i="3"/>
  <c r="C116" i="3"/>
  <c r="C10" i="3"/>
  <c r="C134" i="3"/>
  <c r="C109" i="3"/>
  <c r="C23" i="3"/>
  <c r="C156" i="3"/>
  <c r="C58" i="3"/>
  <c r="C65" i="3"/>
  <c r="D10" i="3" l="1"/>
  <c r="D130" i="3"/>
  <c r="D46" i="3"/>
  <c r="D50" i="3"/>
  <c r="D144" i="3"/>
  <c r="D30" i="3"/>
  <c r="D145" i="3"/>
  <c r="D61" i="3"/>
  <c r="D111" i="3"/>
  <c r="D159" i="3"/>
  <c r="D98" i="3"/>
  <c r="D42" i="3"/>
  <c r="D80" i="3"/>
  <c r="D110" i="3"/>
  <c r="D81" i="3"/>
  <c r="D89" i="3"/>
  <c r="D112" i="3"/>
  <c r="D13" i="3"/>
  <c r="D91" i="3"/>
  <c r="D143" i="3"/>
  <c r="D157" i="3"/>
  <c r="D129" i="3"/>
  <c r="D45" i="3"/>
  <c r="D108" i="3"/>
  <c r="D23" i="3"/>
  <c r="D116" i="3"/>
  <c r="D103" i="3"/>
  <c r="D29" i="3"/>
  <c r="D66" i="3"/>
  <c r="D138" i="3"/>
  <c r="D140" i="3"/>
  <c r="D12" i="3"/>
  <c r="D139" i="3"/>
  <c r="D113" i="3"/>
  <c r="D16" i="3"/>
  <c r="D124" i="3"/>
  <c r="D25" i="3"/>
  <c r="D68" i="3"/>
  <c r="D94" i="3"/>
  <c r="D99" i="3"/>
  <c r="D121" i="3"/>
  <c r="D117" i="3"/>
  <c r="D62" i="3"/>
  <c r="D24" i="3"/>
  <c r="D147" i="3"/>
  <c r="D69" i="3"/>
  <c r="D88" i="3"/>
  <c r="D158" i="3"/>
  <c r="D72" i="3"/>
  <c r="D79" i="3"/>
  <c r="D97" i="3"/>
  <c r="D63" i="3"/>
  <c r="D78" i="3"/>
  <c r="D104" i="3"/>
  <c r="D149" i="3"/>
  <c r="D125" i="3"/>
  <c r="D37" i="3"/>
  <c r="D64" i="3"/>
  <c r="D65" i="3"/>
  <c r="D109" i="3"/>
  <c r="D15" i="3"/>
  <c r="D150" i="3"/>
  <c r="D70" i="3"/>
  <c r="D120" i="3"/>
  <c r="D38" i="3"/>
  <c r="D118" i="3"/>
  <c r="D114" i="3"/>
  <c r="D87" i="3"/>
  <c r="D101" i="3"/>
  <c r="D135" i="3"/>
  <c r="D127" i="3"/>
  <c r="D95" i="3"/>
  <c r="D131" i="3"/>
  <c r="D76" i="3"/>
  <c r="D86" i="3"/>
  <c r="D100" i="3"/>
  <c r="D154" i="3"/>
  <c r="D36" i="3"/>
  <c r="D56" i="3"/>
  <c r="D122" i="3"/>
  <c r="D21" i="3"/>
  <c r="D53" i="3"/>
  <c r="D136" i="3"/>
  <c r="D32" i="3"/>
  <c r="D35" i="3"/>
  <c r="D141" i="3"/>
  <c r="D152" i="3"/>
  <c r="D67" i="3"/>
  <c r="D83" i="3"/>
  <c r="D137" i="3"/>
  <c r="D57" i="3"/>
  <c r="D156" i="3"/>
  <c r="D60" i="3"/>
  <c r="D19" i="3"/>
  <c r="D90" i="3"/>
  <c r="D55" i="3"/>
  <c r="D85" i="3"/>
  <c r="D47" i="3"/>
  <c r="D71" i="3"/>
  <c r="D153" i="3"/>
  <c r="D105" i="3"/>
  <c r="D58" i="3"/>
  <c r="D134" i="3"/>
  <c r="D75" i="3"/>
  <c r="D34" i="3"/>
  <c r="D126" i="3"/>
  <c r="D84" i="3"/>
  <c r="D40" i="3"/>
  <c r="D73" i="3"/>
  <c r="D106" i="3"/>
  <c r="D31" i="3"/>
  <c r="D82" i="3"/>
  <c r="D96" i="3"/>
  <c r="D151" i="3"/>
  <c r="D142" i="3"/>
  <c r="D41" i="3"/>
  <c r="D48" i="3"/>
  <c r="D132" i="3"/>
  <c r="D123" i="3"/>
  <c r="D92" i="3"/>
  <c r="D93" i="3"/>
  <c r="D146" i="3"/>
  <c r="D11" i="3"/>
  <c r="D107" i="3"/>
  <c r="D148" i="3"/>
  <c r="D51" i="3"/>
  <c r="D77" i="3"/>
  <c r="D128" i="3"/>
  <c r="D17" i="3"/>
  <c r="D20" i="3"/>
  <c r="D133" i="3"/>
  <c r="D49" i="3"/>
  <c r="D9" i="3"/>
  <c r="D155" i="3"/>
  <c r="D43" i="3"/>
  <c r="D54" i="3"/>
  <c r="D14" i="3"/>
  <c r="D33" i="3"/>
  <c r="D52" i="3"/>
  <c r="D119" i="3"/>
  <c r="D39" i="3"/>
  <c r="D26" i="3"/>
  <c r="D44" i="3"/>
  <c r="D28" i="3"/>
  <c r="D115" i="3"/>
  <c r="D102" i="3"/>
  <c r="D22" i="3"/>
  <c r="D27" i="3"/>
  <c r="D59" i="3"/>
  <c r="D74" i="3"/>
  <c r="D18" i="3"/>
</calcChain>
</file>

<file path=xl/sharedStrings.xml><?xml version="1.0" encoding="utf-8"?>
<sst xmlns="http://schemas.openxmlformats.org/spreadsheetml/2006/main" count="38686" uniqueCount="12933">
  <si>
    <t>WA</t>
  </si>
  <si>
    <t>Crashes on SR 195 mp 22.37 - 95.99</t>
  </si>
  <si>
    <t>a summary of officer reported crashes that occurred on State Route (SR) 195 (milepost 22.37 Ã¢â‚¬â€œ 95.99) from SR 270 to SR 90 for the period of 1/1/2005 Ã¢â‚¬â€œ 12/31/2015.</t>
  </si>
  <si>
    <t>Lawrence A. Johnson</t>
  </si>
  <si>
    <t>Approved - Copies Enclosed</t>
  </si>
  <si>
    <t>USDA - Natural Resource Conservation Service</t>
  </si>
  <si>
    <t>FMS_PDR_TDO</t>
  </si>
  <si>
    <t>Julie Brown</t>
  </si>
  <si>
    <t>PDR-15-0381</t>
  </si>
  <si>
    <t>Survey work/parcel information in Walla Walla near SR 12</t>
  </si>
  <si>
    <t>Survey work/parcel information on the old cattle sales yard on old SR 12 and Ireland Road (now Frenchtown Rd.)</t>
  </si>
  <si>
    <t>Garett Wolfe</t>
  </si>
  <si>
    <t>Yes</t>
  </si>
  <si>
    <t>Patricia Thomas</t>
  </si>
  <si>
    <t>PDR-14-1366</t>
  </si>
  <si>
    <t>Traffic, Collision and Policies</t>
  </si>
  <si>
    <t>1. Video surveillance taken by the Washington State Department of Transportation and/or Washington State Ferry System on May 5, 2013 at or about the ferry terminal located at the intersection of SR 525 and Front Street in Mukilteo, WA.
2. Collision Report Diagram for the intersection of SR 525 and Front Street in Mukilteo, WA.
3. Traffic Signal Phasing Diagram and description of phases for all traffic signals at the intersection of SR 525 and Front Street in Mukilteo, WA.
4. Traffic signal timing sheet for the intersection of SR 525 and Front Street in Mukilteo, WA.
5. All accident, incident and/or collision reports for the intersection of SR 525 and Front Street in Mukilteo, WA, from 2000 to present.
6. All studies, reports, diagrams, memoranda, letters, contracts, and communications pertaining to the design, construction, maintenance, and operation of the intersection of SR 525 and Front Street in Mukilteo, WA, any subsequent modifications thereto for the time period of 2000 to present.
7. All policies, procedures, guidelines and rules concerning the loading and unloading of passengers, whether vehicular, pedestrian, or bicycles, on and off ferries operated, maintained and owned by the State of Washington for the time period of 2000 to
present.</t>
  </si>
  <si>
    <t>Greg Colburn</t>
  </si>
  <si>
    <t>Davis Law Group, P.S.</t>
  </si>
  <si>
    <t>FMS_PDR_HQR</t>
  </si>
  <si>
    <t>James DeHart</t>
  </si>
  <si>
    <t>Crashes on Island Crest Way segment in City of Mercer Island</t>
  </si>
  <si>
    <t xml:space="preserve">a history of officer reported crashes that occurred on or in the vicinity of the following road segment in the City of Mercer Island for the period of 1/1/2009 Ã¢â‚¬â€œ available 2015 (2015 data is partial and preliminary).
Ã¢â‚¬Â¢  Island Crest Way from 40th St to 53rd St
</t>
  </si>
  <si>
    <t>Michael Lapham</t>
  </si>
  <si>
    <t>KPG, Inc.</t>
  </si>
  <si>
    <t>PDR-15-0444</t>
  </si>
  <si>
    <t>Propulsion data</t>
  </si>
  <si>
    <t>Propulsion data relating to the M/V Tokitae on the following dates:
12/26/2014  16:00 - Propulsion PLC failure while landing at Clinton-Emergency EOT
   MS-Arno Broekoven CM-Pierson Smith CE-Richard Sansom
12/26/2014  12:09 - Propulsion PLC failure while landing at Clinton-NO engine room alarms-Emergency EOT
   MS-Dan Little CM-Robert Farmer CE-Richard Sansom
12/20/2014  10:50 - Propulsion Clutch failure while offloading vehicles at Clinton-Emergency EOT 
   MS-Arno Broekhoven CM-Harlow Wood CE-Robin Zahler 
11/28/2014  10:56 - Momentary Propulsion failure Ã¢â‚¬Å“Near-MissÃ¢â‚¬ï¿½ drifted away from Clinton dock while offloading cars
   MS-Alex Johnson CM-Robert Farmer CE-Dave Gilberts 
10/04/2014  23:00 - Emergency Generator failure at morning startup at Clinton
   MS-Alex Johnson CM-Robert Farmer CE-Richard Sansom
08/31/2014  19:45 - Generator #3 failure while underway-Unknown reason 
   MS-Curt Larson CM-Chandler Thomas CE-Ben Broxon
08/31/2014  08:06 - Propulsion engine #1 shutdown while underway-NO engine room alarms
   MS-Steve Gore CM-Randy Lodell CE-Robin Zahler
08/28/2014  05:00 - Pilothouse control failure while loading passengers at Clinton-Emergency EOT
   MS-Ross MacFarlane CM-Rob Rothschiller CE Robin Zahler
07/30/2014 13:48 - Bow Propulsion failure while landing at Clinton-NO pilothouse alarms-Emergency EOT
   MS-Pete Velarde MS-Matt Miller CM-Mark Gripp CE-Robin Zahler
07/20/2014 23:50 - Three steering gear pump alarms while landing at Clinton-NO engine room alarms
   MS-Christopher Beres CM-Teresa Moore CE-Robin Zahler
07/15/2014 22:45 - Steering failure while landing at Mukilteo-Rolls Royce software anomaly
   MS-Arno Broekhoven CM-Pierson Smith CE-Richard Sansom CE-Bruce Cooper
07/14/2014 06:20 - Propulsion failure while landing at Mukilteo-Emergency EOT
   MS-Ross Macfarlane MS-Pete Jefferson CM-Mark Desdier CE-Bruce Cooper
07/03/2014 23:10 - Propulsion PLC failure while landing at Clinton-NO pilothouse alarms-Emergency EOT
   MS-Al Davis MS-Greg Sugden Port Captain George Capacci CM-Teresa Moore CE-Karol Kingery
07/01/2014 00:12 - Propulsion PLC failure while landing at Clinton-Emergency EOT
   MS-Arno Broekhoven CM-Jorden Nelson CE-Dave Gilberts CE-Richard Sansom
06/05/2014 12:32 - Propulsion shaft seal failure while underway
   MS-Greg Sugden CM-Bob Mauck  CE-Robin Zahler
06/01/2014   ?:?  - Propulsion PLC failure while landing at Clinton-Emergency EOT
   MS-??   CM-??  CE-??    Missing Pilothouse Logbook &amp; CG-2692
Data requested:
---Marine Voyage Data, Alarm Monitoring System data for the dates and times listed and-
---24hr-Full iba-RPM data files and-
---24hr-Full iba-Pitch data files; ( before.during.after) event-loss centered on the 24hr block of time.</t>
  </si>
  <si>
    <t>Alex W. Johnson</t>
  </si>
  <si>
    <t>SR 99/Southbound (Alaskan Way Viaduct @ S. King Street,
SeaÃ¨Å¾ï¿½e).</t>
  </si>
  <si>
    <t>Copy of any and all documents, correspondence and emails you may have, created and/or obtained, regarding;
1. A list of all motorcycle and/or motor scooter vehicle accidents that occurred at the location listed above, extending 1/2 mile in each direction between January l, 2013 and January l, 2016.
2. Photos, diagrams and/or maps related to any and all motorcycle and/or motor scooter vehicle accidents that occurred at the location listed above, extending 1/2 mile in each direction between January l, 2013 and January l, 2016.
3. Inspections, notes, or reports, conducted by the Washington State Department of Transportation or any outside source related to the location listed above, extending  1/2 mile in each direction between January l, 2013 and January l, 2016.
4. All complaints and correspondence, maintenance and investigative records, inter-office memoranda, requests for assistance or any other document that relates, directly or
indirectly, to any potholes, road surface defects, pothole repairs,road surface repairs and requests for pothole and/or road surface repairs at the above listed location, extending 1/2 mile in each direction, between January l, 2013 and January l, 2016.</t>
  </si>
  <si>
    <t>John Macdonald</t>
  </si>
  <si>
    <t>Approved with Exemptions</t>
  </si>
  <si>
    <t>Specific Intelligence Information and Specific Investigative Records Personal Information from State Motor Vehicle Records</t>
  </si>
  <si>
    <t>Attorney</t>
  </si>
  <si>
    <t>SR 99 Southbound (Alaskan Way Viaduct) @ S King St within Ã‚Â½ mile in each direction between January 1st, 2013 and January 1st, 2016 in Seattle.</t>
  </si>
  <si>
    <t>Elena Bakhareva</t>
  </si>
  <si>
    <t>PDR-15-1872</t>
  </si>
  <si>
    <t>Employee incident Records</t>
  </si>
  <si>
    <t>1. Any incident or Accident Report(s) completed by our client;
2. A complete copy of his personnel file including any documents
generated or produced in association with his last three (3) years of work on the M/V KITTITAS or any vessel owned and/or operated by Washington State Ferries;
3. A copy of any document that you have obtained by way of an
authorization signed by our client;
4. An itemization of all payments made toward maintenance, cure or unearned wages, as well as W-2 statements from 2014-2015; and,
5. A copy of any recorded or verbal statement obtained by any
employee or representative employed by Washington State Ferries or the Washington Department of Transportation, which is within the control of the identified entities.</t>
  </si>
  <si>
    <t>Zach Herschensohn</t>
  </si>
  <si>
    <t>Letter-sized</t>
  </si>
  <si>
    <t>Herschensohn Law, PLLC.</t>
  </si>
  <si>
    <t>Right of Way Plans SR 5</t>
  </si>
  <si>
    <t>Mark S. Harrison</t>
  </si>
  <si>
    <t>Triad Associates</t>
  </si>
  <si>
    <t>FMS_PDR_HQR_ENR</t>
  </si>
  <si>
    <t>Bryan Ray</t>
  </si>
  <si>
    <t>SR 205 @ NE 134th St in Clark County</t>
  </si>
  <si>
    <t xml:space="preserve">a history of officer reported crashes that occurred on the following State Route (SR) segments in Clark County for the period of 1/1/2013 Ã¢â‚¬â€œ 12/31/2015.
Ã¢â‚¬Â¢SR 205 LX03675 (MP 0.00-0.22) from SB SR 205 on Ã¢â‚¬â€œ ramp to NB SR 205 off Ã¢â‚¬â€œ ramp &amp; 23rd Ave
Ã¢â‚¬Â¢SR 205 P103611 (MP 0.00-0.58) @ 134th St &amp; 23rd Ave-See Interchange Drawing for reference
Ã¢â‚¬Â¢SR 205 S103617 (MP 0.00-0.64) @ 134th St
</t>
  </si>
  <si>
    <t>Michael Derleth</t>
  </si>
  <si>
    <t>Clark County</t>
  </si>
  <si>
    <t>Tanya Joblonski</t>
  </si>
  <si>
    <t>SR 97, SSH3, &amp; SR 220 plans</t>
  </si>
  <si>
    <t xml:space="preserve">I am working on the intersection of Fort Road and Highway SR97 located in Section 9, Township 10 North, Range 20 East, WM.
1) Do you have plans for the T Line of SR97, Parker to Toppenish?
2) Do you have plans for SSH3-A in that area?
3) Do you have plans for SR220 along Fort Road?
I have dates of approval being March 15, 1955 and revised August 3, 2006.
</t>
  </si>
  <si>
    <t>Todd Mouritsen</t>
  </si>
  <si>
    <t>Yakima County Public Services</t>
  </si>
  <si>
    <t>FMS_PDR_SCR</t>
  </si>
  <si>
    <t>Summary of pedestrian involved crashes in twelve Cities</t>
  </si>
  <si>
    <t>a summary of officer reported, pedestrian involved crashes, that occurred in twelve cities in King County for the period of 1/1/2015 Ã¢â‚¬â€œ 12/31/2015.</t>
  </si>
  <si>
    <t>John Gagan</t>
  </si>
  <si>
    <t>City of Clyde Hill</t>
  </si>
  <si>
    <t>PDR-15-2300</t>
  </si>
  <si>
    <t>Emails between WSDOT and ETCC</t>
  </si>
  <si>
    <t xml:space="preserve">1.All emails from Craig Stone to any Electronic Transaction Consultants employee from June 1, 2015 to August 6th, 2015.
2.All emails from Patty Rubstello to any Electronic Transaction Consultants employee from June 1, 2015 to August 6th 2015.
</t>
  </si>
  <si>
    <t>Jesse Jones</t>
  </si>
  <si>
    <t>42.56.330(7)</t>
  </si>
  <si>
    <t>42.56.510</t>
  </si>
  <si>
    <t>42.56.230(5)</t>
  </si>
  <si>
    <t>Personally identifying information of toll account holders and bank financial information.</t>
  </si>
  <si>
    <t>KIRO News</t>
  </si>
  <si>
    <t>FMS_PDR_UCO</t>
  </si>
  <si>
    <t>Fred Chang</t>
  </si>
  <si>
    <t xml:space="preserve">Crashes on SR 525 @ Alderwood Mall Pkwy
</t>
  </si>
  <si>
    <t xml:space="preserve">a history of officer reported crashes that occurred at the following State Route (SR) intersections in Snohomish County for the period of 4/1/2014 Ã¢â‚¬â€œ 3/31/2017. 
Ã¢â‚¬Â¢  SR 525LX00062 (aka Alderwood Mall Pkwy / 28th Ave, milepost 0.00 Ã¢â‚¬â€œ 0.05) @ SB SR 525 on/off-ramps
Ã¢â‚¬Â¢  SR 525R100110 (milepost 0.50 Ã¢â‚¬â€œ 0.53) @ Alderwood Mall Pkwy / 28th Ave
Ã¢â‚¬Â¢  SR 525S100036 (milepost 0.00 Ã¢â‚¬â€œ 0.03) @ Alderwood Mall Pkwy / 28th Ave
Ã¢â‚¬Â¢  SR LX00062 (aka Alderwood Mall Pkwy / 28th Ave, milepost 0.24 Ã¢â‚¬â€œ 0.28) @ NB SR 525 on/off-ramps
Ã¢â‚¬Â¢  SR 525P500066 (milepost 0.16 Ã¢â‚¬â€œ 0.20) @ Alderwood Mall Pkwy
Ã¢â‚¬Â¢  SR 525Q100126 (milepost 0.00 Ã¢â‚¬â€œ 0.03) @ Alderwood Mall Pkwy Ã¢â‚¬â€œ No Reported Crashes
</t>
  </si>
  <si>
    <t>Donald D. Wisehart</t>
  </si>
  <si>
    <t>Snohomish County Dept. of Public Works</t>
  </si>
  <si>
    <t>PDR-14-0820</t>
  </si>
  <si>
    <t>LPR Information</t>
  </si>
  <si>
    <t>Documents and photographs relating to all Washington State scale crossing for all of our vehicles operating under USDOT 1076308 for the following dates:
From: March 1, 2014 
To: April 1, 2014</t>
  </si>
  <si>
    <t>Roderick E. McLachlan</t>
  </si>
  <si>
    <t>No Records Responsive</t>
  </si>
  <si>
    <t>ASC Hauling</t>
  </si>
  <si>
    <t>Laurie Conklin</t>
  </si>
  <si>
    <t>R/W for SR 303.</t>
  </si>
  <si>
    <t>Right of way plans for the North Line of SR 303/NW Waaga Way Section 23, Township 25 North, Range 1 East, W.M. which is also the South Line of Section 14, Township 25 North, Range 1 East, W.M.</t>
  </si>
  <si>
    <t>Toby Bauer</t>
  </si>
  <si>
    <t>WestSound Engineering, Inc.</t>
  </si>
  <si>
    <t>Rob Fossett</t>
  </si>
  <si>
    <t>PDR-14-0038</t>
  </si>
  <si>
    <t>Traffic Light Recording</t>
  </si>
  <si>
    <t>ALL RECORDS REGARDING THE TRAFFIC SIGNAL LIGHT AT THE CORNER OF NE NORTHGATE WAY(BLOCK NO 1500) AND 15 AVENUE NE, SEATTLE, KING COUNTY,WASHINGTON. FROM OCTOBER 3, 2013 TO THE PRESENT.</t>
  </si>
  <si>
    <t>David Brown</t>
  </si>
  <si>
    <t>Brett Murphy Coats Knapp</t>
  </si>
  <si>
    <t>FMS_PDR_NWR</t>
  </si>
  <si>
    <t>Eric Van Hooser</t>
  </si>
  <si>
    <t>OR</t>
  </si>
  <si>
    <t>PDR-15-2077</t>
  </si>
  <si>
    <t xml:space="preserve">I would like to request plate readings/scale crossings on the vehicles listed below from January 2014 through March 2014:
Company:   Hall, Kurtis    (USDOT #2122986)
             Plates:   YAGL600   OR
</t>
  </si>
  <si>
    <t>Denise S. Rothermund</t>
  </si>
  <si>
    <t>Oregon Department of Transportation</t>
  </si>
  <si>
    <t>FMS_PDR_ReadOnly</t>
  </si>
  <si>
    <t>R/W for SR 12.</t>
  </si>
  <si>
    <t xml:space="preserve">Right of way from centerline of Hwy 12 just south of Elma @ Buswell rd.  I think it would be map 12/136.
</t>
  </si>
  <si>
    <t>Joshua Leslie</t>
  </si>
  <si>
    <t>Grays Harbor County PUD</t>
  </si>
  <si>
    <t xml:space="preserve">SR 599 off-ramp to Pacific Highway South/Tukwila turnback agreements or other ownership-related documents </t>
  </si>
  <si>
    <t>Any turnback agreements or other ownership-related documents that may be on file for the SR 599 off-ramp to Pacific Highway South/Tukwila International Boulevard.  The site is in Tukwila, NE 09-23-04.  IÃ¢â‚¬â„¢ve highlighted the area in yellow in the attached drawing.  The area was King County back when SR 599 was built, not Tukwila.  WeÃ¢â‚¬â„¢re trying to sort out property ownership in the highlighted area.</t>
  </si>
  <si>
    <t>Mike  Perfetti</t>
  </si>
  <si>
    <t>City of Tukwila</t>
  </si>
  <si>
    <t>Report #'s and dates of officer reported crashes involving large trucks and buses in King &amp; Snohomish Counties</t>
  </si>
  <si>
    <t>a listing of report #Ã¢â‚¬â„¢s and dates of officer reported crashes involving large trucks and buses that occurred on all roads in King and Snohomish Counties for the period of 1/1/2016 Ã¢â‚¬â€œ 5/31/2016.</t>
  </si>
  <si>
    <t>Patrick Gibbs</t>
  </si>
  <si>
    <t>WSP Collision Records</t>
  </si>
  <si>
    <t>Emails re: Mayor Mike Courts</t>
  </si>
  <si>
    <t xml:space="preserve">Please provide any and all correspondence to the Department 
of Transportation from Mayor Mike Courts of DuPont.
</t>
  </si>
  <si>
    <t>Joan Mell</t>
  </si>
  <si>
    <t>Assigned</t>
  </si>
  <si>
    <t>Branches Law</t>
  </si>
  <si>
    <t>Kate Duckett</t>
  </si>
  <si>
    <t>PDR-14-2091</t>
  </si>
  <si>
    <t>collisions on SR 106</t>
  </si>
  <si>
    <t xml:space="preserve">a summary of officer reported collisions that occurred on State Route 106 (milepost 0.00 Ã¢â‚¬â€œ 20.09, entire route length) from State Route 101 to State Route 3 for the period of 1/1/1999 Ã¢â‚¬â€œ available 2014 (2014 is considered partial and preliminary). </t>
  </si>
  <si>
    <t>Dan O'Neal</t>
  </si>
  <si>
    <t>Geneva Hawkins</t>
  </si>
  <si>
    <t>PDR-15-2506</t>
  </si>
  <si>
    <t>LPR Data</t>
  </si>
  <si>
    <t xml:space="preserve">the License Plate Reader information for August 2015 for the following plates. All plates are from the BC Canada
jurisdiction.
USDOT # - 757148
Plates:
10964P
20786P
10963P
04254P
26374P
04255P
09026P
24284P
13814P
24283P
14774P
22405P
10960P
11952P
DL3470
21387P
10965P
11504P
14733P
14736P
14746P
14771P
26399P
24286P
02457P
18784P
20099P
24831P
24832P
07968P
11957P
22840P
24833P
27748P
27749P
17419P
11955P
13805P
13815P
19398P
04252P
16336P
17393P
18795P
18791P
18782P
19377P
25530P
24301P
26401P
26362P
27202P
27756P
27755P
</t>
  </si>
  <si>
    <t>Bharti Varshney</t>
  </si>
  <si>
    <t>Harlens Trucking, Ltd.</t>
  </si>
  <si>
    <t>Robert Lee</t>
  </si>
  <si>
    <t>PDR-14-2248</t>
  </si>
  <si>
    <t>Skagit river bridge strike</t>
  </si>
  <si>
    <t xml:space="preserve">copy of the below-listed materials, for the time period beginning 1/1/08 to the present date, related to a bridge strike incident that occurred on 5/23/13, on an Interstate 5 bridge (Structure 4794A) at milepost 228.25 in Mount Vernon, Skagit County, Washington:
1.	Project Detail Reports 
2.	NBI Structure Inventory &amp; Appraisal Reports 
3.	Inspection Reports (with copies of any referenced photographs)
4.	Any other materials providing information on the bridge history and health for the referenced period, as well as any materials that might provide information on repairs and repair costs.
</t>
  </si>
  <si>
    <t>Carrie Baird</t>
  </si>
  <si>
    <t>Merrick, Hofstedt &amp; Lindsey, P.S.</t>
  </si>
  <si>
    <t>PDR-15-2661</t>
  </si>
  <si>
    <t xml:space="preserve"> Primary State Hwy 2 East Wenatchee to Rocky Reach Bearing date of approval September 5 1956, Revised June 19, 1962 and August 28, 1962.
SR 2 East Wenatchee to Rocky Reach as it pertains to Government Lots 1 and 5 Section 27  T 23 N  R 20 E
</t>
  </si>
  <si>
    <t xml:space="preserve"> Primary State Hwy 2 East Wenatchee to Rocky Reach Bearing date of approval September 5 1956, Revised June 19, 1962 and August 28, 1962.
SR 2 East Wenatchee to Rocky Reach as it pertains to Government Lots 1 and 5 Section 27  T 23 N  R 20 E
</t>
  </si>
  <si>
    <t>W.G. Stroud</t>
  </si>
  <si>
    <t>FMS_PDR_NCR</t>
  </si>
  <si>
    <t>Stacey Turner</t>
  </si>
  <si>
    <t xml:space="preserve">Montlake Blvd NE SR 513 Paving Records </t>
  </si>
  <si>
    <t xml:space="preserve">We are seeking pavement records for the highlighted stretch of Montlake Blvd NE SR513 in the picture below. Our goal is to better estimate the amount of work needed to construct our alternative design(s). </t>
  </si>
  <si>
    <t>Joseph Lasensky</t>
  </si>
  <si>
    <t>PDR-15-0866</t>
  </si>
  <si>
    <t xml:space="preserve">all records related to STPÃ¢â‚¬â„¢ selection of Hitachi-Zosen as the manufacturer of the TBM </t>
  </si>
  <si>
    <t>all records related to Seattle Tunnel PartnersÃ¢â‚¬â„¢ selection of Hitachi-Zosen as the manufacturer of the tunnel boring machine in 2011.
Please provide any correspondence on the subject between STP and WSDOT, internal analysis by WSDOT, as well as any records available about competing proposals by tunnel boring machine manufacturers Herrenknecht, Kawasaki-SELI and Robbins-Mitsubishi.</t>
  </si>
  <si>
    <t>Graham Johnson</t>
  </si>
  <si>
    <t>LPR</t>
  </si>
  <si>
    <t xml:space="preserve">LPR data for US DOT #1960397, EAS Transport Inc. from 6/1/2014 through 12/31/2016. In addition please provide the LPR data for the following license plates for the same time period:
Plate #  State 
9F11664CA
9F11665CA
VP29660CA
VP77832CA
WP02814CA
WP02815CA
WP02816CA
WP02818CA
WP02819CA
WP02820CA
WP25329CA
WP25330CA
WP33565CA
WP43454CA
WP43488CA
WP50578CA
WP73250CA
WP73458CA
WP77699CA
WP78552CA
WP78565CA
WP80505CA
WP80512CA
WP80520CA
WP80522CA
WP87004CA
WP87005CA
WP92867CA
</t>
  </si>
  <si>
    <t>Kim Ostrin</t>
  </si>
  <si>
    <t>Melinda Ross</t>
  </si>
  <si>
    <t>PDR-14-2169</t>
  </si>
  <si>
    <t>Collisions on all roads in Ridgefield</t>
  </si>
  <si>
    <t xml:space="preserve">a history of officer reported collisions that occurred on all city streets and state routes in the City of Ridgefield for the period of 1/1/2011 Ã¢â‚¬â€œ 12/31/2013. </t>
  </si>
  <si>
    <t>Alex Juan</t>
  </si>
  <si>
    <t>Gray &amp; Osborne Consulting Engineers, Inc.</t>
  </si>
  <si>
    <t>Crashes on 144th St segment in Pierce County</t>
  </si>
  <si>
    <t xml:space="preserve">a history of officer reported crashes that occurred on the following road segment in Pierce County for the period of 1/1/2014 Ã¢â‚¬â€œ 12/31/2016.
Ã¢â‚¬Â¢  144th St (Co Rd #58600, milepost 1.370 Ã¢â‚¬â€œ 1.570) from 80th Ave to 77th Ave Ct
</t>
  </si>
  <si>
    <t>Darwin Li</t>
  </si>
  <si>
    <t>Transpo Group, Inc.</t>
  </si>
  <si>
    <t>KS</t>
  </si>
  <si>
    <t>PDR-15-0967</t>
  </si>
  <si>
    <t>Summary of all non-fatal crashes involving 16 - 24 year olds</t>
  </si>
  <si>
    <t>a summary of non-fatal officer reported crashes involving 16 to 24 year olds that occurred on all roads statewide for the period of 1/1/2000 Ã¢â‚¬â€œ 12/31/2006.</t>
  </si>
  <si>
    <t>Jessica Foster</t>
  </si>
  <si>
    <t>University of Kansas</t>
  </si>
  <si>
    <t>Right of Way Plans SR 24</t>
  </si>
  <si>
    <t>REF SR 24 general vicinity MP 25-MP 30. Searching for Alignment, R/W  and possible monumentation &amp; section ties more specifically of NE 1/4 sec 15  T12N, R-23EWM.</t>
  </si>
  <si>
    <t>Thomas Upton</t>
  </si>
  <si>
    <t>Video I-5</t>
  </si>
  <si>
    <t xml:space="preserve">I am requesting for video footage for on I-5 &amp; 317th street on September 7th, 2014 during the hours of Mid-Night and 6am. 
</t>
  </si>
  <si>
    <t xml:space="preserve">Maria  Santos </t>
  </si>
  <si>
    <t>PDR-15-0934</t>
  </si>
  <si>
    <t>Crashes at Burton Rd / 25th St @ 18th St in Vancouver</t>
  </si>
  <si>
    <t xml:space="preserve">a history of officer reported crashes that occurred at or within 200 feet of the intersection of Burton Rd / 25th St @ 18th St in the City of Vancouver for the period of 1/1/2010 Ã¢â‚¬â€œ 12/31/2014. </t>
  </si>
  <si>
    <t>Frank Charbonneau</t>
  </si>
  <si>
    <t>Charbonneau Engineering, LLC</t>
  </si>
  <si>
    <t>PDR-14-3533</t>
  </si>
  <si>
    <t>MP 39, SR 503</t>
  </si>
  <si>
    <t xml:space="preserve">Attached please find a Notification of Maintenance and the result of your computer search.
You sent follow up contractor information on the roadwork that occurred in December 2013 (see attached notification).  However there was also road repair on August 14, 2013.  Do you have follow up contractor information concerning this activity?
</t>
  </si>
  <si>
    <t>David Nordeen</t>
  </si>
  <si>
    <t>Law Office of David Nordeen, PLLC</t>
  </si>
  <si>
    <t>FMS_PDR_SWR</t>
  </si>
  <si>
    <t>Celeste Dimichina</t>
  </si>
  <si>
    <t>LPR Da6ta</t>
  </si>
  <si>
    <t xml:space="preserve">Plate readings for the commercial vehicle(s) listed on a separate Excel plate list that have the company name of TOTAL TRANSPORT LLC associated with USDOT # 2315585.    I am requesting information for the period of  AUG 1, 2013  through  JUNE 20, 2015.  
Base Plate	   Unit #
YAHC364   OR	         1
YAHP634   OR	         1
YAHC365   OR	         2
YAHC729   OR	         2
YCCS444   OR	         2
YAHC383   OR	        99
YCCS441   OR	        99
YAHC939   OR	      1398
YAHQ948   OR	      1497
YAHV275   OR	      1498
YAHR974   OR	      1596
</t>
  </si>
  <si>
    <t>Donald  R. Tompkins</t>
  </si>
  <si>
    <t>Bid tab for winter maintenance sand in Whitman County for the 2014 year</t>
  </si>
  <si>
    <t>I would like to request the bid tab for winter maintenance sand in Whitman County for the 2014 year.</t>
  </si>
  <si>
    <t>Jesse Espy</t>
  </si>
  <si>
    <t>Pre-Mix Inc.</t>
  </si>
  <si>
    <t>FMS_PDR_ER</t>
  </si>
  <si>
    <t>Al Gilson</t>
  </si>
  <si>
    <t xml:space="preserve">What Amtrak did to improve safety following the crash in Steilacoom in July. </t>
  </si>
  <si>
    <t>Susannah Frame</t>
  </si>
  <si>
    <t>Phone Bridge Password</t>
  </si>
  <si>
    <t>King 5 News</t>
  </si>
  <si>
    <t>April BickarPierce</t>
  </si>
  <si>
    <t>US 101</t>
  </si>
  <si>
    <t xml:space="preserve">I would like to request a public information request regarding state vacated land and or the department of transportation lands or right of way and variances along the highway 101 corridor with in the city limits of South Bend in the county of Pacific in the state of Washington with the particular interest or exploded views of the South Bend boat launch area. Again I would appreciate maps showing the dept. of transportation lands within the city limits of South Bend WA. If you have any questions regarding this request, feel free to contact us. </t>
  </si>
  <si>
    <t>Thomas L. Giacoma</t>
  </si>
  <si>
    <t>PDR-15-3021</t>
  </si>
  <si>
    <t>A draft of the Fleet Management Plan</t>
  </si>
  <si>
    <t>Draft Fleet Plan</t>
  </si>
  <si>
    <t>Antonio Perez</t>
  </si>
  <si>
    <t>Talgo, Inc.</t>
  </si>
  <si>
    <t>Sakada Buth</t>
  </si>
  <si>
    <t>PDR-15-1450</t>
  </si>
  <si>
    <t>Tolling System Software on SR 520 Bridge</t>
  </si>
  <si>
    <t>1. Any documents relating to any problems, challenges, errors and the like with the software used for the tolling system used on the 520 Bridge located at the 520 Bridge itself and/or State Route 520 as defined by RCW 4 7 .17. 720;
2. Any and all documents relating to any software program designed and implemented used to detect bugs, i.e. software designed to detect errors, mistakes, defects or faults, in the software used for the tolling system used on the 520 Bridge located at the 520 Bridge itself and/or State Route 520 as defined by RCW 4 7 .17. 720;</t>
  </si>
  <si>
    <t>Catherine C. Clark</t>
  </si>
  <si>
    <t xml:space="preserve"> - 8 day Extension Added</t>
  </si>
  <si>
    <t>Law Office of Catherine C. Clark, PLLC.</t>
  </si>
  <si>
    <t>Comcast/SR-500 Utility Installation/ROW Plan Request</t>
  </si>
  <si>
    <t>We are working on a utility installation for Comcast along SR-500 from milepost 4.44 to 6.87, please send us your maps of the right of way in this area.</t>
  </si>
  <si>
    <t>Jack Nygard</t>
  </si>
  <si>
    <t>K&amp;B Technical Solutions</t>
  </si>
  <si>
    <t>PDR-15-1487</t>
  </si>
  <si>
    <t>New</t>
  </si>
  <si>
    <t>Right of Way Plans</t>
  </si>
  <si>
    <t>Right of Way Information for Yakima Valley Highway (SR 12) in Section 4 and 9, Township 10 North, Range 21 East, WM.</t>
  </si>
  <si>
    <t>Matthew Faulkner</t>
  </si>
  <si>
    <t>S&amp;F Land Services</t>
  </si>
  <si>
    <t>FMS_PDR_TOLLING</t>
  </si>
  <si>
    <t>Patricia Smith</t>
  </si>
  <si>
    <t>PDR-14-1793</t>
  </si>
  <si>
    <t>R/W for Yelm Hwy.</t>
  </si>
  <si>
    <t>Right of Way information for Yelm Hwy SE in Section 33 T 18 N 0 1 E.</t>
  </si>
  <si>
    <t>Travis E. Thomas</t>
  </si>
  <si>
    <t>BLM Geographic Sciences</t>
  </si>
  <si>
    <t>PDR-15-1035</t>
  </si>
  <si>
    <t xml:space="preserve">Two requests for the time period of June 01, 2013 through January 14, 2015. 
1) Plate readings for the base plates listed below. 
2) Plate readings for USDOT#: 2086921,  D H S TRANSPORT
Vehicle Base Plates / VIN / Unit #: 
VP04472   CA     4V4NC9GH85N382192        101
VP81503   CA     4V4NC9GHX7N397005        102
VP88261   CA     4V4NC9GH77N452347        103
WP09761   CA     4V4NC9T899N278958        104
</t>
  </si>
  <si>
    <t>Brian K. Ulmer</t>
  </si>
  <si>
    <t>PDR-15-1964</t>
  </si>
  <si>
    <t>Vessel Documents</t>
  </si>
  <si>
    <t>Re: M/V HYAK, USCG NO. 508160: Years 2013 Ã¢â‚¬â€œ the present; and
M/V SEALTH, USCG NO. 662478: Years 2007 Ã¢â‚¬â€œ 2010.
I would appreciate you providing me a copy of all documents in the possession of the
WSDOT related to the above referenced vessels for their respective years. This includes but is
not limited to, all inspection reports, citations, drug testing results, accident records, air lift and
rescue documents or any other documents whatsoever.</t>
  </si>
  <si>
    <t>29 CFR 1630.14 (c)(1)</t>
  </si>
  <si>
    <t>42 USC 12112(d)(4)(C)</t>
  </si>
  <si>
    <t>42.56.070(1)</t>
  </si>
  <si>
    <t>42.56.230(3)</t>
  </si>
  <si>
    <t>Denied</t>
  </si>
  <si>
    <t>Public Employee Personal Information</t>
  </si>
  <si>
    <t>Right of Way Plans SR 525</t>
  </si>
  <si>
    <t>Right of Way Plans SR 525, Township 28N, Range 4E &amp; Section 34.</t>
  </si>
  <si>
    <t>Chris Sherby</t>
  </si>
  <si>
    <t>PDR-15-1131</t>
  </si>
  <si>
    <t>Firms bill under the WSDOT On-Call</t>
  </si>
  <si>
    <t xml:space="preserve">how much of the maximum not-to-exceed amount did each of the following firms bill under the WSDOT On-Call General Environmental Services Agreement required to complete A&amp;E projects.  
(http://www.wsdot.wa.gov/NR/rdonlyres/7CAD5652-B7D8-45B5-8015-2D3CDBFC6A33/0/2012_Env_Selection.pdf)
Agreement Awarded: 2012
Duration : 4 years 
Maximum Not-to-exceed amount: ???
Billed to WSDOT:??
Firm Name: Anchor QEA. ; Agreement Number Y-11274; 
Firm Name: Axis Environmental, LLC.; Agreement Number Y-11275;
Firm Name: CH2M Hill, Inc.; Agreement Number Y-11276
Firm Name: Confluence Environmental Company, Agreement Number Y-11277
Firm Name: David Evans &amp; Associates, Inc.; Agreement Number Y-11278
Firm Name: Environmental Science Associates.; Agreement Number Y-11279
Firm Name: HDR Engineering.; Agreement Number Y-11280
Firm Name: Herrera Environmental Consultants.; Agreement Number Y-11281
Firm Name: Otak, Inc.; Agreement Number Y-11283
Firm Name: Parson Brinckerhoff; Agreement Number Y-11284
</t>
  </si>
  <si>
    <t>Deepa Mungasavalli</t>
  </si>
  <si>
    <t>PDR-14-1823</t>
  </si>
  <si>
    <t>Collisions on a segment of Union Hill Rd in King Co.</t>
  </si>
  <si>
    <t xml:space="preserve">a history of officer reported collisions that occurred on Union Hill Rd (King County Road #67300, milepost 0.000 Ã¢â‚¬â€œ 0.960) from 196th Ave NE to 208th Ave NE for the period of 1/1/2008 Ã¢â‚¬â€œ available 2014 (2014 is considered partial and preliminary). </t>
  </si>
  <si>
    <t>Manuel Schmitt</t>
  </si>
  <si>
    <t xml:space="preserve">LPR data for US DOT # 2445463 G N S Express LLC from November 1, 2014 through June 30, 2017. In addition please provide the LPR data for the following license plates for the same time period: 
Plate # State
AG22323 PA
AG3337 PA
A45663 KY
A49312 KY
A57796 KY
</t>
  </si>
  <si>
    <t>Charleen Sharer</t>
  </si>
  <si>
    <t>Crashes on SR 405 (mp 17.73 - 18.62) @ 85th St interchange</t>
  </si>
  <si>
    <t>a history of officer reported crashes that occurred on State Route 405 (milepost 17.73 Ã¢â‚¬â€œ 18.62) at 85th St interchange for the period of 1/1/2012 Ã¢â‚¬â€œ 12/31/2015.</t>
  </si>
  <si>
    <t>Bryan Huschka</t>
  </si>
  <si>
    <t>AECOM</t>
  </si>
  <si>
    <t>PDR-14-2239</t>
  </si>
  <si>
    <t>Incident Report</t>
  </si>
  <si>
    <t>Copy of the report of my fall on the stairs of the mukilteo ferry I was returning on from Clinton  friday August 8th.</t>
  </si>
  <si>
    <t>Lorraine Joslin</t>
  </si>
  <si>
    <t>PDR-15-3445</t>
  </si>
  <si>
    <t>R/W for SR 270.</t>
  </si>
  <si>
    <t>Right of Way plans for SR 270 in Pullman Washington. Section 5, Township 14 North, Range 45 East, W.M.</t>
  </si>
  <si>
    <t>Darrel W. Carsten</t>
  </si>
  <si>
    <t>Taylor Engineering, Inc.</t>
  </si>
  <si>
    <t>PDR-15-1083</t>
  </si>
  <si>
    <t>Transponder Information</t>
  </si>
  <si>
    <t xml:space="preserve">Current list of transponders on our account?  Everything should be current I just want to verify.  
US DOT 125630
</t>
  </si>
  <si>
    <t>Sheena Otis</t>
  </si>
  <si>
    <t>Bay &amp; Bay Transportation</t>
  </si>
  <si>
    <t>Route 129, MP 32-27, Asotin, WA (South Central Region)</t>
  </si>
  <si>
    <t xml:space="preserve">1.) All documents related to the construction, repaving, repair, maintenance and ownership of  Washington State Route 129, between Mile Posts 32 Ã¢â‚¬â€œ 37 (in or near Asotin, WA), in both directions, including without limitation: date construction began, date construction was completed, service/maintenance requests and reports, ownership, etc.; between the dates January 1, 2016 Ã¢â‚¬â€œ December 31, 2016.
2.) All prior incident or Police Traffic Collision Reports completed in the last five (5) years regarding accidents, collisions, falls, injuries or other similar occurrences occurring on Washington State Route 129, between Mile Posts 32 Ã¢â‚¬â€œ 37, in both
directions.
3.) Copies of all letters, emails, faxes and notices received by the WSDOT over the past five (5) years from individuals and business and governmental entities concerning accidents, collisions, falls, injuries or other similar occurrences occurring on
Washington State Route 129, between Mile Posts 32 Ã¢â‚¬â€œ 37, in both directions.
4.) All documents in the WSDOTÃ¢â‚¬â„¢s possession over the last five (5) years concerning WSDOTÃ¢â‚¬â„¢s prior notice of safety problems, roadway design problems, material defects, vehicle collisions, injuries, falls, or other similar issues pertaining to Washington State Route 129, between Mile Posts 32 Ã¢â‚¬â€œ 37, in both directions.
5.) The names, addresses, and telephone numbers of WSDOT employees who participated in repair, repaving, construction, or maintenance of Washington State Route 129, between Mile Posts 32 Ã¢â‚¬â€œ 37, in both directions, between the dates of June 1, 2016 Ã¢â‚¬â€œ August 31, 2016.
6.) The names, addresses, and telephone numbers of third-party entities, agents, or contractors who participated in repair, repaving, construction, or maintenance of Washington State Route 129, between Mile Posts 32 Ã¢â‚¬â€œ 37, in both directions, between the dates of June 1, 2016 Ã¢â‚¬â€œ August 31, 2016.
7.) All Claim for Damages forms (made pursuant to RCW 4.96.020) submitted to or received by WSDOT concerning prior injuries or damages sustained on Washington State Route 129, between Mile Posts 32 Ã¢â‚¬â€œ 37, in both directions, between the dates of June 1, 2016 Ã¢â‚¬â€œ August 31, 2016.
8.) All photographs, drawings, maps, surveys, analyses, surveys, studies, and other similar documents completed over the last five (5) years concerning Washington State Route 129, between Mile Posts 32 Ã¢â‚¬â€œ 37, in both directions, between the dates of June 1, 2016 Ã¢â‚¬â€œ August 31, 2016.
</t>
  </si>
  <si>
    <t>Robert Diamond</t>
  </si>
  <si>
    <t>8-8-17. Robert Diamond called to check on the status of his PDR. I told him they were working on it and he offered to give the construction office 2 more weeks.</t>
  </si>
  <si>
    <t>Collision Information</t>
  </si>
  <si>
    <t>PDR-14-1508</t>
  </si>
  <si>
    <t>US 12 Right of way plans and an aerial map depicting proposed right of way</t>
  </si>
  <si>
    <t>US 12 Right of way plans and an aerial map depicting proposed right of way acquisition from the Easley Trust parcel</t>
  </si>
  <si>
    <t>Catelyn Sprague</t>
  </si>
  <si>
    <t>PDR-14-1265</t>
  </si>
  <si>
    <t>SR 302 Asbuilts</t>
  </si>
  <si>
    <t xml:space="preserve">The latest contract that was done out on SR 302 between mile posts 12.43 to 13.25?  My ultimate goal is to figure out the pavement depths based off of as-builts.  </t>
  </si>
  <si>
    <t>Courtney Soderquist</t>
  </si>
  <si>
    <t>HDR Engineering, Inc.</t>
  </si>
  <si>
    <t>R/W for SR 90.</t>
  </si>
  <si>
    <t>Right of way for SR 90 in section 11 and 12, T17N, R18E, WM. This should include the interchange with Canyon Road.</t>
  </si>
  <si>
    <t>Blair Prigge</t>
  </si>
  <si>
    <t>MTN 2 Coast, LLC</t>
  </si>
  <si>
    <t>Video footage  bicycle damage</t>
  </si>
  <si>
    <t xml:space="preserve">video footage or information that might clarify some damage incurred to our bicycleÃ¢â‚¬â„¢s (2).  </t>
  </si>
  <si>
    <t>Sonia Myers</t>
  </si>
  <si>
    <t>FTS</t>
  </si>
  <si>
    <t>PDR-14-3333</t>
  </si>
  <si>
    <t>Ground settlement records related to repair pit for tunnel boring machine on SR 99</t>
  </si>
  <si>
    <t>any and all documents about ground settlement in the autumn of 2014 related to the repair pit for the tunnel boring machine on the SR99 project &lt;for the period from 9/21/2014 to the present&gt;</t>
  </si>
  <si>
    <t>5.60.060(2)(a)</t>
  </si>
  <si>
    <t>42.56.290</t>
  </si>
  <si>
    <t xml:space="preserve"> - 30 day Extension Added</t>
  </si>
  <si>
    <t>Attorney Client Privileged Information</t>
  </si>
  <si>
    <t>PDR-14-1250</t>
  </si>
  <si>
    <t>Followup documentation on purchased vehicle.</t>
  </si>
  <si>
    <t>I am requesting documentation of the work order authorizing the change to the subject vehicle contained in the previous emails.</t>
  </si>
  <si>
    <t>David Rauen</t>
  </si>
  <si>
    <t>Grant Heap</t>
  </si>
  <si>
    <t>PDR-14-2361</t>
  </si>
  <si>
    <t>ROW SR 99</t>
  </si>
  <si>
    <t>IÃ¢â‚¬â„¢m doing some work in the Des moines area in  Section 28, Twp 22N., Rng 4E and I am in need of the R/W maps for SR99. Could I get those?</t>
  </si>
  <si>
    <t>Steve Woods</t>
  </si>
  <si>
    <t>Contour Engineering, LLC.</t>
  </si>
  <si>
    <t>PDR-15-1960</t>
  </si>
  <si>
    <t xml:space="preserve">Deeds and Right of Way Plans </t>
  </si>
  <si>
    <t xml:space="preserve">Quit Claim Deed from the State to City of Kent, recording in 1985, recording number 8504120861 (Please find the deed attached) the plan exhibits are what IÃ¢â‚¬â„¢m looking for as follows:
sheet 4 of that plan entitled SR516, JCT. 5 to SR 167
sheet 1 of plan entitled (SR516) Secondary State Highway no. 5-A
sheet 1 of plan entitle Secondary State Highway no. 3-A, PSH No. 1 to Kent
</t>
  </si>
  <si>
    <t>Ingrid Willms-Dixon</t>
  </si>
  <si>
    <t>City of Kent</t>
  </si>
  <si>
    <t>Crashes on 214th St segment in 2 Cities</t>
  </si>
  <si>
    <t xml:space="preserve">a history of officer reported crashes that occurred on or in the vicinity of the following road segment in the Cities of Brier and Mountlake Terrace for the period of 1/1/2012 Ã¢â‚¬â€œ available 2017. 
Ã¢â‚¬Â¢  214th St from 44th Ave to Poplar Way
</t>
  </si>
  <si>
    <t>Zachary Wieben</t>
  </si>
  <si>
    <t>Gibson Traffic Consultants, Inc.</t>
  </si>
  <si>
    <t>I would like to request plate readings on the list of commercial motor vehicles shown below. I would also like to request plate readings for the USDOT #0368400, HIGHLAND PLASTICS INC.  I am requesting this information for the period from: July, 1, 2014 through July 31, 2016.
Plate
VP74321   CA
WP03902  CA
G1683       OR
WP65812  CA
G1684       OR
WP65813  CA</t>
  </si>
  <si>
    <t>Larry Velez</t>
  </si>
  <si>
    <t>4 items on tolling billing collection</t>
  </si>
  <si>
    <t xml:space="preserve">1. PLEASE PROVIDE THE NAME, PHYSICAL ADDRESS [Not Postal Box Number], AND PHONE NUMBER OF THE THIRD PARTY COLLECTOR.
2. PLEASE PROVIDE THE PERCENTAGE AMOUNT BEING PAID TO THE THIRD PARTY COLLECTOR FOR EACH GOOD TO GO BILLING.
3. PLEASE PROVIDE LINE ITEM LISTING OF COSTS FOR TAXES, FEES, THIRD PARTY ADMINISTRATION AND OPERATIONS, AND ALL OTHER COLLECTION AMOUNTS.
</t>
  </si>
  <si>
    <t>James E. Hensley</t>
  </si>
  <si>
    <t>Tolling: Personally identifying information of account holders</t>
  </si>
  <si>
    <t>WSF video</t>
  </si>
  <si>
    <t xml:space="preserve">I need the video of three loading of that 9:30am Seattle to Bainbridge island from 9/11/17. </t>
  </si>
  <si>
    <t>Seana Sakai</t>
  </si>
  <si>
    <t>PDR-14-3521</t>
  </si>
  <si>
    <t>ROW SR 167</t>
  </si>
  <si>
    <t xml:space="preserve">I am trying to process a sale of property that is apparently based on Sheet 7 of the highway plan entitled Ã¢â‚¬Å“SR 167, AUBURN: 17th St. SW to S 285th St.Ã¢â‚¬ï¿½ bearing an approval date of 6/12/69 and revised on 2/7/14 and on 2/21/14.
I am hoping that you would send me a copy. 
</t>
  </si>
  <si>
    <t>Russell Scheidelman</t>
  </si>
  <si>
    <t>King County</t>
  </si>
  <si>
    <t>PDR-15-3201</t>
  </si>
  <si>
    <t>Initial Public Records Request</t>
  </si>
  <si>
    <t>Copies of the following initial public records requests:
15-2851, 15-2718, 15-2751, 15-2651, 15-2867, 15-2719, 15-2699, 15-2574, 15-2838, 15-2732, 15-2704, 15-2569, 15-2529, 15-2435, 15-2436, 15-2217 &amp; 15-2487.</t>
  </si>
  <si>
    <t>Julian Tarver</t>
  </si>
  <si>
    <t>fix the data base</t>
  </si>
  <si>
    <t>Clalllam Bay Correction Center (DOC 885530)</t>
  </si>
  <si>
    <t>PDR-14-0175</t>
  </si>
  <si>
    <t>10 year of maintenance logs for SE 164th Ave EB SR 14</t>
  </si>
  <si>
    <t>1. 10-year history (January 2004 through December 2013) of striping activities  on the entire SE 164th Avenue eastbound on-ramp onto State Route 14 in Vancouver, Clark County, Washington, including fog stripe painting;
2. 10-year history of pavement inspection along the SE 164th Avenue eastbound on-ramp onto State Route 14, including pavement edge; and
3. 10-year history of all maintenance and repair activities conducted at the intersection of SE 164th Avenue and the eastbound on-ramp onto State Route 14, as well as the full length of the on-ramp itself.
This request seeks all relevant documents, including maintenance records, as well as photos and video footage of the inspection and maintenance activities referenced above.</t>
  </si>
  <si>
    <t>Keith L. Kessler</t>
  </si>
  <si>
    <t xml:space="preserve">Stritmatter, Kessler, Whelan, Koehler, Moore Kahler
</t>
  </si>
  <si>
    <t>Megan Garver</t>
  </si>
  <si>
    <t>PDR-14-3282</t>
  </si>
  <si>
    <t>R/W for SR 153.</t>
  </si>
  <si>
    <t>Right of Way plan for HWY  153 mp 3.35.</t>
  </si>
  <si>
    <t>Ryan Lafferty</t>
  </si>
  <si>
    <t>Okanogan County PUD</t>
  </si>
  <si>
    <t xml:space="preserve">1. Any and all Federal Functional Classification Forms submitted by the City of Puyallup, WA in regards to South Hill Park Drive.
2. Any and all associated Transmittal Letters singed by the Mayor, Chairman of the Board or other responsible Puyallup City official that was submitted with the aforementioned request forms.
</t>
  </si>
  <si>
    <t>John J. Reding</t>
  </si>
  <si>
    <t>FMS_PDR_OR</t>
  </si>
  <si>
    <t>Matt Clements</t>
  </si>
  <si>
    <t>99206`</t>
  </si>
  <si>
    <t>PDR-15-0603</t>
  </si>
  <si>
    <t>Crashes on all roads in the City of Spokane Valley</t>
  </si>
  <si>
    <t>a history of officer reported crashes that occurred on all roads in the City of Spokane Valley for the period of 1/1/2010 Ã¢â‚¬â€œ 12/31/2014 (2014 data is considered preliminary).</t>
  </si>
  <si>
    <t>Sean Messner</t>
  </si>
  <si>
    <t>City of Spokane Valley</t>
  </si>
  <si>
    <t>PDR-14-3267</t>
  </si>
  <si>
    <t>highway map for SR510 in sec 11, twp 18, R1W</t>
  </si>
  <si>
    <t>Brian Gillooly</t>
  </si>
  <si>
    <t>Barghausen Consulting Engineers, Inc.</t>
  </si>
  <si>
    <t>Cynthia Holden</t>
  </si>
  <si>
    <t>Incident Report (Hartman)</t>
  </si>
  <si>
    <t xml:space="preserve">Incident Date/Time: 11/5/15 at approximately 11:45am (occurred on the 11:05am sailing from Friday Harbor to Anacortes)
Incident Location: WSF Samish - door to 2nd level car deck in the starboard stairwell.
Additional Comments: After using the restroom, I came down the stairwell to return to my car.  I pushed the metal door open to the car deck.  It was windy, making it difficult to open the door.  I was able to open it enough to slip out, but a gust of wind blew it shut before I could get my hand out.  The pointer, middle, and ring fingers on my left hand were crushed and there was a laceration on my middle finger that required four stitches.  </t>
  </si>
  <si>
    <t>Tara Hartman</t>
  </si>
  <si>
    <t>PDR-15-0370</t>
  </si>
  <si>
    <t>Right of Way Plans 546</t>
  </si>
  <si>
    <t xml:space="preserve">Right of Way Plan request.
SR 546 MP0.00 (SR 539) To MP 8.02 (SR 9).
</t>
  </si>
  <si>
    <t>Kyle Conn</t>
  </si>
  <si>
    <t>Eclipse Engineering</t>
  </si>
  <si>
    <t>State Ferries labor compensation database from years 2010 to 2015; names, positions, pay, travel time, mileage, overtime, etc.</t>
  </si>
  <si>
    <t xml:space="preserve">Pursuant to the state Open Records Act, Wash. Rev. Code Ann. Secs 42.56.001 to 42.56.902, I request access to and electronic copies of the State Ferries labor compensation database from years 2010 to 2015.
Specifically I would like the follow fields to be disseminated for each year:
Ã¢â‚¬Â¢	Employee Name
Ã¢â‚¬Â¢	Position
Ã¢â‚¬Â¢	Applicable Union
Ã¢â‚¬Â¢	Total Compensation
Ã¢â‚¬Â¢	Base pay
Ã¢â‚¬Â¢	Travel time 
Ã¢â‚¬Â¢	Mileage
Ã¢â‚¬Â¢	Overtime
Ã¢â‚¬Â¢	Penalty Pay 
Ã¢â‚¬Â¢	Call Back Pay
Ã¢â‚¬Â¢	Assignment Pay
</t>
  </si>
  <si>
    <t>Sensitive Security Information</t>
  </si>
  <si>
    <t>Trevor Alexander</t>
  </si>
  <si>
    <t>Officer Reported Crashes that occurred on all city streets, SR 542 mp 0.02 - 0.24, and 2 road segments in the City of Bellingham</t>
  </si>
  <si>
    <t xml:space="preserve">a history and summary of officer reported crashes that occurred at or in the following intersections &amp; road segment in the City of Bellingham for the period of 1/1/2014 Ã¢â‚¬â€œ 12/31/2017.
Ã¢â‚¬Â¢ All city streets
Ã¢â‚¬Â¢ State Route 542 (aka Sunset Dr, milepost 0.02 Ã¢â‚¬â€œ 0.24)
Ã¢â‚¬Â¢ Sammish Way from Bill McDonald Pkwy to Maple St
Ã¢â‚¬Â¢ Maple St from Otis St to Ellis St
</t>
  </si>
  <si>
    <t>Chris Comeau</t>
  </si>
  <si>
    <t>Bellingham Public Works</t>
  </si>
  <si>
    <t>Lighting Sequencing</t>
  </si>
  <si>
    <t xml:space="preserve">Information regarding the light sequencing at the intersection of Van Giesen and Highway 240 (Bypass Highway) as of 4/12/14. Specifically, I am requesting information about how long the red, yellow and green lights are for each traffic light signal sequence at the intersection, and am particularly interested in the light sequencing for southbound and northbound traffic on Highway 240 as of that time. </t>
  </si>
  <si>
    <t>Liz Quann</t>
  </si>
  <si>
    <t>Carter &amp; Fulton, P.S.</t>
  </si>
  <si>
    <t>PDR-15-1193</t>
  </si>
  <si>
    <t>US 395-North Spokane Corridor Parcels</t>
  </si>
  <si>
    <t>Copies of the offer letter, acquisition diary and Real Property Vouchers for the following NSC parcels: 6-05392 - Assessor's Parcel No. 36344.1820, 6-06053 -Assessor's Parcel No. 35102.0403, 6-06029 - Assessor's Parcel No. 35032.3905, 6-05291 -Assessor's Parcel No. 35102.5804, 6-05272 - Assessor's Parcel No. 35033.4006, 6-06018 -Assessor's Parcel No. 36343.2510, 6-06028 - Assessor's Parcel No. 35032.3904, 6-05008 -Assessor's Parcel No. 35102.2212/2213, 6-06089 - Assessor's Parcel No. 35033.4016, 6-05121 -Assessor's Parcel No. 35033.0310, 6-05079 - Assessor's Parcel No. 36343.3201, 6-05119 - Assessor's Parcel No. 35033.0311, 6-06049 -Assessor's Parcel No. 35102.1108, 6-05295 - Assessor's Parcel No. 35033.1206, 6-05266 - Assessor's Parcel No. 35033.3102/3108, and 6-05255 - Assessor's Parcel No. 35033.1201.</t>
  </si>
  <si>
    <t>Roxanne Grimm</t>
  </si>
  <si>
    <t>Epic Land Solutions</t>
  </si>
  <si>
    <t>Joni Higgins</t>
  </si>
  <si>
    <t>Crashes at multiple intersections in City of Tumwater &amp; Thurston County</t>
  </si>
  <si>
    <t>a history of officer reported crashes that occurred at or in the vicinity of multiple intersections in the City of Tumwater and Thurston County for the period of 1/1/2010 Ã¢â‚¬â€œ 12/31/2014.</t>
  </si>
  <si>
    <t>Jacki Taylor</t>
  </si>
  <si>
    <t>SCJ Alliance</t>
  </si>
  <si>
    <t xml:space="preserve">the entire Richard Mitchell report </t>
  </si>
  <si>
    <t xml:space="preserve">the entire investigative report prepared by Richard Mitchell and submitted to Secretary Lynn Peterson and WSDOT in December of 2013.  </t>
  </si>
  <si>
    <t>Tracy Vedder</t>
  </si>
  <si>
    <t>KOMO News</t>
  </si>
  <si>
    <t>WSDOT traffic count reports in Yakima County</t>
  </si>
  <si>
    <t xml:space="preserve">March 2016 Hourly and Vehicle Report for Yakima County </t>
  </si>
  <si>
    <t>Deborah LaCombe</t>
  </si>
  <si>
    <t>Yakima Valley Conference of Governments</t>
  </si>
  <si>
    <t>PDR-14-0769</t>
  </si>
  <si>
    <t>Retirement Information</t>
  </si>
  <si>
    <t>Any and all documents of any type maintained, collected, created and stored by the Washington State Department of Retirement Systems regarding Dee A. Yaple.</t>
  </si>
  <si>
    <t>Robert M. Kraft</t>
  </si>
  <si>
    <t>Kraft Palmer Davies, PLLC.</t>
  </si>
  <si>
    <t>Crashes involving peds or bikes on city sts in Vancouver</t>
  </si>
  <si>
    <t xml:space="preserve">a history of officer reported crashes involving pedestrians and/or bicyclists on city streets in the City of Vancouver for the period of 1/1/2013 Ã¢â‚¬â€œ 12/31/2015. </t>
  </si>
  <si>
    <t>Jennifer Campos</t>
  </si>
  <si>
    <t>City of Vancouver</t>
  </si>
  <si>
    <t>Plans for Permanent Highway No. 18</t>
  </si>
  <si>
    <t xml:space="preserve">I need a copy of the entire set of plans for Permanent Highway No. 18. It is for what is now known as Little Kalama River Road in Townships 5 &amp; 6 North Range 1 East, Sections 3, 4, and 34. It was done by the state in 1932. </t>
  </si>
  <si>
    <t>Paul Galli</t>
  </si>
  <si>
    <t>Cowlitz County Public Works</t>
  </si>
  <si>
    <t>Crashes on all roads in the City of Wenatchee</t>
  </si>
  <si>
    <t>a history of officer reported crashes that occurred on all roads in the City of Wenatchee for the period of 1/1/2013 Ã¢â‚¬â€œ 12/31/2015.</t>
  </si>
  <si>
    <t>Brenda Guske</t>
  </si>
  <si>
    <t>City of Wenatchee</t>
  </si>
  <si>
    <t>PDR-14-2348</t>
  </si>
  <si>
    <t>ROW I-5</t>
  </si>
  <si>
    <t xml:space="preserve">the storm plans from the following projects may have the information I need. Can you forward?
Ã¢â‚¬Â¢	SB Off-Ramp To 128th St SW storm 
Ã¢â‚¬Â¢	164th To SR 526 - HOV Lanes
Ã¢â‚¬Â¢	SR 96/128th St. S.E. NB Ramp Intersection Modifications
</t>
  </si>
  <si>
    <t xml:space="preserve">DenÃƒÂ©  Kuzaro </t>
  </si>
  <si>
    <t>Blue Line Foodservice Distribution</t>
  </si>
  <si>
    <t>PDR-14-1503</t>
  </si>
  <si>
    <t>Right of Way Plans SR 5 &amp; Pacific Hwy</t>
  </si>
  <si>
    <t>Right of Way maps for Sec. NW of 12-19-2.  Pacific Hwy and I-5.</t>
  </si>
  <si>
    <t>Scott Kerth</t>
  </si>
  <si>
    <t>TLK Land Surveyors, L.L.C.</t>
  </si>
  <si>
    <t>PDR-15-2182</t>
  </si>
  <si>
    <t xml:space="preserve">Information pertaining to that portion of SR-5, located within Sections 8 &amp; 5, Township 28N, Range 05E, W.M., within the City of Everett, Snohomish County, Washington.
More particularly the following SR-5 Right-of-way plan(s):
                Ã¢â‚¬Å“Jct. SSH No. 2-J to 43rd Street in EverettÃ¢â‚¬ï¿½, Approved 1/03/62
                Ã¢â‚¬Å“Everett South Broadway CutoffÃ¢â‚¬ï¿½, Approved 9/10/48
                Ã¢â‚¬Å“SR-526 vic. to 43rd StreetÃ¢â‚¬ï¿½, Approved 3/18/2005
To include the following SR-5 Monumentation map(s):
                Ã¢â‚¬Å“SR-5 R/W centerline alignment (JSR-526 vic. to Marine View Drive vic.)Ã¢â‚¬ï¿½, dated 2/17/2015
</t>
  </si>
  <si>
    <t>Darwin V. Walter</t>
  </si>
  <si>
    <t>Lovell-Sauerland &amp; Associates, Inc.</t>
  </si>
  <si>
    <t>PDR-15-0980</t>
  </si>
  <si>
    <t>SR503_Gabriel Intersection</t>
  </si>
  <si>
    <t xml:space="preserve">Can I trouble you to forward a copy of the fully executed deviations for this intersection project please?  I wanted to put it into our records as we continue to respond to citizen complaints...  
Also (as if I haven't asked for enough) can you pdf the layout pages (horizontal &amp; vertical geometry) of the as-builts, that'd even be way appreciated....  don't need/want details or drainage or all the peripheral stuff...  just the basic layout info
</t>
  </si>
  <si>
    <t>Carolyn Heniges</t>
  </si>
  <si>
    <t>Clark County Public Works</t>
  </si>
  <si>
    <t>Right of Way Plans SR 706</t>
  </si>
  <si>
    <t xml:space="preserve">HWY 706  aka Primary State Hwy 5 aka "Mt. Highway" SE 30-25 -7
</t>
  </si>
  <si>
    <t>Kerman Kermoade</t>
  </si>
  <si>
    <t>Officer Reported Crashes that occurred on all roads in the City of Ellensburg</t>
  </si>
  <si>
    <t>a history and map of officer reported crashes that occurred on all roads (excluding state routes with limited access) in the City of Ellensburg for the period of 1/1/2012 Ã¢â‚¬â€œ 12/31/2016.</t>
  </si>
  <si>
    <t>Josh Mattson</t>
  </si>
  <si>
    <t>City of Ellensburg</t>
  </si>
  <si>
    <t>ROW HIGHWAY 26 AND 396 INTERCHANGE</t>
  </si>
  <si>
    <t xml:space="preserve">I would like to request any R-O-W plans you have for the US395 (MP66) and SR26 interchange, Adams County.  Also need to know if there are any plans that depict the DOT gravel pit.
Section 13 &amp; 14, T15N, R32E.
We have been tasked to break out the 3 red parcels shown on the Mapsifter PDF.
</t>
  </si>
  <si>
    <t>Derek Ingalsbe</t>
  </si>
  <si>
    <t>Stratton Surveying &amp; Mapping, PC.</t>
  </si>
  <si>
    <t>MSDS for white paint used to stripe highway 101 near Port Angeles on July 26, 2017</t>
  </si>
  <si>
    <t>MSDS FOR WHITE PAINT USED TO STRIPE HIGHWAY 101 NEAR PORT ANGELES ON JULY 26TH 2017.</t>
  </si>
  <si>
    <t>Julie Blake</t>
  </si>
  <si>
    <t>PDR-14-0474</t>
  </si>
  <si>
    <t>ROW SR 99, 202 &amp; 525</t>
  </si>
  <si>
    <t>ROW map for the following locations:
-SR 525, MP 3.47 to MP 3.47
-SR 202, MP 10.92 to MP 10.92
-SR 99, MP 51.14 to MP 51.14</t>
  </si>
  <si>
    <t>Parker Indorf</t>
  </si>
  <si>
    <t>InfraSource Services</t>
  </si>
  <si>
    <t>Report #'s and dates of Officer reported crashes that occurred at Yakima Valley Hwy &amp; Gurley Rd intersection in Yakima County</t>
  </si>
  <si>
    <t xml:space="preserve">a listing of report #Ã¢â‚¬â„¢s and dates of officer reported crashes that occurred at the following intersection in Yakima County for the period of 3/14/2001 Ã¢â‚¬â€œ available 2016.
Ã¢â‚¬Â¢  Yakima Valley Hwy (Co Rd #61120, milepost 17.40 Ã¢â‚¬â€œ 17.44) @ Gurley Rd (Co Rd #60230, milepost 0.00 Ã¢â‚¬â€œ 0.02)
</t>
  </si>
  <si>
    <t>PDR-15-0430</t>
  </si>
  <si>
    <t>I-90 electronic variable speed limit sign logs</t>
  </si>
  <si>
    <t>1) A copy of the log for each electronic variable speed limit sign maintained by the Washington State Department of Transportation on Interstate 90 between MP 48.10 and MP 66.53, inclusive, Eastbound and between MP 69.58 and MP 51.87, inclusive, Westbound for the period January 1, 2015 through January 31, 2015.
2) Additionally, please provide a copy of the log for each electronic sign displaying "traction device" messages maintained by the Washington State Department of Transportation on Interstate 90 between MP 46.79 Eastbound and MP 71.11 Westbound, inclusive, for the period Januray 1, 2015 through January 31, 2015.</t>
  </si>
  <si>
    <t>Darrel Ellis</t>
  </si>
  <si>
    <t>Upper Kittitas County District Court</t>
  </si>
  <si>
    <t>PDR-14-0189</t>
  </si>
  <si>
    <t>ROW SR 522</t>
  </si>
  <si>
    <t>SR 522 &amp; NE 153rd St in the area of Lake Forest Park</t>
  </si>
  <si>
    <t>Jeff Smith</t>
  </si>
  <si>
    <t>Joshua Stecker</t>
  </si>
  <si>
    <t>PDR-14-1263</t>
  </si>
  <si>
    <t xml:space="preserve">LPR </t>
  </si>
  <si>
    <t xml:space="preserve">Data with regard to USDOT number(s) 2131513 and 2431248 for the past six months. </t>
  </si>
  <si>
    <t xml:space="preserve">Jeff James </t>
  </si>
  <si>
    <t>USDOT FMCSA</t>
  </si>
  <si>
    <t>RFP-2017-0815 "Washington State Good To Go! Customer Service Center Operations Procurement"</t>
  </si>
  <si>
    <t>Final bid scoring (tabulation) related to RFP-2017-0815 "Washington State Good To Go! Customer Service Center Operations Procurement" and all supporting backup related to the scoring. Please provide this information for all bidders. If all contractors that submitted a proposal were not evaluated, please provide the name of those bidders and, if possible, the reason they were not scored.</t>
  </si>
  <si>
    <t>Brad White</t>
  </si>
  <si>
    <t xml:space="preserve">Any and all investigation materials, reports, summaries, video, recordings, statements or other document materials related to the fatal airplane crash in Woodland WA. </t>
  </si>
  <si>
    <t>Please be advised that we are investigating a fatal airplane crash on behalf of the Estate of Ma.re Messina. which occurred on April 21, 2016 at the Woodland, WA Airport (W27). The accident is the subject of litigation filed m King County Superior Court. At this time, we would appreciate it if you would supply us with any and all investigation materials, reports,surnmaiies, video, recordings, statements or other documents or materials related to the subject crash.</t>
  </si>
  <si>
    <t>Jessica Vick</t>
  </si>
  <si>
    <t>Financial Account Information</t>
  </si>
  <si>
    <t>Friedman Rubin, PLLP.</t>
  </si>
  <si>
    <t xml:space="preserve">LPR DATA FOR US DOT # : 0659593  MORA'S TRUCKING. FOR  THE FOLLOWING PERIOD:  
May 2013 through july 31, 2015
VP48077  CA
UP99615  CA
WP08977  CA
VP75388  CA
VP48078  CA
WP04025  CA
VP83403  CA
VP64849  CA
WP08987  CA
VP47816  CA
WP04026  CA
WP13890  CA
VP75379  CA
WP08994  CA
VP95066  CA
WP28398  CA
WP13879  CA
WP13908  CA
WP04027  CA
WP13916  CA
WP28366  CA
WP28367  CA
WP25512  CA
WP32457  CA
WP32458  CA
WP32459  CA
WP32460  CA
WP32450  CA
WP32483  CA
WP32497  CA
WP38500  CA
</t>
  </si>
  <si>
    <t>Tina A. Carr</t>
  </si>
  <si>
    <t>PDR-15-1863</t>
  </si>
  <si>
    <t xml:space="preserve">R/W Plans - US 2 and SR 28 </t>
  </si>
  <si>
    <t xml:space="preserve">R/W Plans - US 2 - MP130.10 to MP 132.50
R/W Plans - SR 28 - MP 3.03B - MP 3.67B
R/W Plans - SR 28 - MP 13.25 to MP 22.03
R/W Plans - SR 28 - MP 22.03 to MP 27.87
</t>
  </si>
  <si>
    <t>Franklin Bolden</t>
  </si>
  <si>
    <t>Stacey Torres</t>
  </si>
  <si>
    <t xml:space="preserve">SR3, mp 53.89 Ã¢â‚¬â€œ 54.20. Would you send me a copy of your ROW map for that section.
Sec 3 Ã¢â‚¬â€œ T27N Ã¢â‚¬â€œ R2E
</t>
  </si>
  <si>
    <t>Ray Jones</t>
  </si>
  <si>
    <t>CenturyLink</t>
  </si>
  <si>
    <t>Crashes on all roads in Benton &amp; Franklin Counties</t>
  </si>
  <si>
    <t>a summary of officer reported fatal and serious crashes that occurred on all roads in Benton and Franklin Counties for the period of 1/1/2004 Ã¢â‚¬â€œ 12/31/2015.</t>
  </si>
  <si>
    <t>Geoff Wagner</t>
  </si>
  <si>
    <t>Benton-Franklin Council of Governments</t>
  </si>
  <si>
    <t>TransCore contract(s) and extensions</t>
  </si>
  <si>
    <t>Whom may I direct this inquiry for Freedom of Information Act materials?  Please advise,</t>
  </si>
  <si>
    <t>Gretchen A. Vreeland</t>
  </si>
  <si>
    <t>Global Transportation Engineering</t>
  </si>
  <si>
    <t>Officer Reported Crashes that occurred at 4 intersections in the City of Vancouver &amp; Clark County</t>
  </si>
  <si>
    <t xml:space="preserve">a history of officer reported crashes that occurred at or within 300 feet (or within channelization) of each approach of the following intersections in the City of Vancouver and Clark County for the period of 1/1/2013 Ã¢â‚¬â€œ 12/31/2017.
Ã¢â‚¬Â¢ State Route 503 (aka 117th Ave, milepost 3.99 Ã¢â‚¬â€œ 4.12) @ 144th St (Co Rd # 51500, milepost 2.860 Ã¢â‚¬â€œ 2.920)
Ã¢â‚¬Â¢ State Route 503 (aka 117th Ave, milepost 1.02 Ã¢â‚¬â€œ 1.11) @ State Route 500 (aka Padden Pkwy, 117th Ave, milepost 6.83 Ã¢â‚¬â€œ 7.18)
Ã¢â‚¬Â¢ State Route 500 (aka 117th Ave, milepost 6.57 Ã¢â‚¬â€œ 6.75) @ 76th St
Ã¢â‚¬Â¢ State Route 500 (aka 117th Ave, milepost 4.38 Ã¢â‚¬â€œ 4.44) @ Fourth Plain Blvd
</t>
  </si>
  <si>
    <t>Janet T. Jones</t>
  </si>
  <si>
    <t>Mackenzie</t>
  </si>
  <si>
    <t>PDR-14-0267</t>
  </si>
  <si>
    <t>Collision data on Alder st in Walla Walla</t>
  </si>
  <si>
    <t>History of reported collisions that occurred on Alder St from N Spokane St to 3rd Ave in Walla Walla for the period of 2007 - 2013.</t>
  </si>
  <si>
    <t>Jim Morelli</t>
  </si>
  <si>
    <t>Mike Bernard</t>
  </si>
  <si>
    <t xml:space="preserve">Two requests for the time period of December 2, 2016  through December 31, 2017. 
1) License plate reader data for USDOT # 2945152 for L S TRANSPORTATION LLC , for the above period 
2) License plate reader data for the base plate(s) listed below.  For USDOT#: 2945152, L S TRANSPORTATION LLC.
Vehicle Base Plates /  Unit #: 
60722RP   WA YMLG067 4V4NC9EH7CN543955           7
66545RP   WA YMJU587 4V4NC9EH1CN544227           9
61719RP   WA YMEQ755 4V4NC9EH2CN543975         17
61428RP   WA YMEP048 4V4NC9EH0BN295756          25
67925RP   WA YMLB758 4V4NC9EH2CN543880          35
</t>
  </si>
  <si>
    <t>PDR-14-3342</t>
  </si>
  <si>
    <t>I-5 Express Lane Tunnel Plans</t>
  </si>
  <si>
    <t xml:space="preserve">Working on a project for Seattle City Light that would go over a part of the express lanes at 6th Ave between Cherry and Columbia.
Where do I find the WSDOT tunnel plans?
</t>
  </si>
  <si>
    <t>Marc J. Servizi</t>
  </si>
  <si>
    <t>LPD Engineering, PLLC.</t>
  </si>
  <si>
    <t>PDR-15-0257</t>
  </si>
  <si>
    <t>LPR DATA FOR US DOT # : 1965497 R J M TRUCKING INC. FOR  THE FOLLOWING PERIOD:  
April 1, 2012 THROUGH January 15, 2015
Please include any LPR data also for the following plates: 
VP75211 CA
VP50228 CA
VP75059 CA
VP79685 CA
VP63312 CA
VP67298 CA
VP99163 CA</t>
  </si>
  <si>
    <t>PDR-14-2810</t>
  </si>
  <si>
    <t>Assault Information</t>
  </si>
  <si>
    <t>I am looking for information regarding multiple assaults on the Washington State Ferries, one against a passenger by now retired AB Wayne Crawford. This particular incident of assault which I witnessed and reported was in the late 1990's aboard the ferry Rhododendron. Further, I want any information on assaults by AB Randy Brown. Randy assaulted three or four people during a 12 month period about two years ago, one which I witnessed and one I was actually the target of.</t>
  </si>
  <si>
    <t>James Russell</t>
  </si>
  <si>
    <t>70.02.005</t>
  </si>
  <si>
    <t>42.56.360(2)</t>
  </si>
  <si>
    <t>42.56.250(3)</t>
  </si>
  <si>
    <t>WI</t>
  </si>
  <si>
    <t>Traffic lighting sequence for the intersection of S 180th St &amp; West Valley Hwy in Tukwila  for December 1, 2016</t>
  </si>
  <si>
    <t xml:space="preserve">I am requesting a copy of the traffic lighting sequence for the intersection of S 180th St &amp; West Valley Hwy in Tuwkila, WA 98108 for December 1, 2016. </t>
  </si>
  <si>
    <t>Erin Connell</t>
  </si>
  <si>
    <t>Crashes at SR 7 (mp 42.62 - 42.66) &amp; 251st St intersection in Pierce County</t>
  </si>
  <si>
    <t xml:space="preserve">a history of officer reported crashes that occurred at State Route 7 (milepost 42.62 Ã¢â‚¬â€œ 42.66) @ 251st St intersection in Pierce County for the period of 1/1/2002 Ã¢â‚¬â€œ available 2017. </t>
  </si>
  <si>
    <t>Suzy Y. Evans</t>
  </si>
  <si>
    <t>I-82 road conditions Jan 8 2015 at 5:30 am</t>
  </si>
  <si>
    <t>The road conditions on I-82 west bound in the Manashstash Ridge area between Yakima and Ellensburg 1/8/15 at approximately 05:30 A.M. I'm looking for temperature, weather conditions, road conditions, road temperature, visibility, precipitation, any areas of frozen ice, etc.</t>
  </si>
  <si>
    <t>Scott Hunt</t>
  </si>
  <si>
    <t>Officer Reported Crashes that occurred on 3 road segments &amp; 1 intersection in the City of Tacoma &amp; Pierce County</t>
  </si>
  <si>
    <t xml:space="preserve">a history of officer reported crashes that occurred at or in the vicinity of the following intersections &amp; road segments in the City of Tacoma &amp; Pierce County for the period of 1/1/2012 Ã¢â‚¬â€œ 12/31/2016. Refer to 2nd tab for County Road Log information.
Ã¢â‚¬Â¢ State Route 7 (aka Mountain Highway E/Pacific Ave S, milepost 46.00 Ã¢â‚¬â€œ 57.16) Ã¢â‚¬â€œ at or within 200 feet of each side street 
Ã¢â‚¬Â¢ Pacific Ave from 9th St to 38th St Ã¢â‚¬â€œ at or within 200 feet of each side street
Ã¢â‚¬Â¢ 25th St from Pacific Ave to G St
Ã¢â‚¬Â¢ 26th St from Pacific Ave to G St
Ã¢â‚¬Â¢ 24th St/Puyallup @ A St
</t>
  </si>
  <si>
    <t>Katherine Casseday</t>
  </si>
  <si>
    <t>Casseday Consulting</t>
  </si>
  <si>
    <t>CO</t>
  </si>
  <si>
    <t>PDR-15-0116</t>
  </si>
  <si>
    <t>Claim E2B89507 -- Executed contract 8567</t>
  </si>
  <si>
    <t xml:space="preserve">Claim E2B89507 -- Executed contract 8567
Please send the portion of this contract showing signatures and execution to allow for tender to occur.
Feel free to contact me directly with any questions or concerns.  
</t>
  </si>
  <si>
    <t>Ryan Veltri</t>
  </si>
  <si>
    <t>CNA Express Center West</t>
  </si>
  <si>
    <t>PDR-15-1936</t>
  </si>
  <si>
    <t>Traffic counts for state highway 97A between mile posts 200 and 230</t>
  </si>
  <si>
    <t>1) I am requesting the most recent traffic counts for state highway 97A between mile posts 200 and 230. I am requesting twelve months of history if available.
2) Waste Management of Washington Inc. held a public meeting with the City of Entiat and its residents on June 30th
2015. During that meeting Mr.Tim Crosby (business development manager for WM) stated his company had been in
recent consultation with the WA DOT and a traffic impact analysis was completed by the DOT for their proposed
Intermodal Rail Facilty site in Entiat WA. The location of the proposed site is Township 25N Range 21E Section 4 and is
located on 9.35 acres adjacent to Shamel Street In Entiat in Chelan County WA. 
I am requesting a copy of the analysis
and supporting documentation that was completed.</t>
  </si>
  <si>
    <t>John Alt</t>
  </si>
  <si>
    <t>Crashes on all roads in the City of Shoreline</t>
  </si>
  <si>
    <t xml:space="preserve">a history of officer reported crashes that occurred on all roads in the City of Shoreline for the period of 1/1/2015 Ã¢â‚¬â€œ 12/31/2017. </t>
  </si>
  <si>
    <t>Jonathan Shuster</t>
  </si>
  <si>
    <t>PDR-14-2646</t>
  </si>
  <si>
    <t>Collisions at Road 5 &amp; Dodson Rd in Grant County</t>
  </si>
  <si>
    <t xml:space="preserve">a history of officer reported collisions that occurred at or in the vicinity of Road 5 (Co Rd # 93010, milepost 0.000 Ã¢â‚¬â€œ 0.020) at Dodson Road (Co Rd #91030, milepost 19.690 Ã¢â‚¬â€œ 19.730) in Grant County for the period of 7/01/2009 Ã¢â‚¬â€œ 6/30/2014. </t>
  </si>
  <si>
    <t>Detective Sergeant Jerry Cooper</t>
  </si>
  <si>
    <t>MAIT</t>
  </si>
  <si>
    <t>PDR-13-0856</t>
  </si>
  <si>
    <t>CRC Records relating to WSDOT submission of information to the USCG in response to the USCG's March 8, 2013 letter.</t>
  </si>
  <si>
    <t>Any and all records and communications relating to WADOTÃ¢â‚¬â„¢s submission of information to the USCG in response to the USCGÃ¢â‚¬â„¢s March 8, 2013 letter denying the initial general bridge permit application. This includes, but is not limited to, the documents referenced in the co-lead agenciesÃ¢â‚¬â„¢ April 4, 2013 letter to NMFS that describes the CRC design modifications that are likely to affected listed species in a manner not previously considered and new designation of critical habitat.</t>
  </si>
  <si>
    <t>Marla Nelson</t>
  </si>
  <si>
    <t>Attorney Client Privileged Information
Attorney/Client Work Product</t>
  </si>
  <si>
    <t>Denial Exemption(s) - 5.60.060(2)(a): 42.56.290: 42.56.510
Denial Exemption(s) - 5.60.060(2)(a): 42.56.290: 42.56.510</t>
  </si>
  <si>
    <t>Northwest Environmental Defense Center</t>
  </si>
  <si>
    <t>WSDOT EEO data and calculations 2009, 2010, 2011, 2012, and 2016</t>
  </si>
  <si>
    <t xml:space="preserve">Detailed information used to complete the Equal Employment Opportunity and Affirmative Action Program WSDOT Agency-Wide and Regions' Utilization Analysis Reports for the WSDOT EEO Part II -  Internal Program for Fiscal Year (FY) 2010 &amp; (FY) 2012 &amp; (FY) 2009 &amp; (FY) 2016 &amp; (FY) 2011.  This would include the Human Resources databases (such as HRMS BI including the Employee's name).
Provide a copy of the WSDOT Office of Human Resources (OHR) workforce internal and external availability caluclations for Fiscal Year (FY) 2010.  This would include, but not limited to the:
- WSDOT Employee name
- WSDOT EEO Group, Occupational Category, and Census Title
- WSDOT EEO Job Group, Job Class Code, Job Title, and EEO Category
- WSDOT Internal Promotional Availability Methodology-Feeder Group Progressions of Job Class Code, Occupational Category, Feeds INTO EEO Group:, TO WHAT 
tables.
</t>
  </si>
  <si>
    <t>Sharon Zimmerman</t>
  </si>
  <si>
    <t>PDR-15-2093</t>
  </si>
  <si>
    <t>RFQQ-2015-0521</t>
  </si>
  <si>
    <t xml:space="preserve">all records related to the Request for Quotation and Qualifications Number RFQQ-2015-0521 for a Vehicle Passenger/Occupancy Detection System.
Please include any and all responses from bidding companies and any correspondence with WSDOT.
</t>
  </si>
  <si>
    <t>PDR-15-0177</t>
  </si>
  <si>
    <t>R/W for SR 410.</t>
  </si>
  <si>
    <t xml:space="preserve">Current Right of Way plans along SR 410 in, SE Section 4, T 19 N, R 6 E, and SW Section 3, T 19 N, R 6 E.
</t>
  </si>
  <si>
    <t>Adam LaPlant</t>
  </si>
  <si>
    <t>David Evans &amp; Associates, Inc.</t>
  </si>
  <si>
    <t>PDR-14-0933</t>
  </si>
  <si>
    <t xml:space="preserve">We are looking for all records regarding the exact wording on the sign boards in the vicinity of the accident which occurred on northbound Interstate 5 in the early morning hours of January 26, 2012 (approximately 3:00 a.m.) at or near the vicinity of milepost 68, </t>
  </si>
  <si>
    <t>We are looking for all records regarding the exact wording on the sign boards in the vicinity of the accident which occurred on northbound Interstate 5 in the early morning hours of January 26, 2012 (approximately 3:00 a.m.) at or near the vicinity of milepost 68, at or near the junction with US 12, Lewis County.  The accident was a blocking accident of both lanes by an overturned semi-truck.  I know that at approximately 8:00 a.m. the final lane was opened, and the left lane was opened around 5:50 a.m.  I know that tow trucks were still at that scene mopping up when the subsequent accident occurred around 8:08 a.m.  I would like to know, if you cannot tell me the exact wording, the times the signs were activated and where they were located for that accident, and if they were located in the same vicinity near milepost 59 when they were activated for the subsequent accident</t>
  </si>
  <si>
    <t>Dardie  E. Robinson</t>
  </si>
  <si>
    <t>Cosgrave Vergeer Kester LLP</t>
  </si>
  <si>
    <t>WSDOT Employee Text Messages</t>
  </si>
  <si>
    <t>All text messages from personal or WSDOT-issued cell phones from March 1, 2015 to present relating to WSDOT business, sent to or from the following persons:
1. Kim Monroe
2. Kris Strickler
3. Doug Ficco
4. Todd Dowler
5. Merlinda Sain
6. Amber Erdahl</t>
  </si>
  <si>
    <t>Brenda Merryman</t>
  </si>
  <si>
    <t>Law Offices of Gregory D. Ferguson, PC.</t>
  </si>
  <si>
    <t>PDR-14-1052</t>
  </si>
  <si>
    <t>The amount of concrete and steel used in the standard designs listed below.
WSDOT WF74G (5,035 ft)
WSDOT UF72G (11,748 ft)
WSDOT UF72G-Spliced (748 ft)
Precast SIP Deck Panel (69,457 sq ft)
18' Precast Removed Slab (1,518 ft)</t>
  </si>
  <si>
    <t xml:space="preserve">The amount of concrete and steel used in the standard designs listed below.
WSDOT WF74G (5,035 ft)
WSDOT UF72G (11,748 ft)
WSDOT UF72G-Spliced (748 ft)
Precast SIP Deck Panel (69,457 sq ft)
18' Precast Removed Slab (1,518 ft)
</t>
  </si>
  <si>
    <t>Samuel Wilson</t>
  </si>
  <si>
    <t>The Evergreen State College</t>
  </si>
  <si>
    <t>PDR-14-0525</t>
  </si>
  <si>
    <t>1890's Survey</t>
  </si>
  <si>
    <t>A topographical survey Approx. 1890, between I-5 &amp; Rochester.</t>
  </si>
  <si>
    <t>Bill Betts</t>
  </si>
  <si>
    <t>Crashes on all roads in the City of Edmonds</t>
  </si>
  <si>
    <t>a history of officer reported crashes that occurred on all roads in the City of Edmonds for the period of 1/1/2011 Ã¢â‚¬â€œ 12/31/2015.</t>
  </si>
  <si>
    <t>Bertrand Hauss</t>
  </si>
  <si>
    <t>City of Edmonds</t>
  </si>
  <si>
    <t>PDR-14-1718</t>
  </si>
  <si>
    <t>Collision Data in Ferndale, Bellingham and Whatcom County.</t>
  </si>
  <si>
    <t>Reported collisions that occurred within the City of Ferndale and on specific Whatcom County Roads as well as on or in the vicinity of Bakerview Rd between Bellingham WCL and SR 539Ã¢â‚¬Â¦..2009 - 2013</t>
  </si>
  <si>
    <t>Tom Stacey</t>
  </si>
  <si>
    <t>WSDOT Mt Baker area</t>
  </si>
  <si>
    <t>PDR-15-3417</t>
  </si>
  <si>
    <t xml:space="preserve">Two requests for the time period of July 01, 2013 through November 02, 2015. 
1) License plate reader data for USDOT # 1592055 for S P TRUCKING, for the above period 
2) License plate reader data for the base plates listed below.  For USDOT # 1592055 for S P TRUCKING
Vehicle Base Plates / VIN / Unit #: 
29727RP   WA     1XP7D49X07D652015        2011
51332RP   WA     1XP7D49X07D652015        2011
YAGZ523   OR     1XPBDP9X9ED215459      1122005
</t>
  </si>
  <si>
    <t>Oregon Department of Transportation - Motor Carrier Transportation Division</t>
  </si>
  <si>
    <t xml:space="preserve">Traffic Signal timing and Phasing plan / or schematic for the intersection of S Tacoma Way &amp; 100th St SW Lakewood, WA </t>
  </si>
  <si>
    <t xml:space="preserve">I am looking for the traffic signal timing and phasing plan and / or schematic for the intersection of S Tacoma Way &amp; 100th St SW Lakewood, WA on 09-12-2015 @ 1650 hours. </t>
  </si>
  <si>
    <t>Steve Wells</t>
  </si>
  <si>
    <t>The ACES, Inc.</t>
  </si>
  <si>
    <t>PDR-15-3501</t>
  </si>
  <si>
    <t>Right of Way Plans SR 527</t>
  </si>
  <si>
    <t>Maps in Snohomish County regarding SR 527, in S30  27 and R5. I have attached a county tax map, and any and all RW maps for SR 527 with in this area would be wonderful.</t>
  </si>
  <si>
    <t>Jonathan L. Tollefson</t>
  </si>
  <si>
    <t>TerraMark, Inc.</t>
  </si>
  <si>
    <t>Past records of the pass report, weather conditions</t>
  </si>
  <si>
    <t xml:space="preserve">Specifically I am looking for the past records of the pass report, weather conditions, and traffic advisories for Snoqualmie Pass (I-90) on December 23 2016 from 12PM to 8PM from from mile posts 40 to 55, and specifically at mile posts 46 to 48 if that kind of detail exists. </t>
  </si>
  <si>
    <t>Ron Richardson</t>
  </si>
  <si>
    <t>Phillip A. Wolf</t>
  </si>
  <si>
    <t>7. The M/V KENNEWICK engine room log for February 4, 5 and 6, 2018;
8. The M/V KENNEWICK Pilothouse Log for February 4, 5 and 6, 2018;
9. All Supervisor's Report of Employee's Personal Injury/Illness, Employee Report of Accidents, Witness Statements, Investigation Reports or other accident reports, investigations or descriptions of injuries suffered by workers accessing engine room voids aboard the M/V KENNEWICK, M/V CHETZAMOKA and M/V SALISH.</t>
  </si>
  <si>
    <t>Robert Kraft</t>
  </si>
  <si>
    <t xml:space="preserve">Dinah still waiting on records </t>
  </si>
  <si>
    <t xml:space="preserve"> - 15 day Extension Added</t>
  </si>
  <si>
    <t xml:space="preserve">Link light rail crash and hazard reports </t>
  </si>
  <si>
    <t>Mike Lindblom</t>
  </si>
  <si>
    <t>Seattle Times</t>
  </si>
  <si>
    <t>PDR-14-0605</t>
  </si>
  <si>
    <t>ROW SR 405</t>
  </si>
  <si>
    <t>ROW maps of the area in the SE 1/4 of the NE 1/4 of Section 20 Township 24 N Range 5 E. The site is located between I-405 and Lake Washington Boulevard.</t>
  </si>
  <si>
    <t>Thomas Woldendrop</t>
  </si>
  <si>
    <t>Site Survey Mapping</t>
  </si>
  <si>
    <t>Crashes involving peds and/or bikes in the City of Pe Ell</t>
  </si>
  <si>
    <t>a history of officer reported crashes involving pedestrians and/or bicyclists that occurred on all roads in the City of Pe Ell for the period of 1/1/2013 Ã¢â‚¬â€œ 12/31/2015.</t>
  </si>
  <si>
    <t>Eric Noah</t>
  </si>
  <si>
    <t>PDR-14-1117</t>
  </si>
  <si>
    <t>collisions on city streets in Waitsburg</t>
  </si>
  <si>
    <t xml:space="preserve">a history of officer reported collisions that occurred on city streets in the City of Waitsburg for the period of 1/1/2008 Ã¢â‚¬â€œ 12/31/2013. </t>
  </si>
  <si>
    <t>Randy Hinchliffe</t>
  </si>
  <si>
    <t>City of Waitsburg</t>
  </si>
  <si>
    <t>Fair Market Valuation of Highway System</t>
  </si>
  <si>
    <t xml:space="preserve">I would like to request all information related to Secretary MillarÃ¢â‚¬â„¢s full and fair market valuation of the state highway system, including ROW and infrastructure, which he noted was around $120 billion at the annual Washington State Good Roads Association Breakfast on January 30, 2018. He stated that it was a Ã¢â‚¬Å“liability, rather than an asset,Ã¢â‚¬ï¿½ requiring $1.1 billion for proper annual preservation and maintenance (versus $550 million available). Please send me the methodology used to arrive at this value. </t>
  </si>
  <si>
    <t>Mariya Frost</t>
  </si>
  <si>
    <t>Washington Policy Center Coles Center for Transportation</t>
  </si>
  <si>
    <t>PDR-15-2047</t>
  </si>
  <si>
    <t>R/W SR 140</t>
  </si>
  <si>
    <t>Right of Way  info you have on the old SR 140 that the state turned over to Skamania County in 1994.  I am particularly interested in the area of T 1 N, R 5 E, Sec. 4, the SW Corner between sections 4-5, 8-9.</t>
  </si>
  <si>
    <t>Arnold H. Bell</t>
  </si>
  <si>
    <t>Skamania County Public Works</t>
  </si>
  <si>
    <t xml:space="preserve">I would like to request plate readings/scale crossings on the plates listed below. 
From 9-1-14  through 1-3-2017:
Company:     W S Trucking Inc
WP01869  CA
VP91715  CA
</t>
  </si>
  <si>
    <t>Crashes at 4 intersections in the City of Bremerton &amp; Kitsap County</t>
  </si>
  <si>
    <t xml:space="preserve">a history of officer reported crashes that occurred at the following intersections in the City of Bremerton and Kitsap County for the period of 1/1/2013 Ã¢â‚¬â€œ available 2108. 
Ã¢â‚¬Â¢  Riddell Rd (Co Rd #54600, milepost 1.140 Ã¢â‚¬â€œ 1.190) @ entrance/exit Peace Lutheran Church &amp; School
Ã¢â‚¬Â¢  SR 303 (aka Wheaton Way, milepost 2.47 Ã¢â‚¬â€œ 2.51) @ Access Rd in 4200 block of Wheaton Way
Ã¢â‚¬Â¢  SR 303 (aka Wheaton Way, milepost 2.54 Ã¢â‚¬â€œ 2.58) @ entrance/exit East Towne Center
Ã¢â‚¬Â¢  SR 303 (aka Wheaton Way, milepost 2.72 Ã¢â‚¬â€œ 2.80) @ Riddell Rd
</t>
  </si>
  <si>
    <t>Matthew Palmer</t>
  </si>
  <si>
    <t>PDR-15-1786</t>
  </si>
  <si>
    <t>SR141 NE4 2-4-10</t>
  </si>
  <si>
    <t xml:space="preserve">Per your phone call, here are all the waivers that I can find within this quarter section.  
I included the ROW plans for you as well. </t>
  </si>
  <si>
    <t>Craig Trummel</t>
  </si>
  <si>
    <t>Lanz &amp; Trummel</t>
  </si>
  <si>
    <t>Crashes at 7 intersections in Clark County</t>
  </si>
  <si>
    <t xml:space="preserve">a history of officer reported crashes that occurred at multiple intersections in Clark County for the period of 1/1/2013 Ã¢â‚¬â€œ available 2018. </t>
  </si>
  <si>
    <t>Grant Stonex</t>
  </si>
  <si>
    <t>H. Lee &amp; Associates, PLLC</t>
  </si>
  <si>
    <t>PDR-14-0082</t>
  </si>
  <si>
    <t>FY 14 Amtrak Contract</t>
  </si>
  <si>
    <t>the current(FY 14) WSDOT-Amtrak contract. (With *s on parts under negotiation)</t>
  </si>
  <si>
    <t>Lloyd Flem</t>
  </si>
  <si>
    <t>Federal Tax Identification Numbers</t>
  </si>
  <si>
    <t>Denial Exemption(s) - 42.56.230(4)</t>
  </si>
  <si>
    <t>Ashley Holmberg</t>
  </si>
  <si>
    <t>PDR-15-3475</t>
  </si>
  <si>
    <t>Crashes on 3 road segments in the City of Renton</t>
  </si>
  <si>
    <t xml:space="preserve">a history of officer reported crashes that occurred on or in the vicinity of the following road segments in the City of Renton for the period of 1/1/2012 Ã¢â‚¬â€œ 12/31/2014.
Ã¢â‚¬Â¢  State Route (SR) 167 (aka Rainier Ave, milepost 26.44 Ã¢â‚¬â€œ 27.26) from Grady Way to SR 900 (aka Sunset Blvd / 3rd St.
Ã¢â‚¬Â¢  7th St from SR 167 (aka Rainier Ave) to Lind Ave
Ã¢â‚¬Â¢  Hardie Ave from 7th St to SR 167 (aka Rainier Ave)
</t>
  </si>
  <si>
    <t>Mark J. Jacobs</t>
  </si>
  <si>
    <t>JTE, Inc.</t>
  </si>
  <si>
    <t>Right of Way Plans SR 2 &amp; SR 97</t>
  </si>
  <si>
    <t>We are surveying adjacent to the right of way for US 2/97 and looking for copies of the plans, including the 1927 mapping.</t>
  </si>
  <si>
    <t>Wes Potridge</t>
  </si>
  <si>
    <t>Erlandsen</t>
  </si>
  <si>
    <t>PDR-15-0014</t>
  </si>
  <si>
    <t>Performance or payment bond</t>
  </si>
  <si>
    <t>performance and/or payment bond for the following WSDOT project: 
I-5 RECONSTRUCTION INTERCHANGE AT NE 134TH (SALMON CREEK INTERCHANGE PROJECT) COMPLETED 9/20/14</t>
  </si>
  <si>
    <t>Mark P. Wittman</t>
  </si>
  <si>
    <t>Last year's bid tab results for SCR401251R</t>
  </si>
  <si>
    <t>Ashley Castillo</t>
  </si>
  <si>
    <t>Humbert Asphalt, Inc.</t>
  </si>
  <si>
    <t>PDR-15-1240</t>
  </si>
  <si>
    <t>Right of Ways for SR 18</t>
  </si>
  <si>
    <t>SR 18 Right of Way Plans: 
MP 0.21 (S 348th ST) to MP 0.52 (SR 5)</t>
  </si>
  <si>
    <t>Crashes on Sandridge Rd in the City of Ilwaco &amp; Pacific County</t>
  </si>
  <si>
    <t xml:space="preserve">a history and summary of officer reported crashes that occurred on or in the vicinity of the following road segments in the City of Ilwaco and Pacific County for the period of 1/1/2006 Ã¢â‚¬â€œ 12/31/2016.
Ã¢â‚¬Â¢  Sandridge Rd (City St) from SR 101 to northern City limits of Ilwaco Ã¢â‚¬â€œ No Reported Crashes
Ã¢â‚¬Â¢  Sandridge Rd (Co Rd #91090, milepost 0.160 Ã¢â‚¬â€œ 12.490) from northern City limits of Ilwaco to SR 103 (aka 261st Pl) &amp; Bay Ave
Ã¢â‚¬Â¢  SR 101 Ã¢â‚¬â€œ south (milepost 12.21 Ã¢â‚¬â€œ 12.27) @ Sandridge Rd
Ã¢â‚¬Â¢  SR 101 Ã¢â‚¬â€œ north (milepost 13.84 Ã¢â‚¬â€œ 13.96) @ Sandridge Rd
Ã¢â‚¬Â¢  SR 103 (aka Sandridge Rd, milepost 11.84 Ã¢â‚¬â€œ 15.94) from 261st Pl / Bay Ave to Oysterville Rd
</t>
  </si>
  <si>
    <t>Robert Stevens</t>
  </si>
  <si>
    <t>Cowlitz-Wahkiakum Council of Governments</t>
  </si>
  <si>
    <t>USDOT# 192473 -We are requesting the Nor Pass Transponder reports showing dates and times of all Washington Scalle Crossings between the following dates: 
September 16, 2017 -September 30, 2017</t>
  </si>
  <si>
    <t>Marianne Van Dyke</t>
  </si>
  <si>
    <t>PDR-15-0152</t>
  </si>
  <si>
    <t>As-built plans SR 104</t>
  </si>
  <si>
    <t xml:space="preserve">As-built plan and profile sheets for all storm and underdriain systems for SR104,  Edmonds Ferry Terminal to Pine Street, originally desined in the early 1970s. </t>
  </si>
  <si>
    <t>Jerry Shuster</t>
  </si>
  <si>
    <t>I would also like to request plate readings for USDOT #2416629, Mercado Trucking. I am also requesting plate readings for WP64740 CA, WP51954 CA and WP87456 CA. I am requesting the information for the period between December 1, 2016 and October 2, 2017.</t>
  </si>
  <si>
    <t>Virginia Large</t>
  </si>
  <si>
    <t>Crashes on 4 road segments in Mason County</t>
  </si>
  <si>
    <t xml:space="preserve">a history of officer reported crashes that occurred on the following road segments in Mason County for the period of 1/1/2001 Ã¢â‚¬â€œ available 2016.
Ã¢â‚¬Â¢  Reservation Rd (Co Rd #43130, milepost 0.000 Ã¢â‚¬â€œ 0.620) from SR 101 to Skokomish Indian Flats Rd
Ã¢â‚¬Â¢  Reservation Rd from Skokomish Indian Flats Rd to SR 106
Ã¢â‚¬Â¢  Tribal Center Rd from Reservation Rd to SR 106
Ã¢â‚¬Â¢  SR 101 (milepost 328.00 Ã¢â‚¬â€œ 344.00)
Ã¢â‚¬Â¢  SR 106 (milepost 0.00 Ã¢â‚¬â€œ 6.00)
</t>
  </si>
  <si>
    <t>Marty Allen</t>
  </si>
  <si>
    <t>Skokomish Indian Tribe</t>
  </si>
  <si>
    <t>Crashes on Old Clifton Rd segment in the City of Port Orchard</t>
  </si>
  <si>
    <t>Ã¢â‚¬Â¢  Old Clifton Rd from McCormick Woods Dr. to Christ the Rock Community Church (4100 Old Clifton Rd) entrance / exit</t>
  </si>
  <si>
    <t>Incident report</t>
  </si>
  <si>
    <t>7/18/2016 7:20 ferry M/V Yakima; Anacortes to Orcas route</t>
  </si>
  <si>
    <t>Megan Stocklin</t>
  </si>
  <si>
    <t>Island Hoppin Brewery</t>
  </si>
  <si>
    <t>PDR-15-3273</t>
  </si>
  <si>
    <t>Crashes on all roads in the City of Issaquah</t>
  </si>
  <si>
    <t>a history of officer reported crashes that occurred on all roads in the City of Issaquah for the period of 1/1/2010 Ã¢â‚¬â€œ 12/31/2014.</t>
  </si>
  <si>
    <t>Maria Albitar</t>
  </si>
  <si>
    <t>10 items relating to Toll Transactions, notices and bills</t>
  </si>
  <si>
    <t>Transaction ID 30760578, 30784832, 30883557, 30929904,
31151873, TBFee-157804412, TBFee-158230779, Notice Number TB-157804412, Notice Number TB-158230779, Transaction ID No. 282421167 &amp; TB-157573511
1) all WSDOT evidence concerning the matters referenced by the above-listed Transaction ID, TB numbers, and Notice Numbers;
2) all other evidence concerning the matters referenced by the above-listed Transaction ID, TB numbers and Notice Numbers;
3) all records, including but not limited to photographs, digital photographs, microphotographs, videotapes, and other graphic representations and recorded images that purport to evidence the
alleged toll nonpayment referenced above or that purport to show that a vehicle described by the records pertaining to the above-referenced Transaction ID, TB numbers or Notice Numbers used the toll facility at the time and date indicated by the records pertaining to that Transaction ID, TB number, or Notice Number;
4) all records, including but not limited to photographs, digital photographs; microphotographs, videotapes, and other graphic representations and recorded images that purport to show that a vehicle described by the records pertaining to the above-referenced Transaction ID, TB numbers or Notice Numbers traversed SR 520 at or near the times and dates indicated by the records pertaining to that Transaction ID, TB number, or Notice Number;
5) all records that relate or refer to the above-referenced Transaction ID or TB number or Notice Number;
6) all records that relate or refer to the allegations against me;
7) all evidence that is or may be available to any ALJ who may conduct the contested hearing;
8) all emails that relate or refer to SR 520 tolling that were distributed to all employees in the Toll Enforcement Office between March 29, 2015 and July 22, 2015 (i.e. all emails that were given office-wide distribution);
9) all emails sent to or received by any individual located at the Good to Go Customer Service Center in North Seattle between March 29, 2015 and July 22, 2015; and
10) all WSDOT PRA policies, practices, guidelines, reminders, procedures, or other written PRA guidance or instructions, whether formal or informal, regarding toll-related information created between March 29, 2015 and July 22, 2015.</t>
  </si>
  <si>
    <t>Dewell Ellsworth</t>
  </si>
  <si>
    <t>Personally identifying information.</t>
  </si>
  <si>
    <t>PDR-15-3405</t>
  </si>
  <si>
    <t>incident on 12/3/2015 at 3:00 PM at Fauntleroy loading ramp</t>
  </si>
  <si>
    <t>David Roger</t>
  </si>
  <si>
    <t>PDR-14-0110</t>
  </si>
  <si>
    <t>Right of Way Plans SR 99</t>
  </si>
  <si>
    <t>Right of Way Plans SR 99 Township 20N, Range 4E, Section 5, West 1/4 corner.</t>
  </si>
  <si>
    <t>Norman E. Larson</t>
  </si>
  <si>
    <t>Centre Pointe Consultants, Inc, P.S.</t>
  </si>
  <si>
    <t>Crashes on SR 524 mp 10.70 - 11.28</t>
  </si>
  <si>
    <t>a history of officer reported crashes that occurred on State Route 524 (milepost 10.79 Ã¢â‚¬â€œ 11.28) from 39th Ave to 500 feet east of 43rd Ave for the period of 4/1/2011 Ã¢â‚¬â€œ 3/31/2016.</t>
  </si>
  <si>
    <t>Don Wisehart</t>
  </si>
  <si>
    <t>Permit for Bridge stairway.</t>
  </si>
  <si>
    <t xml:space="preserve">Copy of the document referenced in this old blueprint? It's from the Interstate Bridge (aka "The Blue Bridge") linking Clarkston, WA to Lewiston, ID.  See Hwy 12 in Asotin County. It refers to permit #3127 for a metal pedestrian stairway which links the bridge's sidewalk to the top of the levee's bicycle trail.
</t>
  </si>
  <si>
    <t>John Gordon</t>
  </si>
  <si>
    <t>U.S. Army Corps of Engineers</t>
  </si>
  <si>
    <t>PDR-14-3182</t>
  </si>
  <si>
    <t xml:space="preserve">2 items regarding AWV Replacement Project </t>
  </si>
  <si>
    <t>In regard to the Alaskan Way Viaduct Replacement Project Ã¢â‚¬â€œ I am looking for:
1) all records related to damage claims filed by nearby property owners, businesses or residents from January 1, 2014 to the time this request is fulfilled.
2) all correspondence between WSDOT and Seattle Tunnel Partners related to the TBM stoppage dated between September 15, 2014 until the time this request is fulfilled.</t>
  </si>
  <si>
    <t>Plans SR 161.</t>
  </si>
  <si>
    <t>Plans for SR 161 near MP 20.2.</t>
  </si>
  <si>
    <t>Jim Job</t>
  </si>
  <si>
    <t>Azure|Green Consultants, LLC</t>
  </si>
  <si>
    <t>Crashes on 2 State Route segments in the City of Lake Forest Park</t>
  </si>
  <si>
    <t xml:space="preserve">a history of officer reported crashes that occurred on the following State Route (SR) segments in the City of Lake Forest Park for the period of 4/1/2015 Ã¢â‚¬â€œ 11/29/2016.
Ã¢â‚¬Â¢  SR 104 (milepost 32.26 Ã¢â‚¬â€œ 32.28) @ SR 522
Ã¢â‚¬Â¢  SR 522 (milepost 5.72 Ã¢â‚¬â€œ 6.00) from 200 (+) ft. west of SR 104 to 200 ft. east of 47th Ave
</t>
  </si>
  <si>
    <t>Bryan Cohen</t>
  </si>
  <si>
    <t>King County Department of Public Defense</t>
  </si>
  <si>
    <t>Crashes at multiple intersections &amp; road segment in 3 Cities</t>
  </si>
  <si>
    <t>a history of officer reported crashes that occurred at multiple intersections and road segment in the Cities of Bothell, Redmond &amp; Woodinville for the period of 1/1/2015 Ã¢â‚¬â€œ 12/31/2015.</t>
  </si>
  <si>
    <t>Taryn Solie</t>
  </si>
  <si>
    <t>V3S 9T9</t>
  </si>
  <si>
    <t>BC</t>
  </si>
  <si>
    <t>PDR-14-1670</t>
  </si>
  <si>
    <t>LPR data</t>
  </si>
  <si>
    <t xml:space="preserve">A-KALALA TRUCKING Ltd
US DOT# 1677711
Vehicle License Plates and Units
UNIT# 202 LC PLATE# 14955P BC
UNIT# 208 LC PLATE# 09023 BC
TIME FROM Jan 01/2014 to June 26, 2014.
Amsar Teransport Ltd
US DOT# 2302869
Unit# 305 LC PLATE# 10165P BC
Unit# 201 LC PLATE# 14957P
time from Jan 01/2014 to June 26, 2014
</t>
  </si>
  <si>
    <t>Sukwinder Sidhu</t>
  </si>
  <si>
    <t>A1 Compliance Service Inc.</t>
  </si>
  <si>
    <t>PDR-15-2508</t>
  </si>
  <si>
    <t>Crashes on SR 516 @ SR 5</t>
  </si>
  <si>
    <t xml:space="preserve">a history of officer reported crashes that occurred on the following road segments in the Cities of Des Moines &amp; Kent for the period of 1/1/2011 Ã¢â‚¬â€œ available 2015 (2015 data is partial and preliminary).
Ã¢â‚¬Â¢  State Route (SR) 516 (aka Kent Des Moines Rd, milepost 1.92 Ã¢â‚¬â€œ 2.22) @ SR 5
Ã¢â‚¬Â¢  SR 005S114892 (milepost 0.00 Ã¢â‚¬â€œ 0.31) @ SR 516
Ã¢â‚¬Â¢  SR 005R114983 (milepost 0.00 Ã¢â‚¬â€œ 0.61) @ SR 516
Ã¢â‚¬Â¢  SR 005Q514933 (milepost 0.00 Ã¢â‚¬â€œ 0.55) @ SR 516
Ã¢â‚¬Â¢  SR 005P514921 (milepost 0.00 Ã¢â‚¬â€œ 0.27) @ SR 516
Ã¢â‚¬Â¢  SR 005Q114968 (milepost 0.00 Ã¢â‚¬â€œ 0.55) @ SR 516
Ã¢â‚¬Â¢  SR 005P114879 (milepost 0.00 Ã¢â‚¬â€œ 0.37) @ SR 516
</t>
  </si>
  <si>
    <t>Andrew Merges</t>
  </si>
  <si>
    <t>City of Des Moines</t>
  </si>
  <si>
    <t>Crashes on all roads in the City of Covington</t>
  </si>
  <si>
    <t xml:space="preserve">a history of officer reported crashes that occurred on all roads in the City of Covington for the period of 1/1/2017 Ã¢â‚¬â€œ 12/31/2017. </t>
  </si>
  <si>
    <t>Robert Lindskov</t>
  </si>
  <si>
    <t>City of Covington</t>
  </si>
  <si>
    <t>PDR-15-2105</t>
  </si>
  <si>
    <t>The Dalles Bridge Crossing, Pictures</t>
  </si>
  <si>
    <t>Per our conversations, I am requesting ROW plans of the section of Washington ROW north of The Dalles Bridge on Hwy 197.  Please let me know if you have any questions or concerns, thank you.</t>
  </si>
  <si>
    <t>Derek Larson</t>
  </si>
  <si>
    <t>Wave Broadband Fiber Design</t>
  </si>
  <si>
    <t>PDR-15-2605</t>
  </si>
  <si>
    <t>Signed Notification for SR 500 on Sept. 9th</t>
  </si>
  <si>
    <t>Attached is the signed notification of maintenance you have requested. Please keep a copy on site and contact me when the work has been completed.</t>
  </si>
  <si>
    <t>Derek Fangsrud</t>
  </si>
  <si>
    <t>Fangsrud Construction</t>
  </si>
  <si>
    <t>PDR-15-2448</t>
  </si>
  <si>
    <t>Bridge Info.</t>
  </si>
  <si>
    <t>Whatcom County #15 on Northwest Drive over Tenmile Creek. I believe that Northwest Drive used to be on state roads. I was wondering if the state had any records for this bridge. I am especially looking for bridge pile data.</t>
  </si>
  <si>
    <t>Amelia Seagrave</t>
  </si>
  <si>
    <t>Whatcom County</t>
  </si>
  <si>
    <t>PDR-14-0959</t>
  </si>
  <si>
    <t>Budget 2011-2013 noxious and nuisance weed control.</t>
  </si>
  <si>
    <t xml:space="preserve">opportunity to inspect or obtain copies of public records that indicate agency funds budgeted and used for noxious and nuisance weed control in the state during the 2011-2013 biennium.  These funds would include the agency state base budget, grants and contracts received for noxious or nuisance weed control, non-budget expenditure estimates for such things as a percentage of weeds controlled but not mandated under the category of nuisance weeds, grants to other state agencies if any, grants to non-state agencies or organizations, and a total of those fund categories.  </t>
  </si>
  <si>
    <t xml:space="preserve">Franclyn Heinecke </t>
  </si>
  <si>
    <t>Acquisition documents for FR6</t>
  </si>
  <si>
    <t>The acquisition document for the FR6 r/w from FA Nygard (PN 1-6301) in the SE1/4 NE1/4 Sec 6, T 31 N, R 5 E. It is shown on sheets 5 &amp; 7 of the attached plans</t>
  </si>
  <si>
    <t>Pat Fox</t>
  </si>
  <si>
    <t>Black Hills Surveying, LLC.</t>
  </si>
  <si>
    <t>OH</t>
  </si>
  <si>
    <t>WEBS Bidding Opportunity with Customer Reference # WR-2016-0803-LG response, scoring, etc.</t>
  </si>
  <si>
    <t xml:space="preserve">This request for Public Records is regarding WEBS Bidding Opportunity with Customer Reference # WR-2016-0803-LG.
Please provide the following information. You can send this information by email to vivek@digiteksoftware.com. Thank you.
RECORDS BEING REQUESTED:
1. Entire response submitted by all Apparently Successful Vendors (ASVs) for WSDOT Work Request WR-2016-0803-LG.
2. Internal scoring documents, interview notes, vendor response comments, scorong summary, etc. used by WSDOT Evaluators to determine ASVs for WR-2016-0803-LG.
3. A complete copy of the scoring methodolgy and criteria used to score the vendor responses for WSDOT Work Request WR-2016-0803-LG.
4. Actual and final scores of all of the responding vendors for WSDOT Work Request WR-2016-0803-LG.
5. Any other relevant information used in determination of ASV for WSDOT Work Request WR-2016-0803-LG. 
</t>
  </si>
  <si>
    <t>Vivek Kanakia</t>
  </si>
  <si>
    <t>Copy of WSDOT requesting from Amtrak a corrective action plan detailing protocols and procedures in regards to derailment of Amtrak</t>
  </si>
  <si>
    <t>Can you send me a copy of that request?</t>
  </si>
  <si>
    <t>R/W for SR 101.</t>
  </si>
  <si>
    <t>Plans of the state highway in Section 28, T.28N, R13W</t>
  </si>
  <si>
    <t>Rynea Edwards</t>
  </si>
  <si>
    <t xml:space="preserve">Washington State Department of Natural Resources  </t>
  </si>
  <si>
    <t>Right of Way Plans SR 16 &amp; SR 302</t>
  </si>
  <si>
    <t>The latest plan showing R/W at the intersection of SR16 and SR 302 (Purdy Spit) I need to figure out the R/W in this vicinity</t>
  </si>
  <si>
    <t>Tracy Timm</t>
  </si>
  <si>
    <t>Pierce County Planning &amp; Public Works</t>
  </si>
  <si>
    <t xml:space="preserve">LPR data for US DOT #1960397, EAS Transport Inc. from 1/1/17 through 1/3/18. In addition please provide the LPR data for the following license plates for the same time period:
Plate #  State 
9F11664CA
9F11665CA
9F63209CA
9F63210CA
9F73209CA
WP02819CA
WP25330CA
WP33565CA
WP43454CA
WP43488CA
WP50578CA
WP73250CA
WP73458CA
WP77699CA
WP78552CA
WP78565CA
WP80505CA
WP80512CA
WP80520CA
WP87004CA
WP87005CA
WP92867CA
WP96971CA
WP96977CA
WP96978CA
WP96993CA
WP96998CA
XP06377CA
XP12454CA
XP12455CA
</t>
  </si>
  <si>
    <t>Mike Navratil</t>
  </si>
  <si>
    <t>Officer Reported Crashes that occurred at 3 intersections in the City of Kelso</t>
  </si>
  <si>
    <t xml:space="preserve">a history of officer reported crashes that occurred at or in the vicinity of the following State Route intersections in the City of Kelso for the period of 1/1/2013 Ã¢â‚¬â€œ 12/31/2017.
Ã¢â‚¬Â¢ State Route 005 LX04070 (aka Kelso Ave/Old State Route 431, milepost 0.00 Ã¢â‚¬â€œ 0.02) @ State Route 005S104040B (milepost 0.00 Ã¢â‚¬â€œ 0.02)
Ã¢â‚¬Â¢ State Route 005 LX04070 (aka Kelso Ave/Old State Route 431, milepost 0.00 Ã¢â‚¬â€œ 0.02) @ State Route 005 R104096 (milepost 0.25 Ã¢â‚¬â€œ 0.27)
Ã¢â‚¬Â¢ State Route 004 (aka Cowlitz Way/Old State Route 431, milepost 61.36 Ã¢â‚¬â€œ 61.47) @ Kelso Ave/Pacific Ave
</t>
  </si>
  <si>
    <t>Jessica Hijar</t>
  </si>
  <si>
    <t>Lancaster Engineering</t>
  </si>
  <si>
    <t>Crashes on all roads in the City of Davenport</t>
  </si>
  <si>
    <t xml:space="preserve">a history of officer reported crashes that occurred on all roads in the City of Davenport for the period of 1/1/2014 Ã¢â‚¬â€œ 12/31/2016. </t>
  </si>
  <si>
    <t>Matt Morkert</t>
  </si>
  <si>
    <t>Century West Engineering dba: City of Airway Heights</t>
  </si>
  <si>
    <t xml:space="preserve"> Two requests for the time period of October 25, 2014 through December 01, 2015. 
1) License plate reader data for USDOT # 2471301 for HIGHWAY TRANS INC, for the above period 
2) License plate reader data for the base plates listed below / OR on the attached spreadsheet.  For USDOT#: 2471301,  HIGHWAY TRANS INC
Vehicle Base Plates / VIN / Unit #: 
WP32933   CA  1XKYDP9X7FJ440403          7 
</t>
  </si>
  <si>
    <t>SR 522  DOT camera</t>
  </si>
  <si>
    <t xml:space="preserve"> (Blue 2005 4Runner) was in a collision on SR 522 after getting on the on-ramp in Monroe, heading west, on 6/4/2017 at approximately 9:40 AM. The driver that caused the collision (Grey 2013 Accura) cut me off and braked so hard that I could not avoid him. I am pretty sure this was visible to a DOT camera in that section of the freeway. Is it possible that that footage was recorded, and that it could be made available to resolve responsibility for this incident? </t>
  </si>
  <si>
    <t>Craig Leed</t>
  </si>
  <si>
    <t>Asbuilt drawings</t>
  </si>
  <si>
    <t>Asbuilt drawings for SR 161 from mile post 12.00 to 12.40. The intersection of 317th Street East is at milepost 12.18. We are specifically trying to identify the pavement structural section in this vicinity on the shoulders and main line.</t>
  </si>
  <si>
    <t>Mike Neer</t>
  </si>
  <si>
    <t>Hatton Godat Pantier, Inc.</t>
  </si>
  <si>
    <t>R/W for SR 525.</t>
  </si>
  <si>
    <t>Right of way plans for SR 525 from MP 30.48 to SR 525 MP 30.52.</t>
  </si>
  <si>
    <t>Scott V. Len</t>
  </si>
  <si>
    <t xml:space="preserve">Astound Broadband, LLC </t>
  </si>
  <si>
    <t>RIGHT OF WAY PLAN FOR SR 167 FROM SR 410 TO KING CO LINE</t>
  </si>
  <si>
    <t xml:space="preserve">I am requesting the right of way plans for SR 167 from SR 410 to the King County Line.
</t>
  </si>
  <si>
    <t>Robert L. Hillebrand</t>
  </si>
  <si>
    <t>PDR-14-2685</t>
  </si>
  <si>
    <t>WSDOT Secretary's Executive Order E 1010</t>
  </si>
  <si>
    <t>"Subject: WSDOT Executive Order E1010
Need a bit of assistance please. Can you email to me a copy of this executive order. The links in various pubs you have on the DOT websiteÃ¢â‚¬Â¦well, IÃ¢â‚¬â„¢m unable to access the link to this executive order. IÃ¢â‚¬â„¢m interested in seeing the DOT policy on certifying documents."</t>
  </si>
  <si>
    <t>Joe Ward</t>
  </si>
  <si>
    <t>Department of Ecology</t>
  </si>
  <si>
    <t>Steve Larsen</t>
  </si>
  <si>
    <t xml:space="preserve">I would like to request plate readings on the list of commercial motor vehicles on the attached excel file.  I would also like to request plate readings for the USDOT # 1264220  G R T Trucking. 
I am requesting this information for the following months:
March 2015 through October 2017. 
</t>
  </si>
  <si>
    <t>Elizabeth Dodd</t>
  </si>
  <si>
    <t>PDR-14-2617</t>
  </si>
  <si>
    <t>Asbuilts SR 167 &amp; 410.</t>
  </si>
  <si>
    <t>Asbuilts for intersection projects: SR 167 &amp; 24th St E overpass and ramp project, and SR 410 &amp; 166th Ave E Sumner Tapps highway improvements in Sumner WA.</t>
  </si>
  <si>
    <t>John Morgan</t>
  </si>
  <si>
    <t>City of Sumner</t>
  </si>
  <si>
    <t xml:space="preserve">Could I also please get a copy of sheets 3 and 4, of the plan set called Ã¢â‚¬Å“SR 5, Union Ave, Vicinity to So. 96th St vicinityÃ¢â‚¬ï¿½.  These adjoin to the south of the sheets you provided me.
2.       The deeds on the parcelÃ¢â‚¬â„¢s the park and ride are adjacent to, call for station/offsets to the Ã¢â‚¬Å“D-lineÃ¢â‚¬ï¿½ per the plans entitled Ã¢â‚¬Å“SR 5, Scott Road to TacomaÃ¢â‚¬ï¿½, January 2, 1957 and revised July 19, 1985.  It would be great if I could get a copy of those sheets as it goes through Sec. 6, T19N, R3E.   IÃ¢â‚¬â„¢ve attached a copy of a current deed in case you wanted to read it for additional information.
</t>
  </si>
  <si>
    <t>Rick Bond</t>
  </si>
  <si>
    <t>PDR-15-3102</t>
  </si>
  <si>
    <t>Crashes on SR 14 in Skamania Co</t>
  </si>
  <si>
    <t>a history and summaries of officer reported crashes that occurred on State Route (SR) 14 in Skamania County for the period of 1/1/2015 Ã¢â‚¬â€œ available 2015 (2015 data is partial and preliminary).</t>
  </si>
  <si>
    <t>Matt Roscoe</t>
  </si>
  <si>
    <t>Chilton Logging, Inc.</t>
  </si>
  <si>
    <t>NSW</t>
  </si>
  <si>
    <t xml:space="preserve">Crashes on all rds stwd </t>
  </si>
  <si>
    <t xml:space="preserve">a history of reported crashes that occurred on all roads statewide for the period of 1/1/2001 Ã¢â‚¬â€œ 12/31/2015. </t>
  </si>
  <si>
    <t>Max Gillespie</t>
  </si>
  <si>
    <t>University of Sydney</t>
  </si>
  <si>
    <t>Right of way plans near Pasco</t>
  </si>
  <si>
    <t>1) Any ROW plans, past &amp; present, for US 12 near Pasco, in TWP 9N, Range 30E, Sections 27, 34, &amp; 35.
2) Map entitled "Access Roads, Pasco Vicinity", dated June 16, 1941.</t>
  </si>
  <si>
    <t>Rick Kilpatrick</t>
  </si>
  <si>
    <t>San Poil Surveying</t>
  </si>
  <si>
    <t>PDR-15-0481</t>
  </si>
  <si>
    <t>Right of Way Plans SR 101</t>
  </si>
  <si>
    <t>The R/W plans for 101 through Sections 6, 7, 8, 17 and 16, T 09 N, R 10 W.  Chinook Vicinity,  1-6 of 6;  May 16, 1988;  101/524.</t>
  </si>
  <si>
    <t>Jeffery P. Dugan</t>
  </si>
  <si>
    <t>PDR-14-1385</t>
  </si>
  <si>
    <t>R/W for SR 109</t>
  </si>
  <si>
    <t>Right of Way plans for SR 109 in Section 29, Twp. 20 N, Range 12 W.</t>
  </si>
  <si>
    <t>Robert Pusey</t>
  </si>
  <si>
    <t>Parametrix, Inc.</t>
  </si>
  <si>
    <t>PDR-15-1920</t>
  </si>
  <si>
    <t>ADA Comprehensive plan</t>
  </si>
  <si>
    <t>As person with a disability who uses WSDOT ferries and as a person with over 11 years ADA experience as a paid advocate and Accessibility Coordinator and an ADA Coordinator under the public documents laws  I would like to receive a copy of the WSDOT ADA Comprehensive plan update that was due in your office on 6/30/2015.</t>
  </si>
  <si>
    <t>Tom Allman</t>
  </si>
  <si>
    <t>PDR-14-2302</t>
  </si>
  <si>
    <t>All records from October 9, 2013 to the present regarding the acquisition of Access Rights and Temporary Easements from SRI Enterprise, LLC.</t>
  </si>
  <si>
    <t xml:space="preserve">All records from October 9, 2013 to the present as outlined in PDR-13-1278:
Ã¢â‚¬Å“All records regarding the acquisition of Access Rights and Temporary Easements from SRI Enterprise, LLC for the construction of the Alaska Way Viaduct Replacement Project. The Parcel number for the acquisition is 1-22309. The Work Order number is RW 5043 and the SWV No. is (I believe) SWV0126T2500. The acquisition price was $4,300,000 paid out in March of2012. I am particularly interested in records involving the correspondence between WSDOT and parties representing SRI Enterprise, LLC - specifically, the contact logs in the acquisition notebook.Ã¢â‚¬ï¿½
</t>
  </si>
  <si>
    <t>Dennis M.. Tessier</t>
  </si>
  <si>
    <t>K&amp;L Gates, LLP</t>
  </si>
  <si>
    <t>PDR-14-1907</t>
  </si>
  <si>
    <t>Collisions on all city streets in Newcastle</t>
  </si>
  <si>
    <t xml:space="preserve">a history of officer reported collisions that occurred on all city streets in the City of Newcastle for the period of 1/1/2011 Ã¢â‚¬â€œ 12/31/2013. </t>
  </si>
  <si>
    <t>Kerry Sullivan</t>
  </si>
  <si>
    <t>City of Newcastle</t>
  </si>
  <si>
    <t>1-405 NE 6th to 1-5 Widening and Express Toll Lanes Design Build Bridge Project</t>
  </si>
  <si>
    <t xml:space="preserve">1.	All contracts between WSDOT and Flatiron Constructors, Inc. ("Flatiron"), including Contract Number 8204, for the development and construction of the 1-405 NE 6th to 1-5 Widening and Express Toll Lanes Design Build Bridge Project (the "Project"), including all specifications, change orders, amendments, modifications, and all other documents referenced and/or incorporated therein;
2.	All claims and notices of claims relating in any way to the Project;
3.	All correspondence, including electronic correspondence, sent to or received by WSDOT relating in any way to any claim and/or dispute relating to the Project and/or Contract Number 8204, including disagreements regarding change orders and any matter submitted or prepared for submission to the Project's disputes review board; and
4.	All correspondence, including electronic correspondence, sent to or received by WSDOT relating in any way to any payment and/or amount withheld by Flatiron, including notices of withheld payment(s) and/or amount(s).
Your office previously produced documents responsive to the first three categories above in response to our earlier public records request, WSDOT PDR 16-2932. As to those categories, we only require any documents created or discovered since our earlier request. </t>
  </si>
  <si>
    <t>Parker Keehn</t>
  </si>
  <si>
    <t>Carney Badley &amp; Spellman Law, P.S.</t>
  </si>
  <si>
    <t>AR</t>
  </si>
  <si>
    <t>ROW</t>
  </si>
  <si>
    <t xml:space="preserve">Requesting Right of Way plans for SR 142 west of Goldendale in Klickitat county. The files being requested are Goldendale-Wahkiakus Road (file # 142/2), GGoldendale-Wahkiakus Road (file # 142/5),  Secondary Road Project No. 15 Goldendale-Wahkiakus Road (file # 142/14), and Secondary Highway Pr
oject No. 15 Extension Goldendale-Wahkiakus Road (file # 142/30). Files are located in T4N, R16E; T4N, R15E; and T4N, R14E.
</t>
  </si>
  <si>
    <t>Michael Adney</t>
  </si>
  <si>
    <t>CT &amp; T &amp; PEC, Inc</t>
  </si>
  <si>
    <t>Flammable cargo-I-90 tunnels</t>
  </si>
  <si>
    <t>Any and all documents, emails, meeting notes that relates to studies by WSDOT of issues associated with the movement of flammable cargo and the means of managing risks associated with the movement of these cargoes in the 1-90 tunnels and lids.</t>
  </si>
  <si>
    <t>Claus Jensen</t>
  </si>
  <si>
    <t>PDR-15-1882</t>
  </si>
  <si>
    <t>SR 508</t>
  </si>
  <si>
    <t>I am adding a second phase to some existing structures in the Onalaska area along Hwy 508 from Alexander's mill to Hyak Rd.  I haven't done a permit in a long time so I probably need spoon fed.  Let me know if you additional information.</t>
  </si>
  <si>
    <t>Ron Nowlen</t>
  </si>
  <si>
    <t>LCPUD</t>
  </si>
  <si>
    <t>Officer Reported Crashes that occurred on all roads in the Cities of Royal City &amp; Walla Walla</t>
  </si>
  <si>
    <t>a history of officer reported crashes that occurred on all roads in the Cities of Royal City and Walla Walla for the period of 1/1/2014 Ã¢â‚¬â€œ 12/31/2016.</t>
  </si>
  <si>
    <t>Kate Thompson</t>
  </si>
  <si>
    <t>Anderson Perry &amp; Associates, Inc.</t>
  </si>
  <si>
    <t>PDR-15-1156</t>
  </si>
  <si>
    <t>Officer reported crashes</t>
  </si>
  <si>
    <t>Same format &amp; location as PDR 15-0774, but tme frame Jan. 1, 2005 through Dec. 31, 2009 only regarding history of officer reported crashes on Vashon Island.</t>
  </si>
  <si>
    <t>Contract, 2 contract extension requests and approvals, and GIS soil sample for Contract 1158 Browns Pt. - Cedar Cr.</t>
  </si>
  <si>
    <t>Requesting Public Records WSDOT Department of Highways, District 3, Design Department: Contract, 2 contract extension requests and approvals, and GIS soil sample requests and findings for:
Contract Number:1158 Contract Title: Browns Pt. Ã¢â‚¬â€œ Cedar Cr. 
Contract date was extended twice and had 3 engineers on the project.  The soil issues contributed to the extension - when and by who where the soil tests made and what were the findings?</t>
  </si>
  <si>
    <t>David Emmick</t>
  </si>
  <si>
    <t>Right of Way Plans SR 302</t>
  </si>
  <si>
    <t>May I please get the R/W plan and as-built plan covering the vicinity of the Plan set entitled SR 302 (PSH 14), Narrows Bridge to Purdy bearing the date of October 9, 1956</t>
  </si>
  <si>
    <t>Pierce County</t>
  </si>
  <si>
    <t>certified payrolls for Flat Iron on the 520 bridge West approach from April 27, 2017 to present</t>
  </si>
  <si>
    <t>I am hoping that you can help me in getting certified payroll for Flat Iron on the 520 bridge? We believe that they may be directing their employees (including apprentices) to perform work outside of their scope and paid at a lower rate starting around April 27th of 2017. 
The work is on the West approach of the new 520 bridge. Any info would be appreciated.
They also have an apprentice working out of scope by the name of Peder Mork. We are looking for (if available) the certified payrolls/cost codes for the crew he and his coworkers have been since the date mentioned.</t>
  </si>
  <si>
    <t>Chris McClain</t>
  </si>
  <si>
    <t>Social Security Number</t>
  </si>
  <si>
    <t>Officer Reported Crashes o all roads in the City of Edgewood</t>
  </si>
  <si>
    <t>a history of officer reported crashes that occurred on all roads in the City of Edgewood for the period of 1/1/2012 Ã¢â‚¬â€œ 12/31/2016.</t>
  </si>
  <si>
    <t>Bryan Hill</t>
  </si>
  <si>
    <t>PDR-15-1253</t>
  </si>
  <si>
    <t>Bridge #005/409.</t>
  </si>
  <si>
    <t>WSDOT bridge plans to determine if an attachment to YOUR bridge might be an option for us.  It is Bridge #005/409.</t>
  </si>
  <si>
    <t>Corliss Skov</t>
  </si>
  <si>
    <t>Siena Engineering Group, Inc.</t>
  </si>
  <si>
    <t>PDR-15-2262</t>
  </si>
  <si>
    <t>Right of Way Plans SR 524</t>
  </si>
  <si>
    <t>Right of Way Plans SR 524 MP 6.79 to MP 7.51, 27N R4E Sections 14 &amp; 13.</t>
  </si>
  <si>
    <t>PDR-15-3232</t>
  </si>
  <si>
    <t>LPR DATA</t>
  </si>
  <si>
    <t xml:space="preserve">LPR data for US DOT #1551457 (A &amp; RS Trucking LLC) from 10/1/12 through 1/31/15. In addition please provide the LPR data for the following license plates for the same time period:
Plate #  State
YAGL397OR
</t>
  </si>
  <si>
    <t>Lisa Overhuel</t>
  </si>
  <si>
    <t>PDR-15-1645</t>
  </si>
  <si>
    <t>Crashes on all roads statewide</t>
  </si>
  <si>
    <t>a history of officer reported crashes that occurred on all roads statewide for the period of 1/1/2014 Ã¢â‚¬â€œ 3/31/2015 (2015 data is partial and preliminary).</t>
  </si>
  <si>
    <t>Staci Hoff</t>
  </si>
  <si>
    <t>WTSC</t>
  </si>
  <si>
    <t>PDR-15-2061</t>
  </si>
  <si>
    <t>Crashes on all roads in the City of Algona</t>
  </si>
  <si>
    <t>a history of officer reported crashes that occurred on all roads in the City of Algona for the period of 1/1/2012 Ã¢â‚¬â€œ 12/31/2014.</t>
  </si>
  <si>
    <t>Rory Cameron</t>
  </si>
  <si>
    <t>Crashes on all roads in Puyallup</t>
  </si>
  <si>
    <t xml:space="preserve">a history of officer reported crashes that occurred on all roads in the City of Puyallup for the period of 1/1/2011 Ã¢â‚¬â€œ 12/31/2014. </t>
  </si>
  <si>
    <t>Soma Chattopahyay</t>
  </si>
  <si>
    <t>City of Puyallup Traffic Division</t>
  </si>
  <si>
    <t>ID</t>
  </si>
  <si>
    <t>PDR-14-2186</t>
  </si>
  <si>
    <t>Collisions on all roads in Garfield</t>
  </si>
  <si>
    <t xml:space="preserve">a history of officer reported collisions that occurred on all city streets and state routes in the City of Garfield for the period of 1/1/2011 Ã¢â‚¬â€œ 12/31/2013. </t>
  </si>
  <si>
    <t>Lisa Hasenoehri</t>
  </si>
  <si>
    <t>Keltic Engineering, Inc.</t>
  </si>
  <si>
    <t>Crashes on all City Streets in the City of Sumner</t>
  </si>
  <si>
    <t>a history of officer reported crashes that occurred on all city streets in the City of Sumner for the period of 1/1/2013 Ã¢â‚¬â€œ 12/31/2015.</t>
  </si>
  <si>
    <t>Andrew Leach</t>
  </si>
  <si>
    <t>PDR-14-0553</t>
  </si>
  <si>
    <t>collisions on all roads in Maple Valley</t>
  </si>
  <si>
    <t>a history of officer reported collisions that occurred on all roads in the City of Maple Valley for the period of 1/1/2011 Ã¢â‚¬â€œ 12/31/2013.</t>
  </si>
  <si>
    <t>PDR-14-2099</t>
  </si>
  <si>
    <t>fatal collisions in Clark Co</t>
  </si>
  <si>
    <t>a history of reported fatal collisions that occurred on all roads in Clark County for the period of 1/1/2004 Ã¢â‚¬â€œ available 2014 (2014 is considered partial and preliminary).</t>
  </si>
  <si>
    <t>Patricia Hastings</t>
  </si>
  <si>
    <t>The Columbian</t>
  </si>
  <si>
    <t>Crashes on 3 segments on Lummi Reservation vicinity</t>
  </si>
  <si>
    <t xml:space="preserve">a history of officer reported crashes that occurred on multiple Whatcom County road segments (see excel spreadsheet for road log #Ã¢â‚¬â„¢s and milepost reference) in the Lummi Nation Reservation vicinity for the period of 1/1/2006 Ã¢â‚¬â€œ 12/31/2015. </t>
  </si>
  <si>
    <t>Matthew Jensen</t>
  </si>
  <si>
    <t>Lummi Nation</t>
  </si>
  <si>
    <t>PDR-14-2834</t>
  </si>
  <si>
    <t>R/W for SR 5.</t>
  </si>
  <si>
    <t xml:space="preserve">Right of Way plans for NW 1/4,Sec 12, T 19 N R 02 E.
SR-005 Bridgeport Way North to SR-512.
</t>
  </si>
  <si>
    <t>Doug Hartman</t>
  </si>
  <si>
    <t>DHA Surveyors</t>
  </si>
  <si>
    <t>PDR-14-1458</t>
  </si>
  <si>
    <t>Right of Way Plans SR 7</t>
  </si>
  <si>
    <t>A copy of Right of Way sheet 10, of the plan entitled SR 7, Tacoma South (Parkland to Roy Jct.)  April 17, 1928</t>
  </si>
  <si>
    <t>Tracy L. Timm</t>
  </si>
  <si>
    <t>PDR-14-2470</t>
  </si>
  <si>
    <t>Brown Line, LLC ( DOT# 11977 ) would like to request a Bypass Event History list for all transponders registered on our account from January 1st, 2014 to August 31st, 2014. We are having issues with a couple of transponders in the Eastern Washington area and Bow Hill Scales</t>
  </si>
  <si>
    <t>Bill Smith</t>
  </si>
  <si>
    <t>Lynden/ Brown Line</t>
  </si>
  <si>
    <t>Right of Way Plans SR 100</t>
  </si>
  <si>
    <t>Bear River Hill to Jct SSH 12-A; 12-20-38 Ilwaco to SR100 Spur; 12-19-03 Anything you might have regarding SR100 (Loop 100),  ?"Robert Gray Drive"?</t>
  </si>
  <si>
    <t>Buzz Baldwin</t>
  </si>
  <si>
    <t>Baldwin &amp; Associates, Inc.</t>
  </si>
  <si>
    <t>PDR-14-0085</t>
  </si>
  <si>
    <t>Nor Pass Transponder reports showing date and times of all Washington State Scale crossings between 12/1/13 - 12/31/13 for USDOT 192473.</t>
  </si>
  <si>
    <t>Brad Van Dyke</t>
  </si>
  <si>
    <t>George Van Dyke Trucking Inc.</t>
  </si>
  <si>
    <t>R/W for SR 9.</t>
  </si>
  <si>
    <t xml:space="preserve">Right of way plans for SR 9 on the Section Line between Section 25, Township 36 North, Range 4 East, and Section 30, Township 36 North, Range 5 East.  I believe the plans are Titled SR 9, MP 57.17 to 66.88, Sedro Woolley to Whatcom County Line. </t>
  </si>
  <si>
    <t>Scott Edwards</t>
  </si>
  <si>
    <t xml:space="preserve">We are performing a survey adjacent to I-5 in NE 09-22-04 in the Seatac area. We are surveying the HWD Water tank site, parcels 9235 and 9340 shown below.  The attached AssessorÃ¢â‚¬â„¢s map shows this as SR 5  SE 516 Vic to S204th St. I would need the R.O.W. maps that are along the entire length of the red box I have drawn (westerly margin from S. 216th St, North through parcel 9065).
</t>
  </si>
  <si>
    <t>Mike Lemasa</t>
  </si>
  <si>
    <t>Stantec Consulting, Ltd.</t>
  </si>
  <si>
    <t>FL</t>
  </si>
  <si>
    <t>PDR-14-1479</t>
  </si>
  <si>
    <t>A copy of Franchise No. 30284 between Washington State Department of Transportation and Grays Harbor Public Utility District (GHPUD) governing the location of GHPUD improvements locating within that portion of Government Lots 1,2,3 and 4, Section 4, Township 17 North, Range 10 West, and Government Lots 1,2,3 and 4, Section 5, Township 17 North, Range 10 West, Grays Harbor County, Washington.</t>
  </si>
  <si>
    <t>Michael Gilligan</t>
  </si>
  <si>
    <t>G&amp;W RR Services, Inc.</t>
  </si>
  <si>
    <t xml:space="preserve">Officer Reported Motorcycle Fatalities Crashes that occurred Statewide </t>
  </si>
  <si>
    <t>As of May 17, 2017, there were nine Officer Reported Motorcyclists Fatalities that occurred on Washington State Roads from April 1, 2017 to April 30, 2017.</t>
  </si>
  <si>
    <t>Joe Templeton</t>
  </si>
  <si>
    <t xml:space="preserve">Department of Licensing </t>
  </si>
  <si>
    <t>PDR-15-0789</t>
  </si>
  <si>
    <t>Tax parcel no. 202206-9011 located in Maple Valley</t>
  </si>
  <si>
    <t>I am requesting any and all records (including e-mails and electronic records) generated after October 2014 that concern or relate to tax parcel no. 202206-9011 located in Maple Valley, Washington.</t>
  </si>
  <si>
    <t>Valerie  Rickman</t>
  </si>
  <si>
    <t>Cascadia Law Group PLLC</t>
  </si>
  <si>
    <t>PDR-14-0786</t>
  </si>
  <si>
    <t>Plan Sheet</t>
  </si>
  <si>
    <t>Copy of plan sheet for Priest Rapids Dam to Vantage Vicinity.</t>
  </si>
  <si>
    <t>Ion Manea</t>
  </si>
  <si>
    <t>Eugene Keith Ragle - information request</t>
  </si>
  <si>
    <t>Please forward any and all details relating to the employment and early retirement of Eugene Keith Ragle, who served as a truck driver for the DOT at SeaTac from approximately 1986-200?. His duties and security clearance were restricted after a more thorough background check due to 9/11 Homeland Security Law</t>
  </si>
  <si>
    <t>Tracy Buchanan</t>
  </si>
  <si>
    <t>PDR-14-3290</t>
  </si>
  <si>
    <t>Right of Way plans for SR 5 in the NW quarter of Section 23, T 3 N., R. 1 E., WM.</t>
  </si>
  <si>
    <t>Kyle Feeder</t>
  </si>
  <si>
    <t xml:space="preserve">KPF Surveying, Inc. </t>
  </si>
  <si>
    <t>CA</t>
  </si>
  <si>
    <t>Crashes involving vehicle make of Telsa on all State Routes Statewide</t>
  </si>
  <si>
    <t xml:space="preserve">a history of officer reported crashes involving vehicle make of Tesla that occurred on all State Routes Statewide for the period of 10/9/2014 Ã¢â‚¬â€œ available 2018. </t>
  </si>
  <si>
    <t>Amir Efrati</t>
  </si>
  <si>
    <t>The Information</t>
  </si>
  <si>
    <t>TNB Bridge Crossing data for two vehicles</t>
  </si>
  <si>
    <t xml:space="preserve">...suspect ...David Hollingshead, and the victim that he has crossed the narrows bridge a number of times specifically to have sex with my juvenile victim, since August 2015 up until June 2016.  I have no reason to believe he has had any other cause to come into Kitsap County via the bridge from the area in Snohomish where he resides.  I believe he likely has driven the Dodge Journey, but possibly could have used his wifeÃ¢â‚¬â„¢s vehicle (Ford Escape) a couple of times, so I would appreciate you checking both vehicles to see if you have any information regarding them crossing the bridge during the August to June timeframe.  It would be most helpful to my investigation to know the exact dates and times he came over to commit the crimes.  If you do have any information about those vehicles crossing the bridge, I will go about acquisition of a search warrant to retrieve the information from you.  
-        2015 Dodge Journey Ã¢â‚¬â€œ WA State license #AUU3807
-        2014 Ford Escape Ã¢â‚¬â€œ WA State license #AQY1581
</t>
  </si>
  <si>
    <t>Nicole Menge</t>
  </si>
  <si>
    <t>Kitsap County Sheriff's Office</t>
  </si>
  <si>
    <t xml:space="preserve">I am requesting plate readings for the commercial vehicle(s) listed on a separate excel document that have the company name of  CALEX EXPRESS INC  associated with USDOT # 0038078.    I am requesting information for the months of  AUG 2014, NOV 2014, JAN 2015, JUL 2015, NOV 2015 &amp; FEB 2016.
</t>
  </si>
  <si>
    <t>Don Tompkins</t>
  </si>
  <si>
    <t>Crashes on Sunset Way segment in the City of Issaquah</t>
  </si>
  <si>
    <t xml:space="preserve">a history of officer reported crashes that occurred on or within 300 feet each direction of the following road segment in the City of Issaquah for the period of 5/1/2011 Ã¢â‚¬â€œ 4/30/2016.
Ã¢â‚¬Â¢  Sunset Way from Front St to 6th Ave
</t>
  </si>
  <si>
    <t>Fay Schafi</t>
  </si>
  <si>
    <t>City of Issaquah</t>
  </si>
  <si>
    <t>PDR-15-3280</t>
  </si>
  <si>
    <t>Right of Way Plans SR 14</t>
  </si>
  <si>
    <t>Copy of the State Route 14 right of way maps through Section 35 of T3N, R8E in Skamania County.</t>
  </si>
  <si>
    <t>Ben Beseda</t>
  </si>
  <si>
    <t>Tenneson Engineering Corporation, Inc</t>
  </si>
  <si>
    <t>PDR-14-1713</t>
  </si>
  <si>
    <t>Right of Way Plans SR 166</t>
  </si>
  <si>
    <t>A map showing Government Lot 1 in 25 Ã¢â‚¬â€œ 24N Ã¢â‚¬â€œ 1E, WM that would also show the government meander line.</t>
  </si>
  <si>
    <t>Dan Lofgren</t>
  </si>
  <si>
    <t>Sadler Barnard &amp; Associates, Inc.</t>
  </si>
  <si>
    <t>WSF Incident Report for accident between Lisa Erickson and Kevin Tayler on December 2, 2017.</t>
  </si>
  <si>
    <t>ferry incident report for accident between Lisa Erickson and Kevin Tayler on Dec 2, 2017 on the 4:00pm Ferry between Faulterroy to Vashon.</t>
  </si>
  <si>
    <t>Lisa Erickson</t>
  </si>
  <si>
    <t>Crashes involving pedestrians and/or bicyclists that occurred on all roads in the City of Bothell</t>
  </si>
  <si>
    <t xml:space="preserve">a history of officer reported crashes involving pedestrians and/or bicyclists that occurred on all roads in the City of Bothell for the period of 1/1/2012 Ã¢â‚¬â€œ 12/31/2016. </t>
  </si>
  <si>
    <t>Yongqing Zhu</t>
  </si>
  <si>
    <t>City of Bothell</t>
  </si>
  <si>
    <t>Crashes at 5 intersections &amp; 2 road segments in the City of Seattle</t>
  </si>
  <si>
    <t>a history of officer reported crashes that occurred at or in the vicinity of multiple intersections &amp; road segments in the City of Seattle for the period of 1/1/2013 Ã¢â‚¬â€œ available 2017.</t>
  </si>
  <si>
    <t>Bill Popp</t>
  </si>
  <si>
    <t>William Popp Associates</t>
  </si>
  <si>
    <t>Officer Reported Crashes that occurred on 1 road segment in the City of Shoreline</t>
  </si>
  <si>
    <t xml:space="preserve">a history of officer reported crashes that occurred at or in the vicinity of the following  road segment in the City of Lake Stevens for the period of 1/1/2012 Ã¢â‚¬â€œ available 2017.
Ã¢â‚¬Â¢ State Route 92 (milepost 1.44 Ã¢â‚¬â€œ 1.48) @ 113th Ave to 28th St
</t>
  </si>
  <si>
    <t>Brad Lincoln</t>
  </si>
  <si>
    <t>Approved - Copy Costs</t>
  </si>
  <si>
    <t xml:space="preserve">Coffee creek fish passage </t>
  </si>
  <si>
    <t xml:space="preserve">I would like to request the list of betterments of the recently executed contract for the Coffee Creek Remove Fish Barrier Project </t>
  </si>
  <si>
    <t>Patrick Holm</t>
  </si>
  <si>
    <t xml:space="preserve">We are in need of the ROW plans for SR 524 (I-405 to SR 527) in 24-27-04 &amp; 19-27-05.
</t>
  </si>
  <si>
    <t>Darren J. Riddle</t>
  </si>
  <si>
    <t>Pacific Coast Surveys, Inc.</t>
  </si>
  <si>
    <t>PDR-15-0685</t>
  </si>
  <si>
    <t>Crashes at 3 intersections in Clark County</t>
  </si>
  <si>
    <t xml:space="preserve">a history of officer reported crashes that occurred at or in the vicinity of the following intersections in Clark County for the period of 1/1/2009 Ã¢â‚¬â€œ available 2015 (2015 data is considered preliminary).
Ã¢â‚¬Â¢  139th St (Co Rd #44280, mp 0.00 Ã¢â‚¬â€œ 0.02) @ 72nd Ave (Co Rd #91250, mp 4.25 Ã¢â‚¬â€œ 4.29)
Ã¢â‚¬Â¢  72nd Ave (Co Rd #91250, mp 4.25 Ã¢â‚¬â€œ 4.29) @ 139th St (Co Rd #50010, mp 1.73 Ã¢â‚¬â€œ 1.75)
Ã¢â‚¬Â¢  123rd St (Co Rd #44100, mp 0.00 Ã¢â‚¬â€œ 0.02) @ 72nd Ave (Co Rd #91250, mp 3.42 Ã¢â‚¬â€œ 3.46)
Ã¢â‚¬Â¢  119th St (Co Rd #94100, mp 1.33 Ã¢â‚¬â€œ 1.37) @ 56th Ave (Co Rd #19810, mp 0.50 Ã¢â‚¬â€œ 0.52) No Reported Collisions
</t>
  </si>
  <si>
    <t>John Stonex</t>
  </si>
  <si>
    <t>PDR-15-3431</t>
  </si>
  <si>
    <t>Tree Inspect</t>
  </si>
  <si>
    <t xml:space="preserve">A hazardous tree located on DOT property, in front of my home, located at 6854 NE State Hwy 104, Kingston 98346.
There have been 2 crews sent to inspect this tree, one in early September 2015 and one in early December 2015. I wouild like to read the report of both of these inspections. 
</t>
  </si>
  <si>
    <t>Brian Cohen</t>
  </si>
  <si>
    <t>PDR-15-1243</t>
  </si>
  <si>
    <t>Crashes on St Johns Rd @ 72nd Ave intersection in Clark County</t>
  </si>
  <si>
    <t xml:space="preserve">a history of officer reported crashes that occurred at or in the vicinity of the following intersection in Clark County for the period of 1/1/2009 Ã¢â‚¬â€œ available 2015 (2015 data is considered partial and preliminary).
Ã¢â‚¬Â¢  St Johns Rd (Co Rd #91250, mp 2.91 Ã¢â‚¬â€œ 2.93) @ 72nd Ave
Ã¢â‚¬Â¢  72nd Ave Ã¢â‚¬â€œ north leg (Co Rd #91250, mp 2.94 Ã¢â‚¬â€œ 2.95) @ St Johns Rd   No Reported Crashes
Ã¢â‚¬Â¢  72nd Ave Ã¢â‚¬â€œ south leg (Co Rd #92190, mp 7.01 Ã¢â‚¬â€œ 7.03) @ St Johns Rd
</t>
  </si>
  <si>
    <t>Officer Reported Crashes that occurred on all roads in the City of Puyallup</t>
  </si>
  <si>
    <t>Heidi Crawford</t>
  </si>
  <si>
    <t>Puyallup Police Department</t>
  </si>
  <si>
    <t xml:space="preserve">Emperor Express Transport LTD. US DOT #2323829
Hi,
My driver Unit #E02, Plate #28367P, Transponder #2816 FDA 8 is not getting any lights at Washington Scale. We are aware of our safety rating but we should get red light in transponder. But the problem is we are not getting any light.
Can you please send me the report where it's showing that transponder is getting red light.         </t>
  </si>
  <si>
    <t>Shikha Tanwar</t>
  </si>
  <si>
    <t>No Action Taken</t>
  </si>
  <si>
    <t>Proposals, SOQs, score sheets, Technical proposals, interview.</t>
  </si>
  <si>
    <t>Walsh is requesting to obtain copies of proposing firmÃ¢â‚¬â„¢s submitted Request for Qualifications and submitted Request for Proposals in response to Chamber Way Bridge Ã¢â‚¬â€œ Emergency Repair and Replacement (Contract 8991; I-5). 
We are also requesting SOQ and Technical Proposal score sheets/comments as well as SOQ interview score sheets/comments and 1-on-1 meeting notes.  If WSDOT deems any portion of the requested documents to be exempt from disclosure, we request copies of the documents with the exempt portions redacted.</t>
  </si>
  <si>
    <t>Regan Heineke</t>
  </si>
  <si>
    <t>Financial Information for Open/Competitive Bid or Proposal</t>
  </si>
  <si>
    <t xml:space="preserve">LPR data for US DOT #0662809 (Jerry L. Peters Trucking Inc) for the following months 1/1/2015 - 7/31/17.  In addition please provide the LPR data for the following license plates for the same time period:
Plate #   State
PA06170  MT
PA12137  MT
PA09589  MT
PA10487  MT
PA08749  MT
PA00007  MT
PA11853  MT
PA03439  MT
PA07230  MT
PA11924  MT
PA07404  MT
PA07880  MT
</t>
  </si>
  <si>
    <t>Lara Dale</t>
  </si>
  <si>
    <t>Right of Way plan SR 167</t>
  </si>
  <si>
    <t>Right-of-Way plan that covers the vicinity of the SR 167  from MP 22.0 to MP 23.0 in King County (vicinity of 208th St in  Kent).</t>
  </si>
  <si>
    <t>Jody W. Brown</t>
  </si>
  <si>
    <t>Database Drafting &amp; Detailing</t>
  </si>
  <si>
    <t>Crashes involving bicyclists on all road Statewide &amp; Pierce County</t>
  </si>
  <si>
    <t>a history and summary of officer reported crashes involving bicyclists that occurred on all roads Statewide and Pierce County for the period of 1/1/2006 Ã¢â‚¬â€œ 12/31/2015.</t>
  </si>
  <si>
    <t>Seema Untawale</t>
  </si>
  <si>
    <t>Tacoma Pierce County Health Department</t>
  </si>
  <si>
    <t>Officer Reported Crashes that occurred on a road segment in the City of Redmond</t>
  </si>
  <si>
    <t xml:space="preserve">a history of officer reported crashes that occurred on or in the vicinity of the following road segment in the City of Redmond for the period of 1/1/2010 Ã¢â‚¬â€œ 12/31/2017.
Ã¢â‚¬Â¢ 51st from State Route 520 eastbound ramp to 156th Ave
</t>
  </si>
  <si>
    <t>Leslie-Ann Jorge</t>
  </si>
  <si>
    <t>Huitt-Zollars, Inc.</t>
  </si>
  <si>
    <t>PDR-14-0063</t>
  </si>
  <si>
    <t>ROW SR 202 Deed</t>
  </si>
  <si>
    <t>A deed for the ROW SR 202 FALL CITY TO REDMOND, 1927, Sheet 18 of 18.</t>
  </si>
  <si>
    <t>Ron Reichel</t>
  </si>
  <si>
    <t>Personal injury 11/21/2017 acoyt 10.30 Anacortes ferry overhead walkway.</t>
  </si>
  <si>
    <t>Edrie Vinson</t>
  </si>
  <si>
    <t>PDR-15-1757</t>
  </si>
  <si>
    <t>Maps/plans for SR 82</t>
  </si>
  <si>
    <t>Maps/plans for SR 82 in the vicinity of Waneta Road on the South which would show Parcel 5-03491 and the location of the Easement for transfer to Parcel 5-03491 which is attached.</t>
  </si>
  <si>
    <t>Patrick Andreotti</t>
  </si>
  <si>
    <t>Flower &amp; Andreotti</t>
  </si>
  <si>
    <t>Crashes on all roads in the City of Snohomish</t>
  </si>
  <si>
    <t>a history of officer reported crashes that occurred on all roads in the City of Snohomish for the period of 1/1/2011 Ã¢â‚¬â€œ available 2016.</t>
  </si>
  <si>
    <t>Sarunas Farler</t>
  </si>
  <si>
    <t>Plans for State Hwy 5.</t>
  </si>
  <si>
    <t>Plans for State Highway 5 (also known as Rainier Ave.) in the NW1/4 of section 18, township 23 N, Range 05 E, W.M. The cross street in question is Rainier Avenue and Renton Avenue Extension. Also, any data you may have about Renton Avenue Extension would be helpful.</t>
  </si>
  <si>
    <t>Kevin McGarry</t>
  </si>
  <si>
    <t>Crashes on all roads in the City of Pasco</t>
  </si>
  <si>
    <t>a history of officer reported crashes that occurred on all roads in the City of Pasco for the period of 1/1/2011 Ã¢â‚¬â€œ 12/31/2015.</t>
  </si>
  <si>
    <t>John Manix</t>
  </si>
  <si>
    <t>PBS Engineering &amp; Environmental, Inc.</t>
  </si>
  <si>
    <t>PDR-14-2211</t>
  </si>
  <si>
    <t>The DOT plan for the I-5 area, near Everett, within Section 29, T29N, R5E.  Near where the highway crosses 36th St.</t>
  </si>
  <si>
    <t>Ken DeCamp</t>
  </si>
  <si>
    <t>PDR-15-3020</t>
  </si>
  <si>
    <t>Crashes on 3 road segments in King County</t>
  </si>
  <si>
    <t xml:space="preserve">a history of officer reported crashes that occurred on or in the vicinity of the following road segments in King County for the period of 1/1/2012 Ã¢â‚¬â€œ available 2015 (2015 data is partial and preliminary).
Ã¢â‚¬Â¢  216th Ave from 283rd St to SR 516 (aka 272nd St, milepost 14.61 Ã¢â‚¬â€œ 14.66) Ã¢â‚¬â€œ City of Maple Valley
Ã¢â‚¬Â¢  216th Ave (Co Rd #33750, milepost 2.770 Ã¢â‚¬â€œ 3.065) from 288TH St to 283rd St
Ã¢â‚¬Â¢  288th St from 216th Ave to 236th Ave Ã¢â‚¬â€œ City of Black Diamond
Ã¢â‚¬Â¢  288th St (Co Rd #33780, milepost 1.258 Ã¢â‚¬â€œ 1.806) from 236th Ave to SR 169
Ã¢â‚¬Â¢  SR 169 (aka Maple Valley Black Diamond Rd, milepost 9.99 Ã¢â‚¬â€œ 11.53) from 288th St to SR 516
Ã¢â‚¬Â¢  SR 516 (milepost 16.14 Ã¢â‚¬â€œ 16.22) @ SR 169
</t>
  </si>
  <si>
    <t>Geralyn Reinart</t>
  </si>
  <si>
    <t>Geralyn Reinart, PE</t>
  </si>
  <si>
    <t>Crashes on 2 road segments in the City of Gig Harbor</t>
  </si>
  <si>
    <t xml:space="preserve">a history of officer reported crashes that occurred on or in the vicinity of the following road segments in the City of Gig Harbor for the period of 1/1/2013 Ã¢â‚¬â€œ 12/31/2015.
Ã¢â‚¬Â¢  Harborview Dr. from Pioneer Way to the east at end of road
Ã¢â‚¬Â¢  Soundview Dr. from Harborview Dr. to Grandview St / Grandview Pl
</t>
  </si>
  <si>
    <t>Spenser Haynie</t>
  </si>
  <si>
    <t>Transportation Engineering NorthWest</t>
  </si>
  <si>
    <t xml:space="preserve">I am requesting license plate reader data from  12/1/2014 through 8/31/2017 for Amerigas Propane LTD Partners with the following USDOT number:           USDOT 0388004
In addition, Please provide LPR dta for the license plates found on the attached Excel spreadsheet for the same time period.
</t>
  </si>
  <si>
    <t>Cynthia Fox-Course</t>
  </si>
  <si>
    <t>AIO Transponder list request</t>
  </si>
  <si>
    <t xml:space="preserve">Would you please send us a list which transponder is assigned to each vehicle in our fleet.
Our DOT # is 088387
</t>
  </si>
  <si>
    <t>Lori Wilson</t>
  </si>
  <si>
    <t xml:space="preserve">2017  Columbia County Public Transportation Peer Review </t>
  </si>
  <si>
    <t>On  August 23-25, 2017 Linda Howell and Tom Hanson along with two  members of a public transportation agency visited Columbia County Public Transportation in Dayton, WA. The purpose of this visit was to conduct a "Peer Review". There were two reports written for this visit. An "Initial Report" which was sent out shortly after the visit and a "Final Report" or "Full Report" which was submitted to Columbia County Public Transportation or the Board that governs Columbia County Public Transportation on or about 9/25/17. Under the Public Records Act I would like to request a copy of both these reports. I would also like to request any correspondence between WSDOT,  Columbia County Public Transportation, its employees, the Board that governs Columbia County Public Transportation as a group or individually and any other agency or individual that is related to this visit by Linda Howell and Tom Hanson. This includes any correspondence that may have been made 4 months prior to their initial visit and after the final report was released to Columbia County Public Transportation or its governing Board up to this day, 3/21/18. These correspondence may be in the form of emails or letters to or from WSDOT, Columbia County Public Transportation, Columbia County Public Transportation employees, the Board that governs Columbia County Public Transportation as a group or its individual members. This should also include any correspondence that has to do with writing this document from any person or agency involved in the decision making and content of these documents.</t>
  </si>
  <si>
    <t>Scott Kirk</t>
  </si>
  <si>
    <t>PDR-15-3330</t>
  </si>
  <si>
    <t>6938 - Skamania Lodge - Washington DOT</t>
  </si>
  <si>
    <t xml:space="preserve">As discussed please see the attached UFD, ROW plans, and application for signature.  I have finished altering the files we previously worked with several months ago.  We also discussed how since I already paid the $150.00 fee back in March it can be used for this permit instead.
Please review and confirm the application for signature is correct with the alterations I made, and let me know if you need anything else from me to move this along. 
Looking at the UFD I sent, the first line of the first page is describing the crossing at MP 45.44 as shown on the plans.
Looking at the plans it appears that part of the route isnÃ¢â‚¬â„¢t reflected in the plans.  Can you provide similar ROW plans between MP 46.22 and 45.98?  This portion of the route only contains 6 poles, perhaps they arenÃ¢â‚¬â„¢t reflected in the plans because I didnÃ¢â‚¬â„¢t have a ROW sheet showing that exact area.
</t>
  </si>
  <si>
    <t>SR 510 Yelm Loop-New Alignment Phase 2 - RFQ proposals and scoring</t>
  </si>
  <si>
    <t>SR 510 Yelm Loop-New Alignment Phase 2 -RFQ 
1) Requesting copy of proposals from all firms except for Skillings Connolly)
2) Requesting scoring and comments and notes from interview panel for all firms interviewed</t>
  </si>
  <si>
    <t>Michael Horton</t>
  </si>
  <si>
    <t>Social Security Number or Federal Tax ID</t>
  </si>
  <si>
    <t>Video I-5 near Ridgefield Port of Entry</t>
  </si>
  <si>
    <t>All snapshots, pictures, or video from the cameras on I-5 Northbound placed near the Ridgefield  Port of Entry, in Clark County Washington, on July, 17, 2017 (7/17/2017) around the time of 12:30 p.m (within an hour) taken of a specific vehicle and/or its driver.  The vehicle is a red 3 axle Volvo Tractor with a trailer. The license number for the tractor is 2102567 from the state of Indiana. The trailer license number is 9/P491860 also from the state of Indiana. The truck was driven by Leslie Garlington (license number 011838782 from the state of New Mexico).</t>
  </si>
  <si>
    <t>Jon Clancy</t>
  </si>
  <si>
    <t>I-5 exit 171 northbound video footage and/or pictures from accident</t>
  </si>
  <si>
    <t>My law office represents Mr. Chinh Van Ly. We are requesting video footage and/or pictures from a motor vehicle accident that took place on January 06, 2016 around 7:07 P .M. The accident occurred at exit 171 on 1-5 northbound in Washington.</t>
  </si>
  <si>
    <t>Selina Villagomez-Marinas</t>
  </si>
  <si>
    <t>Law Office of Kim-Khanh T. Van, PLLC</t>
  </si>
  <si>
    <t>SOQs and scoring for I-5 Chambers Way Overpass Design/Build project in Chehalis, WA</t>
  </si>
  <si>
    <t xml:space="preserve">Tapani is requesting copies of Statement of Qualifications, Submittals and the scoring of Contractors that submitted on the I-5 Chambers Way Overpass Design/Build project in Chehalis Wa. </t>
  </si>
  <si>
    <t>Lason McDaniels</t>
  </si>
  <si>
    <t>42.56.270(2)</t>
  </si>
  <si>
    <t>Tapani, Inc.</t>
  </si>
  <si>
    <t>Looking for SR 101 in section 16 T 23 N  R 3 W mile post 524.5 to 524.8</t>
  </si>
  <si>
    <t>Guy Greene</t>
  </si>
  <si>
    <t>Greene Land Surveying</t>
  </si>
  <si>
    <t>PDR-14-3150</t>
  </si>
  <si>
    <t>ROW 405</t>
  </si>
  <si>
    <t>Please send me the ROW map for SR 405, Milepost Vicinity 4.47 to 4.58.</t>
  </si>
  <si>
    <t>Karen Wilkerson</t>
  </si>
  <si>
    <t xml:space="preserve">Contractor for CenturyLink </t>
  </si>
  <si>
    <t>PDR-14-2831</t>
  </si>
  <si>
    <t>Incident Report for incident that occurred on 10/3/2014 at approximately 11 am on the Southworth Ferry Dock. Loading lane 4.</t>
  </si>
  <si>
    <t>Lonny Schmitt</t>
  </si>
  <si>
    <t>Dynamic speed limits and variable messaging system (VMS) for the state of Washington</t>
  </si>
  <si>
    <t>I am writing to inquire if your department can provide Dynamic Speed Limits and Variable Messaging System (VMS) information (preferably in shapefile format) for the state of Washington.  I looked through your WSDOT GIS Data Download site and didnÃ¢â‚¬â„¢t notice any files for Dynamic Speed Limits and Variable Messaging System (VMS) information (itÃ¢â‚¬â„¢s possible I missed it). We would like to use this data and compare against our current data to see which areas of the state we need to focus our attention on to help further build our database for our customers.</t>
  </si>
  <si>
    <t>Mark Vermeys</t>
  </si>
  <si>
    <t>Crashes on all County Roads in Kitsap County</t>
  </si>
  <si>
    <t xml:space="preserve">a history of officer reported crashes that occurred on all County Roads in Kitsap County for the period of 1/1/2014 Ã¢â‚¬â€œ 12/31/2016. </t>
  </si>
  <si>
    <t>David Forte</t>
  </si>
  <si>
    <t>Kitsap County Public Works</t>
  </si>
  <si>
    <t>PDR-15-1000</t>
  </si>
  <si>
    <t>LPR and Camera Information</t>
  </si>
  <si>
    <t xml:space="preserve">License Plate Reader information for the month of March 2015 for the following plates. Please also send all transponder information associated to this USDOT #.  All plates are from the BC Canada jurisdiction.
USDOT # - 01319641
Plates: 20510P; 09673P; 21845P; 22292P; 20536P; 20538p; 22704P; 24144P; 13385P; P98154; 09217P; 14382P; 08202P; 08203P; 09192P; 21234P; 09258P; 10376P; P99867; 01282P; 01299P; 10423P; 10424P; 04710P; 11785P; 13346P; 15786P; 16239P; 16645P; 18565P. </t>
  </si>
  <si>
    <t>Len Morin</t>
  </si>
  <si>
    <t>Extension to wait for the letter of authorization to be received.</t>
  </si>
  <si>
    <t>Regal Transport</t>
  </si>
  <si>
    <t>Guardrail Info-King Co.-Milepost 30</t>
  </si>
  <si>
    <t xml:space="preserve">Manufacturer information of the guardrail system
-All parts installed in that guardrail system including endcap and guardrail (please include part numbers and any manufacturer information known)
-Any and all changes that have occurred with that guardrail since it was installed
-Original installation date, and dates of any changes, including change information as requested above
-Any and all requests/directives for modifications, replacements, changes, new parts, upgrades, etc made on that specific guardrail system
-any information relating to any collisions that have occurred at that guardrail system
-any internal memos that concern any parts of that specific guardrail system
</t>
  </si>
  <si>
    <t>Elizabeth LePley</t>
  </si>
  <si>
    <t>Withdrawn by Requester</t>
  </si>
  <si>
    <t>Nelson Blair Langer Engle</t>
  </si>
  <si>
    <t>Video for Steel Street Camera on August 31, 2017 SR 512 Milepost 1 Lakewood WA</t>
  </si>
  <si>
    <t>I am writing to request through Freedom of Information Act a copy of the video for Steele Street Camera on August 31, 2017.
SR 512
MP: 1 at Steele Street
Lakewood, Washington
August 31, 2017
Approximate time: 1550-1614</t>
  </si>
  <si>
    <t>Pam Moraski</t>
  </si>
  <si>
    <t>PDR-14-1968</t>
  </si>
  <si>
    <t>I-90 Weather station information</t>
  </si>
  <si>
    <t>Weather station information from the Ryegrass Rest Area for July 17, 2014, between the hours of 9:00 AM and 1:00 PM. This information is being utilized in the reconstruction of the multiple vehicle collision which occurred on I-90 near milepost 127. WSP Case # 14-012765.</t>
  </si>
  <si>
    <t>Dan Dale</t>
  </si>
  <si>
    <t>WA State Patrol</t>
  </si>
  <si>
    <t>Agreement K689</t>
  </si>
  <si>
    <t xml:space="preserve">I would like to request a copy of Agreement K689, to include Schedule A between WSDOT and 3M Company </t>
  </si>
  <si>
    <t>Pat  Carr</t>
  </si>
  <si>
    <t>PDR-15-0185</t>
  </si>
  <si>
    <t>Input on what worked and what did not on the incident that happened on I-84 on January 17</t>
  </si>
  <si>
    <t>Tom Davis</t>
  </si>
  <si>
    <t xml:space="preserve">Right of way plans for the NW1/4 Section 36, Twp 30N, R 13W. </t>
  </si>
  <si>
    <t>Scott Jean</t>
  </si>
  <si>
    <t>NCS Surveying, LLC</t>
  </si>
  <si>
    <t>Video footage</t>
  </si>
  <si>
    <t xml:space="preserve">Video footage recorded by (Brian) a marine transportation staff, on November 11, 2014, at Still Harbor dock emergency designation, floating walkway was utilized during a high wind storm, operated by the marine transportation to transport DSHS staffs to their work site at the Special Commitment Center located on McNeil Island. In addition to my request, I am requesting public disclosure on Still Harbor floating dock or walkway describing a potential risk to others per generated documentation submitted by former staff Eva Lemmons, Safety &amp; Risk manager Special Commitment Center, it is verified during her tensure at the Special Commitment Center, Ms Lemmons had initially reported her written finding to WSDOT headquarters, reporting the dock location Still Harbor, a designated emergency route utilized by the marine of transportation on McNeil Island to transport DSHS employees was a potential risk and/or danger.
</t>
  </si>
  <si>
    <t>Elenor Smalls</t>
  </si>
  <si>
    <t>Cancelled</t>
  </si>
  <si>
    <t>PDR-14-3219</t>
  </si>
  <si>
    <t>Incident Report for incident that occurred on November 28, 2014 at approximately 10:55 am on the Tokitae.</t>
  </si>
  <si>
    <t>James Halfaker</t>
  </si>
  <si>
    <t>Not Sent, Investigation not complete.</t>
  </si>
  <si>
    <t>LPR Request</t>
  </si>
  <si>
    <t xml:space="preserve">Two requests for the time period of September 01, 2014 through January 14, 2016. 
1) License plate reader data for USDOT # 0546893 for DAVENPORT REFRIGERATED TRANSPORT, for the above period.
2) License plate reader data for the base plates listed below.  For USDOT#: 0546893 for DAVENPORT REFRIGERATED TRANSPORT,
Vehicle Base Plate(s) / VIN / Unit #: 
27984RP   WA  1XPHD49X0BD124486        885
</t>
  </si>
  <si>
    <t>Officer Reported Crashes on all roads in the City of Conconully</t>
  </si>
  <si>
    <t>a history of officer reported crashes that occurred on all roads in the City of Conconully for the period of 1/1/2014 Ã¢â‚¬â€œ 12/31/2016.</t>
  </si>
  <si>
    <t>Marissa Siemens</t>
  </si>
  <si>
    <t>TD &amp; H Engineering, Inc.</t>
  </si>
  <si>
    <t>I need some plans for Highway 99 going through Fife.  More definitively, Section 1, Twp. 20N, Rng. 3 E, W.M.</t>
  </si>
  <si>
    <t>Norm Larson</t>
  </si>
  <si>
    <t>4 Intersections &amp; 1 Road Segment in Clark County</t>
  </si>
  <si>
    <t xml:space="preserve">a history of officer reported crashes that occurred at the following intersections and road segment in Clark County for the period of 1/1/2011 Ã¢â‚¬â€œ available 2016.
Ã¢â‚¬Â¢Highway 99 Ã¢â‚¬â€œ west leg (Co Rd # 91110, milepost 4.950 Ã¢â‚¬â€œ 4.990) @ 99th St (Co Rd # 14510, milepost 2.460 Ã¢â‚¬â€œ 2.500)
Ã¢â‚¬Â¢Highway 99 Ã¢â‚¬â€œ east leg (Co Rd # 91110, milepost 4.950 Ã¢â‚¬â€œ 4.990) @ 99th St (Co Rd # 19400, milepost 0.000 Ã¢â‚¬â€œ 0.020)
Ã¢â‚¬Â¢Highway 99 (Co Rd # 91110, milepost 4.420 Ã¢â‚¬â€œ 4.460) @ 88th St (Co Rd # 19100, milepost 1.670 Ã¢â‚¬â€œ 1.710)
Ã¢â‚¬Â¢Highway 99 (Co Rd # 91110, milepost 4.320 Ã¢â‚¬â€œ 4.360) @ 86th St (Co Rd # 19000, milepost 0.000 Ã¢â‚¬â€œ 0.020)
Ã¢â‚¬Â¢Highway 99 (Co Rd # 91110, milepost 3.900 Ã¢â‚¬â€œ 3.940) @ 78th St (Co Rd # 91300, milepost 4.150 Ã¢â‚¬â€œ 4.190)
Ã¢â‚¬Â¢86th St (Co Rd # 19000, milepost 0.000 Ã¢â‚¬â€œ 0.170) from 8th Ave to Highway 99
</t>
  </si>
  <si>
    <t>Nick Fleck</t>
  </si>
  <si>
    <t>SR 410 aerial photos prior to 2005</t>
  </si>
  <si>
    <t>Any aerial photos (2005 or older) in Section 34, T-16 N, R-15 E,WM</t>
  </si>
  <si>
    <t>Joseph W. Baker</t>
  </si>
  <si>
    <t>PLSA Engineering and Surveying</t>
  </si>
  <si>
    <t>PDR-14-1098</t>
  </si>
  <si>
    <t>Collision Data on specific streets in shelton</t>
  </si>
  <si>
    <t>History of reported collisions that
occurred on State Route 3 (mp 2.23 Ã¢â‚¬â€œ 2.36) from Harvard St to Mill St and on or in the vicinity
of the following Shelton City Streets for the period of January 1, 2009 through December 31,
2013.
Ã¢â‚¬Â¢ Pioneer Way between Mill Street and Summit Avenue
Ã¢â‚¬Â¢ Lake Boulevard between University Avenue and south city limits
Ã¢â‚¬Â¢ University Avenue between South 2nd Street and Boundary Street
Ã¢â‚¬Â¢ Arcadia Avenue between Lake Boulevard and Boundary Street
Ã¢â‚¬Â¢ South 2nd Street between University Avenue and Roosevelt Street
Ã¢â‚¬Â¢ South 1st Street between Lake Boulevard and Roosevelt Street</t>
  </si>
  <si>
    <t>Candace Cramer</t>
  </si>
  <si>
    <t>Officer Reported Crashes for 4 road segments in King County</t>
  </si>
  <si>
    <t xml:space="preserve">a history of officer reported crashes that occurred on the following road segments in the Cities of Auburn, Renton &amp; King County for the period of 1/1/2012 Ã¢â‚¬â€œ 12/31/2016.
Ã¢â‚¬Â¢ State Route 405 (milepost 3.30 Ã¢â‚¬â€œ 6.00)
Ã¢â‚¬Â¢ State Route 169 (aka Renton Maple Valley Rd, milepost 17.00 Ã¢â‚¬â€œ 25.26) at or within 200 feet of each side street
Ã¢â‚¬Â¢ Cedar Grove Rd (Co Rd # 98579, milepost 0.000 Ã¢â‚¬â€œ 3.670) from State Route 169 to Issaquah Hobart Rd (Co Rd # 93690, milepost 12.950 Ã¢â‚¬â€œ 12.960) at or within 200 feet each side street
Ã¢â‚¬Â¢ 228th Ave SE (Co Rd # 80610, milepost 0.000 Ã¢â‚¬â€œ 0.320) from Cedar Grove Rd (Co Rd # 98579, milepost 1.590 Ã¢â‚¬â€œ 1.630) to Cedar Hills Reg Landfill
</t>
  </si>
  <si>
    <t>PDR-15-3061</t>
  </si>
  <si>
    <t>Video laser shining</t>
  </si>
  <si>
    <t>Any video on board the ferry where two ferry employees were injured by a laser being shined at them. I would also like to file a public records request for video taken on board the ferry on which the individual operating the laser was a passenger.</t>
  </si>
  <si>
    <t>Jillian Raftery</t>
  </si>
  <si>
    <t>USCG has forward request and video to USCG HQ in Washington DC for legal department review.</t>
  </si>
  <si>
    <t xml:space="preserve">LPR data for US DOT # 0694175 (Jack R Becker Trucking) from July 1, 2012 through June 30, 2015. In addition please provide the LPR data for the following license plates for the same time period: (see attached Excel document).
*Please note: If this request is to large, just let me know by email, and I'll reduce it to sample months.  My preference would be to have all of the data, but I'm fine with reducing it if you need me to.
</t>
  </si>
  <si>
    <t>Tunde Jowosimi</t>
  </si>
  <si>
    <t>Right of Way Plans SR 90</t>
  </si>
  <si>
    <t>Copies of the alignment and ROW for I-90 as it passes through the southerly portion of sections 29 &amp; 30 T19N R27E.</t>
  </si>
  <si>
    <t>James Keyes</t>
  </si>
  <si>
    <t>Prairie Land Surveying</t>
  </si>
  <si>
    <t>Agreement for Pilot/Escort</t>
  </si>
  <si>
    <t>reciprocity agreement for Pilot/Escort Vehicle Operator between Washington State and the State of Georgia</t>
  </si>
  <si>
    <t>Eric Tofte</t>
  </si>
  <si>
    <t>Evergreen Safety Council</t>
  </si>
  <si>
    <t>R/W for SR 225 &amp; 224.</t>
  </si>
  <si>
    <t>Right of way for State Highway # 3 as referred to on the replat of Brooks sub division records Benton County A.F. #214915. Said highway runs through Benton City Wa. in the southwest 1/4 of Section 18, Township 9 North, Range 27E.</t>
  </si>
  <si>
    <t>Darrell W. Sowards</t>
  </si>
  <si>
    <t>PDR-15-1974</t>
  </si>
  <si>
    <t>Crashes on all roads in the City of Raymond</t>
  </si>
  <si>
    <t>a history of officer reported crashes that occurred on all roads in the City of Raymond for the period of 1/1/2012 Ã¢â‚¬â€œ 12/31/2014.</t>
  </si>
  <si>
    <t>Yongliang Zhu</t>
  </si>
  <si>
    <t>HW Lochner, Inc.</t>
  </si>
  <si>
    <t>Right of Way Plans SR 164</t>
  </si>
  <si>
    <t xml:space="preserve">We are working along SR 164 in the NE of S.13 20/5 and the NW of S.18 20/6 in King County.  We have a 2015 Record of Survey by the DOT filed in book 327, pages 54-62.  There is no R/W width.  Can you help me out?
</t>
  </si>
  <si>
    <t>Robert J. Bogdon</t>
  </si>
  <si>
    <t>Eastside Consultants, Inc.</t>
  </si>
  <si>
    <t>PDR-15-1502</t>
  </si>
  <si>
    <t>R/W for SR 405.</t>
  </si>
  <si>
    <t>Right of Way for SR 405, MP 7.17 to 8.00.</t>
  </si>
  <si>
    <t>Nick Portillo</t>
  </si>
  <si>
    <t>Right of way plans for SR 405 in Section 32, Township 25, Range 5E.</t>
  </si>
  <si>
    <t>David Holmes</t>
  </si>
  <si>
    <t>a history of officer reported crashes that occurred on all roads (excluding state routes with limited access) in the City of Wenatchee for the period of 1/1/2011 Ã¢â‚¬â€œ 12/31/2015.</t>
  </si>
  <si>
    <t>PDR-15-2251</t>
  </si>
  <si>
    <t>Proposals on 8th St E Vic to S 277th St. Vic</t>
  </si>
  <si>
    <t>Electronic copies of Statement of Qualifications (submitted around 7/31/2014) and Proposals (submitted around 11/14/2014) for SR 167 / 8th St E Vic to S 277th St Vic Ã¢â‚¬â€œ Southbound HOT Lane Design-Build Project</t>
  </si>
  <si>
    <t>Lyn Gray</t>
  </si>
  <si>
    <t>PCL Construction, Inc.</t>
  </si>
  <si>
    <t>PDR-15-0073</t>
  </si>
  <si>
    <t xml:space="preserve">Tranponder List </t>
  </si>
  <si>
    <t>Transponders and registration for USDOT 799734</t>
  </si>
  <si>
    <t>Gill Kal</t>
  </si>
  <si>
    <t>Allcan Holdings AHL LTD</t>
  </si>
  <si>
    <t>Right of Way Plans SR 395 NSC</t>
  </si>
  <si>
    <t>I am looking for Right of Way Drawings for SR395 NSC covering N. Market Street on the west to N. Greene Street on the east.  Cleveland Ave to the south to Fairview Ave to the north.</t>
  </si>
  <si>
    <t>David Okert</t>
  </si>
  <si>
    <t>R/W &amp; Contract Plans.</t>
  </si>
  <si>
    <t>Highway plans along the portion in Section 11, T30N, R1W in the vicinity of Block 14 of the Original Townsite of Port Townsend Plat that would show the construction of the roadway and the sea wall along the southeast margin of the road that supports the sidewalk adjacent to the roadway.</t>
  </si>
  <si>
    <t>Michael J. Anderson</t>
  </si>
  <si>
    <t>PDR-14-1555</t>
  </si>
  <si>
    <t>collisions on segments in Clark County</t>
  </si>
  <si>
    <t xml:space="preserve">a history of reported collisions that occurred on multiple State Route and County Road segments in Clark County for the period of 1/1/2009 Ã¢â‚¬â€œ 12/31/2013. </t>
  </si>
  <si>
    <t>Courtney Furman</t>
  </si>
  <si>
    <t>DKS Associates, Inc.</t>
  </si>
  <si>
    <t>Derailment of Train 506(02) on July 2nd 2017</t>
  </si>
  <si>
    <t>Can you please send me a copy of the letter WSDOT and ODOT sent to Amtrak?</t>
  </si>
  <si>
    <t>Ricky Courtney</t>
  </si>
  <si>
    <t>PDR-15-2173</t>
  </si>
  <si>
    <t>NSC-Tapio</t>
  </si>
  <si>
    <t>Any and all documents, correspondence, memoranda, agreements, understanding, and or emails relating to, or pertaining to the items described (below) from June 2, 2014 to the present (July 31, 2015).
1. All appraisals, determinations of value, Project Funding Estimates and Project Funding Estimate Worksheets relating to the North/South Freeway Project within two miles of 104 South Freya Street, Spokane, Washington.
2. Any and all documents showing the date and times of any WSDOT "open house," public meetings, and/or other public events in which WSDOT presented or made available documents, maps, drawings, videos, diagrams, models or other depictions of the SR 395 North Spokane Corridor Project within a two mile radius of 104 South Freya Street, Spokane County, Washington since June 2, 2014.
3. Any and all lists, electronic or otherwise, which indicate the individuals, agencies, and/or entities that were provided notice of the "open" houses and/or meetings within a two mile radius of 104 South Freya Street, Spokane, Washington since June 2, 2014.
4. Any contracts, agreements, right-of-way diaries, correspondence relating to or pertaining to properties acquired within a two mile radius of 104 South Freya Street, Spokane, Washington by the State of Washington for the North/South Freeway Project from June 2, 2014 to present. This includes partial and total takes and property purchased or acquired through the power of eminent domain.
5. A list of all unacquired properties from June 2, 2014 to present necessary for the North/South Freeway Right-of-Way and any documents identifying the names and addresses of the property owners.</t>
  </si>
  <si>
    <t>Kevin Roberts</t>
  </si>
  <si>
    <t>Personal Information, Tax Identification Numbers, Financial Account Information, and Real Estate Appraisals</t>
  </si>
  <si>
    <t>Dunn Black &amp; Roberts</t>
  </si>
  <si>
    <t>Officer Reported Crashes that occurred on all roads in Okanogan County</t>
  </si>
  <si>
    <t>a history and summary of officer reported crashes that occurred on all roads in Okanogan County for the period of 1/1/2012 Ã¢â‚¬â€œ 01/01/2016.</t>
  </si>
  <si>
    <t>Hans Shepherd</t>
  </si>
  <si>
    <t>PDR-15-1168</t>
  </si>
  <si>
    <t>SR 900 Plans</t>
  </si>
  <si>
    <t>A PDF set of construction drawings (including road profiles, grading plans, cross-sections, and drainage plans, if they exist) for SR 900 (original construction to most recent).  On the WSDOT map below, IÃ¢â‚¬â„¢ve added two red Xs and circled the subject area.  I am looking for drawings for SR 900 between the two red Xs.</t>
  </si>
  <si>
    <t>Debbie  Santelli</t>
  </si>
  <si>
    <t>Halinen Law Offices</t>
  </si>
  <si>
    <t>PDR-15-2897</t>
  </si>
  <si>
    <t>SR 12 right of way plans</t>
  </si>
  <si>
    <t>PSH 3 (SR 12) right of way plans, T11N, R45E, Section 24, south of the Snake River</t>
  </si>
  <si>
    <t>Todd Albert</t>
  </si>
  <si>
    <t>Officer Reported Crashes for All roads in the City of Des Moines</t>
  </si>
  <si>
    <t>a history of officer reported crashes that occurred on all roads in the City of Des Moines for the period of 1/1/2012 Ã¢â‚¬â€œ available 2017.</t>
  </si>
  <si>
    <t>PDR-15-2706</t>
  </si>
  <si>
    <t>Crashes on SR 5 northbound only, mp 18.00 - 19.00</t>
  </si>
  <si>
    <t>a history of reported crashes that occurred on State Route 5 (northbound only, milepost 18.00 Ã¢â‚¬â€œ 19.00) for the period of 1/1/2005 Ã¢â‚¬â€œ available 2015 (2015 data is partial and preliminary).</t>
  </si>
  <si>
    <t>Jim King</t>
  </si>
  <si>
    <t xml:space="preserve">bid tab for NWR401294R </t>
  </si>
  <si>
    <t xml:space="preserve">A copy of the bid tab for NWR401294R </t>
  </si>
  <si>
    <t>Jeff Van Beek</t>
  </si>
  <si>
    <t>Cowden Gravel &amp; Ready Mix</t>
  </si>
  <si>
    <t>PDR-14-0655</t>
  </si>
  <si>
    <t>PDR list</t>
  </si>
  <si>
    <t>an electronic copy of your log of all public records requests WSDOT has received since January 8, 2014</t>
  </si>
  <si>
    <t>John Ryan</t>
  </si>
  <si>
    <t>Puget Sound Public Radio - KOUW</t>
  </si>
  <si>
    <t>PDR-15-1790</t>
  </si>
  <si>
    <t>SR 240 plans</t>
  </si>
  <si>
    <t>SR 240 plans with stationing from when the highway was relocated due to the construction of the dams on the Columbia River in sections 28, 34, 35, 36, of Township 9 North Range 29 East.</t>
  </si>
  <si>
    <t>Scott Szendre</t>
  </si>
  <si>
    <t>City of Kennewick</t>
  </si>
  <si>
    <t>PDR-14-2859</t>
  </si>
  <si>
    <t>ROW SR 520</t>
  </si>
  <si>
    <t xml:space="preserve">I am in need of the right of way plans for SR 520 in the SE Ã‚Â¼ of the SE Ã‚Â¼ of section 22, twp 25 n, rge 5 E. 
Our property is at 14450 NE 29th Place,  I believe it is pages 15 and 16 of 22 for SR 520 Ã¢â‚¬â€œ 116th Ave. N. E. Vic. To N. E. 40th St. Vic.
</t>
  </si>
  <si>
    <t>Bill Hawkins</t>
  </si>
  <si>
    <t>PACE Engineers, Inc.</t>
  </si>
  <si>
    <t xml:space="preserve">I would like to request plate readings on the attached list of commercial motor vehicle(s). I would also like to request plate readings for USDOT #2769488, George Gregory. I am requesting the information for the period between 12/13/15 through 10/03/16. Thank you. 
Plate Numbers:
47242N1 CA
</t>
  </si>
  <si>
    <t>PDR-15-0270</t>
  </si>
  <si>
    <t>ROW SR 544</t>
  </si>
  <si>
    <t>I am requesting plans for SR 544 MP 5.53 to MP 6.80. Beginning in T39N Sec.01 R03E, ending in T40N Sec.36 R03E.</t>
  </si>
  <si>
    <t>Vincent Zastoupil</t>
  </si>
  <si>
    <t>U.S. DOT# 264184
Please provide a list of all registered Vehicles and Transponders for NORPass for U.S. DOT #264184</t>
  </si>
  <si>
    <t xml:space="preserve">Kyle Fitzgerald </t>
  </si>
  <si>
    <t>Schneider National, Inc.</t>
  </si>
  <si>
    <t>PDR-14-0370</t>
  </si>
  <si>
    <t>Counts in Renton</t>
  </si>
  <si>
    <t>Traffic count data around exit 6 of Interstate 405. Traffic count data for city of Renton since January 1, 2013. Published reports of travel times along the State Routes collected by or for WSDOT.</t>
  </si>
  <si>
    <t>Ronald Mar</t>
  </si>
  <si>
    <t>City of Renton</t>
  </si>
  <si>
    <t xml:space="preserve">I would like to request plate readings/scale crossings on the plates listed below. 
From 7-1-15  through 7-31-2016:
Company:     Frontier Trucking LTD
27338P  BC
19581P  BC
24924P  BC
27340P  BC
</t>
  </si>
  <si>
    <t>Survey field books.</t>
  </si>
  <si>
    <t>Copies of all of the land survey field books that WSDOT has within Coulitz County, Washington.</t>
  </si>
  <si>
    <t>PDR-14-0918</t>
  </si>
  <si>
    <t>R/W for PSH 18.</t>
  </si>
  <si>
    <t>Primary State Highway 18, as it existed in Cowlitz County, in T 6 N, R 1 E, section 34, SW quarter, in 1973, known currently as Little Kalama River Road.</t>
  </si>
  <si>
    <t>Anna Trombley</t>
  </si>
  <si>
    <t>Washington State Department of Ecology</t>
  </si>
  <si>
    <t>PDR-15-0889</t>
  </si>
  <si>
    <t>Crashes on SR 270 segment</t>
  </si>
  <si>
    <t xml:space="preserve">a summary by month of officer reported crashes that occurred on State Route 270 (milepost 3.69 Ã¢â‚¬â€œ 9.89) for the period of 11/1/2013 Ã¢â‚¬â€œ 10/31/2014. </t>
  </si>
  <si>
    <t>Josh Babcock</t>
  </si>
  <si>
    <t>Moscow-Pullman Daily News</t>
  </si>
  <si>
    <t>PDR-15-3425</t>
  </si>
  <si>
    <t>Fatal &amp; Injury crashes stwd</t>
  </si>
  <si>
    <t>a history of officer reported fatal and injury crashes that occurred on all roads statewide for the period of 9/1/2015 Ã¢â‚¬â€œ available 2015 (2015 data is partial and preliminary).</t>
  </si>
  <si>
    <t>Mike Allahyari</t>
  </si>
  <si>
    <t>Nonprofit Injury Advocates</t>
  </si>
  <si>
    <t>PDR-14-3174</t>
  </si>
  <si>
    <t>Award Information</t>
  </si>
  <si>
    <t xml:space="preserve">Can you tell me who was awarded the SWR Deicer Tanks #SWR401123R that bid 11/7/14?  </t>
  </si>
  <si>
    <t>Megan Verdoorn</t>
  </si>
  <si>
    <t>Contractor Plan Center, Inc.</t>
  </si>
  <si>
    <t>PDR-15-0400</t>
  </si>
  <si>
    <t>SR 520 Bridge Weather Station records</t>
  </si>
  <si>
    <t xml:space="preserve">I am requesting all wind data (speed, direction) collected at the SR 520 Floating Bridge weather station. Specifically I am looking for wind speed and direction, preferably in one hour increments. Also if possible the type of measurement (i.e 2-min winds, ectÃ¢â‚¬Â¦). If the station is still active, all data up to the present since operations started is preferred. </t>
  </si>
  <si>
    <t>Aaron Porter</t>
  </si>
  <si>
    <t xml:space="preserve">Coast &amp; Harbor Engineering </t>
  </si>
  <si>
    <t>Employee schedule for Tuesday, September 19th, 2017</t>
  </si>
  <si>
    <t xml:space="preserve">I am requesting if it is possible to have the Employee on duty in the first toll booth on Tuesdday, September 19th,2017 for the 1:10 sailing to Seattle to send a statement that I wasn't the driver. Or any other employee who may have witnessed the initial impact. I have also requesting CCTV images. I am requesting if possible for an employee schedule for that day and the potential that any Ferry staff member recalls the incident and witnessed me not driving the vehicle at impact. The person at toll booth 1 is most relevant. </t>
  </si>
  <si>
    <t>Clare Powers</t>
  </si>
  <si>
    <t>PDR-15-0104</t>
  </si>
  <si>
    <t>Collisions at multiple intersections in the City of Auburn</t>
  </si>
  <si>
    <t xml:space="preserve">a history of officer reported collisions that occurred at or in the vicinity of the following intersections in the City of Auburn for the period of 1/1/2011 Ã¢â‚¬â€œ available 2014 (2014 is considered partial and preliminary).
            City Streets
              Ã¢â‚¬Â¢  8th St @ F St
              Ã¢â‚¬Â¢  12th St @ J St/Deals Way
              Ã¢â‚¬Â¢  12th St @ M St
              Ã¢â‚¬Â¢  6th St @ M St
            State Routes (SR)
              Ã¢â‚¬Â¢  Auburn Way S/SR 164, (milepost 0.62 Ã¢â‚¬â€œ 0.68) @ F St
              Ã¢â‚¬Â¢  Auburn Way S/SR 164, (milepost 0.86 Ã¢â‚¬â€œ 0.94) @ 12th St
</t>
  </si>
  <si>
    <t>Julie Bussing</t>
  </si>
  <si>
    <t>Heffron Transportation, Inc.</t>
  </si>
  <si>
    <t>Right of Way Plans SR 20</t>
  </si>
  <si>
    <t>Could you please send me the ROW plans for a portion of SR20 titled Ã¢â‚¬Å“Coupeville: Jacobs Rd to Libbey RdÃ¢â‚¬ï¿½  I believe I need sheets 6-10.</t>
  </si>
  <si>
    <t>Richard N. Frazier</t>
  </si>
  <si>
    <t>Frazier Surveying, LLC.</t>
  </si>
  <si>
    <t>PDR-15-1985</t>
  </si>
  <si>
    <t>Progress payment spreadsheet &amp; Risk register list</t>
  </si>
  <si>
    <t xml:space="preserve">1. The most recent update of WSDOTÃ¢â‚¬â„¢s progress payment spreadsheet, which shows its monthly payments to Seattle Tunnel Partners, as well as tax and retainage. WSDOT has released earlier versions of the running spreadsheet.
2. All correspondence and billings directly related to the May 2015 progress payments, including reports by STP showing work completed, as well as any acceptances, revisions or rejections by WSDOT. 
3. The Highway 99 tunnel projectÃ¢â‚¬â„¢s most recent risk register list, which is written in the form of a spreadsheet. WSDOT released an earlier version to us in spring 2014.
</t>
  </si>
  <si>
    <t xml:space="preserve">Financial Account Information, Social Security Number, Tax Identification Numbers
</t>
  </si>
  <si>
    <t>Crashes at 2 intersections in Clark County</t>
  </si>
  <si>
    <t xml:space="preserve">a history of officer reported crashes that occurred at the following intersections in Clark County for the period of 1/1/2012 Ã¢â‚¬â€œ available 2017. 
Ã¢â‚¬Â¢  SR 500 (aka 117th Ave, milepost 6.57 Ã¢â‚¬â€œ 6.75) @ 76th St
Ã¢â‚¬Â¢  104th St (Private Rd) @ 130th Ave (Private Rd) Ã¢â‚¬â€œ No Reported Crashes
</t>
  </si>
  <si>
    <t>Hann Lee</t>
  </si>
  <si>
    <t>PDR-15-1722</t>
  </si>
  <si>
    <t>ROW for SR 291</t>
  </si>
  <si>
    <t>Plans for SR 291 in Section16, T.27N., R.40E., W.M., Stevens County, WA.</t>
  </si>
  <si>
    <t>PDR-15-1849</t>
  </si>
  <si>
    <t>Geotech Reports</t>
  </si>
  <si>
    <t xml:space="preserve">We are working on a project for King County along the east side of the South Fork Snoqualmie River from the intersection at SE 140th St and 424th Ave SE up to SE 133rd St. We would like access to any geotech reports, soils testing, and boring logs that are available from the construction of the nearby section of I-90 or any other work done in the area. In particular, we would like to get boring logs from the King County Snoqualmie River Bridges project in 1972, project no. I-90 - 1 (82) 29 from mile post 29.31 to 29.40.
Route Number: I-90
Milepost Numbers: Begin SR MP: 29  End SR MP: 32
City: North Bend
</t>
  </si>
  <si>
    <t>Spencer Ambauen</t>
  </si>
  <si>
    <t xml:space="preserve">Aspect Consulting, LLC. </t>
  </si>
  <si>
    <t>PDR-15-2555</t>
  </si>
  <si>
    <t>R/W for SR 2 and Bridge info.</t>
  </si>
  <si>
    <t>Right of Way plans for SR 2 near Cashmere from M.P. 109 to M.P. 111.  We are also looking for any bridge information at M.P. 110.13 on Goodwin Road crossing at the Wenatchee River.</t>
  </si>
  <si>
    <t>Duane Briley</t>
  </si>
  <si>
    <t>MO</t>
  </si>
  <si>
    <t>PDR-15-0015</t>
  </si>
  <si>
    <t>As-built bridge plans</t>
  </si>
  <si>
    <t>copy of the as-built bridge plans for two structures located along State Route 14.
The locations ofthe requested structures are as follows:
1)  SR14, Mile Post 43.9 over Rock Creek - Bridge Number 014/118
2)  SR14, Mile Post 63.45 over White Salmon River - Bridge Number 014/201</t>
  </si>
  <si>
    <t>Jeffrey Jobe</t>
  </si>
  <si>
    <t>HNTB Corporation</t>
  </si>
  <si>
    <t>PDR-14-1798</t>
  </si>
  <si>
    <t>Tesoro-Savage Oil</t>
  </si>
  <si>
    <t xml:space="preserve">Any handwritten notes, memos, letters, e-mails, staff reports, and any other document, either in paper or electronic form, created or received by your agencyÃ¢â‚¬â„¢s staff since Dec. 19, 2013, regarding the Tesoro-Savage oil terminal proposed for the Port of Vancouver. </t>
  </si>
  <si>
    <t>Erin Middlewood</t>
  </si>
  <si>
    <t>PDR-14-1788</t>
  </si>
  <si>
    <t>NOR PASS TRANSPONDER REPORTS SHOWING DATE &amp; TIMES OF ALL WASHINGTON STATE SCALE CROSSING BETWEEN THE FOLLOWING DATES: 6/1/14-6/30/14
PLEASE RUN REPORT FOR USDOT 192473</t>
  </si>
  <si>
    <t>Laura Poteet</t>
  </si>
  <si>
    <t>Bridge Plans SR 18.</t>
  </si>
  <si>
    <t>Bridge plans for SR 18 overcrossing of 152nd Ave. SE, Bridge #'s 18/20N &amp; 18/20S, MP 10.31.</t>
  </si>
  <si>
    <t>Ross Garwood</t>
  </si>
  <si>
    <t>FIBE Solutions</t>
  </si>
  <si>
    <t>SR 101 right of way at Duryea street.  S19, T14N, R8W, WM.</t>
  </si>
  <si>
    <t>Kevin Schmidt</t>
  </si>
  <si>
    <t>Berglund, Schmidt &amp; Associates, Inc.</t>
  </si>
  <si>
    <t>PDR-14-0506</t>
  </si>
  <si>
    <t xml:space="preserve">Plans for roadway construction at Northup Way from NE 33rd Place </t>
  </si>
  <si>
    <t>plans for the roadway construction now in progress on Northup Way from NE 33rd Place west to 112th Ave NE.  
I would like to learn what the road itself will be, the number of lanes, etc., but do not need information on utilities now being installed.</t>
  </si>
  <si>
    <t>Martin A. Seelig</t>
  </si>
  <si>
    <t>PDR-14-2283</t>
  </si>
  <si>
    <t>Collisions on Union Hill Road segments</t>
  </si>
  <si>
    <t xml:space="preserve">a history of officer reported collisions that occurred at or in the vicinity of the following intersections for the period of 1/1/2010 Ã¢â‚¬â€œ available 2014 (2014 is considered partial and preliminary). 
Ã¢â‚¬Â¢	Union Hill Road (King Co Road #67620, milepost 0.537 Ã¢â‚¬â€œ 0.637) @ 247th Ave 
Ã¢â‚¬Â¢	Union Hill Road (King Co Road #67620, milepost 1.400 - 1.500) @ 258th Ave (no reported collisions)
</t>
  </si>
  <si>
    <t>PDR-14-2277</t>
  </si>
  <si>
    <t>Collision Data</t>
  </si>
  <si>
    <t>I would like to have the following statistics for 2012 and 2013:
1. The number of heavy truck involved collisions in each year
2. The number of fatal collisions involving heavy trucks in each year
3. The number of serious injury collisions involving heavy trucks in each year
4. The number of fatalities resulting from heavy truck involved collisions in each year
5. The number of serious injuries resulting from heavy truck involved collisions in each year
I would also like some explanation of the definition of "commercial vehicles/heavy trucks" category in the 2012 summary and how that definition differs (if it does) from the "heavy truck" category in the 2010 and 2011 Collision Data Summaries.</t>
  </si>
  <si>
    <t>Richard Warner</t>
  </si>
  <si>
    <t>PDR-14-1341</t>
  </si>
  <si>
    <t>Environmental records</t>
  </si>
  <si>
    <t xml:space="preserve">Any files associated with Underground Storage Tanks and Leaking Underground Storage Tanks historically and currently located on the Kent Area 4 Headquarters Maintenance Facility/WSDOT Kent Maintenance Facility site. Of particular interst are environmental records and status reports </t>
  </si>
  <si>
    <t xml:space="preserve">Haley  Runa </t>
  </si>
  <si>
    <t>AIO</t>
  </si>
  <si>
    <t xml:space="preserve">If WSDOT has received any substantive protest or response documents from Quigg Brothers since my initial letter and PRA request, please send them to me. </t>
  </si>
  <si>
    <t>Ben Cushman</t>
  </si>
  <si>
    <t>PDR-14-1013</t>
  </si>
  <si>
    <t>Staff listing of committees and duties to the committees and budget information for said committees.</t>
  </si>
  <si>
    <t>1. Staff and member listing of:
       Bridge Replacement Advisory Committee
       Ferry Advisory Committee
2. Also a record showing purpose and duties assigned to the 2 committees above.
3. Record showing in depth budget/funds use for each of the above committees.</t>
  </si>
  <si>
    <t>UT</t>
  </si>
  <si>
    <t>PDR-15-3079</t>
  </si>
  <si>
    <t>US 12 right of way plans</t>
  </si>
  <si>
    <t>US 12 right of way plans, west of Walla Walla in sections 29 and 30 of  T7N R32E W.M.</t>
  </si>
  <si>
    <t>Richard Miller</t>
  </si>
  <si>
    <t>PacificCorp</t>
  </si>
  <si>
    <t>Right of Way Plans SR 17</t>
  </si>
  <si>
    <t xml:space="preserve">Can I request info on the old hwy plans for PSH 10 (vacated) and current R/W plans for S.R. 17 Bridgeport to Leahy  in Section 26 T29N R25E, W.M. please?  Note that the deed actually refers to the highway as Ã¢â‚¬Å“Old 10B State HighwayÃ¢â‚¬ï¿½
</t>
  </si>
  <si>
    <t>Amy Erlandsen</t>
  </si>
  <si>
    <t>Right of Way Plans SR 169</t>
  </si>
  <si>
    <t>I am determining the boundary of King County Parcel No. 3621069014.  It is the NW Ã‚Â¼ of the SE Ã‚Â¼ of Sec 36, T21N, R6E, WM, lying easterly of Enumclaw-Black Diamond Rd SE (PSH No 5).  I have inserted the AssessorÃ¢â‚¬â„¢s Quarter Section Map.  It appears that the map that I am looking for is APP. Oct. 28, 1947, Krain to Black Diamond.</t>
  </si>
  <si>
    <t>Dennis R. Baker</t>
  </si>
  <si>
    <t>LeRoy Surveyors &amp; Engineers, Inc.</t>
  </si>
  <si>
    <t>PDR-14-0805</t>
  </si>
  <si>
    <t>for top down/overhead engineering drawings</t>
  </si>
  <si>
    <t xml:space="preserve">We are looking for top down/overhead engineering drawings that would depict the lane closures and the lanes in use where I-5 northbound and I-205 northbound intersect, from approximately NE 134th Avenue to NE 179th Avenue.  This would include any drawings of all northbound lanes, as well as the median that was under construction for the widening of I-5 northbound.  This would be during the timeframe of November 2011.  
Also any traffic control plans in effect for the above mentioned area during the same timeframe.
</t>
  </si>
  <si>
    <t>Wendy Prentice</t>
  </si>
  <si>
    <t>Lachenmeier, Enloe Rall &amp; Heinson</t>
  </si>
  <si>
    <t>PDR-14-2319</t>
  </si>
  <si>
    <t>Pit to Pier project information</t>
  </si>
  <si>
    <t>Pit to Pier project that involves a 1000 foot long pier on Hood Canal and the transport of gravel on barges up to 400 feet long and ships of the max size that can go thru the Panama Canal.  Barges and ships must transit the Hood Canal Bridge.  Proponents claim that all barges will pass under the east end of the bridge.  Most people feel that this claim is not reasonable and a threat to the bridge.  In the earlier scoping process for the EIS process, WSDOT warned against this plan because of the inherent danger of barge-bridge collisions.  I would like to know if WSDOT made comments on the Jefferson County DEIS.</t>
  </si>
  <si>
    <t>John Fabian</t>
  </si>
  <si>
    <t>Camera Footage 10th Ave &amp; 395/Ely St, City of Kennewick, WA.</t>
  </si>
  <si>
    <t xml:space="preserve">IÃ¢â‚¬â„¢d like to request camera recording from the intersection where my wife, Zoya Shchurova, had a car accident September 10 of this year.
Intersection location: 10th Ave and 395/Ely St, city of Kennewick, WA.
Time: September 10, between 9 am and 10 am. 
</t>
  </si>
  <si>
    <t>Grigoriy Pinchuk</t>
  </si>
  <si>
    <t>meeting minutes</t>
  </si>
  <si>
    <t>the Meeting Summary, or meeting minutes, for each meeting of the Alaskan Way Viaduct Replacement Executive Oversight Committee.</t>
  </si>
  <si>
    <t>Mike Mollen</t>
  </si>
  <si>
    <t xml:space="preserve">Log of purchases made by John Himmel </t>
  </si>
  <si>
    <t>Current log of purchases made by Himmel, John for the years 2013 to present for his department or personal use at WSDOT. I would like:Date of purchase, Date it was approved, what was the item or service, what was the item or service used for, any purchases bought in conjunction with the I.T. department, copies of emails from Himmel, J requesting approval for large items over $1000.00, payment form whether it be Purchasing Card or paid with cash or check, purchases he was reimbursed for showing on WSDOT invoices, copies of these invoices, email approvals for his signature authority and purchasing authority when he made these purchases.</t>
  </si>
  <si>
    <t>Wiley Bittman</t>
  </si>
  <si>
    <t>PDR-14-0746</t>
  </si>
  <si>
    <t xml:space="preserve">Photos </t>
  </si>
  <si>
    <t xml:space="preserve">Photos side by side of really early (wagon road), early (1890 to 1910) and now photos of say a half a dozen locations along I-90/Sunset Highway, one of which should be Snoqualmie pass. </t>
  </si>
  <si>
    <t xml:space="preserve">John  W. Carpita </t>
  </si>
  <si>
    <t xml:space="preserve">Public Works Consultant </t>
  </si>
  <si>
    <t>Bike and Ped crashes in Zillah</t>
  </si>
  <si>
    <t>a history of officer reported pedestrian and bicycle crashes that occurred on all roads in the City of Zillah for the period of 1/1/2013 Ã¢â‚¬â€œ available 2015 (2015 data is partial and preliminary).</t>
  </si>
  <si>
    <t>Ardele Steele</t>
  </si>
  <si>
    <t>City of Zillah</t>
  </si>
  <si>
    <t xml:space="preserve">Right of way plans:
1-5 Seattle Freeway Jackson St. to Olive Way 1-6 of 6 Feb. 17, 1959 5/2031
1-5 Seattle Freeway Olive Way to E. Galer St. 1-6 of 6 Aug. 19, 1958 5/1796
</t>
  </si>
  <si>
    <t>Eric Strauch</t>
  </si>
  <si>
    <t xml:space="preserve">Seattle Department of Transportation </t>
  </si>
  <si>
    <t>PDR-14-0397</t>
  </si>
  <si>
    <t>ROW SR 5</t>
  </si>
  <si>
    <t>WSDOT maps for I-5. MP 202.47 (116TH ST NE) to MP 206.08 (SR531)</t>
  </si>
  <si>
    <t>Crashes on 3 road segments in the City of Mukilteo</t>
  </si>
  <si>
    <t xml:space="preserve">a history of officer reported crashes that occurred on or in the vicinity of the following road segments in the City of Mukilteo for the period of 1/1/2011 Ã¢â‚¬â€œ 12/31/2015.
Ã¢â‚¬Â¢  Harbour Reach Dr / Chennault Beach Rd from Harbour Pointe    
   Blvd to Harbour Pointe Blvd
Ã¢â‚¬Â¢  S Road from Blue Heron Blvd to Cyrus Way / Evergreen Dr
Ã¢â‚¬Â¢  Beverly Park Rd from Harbour Heights Dr / 134th Pl to SR 
   525 (aka Mukilteo Speedway)
Ã¢â‚¬Â¢  SR 525 (aka Mukilteo Speedway, milepost 3.50 Ã¢â‚¬â€œ 3.62) @ 
   Beverly Park Rd
</t>
  </si>
  <si>
    <t>Rich Meredith</t>
  </si>
  <si>
    <t>Crashes involving pedestrians on 176th St segment in the City of Lynnwood</t>
  </si>
  <si>
    <t xml:space="preserve">a history of officer reported crashes involving pedestrians that occurred on or in the vicinity of the following road segment in the City of Lynnwood for the period of 1/1/2008 Ã¢â‚¬â€œ 11/13/2013. 
Ã¢â‚¬Â¢  176th St from State Route 99 (milepost 48.22 Ã¢â‚¬â€œ 48.33) to 44th Ave
</t>
  </si>
  <si>
    <t>Crashes on SR 125 (mp  4.30 - 4.65) including 500 feet along each cross road</t>
  </si>
  <si>
    <t xml:space="preserve">a history of officer reported crashes that occurred on the following road segment and including 500 feet along each cross road in the City of Walla Walla for the period of 1/1/2012 Ã¢â‚¬â€œ 2/28/2018. 
Ã¢â‚¬Â¢  SR 125 (milepost 4.30 Ã¢â‚¬â€œ 4.65) from Dalles Military Rd / Plaza Way to Orchard St
</t>
  </si>
  <si>
    <t>Shannon Lambert</t>
  </si>
  <si>
    <t>WSDOT (GEC)</t>
  </si>
  <si>
    <t>Passenger counts</t>
  </si>
  <si>
    <t xml:space="preserve">the vehicle and passenge counts for the Memorial Day weekend (Friday Ã¢â‚¬â€œ Monday dates) for both the Clinton/Mukilteo ferry run and the Coupeville/Port Townsend runs.
</t>
  </si>
  <si>
    <t>Leanne Finlay</t>
  </si>
  <si>
    <t>PDR-14-0979</t>
  </si>
  <si>
    <t>Road maintenance and right of way maintenance on SR 504 from mile post 11 - 15</t>
  </si>
  <si>
    <t>I would like all the records you have on all work performed including but not limited to assessment of the work done, any pictures that were taken, a description on work done by state employee, what equipment was used, who was dispatched to do the work, how long did it take, if the WSDOT was contacted to perform the work and by whom and any other information you might have on maintaining SR 504 between MP 11 Ã¢â‚¬â€œ 15 for the last 7 years.</t>
  </si>
  <si>
    <t>Tammy Catlin-Toney</t>
  </si>
  <si>
    <t>PDR-14-0743</t>
  </si>
  <si>
    <t xml:space="preserve">Police Accident Report </t>
  </si>
  <si>
    <t xml:space="preserve">A copy of the Police Accident Report. </t>
  </si>
  <si>
    <t xml:space="preserve">Esmeralda Alcazar </t>
  </si>
  <si>
    <t>PDR-14-2494</t>
  </si>
  <si>
    <t>R/W For SR 542.</t>
  </si>
  <si>
    <t>Right of Way plans for SR 542 through Section 16, 9 and 10, Township 38 North, Range 3 East, W.M.</t>
  </si>
  <si>
    <t>PDR-14-0914</t>
  </si>
  <si>
    <t>collisions that occurred in City of Vancouver and unincorporated Clark Co</t>
  </si>
  <si>
    <t xml:space="preserve">a history of officer reported collisions that occurred on all roads in the City of Vancouver and in unincorporated Clark County for the period of 1/1/2009 Ã¢â‚¬â€œ 12/31/2013. </t>
  </si>
  <si>
    <t>Kassi Leingang</t>
  </si>
  <si>
    <t>PDR-15-1828</t>
  </si>
  <si>
    <t>Crashes on city streets in Spokane</t>
  </si>
  <si>
    <t xml:space="preserve">a history of officer reported crashes that occurred on all city streets in the City of Spokane for the period of 1/1/2014 Ã¢â‚¬â€œ 12/31/2014. </t>
  </si>
  <si>
    <t>Jake Thomas</t>
  </si>
  <si>
    <t>Inlander</t>
  </si>
  <si>
    <t>PDR-15-1012</t>
  </si>
  <si>
    <t xml:space="preserve">Plate readings for the commercial motor vehicles listed below.  I would also like to request plate readings for the USDOT #2091859:  All Ways Transport Solutions LLC.  
For the following months:
April 1, 2012  through December 31, 2014.
Plates: YAGL066 &amp; YAGV852 </t>
  </si>
  <si>
    <t>PDR-14-1315</t>
  </si>
  <si>
    <t>ROW SR 542</t>
  </si>
  <si>
    <t xml:space="preserve">SR 542 (Mt. Baker Hwy)
MP 5.08 to 5.11
38N 3E SEC 12
2219 Mt Baker Hwy (vicinity), Bellingham
</t>
  </si>
  <si>
    <t>Eric Elbrecht</t>
  </si>
  <si>
    <t xml:space="preserve">Potelco, Inc. </t>
  </si>
  <si>
    <t>PDR-15-1875</t>
  </si>
  <si>
    <t>crashes in Bellevue and King Co</t>
  </si>
  <si>
    <t xml:space="preserve">histories of officer reported crashes that occurred on the following road segments for the periods listed. </t>
  </si>
  <si>
    <t>Franz Loewenherz</t>
  </si>
  <si>
    <t>City of Bellevue</t>
  </si>
  <si>
    <t>Adams &amp; Clark, Inc. will be doing work in the SE1/4 of Sec. 27, T25N, R42E, in Spokane County.  
We are particularly interested in ROW maps for:  I-90 at the Garden Springs Rd. exit, Garden Springs Rd., Abbott Rd. joining Garden Springs Rd., and the interchange with US Highway 2/I-90.</t>
  </si>
  <si>
    <t>Leigh Ost</t>
  </si>
  <si>
    <t>PDR-14-2259</t>
  </si>
  <si>
    <t xml:space="preserve">Contract #02311 pricing for impact attenuators. </t>
  </si>
  <si>
    <t xml:space="preserve">Contract #02311 pricing for impact attenuators.  Would like the underlying price lists that are attached to the percentage discounts used in the awards. </t>
  </si>
  <si>
    <t>Jeffery D. Smith</t>
  </si>
  <si>
    <t>Work Area Protection Corp.</t>
  </si>
  <si>
    <t>PDR-14-2647</t>
  </si>
  <si>
    <t>R/W for 24th St E &amp; 142nd Ave, Sumner WA.</t>
  </si>
  <si>
    <t>Plans that are available including, Current Right of Way plans, Superseded Right of Way plans, Record of Surveys, Parcel Acquisition Plans, Sundry Site Plans (Detailed Survey) for 24th St E  and 142nd Ave E running perpendicular and parallel to SR-167 in the Center of Section 12 / Township 20 North / Range 4 East W.M., located in Sumner, Washington. I am performing a survey along 24th St E &amp; 142nd Ave E  and I need to establish the latest WSDOT R/W lines.</t>
  </si>
  <si>
    <t>Branden Bowie</t>
  </si>
  <si>
    <t>BergerABAM</t>
  </si>
  <si>
    <t xml:space="preserve">ROW plans for the following,
Department of Highways State Road No. 1
Lake Samish Road Branch State Fish Hatchery to Lake
Samish, Skagit &amp; Whatcom Counties."
dated approved May 27, 1936.
We are currently re-mapping parcels in the area and we have several gaps in information.
The main areas we are working in are Sections 6, 7, 18, 17 &amp; 20 all in Twp. 36N Rg4 E. W.M.
</t>
  </si>
  <si>
    <t>Kim Berry</t>
  </si>
  <si>
    <t>Skagit County GIS</t>
  </si>
  <si>
    <t>PDR-15-1919</t>
  </si>
  <si>
    <t>Crashes on 3 road segments in the City of Seattle</t>
  </si>
  <si>
    <t xml:space="preserve">a history of officer reported crashes that occurred on or in the vicinity of the following road segments in the City of Seattle for the period of 1/1/2010 Ã¢â‚¬â€œ 12/31/2014.
Ã¢â‚¬Â¢  109th St from Fremont Ave to Aurora Ave
Ã¢â‚¬Â¢  Whitman Ave from Washelli Cemetary to 105th St
Ã¢â‚¬Â¢  State Route (SR) 99 (aka Aurora Ave, milepost 38.39 Ã¢â‚¬â€œ 38.83) from 105th St to Washelli Cemetary Entrance / Exit
</t>
  </si>
  <si>
    <t>Jeff Hee</t>
  </si>
  <si>
    <t>TSI</t>
  </si>
  <si>
    <t>PDR-14-0133</t>
  </si>
  <si>
    <t>Collision data on multiple Clark County Roads and State Route IDs near the I-5/205 interchange</t>
  </si>
  <si>
    <t>The following segments for the period of 1/1/08 - 11/30/13: Bliss/Hathaway/139th St from NW Seward to NE 29th Ave; NE 3rd Court N/O 139th; Tenney/134th St from NW 139th to NE 29th Ave; NE 20th Ave from NE 144th to Highway 99; NE 10th Ave from NE 154th to 134th St; NW 11th Ave from 141st to 137th and NW 21st Ave from 143rd to 141st.</t>
  </si>
  <si>
    <t>Justin Belk</t>
  </si>
  <si>
    <t>PDR-15-1127</t>
  </si>
  <si>
    <t>Crashes on all roads in the City of Lakewood</t>
  </si>
  <si>
    <t>a history of officer reported crashes that occurred on all roads in the City of Lakewood for the period of 1/1/2009 Ã¢â‚¬â€œ available 2015 (2015 data is considered partial and preliminary).</t>
  </si>
  <si>
    <t>Jon R. Howe</t>
  </si>
  <si>
    <t>City of Lakewood</t>
  </si>
  <si>
    <t>SR520 Bridge Contract</t>
  </si>
  <si>
    <t xml:space="preserve">I am making a public-disclosure request to obtain a copy of the construction contract between WSDOT and the Kiewit/General/Manson joint venture for the SR520 Bridge construction.  
I am not requesting copies of the General and Supplementary Conditions nor change orders.  Just the contract that was signed back in 2011 or 2012 and it should be only one document.
</t>
  </si>
  <si>
    <t>Alan Bornstein</t>
  </si>
  <si>
    <t>Jameson Babbitt Stites &amp; Lombard PLLC</t>
  </si>
  <si>
    <t>SWR ROW info</t>
  </si>
  <si>
    <t>1. The attached map was to clarify the area/streets that I was concerned about.  To get to my home,  NW 319th Street and NW 31st Ave have been my main roads of travel; however,  they are undergoing dramatic changes due to casino construction.  I would like to understand all right-of-way agreements for the following 4 streets located in Ridgefield, Wa and La Center, Wa as shown on this attachment. Can you please share any right-of-way information (current and future) for these roads that you have available?
NW 319th Street (Ridgefield, WA in Clark County)
NW 31st Avenue (Ridgefield, WA in Clark County)
NW Paradise Park Road (La Center, WA in Clark County)
NW La Center Road  (La Center, WA in Clark County)
2. Can you also please share the following agreement information for document GCB 2305:   GCB 2305 Cowlitz Tribal Gaming Authority Reconstruction of I-5/NW 319th St/NW La Center Road Interchange 6/30/2016 8/31/2017</t>
  </si>
  <si>
    <t>Christine Finnie</t>
  </si>
  <si>
    <t>PDR-14-0425</t>
  </si>
  <si>
    <t>TQV reports for the SR99 Project 7/30/13 through 2/14/2014</t>
  </si>
  <si>
    <t>The Ã¢â‚¬Å“Tunnel Quality VerifierÃ¢â‚¬ï¿½ reports for the Highway 99 tunnel project, covering all days since drilling began, July 30, 2013 through Feb. 14, 2014.</t>
  </si>
  <si>
    <t>Officer Reported Crashes that occurred at or in the vicinity of 2 road segments and 4 intersections in the City of Yelm</t>
  </si>
  <si>
    <t xml:space="preserve">a history of officer reported crashes that occurred at or in the vicinity of the following road segments and intersections in the City of Yelm for the period of 1/1/2012 Ã¢â‚¬â€œ 12/31/2016.
Ã¢â‚¬Â¢ State Route 510 (aka Yelm Hwy, milepost 14.47 Ã¢â‚¬â€œ 15.39) from 93rd Ave to Solberg St
Ã¢â‚¬Â¢ State Route 510 (aka Tahoma Blvd, milepost 14.99 Ã¢â‚¬â€œ 15.32) from Yelm Ave to Longmire St
Ã¢â‚¬Â¢ State Route 510 (aka Yelm Ave, milepost 14.70 Ã¢â‚¬â€œ 14.76) @ Mountain View Rd
Ã¢â‚¬Â¢ State Route 510 (aka Yelm Ave, milepost 14.99 Ã¢â‚¬â€œ 15.05) @ Tahoma Blvd/Kilion Rd
Ã¢â‚¬Â¢ Tahoma Blvd @ Berry Valley Rd
Ã¢â‚¬Â¢ Tahoma Blvd @ Terra View St
</t>
  </si>
  <si>
    <t>R/W plans for Sunset Highway, just west of Cashmere</t>
  </si>
  <si>
    <t>Jennifer Lind</t>
  </si>
  <si>
    <t>Central Regional Office - Department of Ecology</t>
  </si>
  <si>
    <t>Allison Bergstrom</t>
  </si>
  <si>
    <t>PDR-15-0764</t>
  </si>
  <si>
    <t>Other bidders submitted bids and what their prices were</t>
  </si>
  <si>
    <t>Sue Storie</t>
  </si>
  <si>
    <t>Storie &amp; Associates, Inc.</t>
  </si>
  <si>
    <t>PDR-15-3366</t>
  </si>
  <si>
    <t>R/W for SR 97.</t>
  </si>
  <si>
    <t>Sheet 7 &amp; 8 of contract plan Mill Creek to Jct. P.S.H. 15, from 1957.</t>
  </si>
  <si>
    <t>Larry C. Weinert</t>
  </si>
  <si>
    <t>Munson Engineers</t>
  </si>
  <si>
    <t xml:space="preserve">TOLL-Good-To-Go account </t>
  </si>
  <si>
    <t xml:space="preserve">For the purpose of research related to ongoing litigation before the King County Superior Court, I make the following public disclosure records request:
Please provide all records in possession of control of WS-DOT from January 1, 2014 through the present regarding the following individual: Vala Fouroohi and regarding the GOOD2GO account in his name, with possible related phone or partial contract number 866 936 8246, including but not limited to any GOOD2GO usage records that may exist, especially those reflecting dates, times and locations of all toll charges, and any other records that may reflect the traffic movements of the vehicle or vehicles associated with this individual and/or his GOOD2GO account. 
</t>
  </si>
  <si>
    <t xml:space="preserve">Mark </t>
  </si>
  <si>
    <t>46.63.160(6)(c)</t>
  </si>
  <si>
    <t>Consumer name, check and/or credit card account associated numbers and specific times of travel.</t>
  </si>
  <si>
    <t>Lasher Holzapfel Sperry &amp; Ebberson</t>
  </si>
  <si>
    <t>Right of Way Plans SR 285</t>
  </si>
  <si>
    <t>Could you send me the right of way drawings for SR 285 MP 0.40 to 0.61</t>
  </si>
  <si>
    <t>Norm Nelson</t>
  </si>
  <si>
    <t>Northwest GeoDimensions, Inc.</t>
  </si>
  <si>
    <t>Right of Way Plans SR 410</t>
  </si>
  <si>
    <t>I am performing a survey in Section 3, Township 19 North, Range 5 East, WM on SR 410. Anything you have would be appreciated</t>
  </si>
  <si>
    <t>Seth O'Hare</t>
  </si>
  <si>
    <t>DOWL</t>
  </si>
  <si>
    <t xml:space="preserve">Premier Freight Systems Inc.
US Dot: 745997
Washington State Scale Crossing Records
30 Day Periods
May 2017
</t>
  </si>
  <si>
    <t>Gary Sohi</t>
  </si>
  <si>
    <t>Crashes on all roads in the City of Pe Ell</t>
  </si>
  <si>
    <t>a history of officer reported crashes that occurred on all roads in the City of Pe Ell for the period of 1/1/2013 Ã¢â‚¬â€œ 12/31/2015.</t>
  </si>
  <si>
    <t>PDR-15-0939</t>
  </si>
  <si>
    <t>list of certified flaggers in the San Juan Islands.</t>
  </si>
  <si>
    <t>Katie Maxwell</t>
  </si>
  <si>
    <t>Orcas Power &amp; Light Cooperative</t>
  </si>
  <si>
    <t>UDBE records</t>
  </si>
  <si>
    <t>letter regarding WednesdayÃ¢â‚¬â„¢s US 101 Chip Seal bid</t>
  </si>
  <si>
    <t>Travis Walken</t>
  </si>
  <si>
    <t>Granite Construction Company, Inc.</t>
  </si>
  <si>
    <t>Crashes on 2 SR 99 segments</t>
  </si>
  <si>
    <t xml:space="preserve">a history of officer reported crashes that occurred on the following State Route (SR) segments for the period of 1/1/2013 Ã¢â‚¬â€œ 12/31/2015.
Ã¢â‚¬Â¢  SR 99 (milepost 44.17 Ã¢â‚¬â€œ 44.94) from 234TH St to 224th St
Ã¢â‚¬Â¢  SR 99 (milepost 45.36 Ã¢â‚¬â€œ 46.07) from 216th St to 208th St
</t>
  </si>
  <si>
    <t>John Davies</t>
  </si>
  <si>
    <t>Road Approach Permits SR 140</t>
  </si>
  <si>
    <t>Copies of all road approach permits for parcel owners,for the 1937 realignment of secondary state highway no. 8b (SR140) Washougal river to McPhersons store.</t>
  </si>
  <si>
    <t>Staci Patton</t>
  </si>
  <si>
    <t>Parcel information Okanogan county</t>
  </si>
  <si>
    <t xml:space="preserve">All information, pertaining to the Okanogan County Parcel numbers listed below, for the dates indacated below.  This  would include items such as permits, applications, existing Hwy 97 access status, type of access, phone records and computer generatated phone logs, hand written notes, hand written phone logs, letters, emails, records request forms, drawings, etc. I would like to receive this information via email to the above listed email address. 
3927100059 
3927100009
3927100014
3927100052
3927100046
3927100026
04/01/2017 to 06/176/2017
</t>
  </si>
  <si>
    <t>Jan Ellis</t>
  </si>
  <si>
    <t>Black Diamond SR 169 Roundabouts Engineering Designs.</t>
  </si>
  <si>
    <t>Peter Rimbos</t>
  </si>
  <si>
    <t>Right of Way Plans SR 167</t>
  </si>
  <si>
    <t xml:space="preserve">Could you please send me the right-of-way plans for SR 167 South 228th in Kent to Renton?  I am specifically working in Section 30, T23N, R5E.
</t>
  </si>
  <si>
    <t>Bruce Duncan</t>
  </si>
  <si>
    <t>AHBL, Inc.</t>
  </si>
  <si>
    <t>LPR data for US DOT # 1380891  (Joe's Trucking) from 4/1/2016 through 7/31/2016.</t>
  </si>
  <si>
    <t>Hanne Eastwood</t>
  </si>
  <si>
    <t>PDR-15-2045</t>
  </si>
  <si>
    <t xml:space="preserve">Crashes on all roads in 3 Cities </t>
  </si>
  <si>
    <t>a history of officer reported crashes that occurred on all roads in the Cities of Buckley, Carbonado and Edgewood for the period of 1/1/2012 Ã¢â‚¬â€œ 12/31/2014.</t>
  </si>
  <si>
    <t>Tani Stafford</t>
  </si>
  <si>
    <t>AZ</t>
  </si>
  <si>
    <t>PDR-14-2955</t>
  </si>
  <si>
    <t>Collisions on SR 522 @ 170th St</t>
  </si>
  <si>
    <t>a history of officer reported collisions that occurred on State Route 522 @ 170th St in the City of Lake Forest Park for the period of 1/1/2011 Ã¢â‚¬â€œ 12/31/2013.</t>
  </si>
  <si>
    <t>Matthew Munden</t>
  </si>
  <si>
    <t>American Traffic Solutions Inc.</t>
  </si>
  <si>
    <t>PDR-14-0125</t>
  </si>
  <si>
    <t xml:space="preserve">Incident Response </t>
  </si>
  <si>
    <t xml:space="preserve">We are requesting copies of the Major Incident Tow (MIT) Activation Report, invoice from Pro Tow, the required 5 digital photographs and all other written documents relating to this specific incident file. </t>
  </si>
  <si>
    <t xml:space="preserve">Weston Floyd </t>
  </si>
  <si>
    <t>Tax ID number on payment voucher</t>
  </si>
  <si>
    <t>Denial Exemption(s) - 42.56.230(3)
Denial Exemption(s) - 42.56.230(3)</t>
  </si>
  <si>
    <t>Floyd Pflueger &amp; Ringer</t>
  </si>
  <si>
    <t>PDR-14-1481</t>
  </si>
  <si>
    <t>NWR401094R bid results</t>
  </si>
  <si>
    <t>Who was awarded the Asphalt and HMA Purchase #NWR401094R that bid 5/27/14.</t>
  </si>
  <si>
    <t>PDR-14-1145</t>
  </si>
  <si>
    <t>collisions on a one block segment of 44th Ave W in Lynnwood</t>
  </si>
  <si>
    <t xml:space="preserve">a history of officer reported collisions that occurred on 44th Ave W from just south of 194th St SW to just north of 196th St S (aka: State Route 524, milepost 4.64) for the period of 5/1/2013 Ã¢â‚¬â€œ most current available in 2014. </t>
  </si>
  <si>
    <t>Paul Coffelt</t>
  </si>
  <si>
    <t>City of Lynnwood</t>
  </si>
  <si>
    <t>Contract Award for Spend Analysis</t>
  </si>
  <si>
    <t xml:space="preserve"> Copy of the winning proposal from Treya Partners to conduct an analysis of expenditures by WSDOT.   </t>
  </si>
  <si>
    <t>Heide Cassidy</t>
  </si>
  <si>
    <t>North Highland, LLC</t>
  </si>
  <si>
    <t>PDR-14-2265</t>
  </si>
  <si>
    <t>Collisions on all roads in the City of Mount Vernon</t>
  </si>
  <si>
    <t xml:space="preserve">a history of officer reported collisions that occurred on all city streets and state routes in the City of Mount Vernon for the period of 1/1/2011 Ã¢â‚¬â€œ available 2014 (2014 is considered partial and preliminary). </t>
  </si>
  <si>
    <t>Mikael Love</t>
  </si>
  <si>
    <t>City of Mount Vernon</t>
  </si>
  <si>
    <t>Officer Reported Crashes that occurred on all roads in Kitsap County</t>
  </si>
  <si>
    <t>a history of officer reported crashes that occurred on all roads in Kitsap County for the period of 1/1/2011 Ã¢â‚¬â€œ 12/31/2016.</t>
  </si>
  <si>
    <t>PDR-14-0966</t>
  </si>
  <si>
    <t>collisions with fixed objects on segment of southbound SR 5</t>
  </si>
  <si>
    <t xml:space="preserve">a history of reported collisions that occurred on southbound State Route 5 (milepost 157.90 Ã¢â‚¬â€œ 158.06) with impact on the right shoulder or beyond involving fixed objects of (guardrail, concrete barrier or earth bank) for the period of 1/1/1999 Ã¢â‚¬â€œ 2/28/2014 (February 2014 is our most current complete month processed). </t>
  </si>
  <si>
    <t>Access permits</t>
  </si>
  <si>
    <t>Copies of access permits for the 3 driveways that enter SR 706 East:
1) One driveway goes thru Tax parcel #0615303007 to TP #0615302008.
2) Another driveway goes to TP #0615302009 to Sherleys double wide trailer.
3) Another driveway goes to TP # 0615302010 Robins House.</t>
  </si>
  <si>
    <t>Roberta Church</t>
  </si>
  <si>
    <t>PDR-15-0836</t>
  </si>
  <si>
    <t>Winlock Sewer Project</t>
  </si>
  <si>
    <t xml:space="preserve">Hi Dennis, we are working on the design of a sewer project that will extend sanitary sewer from the new housing development across the highway from  Kakela Road to Knowles Road.  The project will start on the north side of 505 at Knowles Road where a 10" gravity line will be bored under the highway, it will then go west (along the south side of 505)  to a low point across from North Military Road where a pump station will be built.  It's just west of Bear Creek.  From there westerly, it's a 4" and 6" dual HDPE forcemain in the ditch along the south side of 505.
I would like to know what we need to do to get a ROW Use Permit and a new driveway permit.
</t>
  </si>
  <si>
    <t>Michael Marshall</t>
  </si>
  <si>
    <t>Gibbs &amp; Olson</t>
  </si>
  <si>
    <t>PDR-14-3441</t>
  </si>
  <si>
    <t>plate readings on the list of commercial motor vehicles on an Excel file I have attached to this email. I would also like to request plate readings for the USDOT #1127025:  KLIME INC.  
I am requesting this information for the following months:
February 1,  2012 through November 30, 2014. 
UP80301 CA
VP34523 CA
47626RP WA
VP82245 CA
40374RP WA
WP35797 CA
VP92729 CA
VP77437 CA
VP97826 CA
VP80629 CA
VP77436 CA
VP97825 CA
UP80536 CA
VP39761 CA
YAGJ860 OR
VP70356 CA
WP18271 CA
VP83919 CA
VP92728 CA
WP29194 CA
UP30639 CA
VP86374 CA
VP86227 CA
UP30639 CA</t>
  </si>
  <si>
    <t>PDR-15-2526</t>
  </si>
  <si>
    <t>Records</t>
  </si>
  <si>
    <t xml:space="preserve">All emails to and from Chris Christopher to Andrea Billingsley. All emails to and from Richard to Andrea. All emails between the three of them as well. All emails sent by Andrea to anyone and from anyone to Andrea. </t>
  </si>
  <si>
    <t>Mart Roach</t>
  </si>
  <si>
    <t>Employee Medical Information</t>
  </si>
  <si>
    <t>PDR-15-2677</t>
  </si>
  <si>
    <t>Crash data on SR 2 (milepost 2.06 - 4.74) Bickford Ave vicinity</t>
  </si>
  <si>
    <t>a history of officer reported crashes that occurred on State Route 2 (milepost 2.06 Ã¢â‚¬â€œ 4.74) for the period of 8/1/2013 Ã¢â‚¬â€œ 8/31/2015 (2015 data is preliminary).</t>
  </si>
  <si>
    <t>Rikki King</t>
  </si>
  <si>
    <t>The Daily Herald</t>
  </si>
  <si>
    <t>PDR-15-0833</t>
  </si>
  <si>
    <t>Right of Way Plans SR 520</t>
  </si>
  <si>
    <t>Active Right of Way Plans
Title: 116th Ave NE Vic. to NE 40th  St. Vic.
Sheet Numbers: 1,9-22 of 22
Approval Date: June 28, 2007
File No. 520/62
SR 520 Milepost: 9.18</t>
  </si>
  <si>
    <t>Anthony Wilen</t>
  </si>
  <si>
    <t xml:space="preserve"> Two requests for the time period of July 1, 2014 through December 31, 2016. 
1) License plate reader data for USDOT # 2278507 for VECTOR XPRESS LLC, for the above period 
2) License plate reader data for the base plates listed on the attached spreadsheet.  For USDOT#: 2278507, VECTOR XPRESS LLC.
Vehicle Base Plates / VIN / Unit #:  
See attached spreadsheet
</t>
  </si>
  <si>
    <t>Right of Way Plan Sheets 16,17 and 33 Dated 1-8-1963 &amp; Revised 4-21-1984. As an Exhibit to the Document.</t>
  </si>
  <si>
    <t>Don Lovett</t>
  </si>
  <si>
    <t>PDR-15-3395</t>
  </si>
  <si>
    <t>Crashes on Elochoman Valley Road in Wahkiakum County</t>
  </si>
  <si>
    <t xml:space="preserve">a history of officer reported crashes that occurred on the following road in Wahkiakum County for the period of 1/1/2010 Ã¢â‚¬â€œ available 2015 (2015 data is partial and preliminary).
Ã¢â‚¬Â¢  Elochoman Valley Rd (Co Rd #93000, entire route length)
</t>
  </si>
  <si>
    <t>Paul Correa</t>
  </si>
  <si>
    <t>Tierney &amp; Blakney, PC for Wahkiakum County</t>
  </si>
  <si>
    <t>PDR-15-1845</t>
  </si>
  <si>
    <t>SR 125 Right of way plan</t>
  </si>
  <si>
    <t>Sheet 4 of that certain plan entitled SR 125, Walla Walla to Hell's Forty, now of record and on file in the office of the Secretary of Transportation at Olympia, Washington, bearing date of approval May 31, 1950.</t>
  </si>
  <si>
    <t>Jeremy Eshelman</t>
  </si>
  <si>
    <t>Walla Walla Title Company</t>
  </si>
  <si>
    <t>SR 124 R/W Map, Walla Walla County</t>
  </si>
  <si>
    <t>the highway right-of-way plan for State Route 124 in Section 22, T9N, R32E, WM, Walla Walla County, WA</t>
  </si>
  <si>
    <t>John J. Shea</t>
  </si>
  <si>
    <t>J-U-B Engineers, Inc.</t>
  </si>
  <si>
    <t>Proposal from GeoEngineers - RFAI US 395 North Spokane Corridor - Smith Petroleum 508 N. Fiske Site</t>
  </si>
  <si>
    <t>Electronic copy of proposal from selected consultant (GeoEngineers) - RFAI; US 395 North Spokane Corridor Ã¢â‚¬â€œ Smith Petroleum 508 N. Fiske Site Assessment.</t>
  </si>
  <si>
    <t>John Haney</t>
  </si>
  <si>
    <t>Officer Reported Crashes that occurred on King County road segment</t>
  </si>
  <si>
    <t xml:space="preserve">a history of officer reported crashes that occurred on the following road segment in King County for the period of 1/1/2015 Ã¢â‚¬â€œ 12/31/2017.
Ã¢â‚¬Â¢ Redmond Ridge Dr (Co Rd # 67495, milepost 0.000 Ã¢â‚¬â€œ 0.836) from Novelty Hill Rd to Cedar Park Cres
</t>
  </si>
  <si>
    <t>Paul Sharman</t>
  </si>
  <si>
    <t>R/W for SR 16.</t>
  </si>
  <si>
    <t xml:space="preserve">I had a question for you about a build that IÃ¢â‚¬â„¢m getting ready to permit.  I have created a snag of the running line we are proposing.  The red line shows us running just to the West of Sprague Ave from 19th st South for approximately 900Ã¢â‚¬â„¢.  I am just not clear as to who we permit through at this point.  I know HWY 16 extends down Sprague Ave., IÃ¢â‚¬â„¢m just not sure how far North it goes. If this is WSDOT land, could I get the ROW maps that cover this area?
</t>
  </si>
  <si>
    <t>Eric Wehner</t>
  </si>
  <si>
    <t>most current documents for I-5/Slater Road Interchange Improvements 100598K</t>
  </si>
  <si>
    <t>I am wanting to obtain the most current documents for the following project that were identified on the 2017-2020 Washington State DOT Transportation Improvement Plan:
Ã¢â‚¬Â¢	Northwest District - 100598K: I-5/Slater Road Interchange - Improvements 
When referring to Ã¢â‚¬Å“most current documentsÃ¢â‚¬ï¿½ I am looking to obtain any of the following types of documents: environmental study documents, schematics, preliminary drawings, roll maps, concept plans, or documents shown at the latest public hearing.</t>
  </si>
  <si>
    <t>Rachel Robbins</t>
  </si>
  <si>
    <t>Work Request WR20170731NM IT Business Analyst.</t>
  </si>
  <si>
    <t xml:space="preserve">The score sheets, notes from the evaluation team, and top 3 responses for the Work Request WR20170731NM IT Business Analyst. </t>
  </si>
  <si>
    <t>Chris Corwin</t>
  </si>
  <si>
    <t>Crashes on all roads in the City of Woodinville</t>
  </si>
  <si>
    <t>a history of officer reported crashes that occurred on all roads in the City of Woodinville for the period of 1/1/2012 Ã¢â‚¬â€œ 12/31/2016.</t>
  </si>
  <si>
    <t>PDR-14-0238</t>
  </si>
  <si>
    <t>License plate reader data Ã¢â‚¬â€œ data indicating the date, time and locations in which any vehicles associated with USDOT number 1296773, which have crossed at various WSDOT License Plate Reader (LPR) stations for the past six months.  Can you please put the requested data report into a Microsoft Excel spreadsheet format?  
Ã¢â‚¬Â¢	Company Name: H D TRUCKING, INC
Ã¢â‚¬Â¢	USDOT#: 1296773</t>
  </si>
  <si>
    <t>Matthew Marrin</t>
  </si>
  <si>
    <t>PDR-14-2286</t>
  </si>
  <si>
    <t>WSP investigated collisions on all roads in King County</t>
  </si>
  <si>
    <t xml:space="preserve">a history of Washington State Patrol (WSP) officer reported collisions that occurred on all roads in King County for the period of 1/1/2013 Ã¢â‚¬â€œ 12/31/2013. 
Ã¢â‚¬Â¢	Total number of WSP Investigated collisions in King County = 9,743
Ã¢â‚¬Â¢	Total number of collisions with the most severe injury of (2, 3 or 4) Fatal = 22
Ã¢â‚¬Â¢	Total number of collisions with the most severe injury of (5) Serious injury = 73
Ã¢â‚¬Â¢	Total number of collisions with the most severe injury of (6) Evident injury = 467
Ã¢â‚¬Â¢	Total number of collisions with the most severe injury of (7) Possible injury = 2,364
Ã¢â‚¬Â¢	Total number of collisions with the most severe injury of (0 or 1) unknown or no injury = 6,817
</t>
  </si>
  <si>
    <t>Whatcom Co. collision/traffic volumes</t>
  </si>
  <si>
    <t xml:space="preserve">A. Statistics showing the number of intersection collisions  for the last 5 years at:
1.  Kickerville Road and Bay Road  in Whatcom County; and
2.  Kickerville Road and Highway 548 (Grandview Road) in Whatcom County
B. Statistics showing the traffic volumes crossing the two intersections identified above for the 
last five years.
</t>
  </si>
  <si>
    <t>Phillip Arnold</t>
  </si>
  <si>
    <t>Campiche Arnold, PLLC</t>
  </si>
  <si>
    <t>R/W for SR 101</t>
  </si>
  <si>
    <t xml:space="preserve">Active right of way plans for SR101.  I believe the plans will be the Crocker Lake to Quilcene plans.  IÃ¢â‚¬â„¢m working in Section 25, Township 28 North, Range 2 West, W.M., Jefferson County.  </t>
  </si>
  <si>
    <t>Gary Chapman</t>
  </si>
  <si>
    <t>AES Consultants, Inc.</t>
  </si>
  <si>
    <t>PDR-14-2395</t>
  </si>
  <si>
    <t>Snow Plans</t>
  </si>
  <si>
    <t>1. Maps pertianing to snow removal and or de-icing on North Cushman Road
2. Snow removal plans relating to area S119 mile post 2
3. De-icing plans relating to area S119 mile post 2
4. Memos, documents or records (inlcuding electronic) in regards to reduction of snow removal or de-icing due to budgetary compliance for S119 in Mason County
5. Memos, documents or records (inlcuding electronic) in regards to reduction of snow removal or de-icing due to budgetary compliance for area between Hwy 101 to S119 at mile post 2
6. records of accidents in the area of S119 mile post 2 in the last 10 years that were weather related.</t>
  </si>
  <si>
    <t xml:space="preserve">Kathryn  </t>
  </si>
  <si>
    <t>The Stephens Law Firm</t>
  </si>
  <si>
    <t xml:space="preserve">Hello
I work for Harlens Trucking Ltd. as the Safety Manager. I would like to
get the License Plate Reader information for the month of Nov 2016 for the following plates. All plates are from the BC Canada
jurisdiction.
USDOT # - 757148
Plates:
10964P
28290P
10963P
28294P
26374P
34332P
32543P
JS9416
32544P
11952P
DL3470
32545P
10965P
11504P
14733P
14736P
14746P
14771P
26399P
32559P
34338P
20099P
24831P
24832P
07968P
22840P
32217P
27748P
27749P
30229P
32211P
28292P
19398P
28295P
29163P
18795P
18791P
28694P
28283P
34329P
30231P
32220P
34344P
</t>
  </si>
  <si>
    <t>PDR-14-2532</t>
  </si>
  <si>
    <t>Collisions on all roads in the City of Redmond</t>
  </si>
  <si>
    <t xml:space="preserve">a history of officer reported collisions that occurred on all roads in the City of Redmond for the period of 1/1/2001 Ã¢â‚¬â€œ available 2014(2014 is considered partial and preliminary). </t>
  </si>
  <si>
    <t>Peter Dane</t>
  </si>
  <si>
    <t>City of Redmond</t>
  </si>
  <si>
    <t>Crashes on SR 2 mp 0.00B - 78.28</t>
  </si>
  <si>
    <t>a history of officer reported crashes that occurred on State Route 2 (milepost 0.00B Ã¢â‚¬â€œ 78.28) from beginning of route to the end of Stevens Pass for the period of 4/1/2001 Ã¢â‚¬â€œ 2/29/2016 (current available 2016).</t>
  </si>
  <si>
    <t>Carston Curd</t>
  </si>
  <si>
    <t>PDR-15-1308</t>
  </si>
  <si>
    <t>Hood Canal Bridge</t>
  </si>
  <si>
    <t>1.    All documents, including communications, letters, comments, and reports, concerning the Hood Canal Bridge and the potential for bridge allusions related to barge traffic from the proposed Pit to Pier project on Hood Canal.
2.    All communications with Jefferson County concerning the need for a bridge allusion analysis the Hood Canal Bridge related to barge traffic from the proposed Pit to Pier project on Hood Canal.</t>
  </si>
  <si>
    <t>David S. Mann</t>
  </si>
  <si>
    <t>Gendler &amp; Mann, LLP</t>
  </si>
  <si>
    <t>Ferry video request</t>
  </si>
  <si>
    <t xml:space="preserve">I am trying to find out if the ferries have video cameraÃ¢â‚¬â„¢s located where customer vehicles are parked.  On 04/06/2017 we had an incident between our vehicle and a 3rd party vehicle and we are looking to see any footage available.  This occurred on the ferry going from Vashon to Southworth @ approximately 1pm </t>
  </si>
  <si>
    <t>Celina Scott</t>
  </si>
  <si>
    <t>PDR-14-2422</t>
  </si>
  <si>
    <t>Collisions on or in the vicinity of SR 231 @ Ford Wellpinit Rd</t>
  </si>
  <si>
    <t xml:space="preserve">a history of officer reported collisions that occurred on or in the vicinity of SR 231 (milepost 49.39 Ã¢â‚¬â€œ 51.39) at Ford Wellpinit Rd for the period of 9/1/2009 Ã¢â‚¬â€œ available 2014 (2014 is considered partial and preliminary). </t>
  </si>
  <si>
    <t>PDR-15-1948</t>
  </si>
  <si>
    <t>Right of Way SR9</t>
  </si>
  <si>
    <t>Right-of-way, and topography for portions of SR 2 (Bickford Road) just north of itÃ¢â‚¬â„¢s overpass with SR9 in Snohomish.  I am only interested in the first 500Ã¢â‚¬â„¢ of SR 2 starting from the centerline of SR 9 and northward.</t>
  </si>
  <si>
    <t>Ben Hruska</t>
  </si>
  <si>
    <t>PDR-14-2865</t>
  </si>
  <si>
    <t>ROW SR 525</t>
  </si>
  <si>
    <t>I am requesting WSDOT maps for SR 525 MP 18.08 to MP 18.55. This would begin in the SE Ã‚Â¼ of the SE Ã‚Â¼ of Section 10 Township 29 Range 02E.</t>
  </si>
  <si>
    <t>PDR-14-0369</t>
  </si>
  <si>
    <t>Change orders requested by and granted to Seattle Tunnel Partners (STP)</t>
  </si>
  <si>
    <t xml:space="preserve">(1) All change orders requested by Seattle Tunnel Partners and/or affiliated contractors related to the 99 Alaskan Way Viaduct Replacement Project (Including the Bored Tunnel) since Jan. 1, 2013.
(2) All change orders granted to Seattle Tunnel Partners and/or affiliated contractors related to the 99 Alaskan Way Viaduct Replacement Project (Including the Bored Tunnel) since Jan. 1, 2013.
</t>
  </si>
  <si>
    <t>Andrew Garber</t>
  </si>
  <si>
    <t>Herbicide and pesticide use reports 11/2016</t>
  </si>
  <si>
    <t>Herbicide and pesticide use reports from the Washington State Department of Transportation for herbicide and pesticide applications made within the city of Seattle during the time frame from November 1, 2016 to November 30, 2016</t>
  </si>
  <si>
    <t>Ann Guzylak</t>
  </si>
  <si>
    <t xml:space="preserve"> Two requests for the time period of May 05, 2014 through January 14, 2016. 
1) License plate reader data for USDOT # 1405313 for VALENCIA TRUCKING, for the above period 
2) License plate reader data for the base plates listed below // on the attached spreadsheet.  For USDOT#: 1405313,  
    VALENCIA TRUCKING.
Vehicle Base Plates / VIN / Unit #:  see attached spreadsheet
UP80925   CA      1XPXD49X9AD763633            1 
WP54119   CA      3HSCUAPR8AN252722          4 
WP54119   CA      3HSCUAPR8AN252722          4 
WP54120   CA      3HSCUAPR4AN252023          5 
WP65907   CA      3HSCUAPR4AN252023          5 
WP40428   CA      3HSCUAPR0BN276790         02 
</t>
  </si>
  <si>
    <t>I-405 tolls - duration when they hit $10</t>
  </si>
  <si>
    <t>I-405 Express Lanes: 
The duration per day that the tolls were at $10 for the months of June, July and August, 2016.</t>
  </si>
  <si>
    <t>David Hablewitz</t>
  </si>
  <si>
    <t>PDR-14-2518</t>
  </si>
  <si>
    <t>R/W for SR 24 &amp; 26.</t>
  </si>
  <si>
    <t xml:space="preserve">Right of Way Plans for SR 24 &amp; 26, T 15 N, 29 E, Sections 4, 9, 10 &amp; 11. </t>
  </si>
  <si>
    <t>Rick Skinner</t>
  </si>
  <si>
    <t>Officer Reported Crashes that occurred on all roads in the City of Sea Tac</t>
  </si>
  <si>
    <t>a history of officer reported crashes that occurred on all roads in the City of Sea Tac for the period of 1/1/2014 Ã¢â‚¬â€œ 12/31/2016.</t>
  </si>
  <si>
    <t>Janet Mayer</t>
  </si>
  <si>
    <t>City of SeaTac</t>
  </si>
  <si>
    <t>PDR-15-1059</t>
  </si>
  <si>
    <t>Crashes involving King Co commercial carrier ownership</t>
  </si>
  <si>
    <t>a history of officer reported crashes involving the commercial carrier owner of Ã¢â‚¬ËœKing County' (excluding 'King County Metro' that was provided in a previous dataset on 3/31/2015) for the period of 1/1/2004 Ã¢â‚¬â€œ available 2015 (2015 is considered partial and preliminary data).</t>
  </si>
  <si>
    <t>Laura Kaufman</t>
  </si>
  <si>
    <t>Freelance Writer / Reporter</t>
  </si>
  <si>
    <t>PDR-15-2612</t>
  </si>
  <si>
    <t>Scale Crossings</t>
  </si>
  <si>
    <t xml:space="preserve">Plate readings/scale crossings on the vehicles listed below from 1-2013 through 5-2015:
Company: Choice Transport LLC (USDOT #1898234)
Plates:  36008RP  WA
             YAGT022  OR
             36179RP  WA
             39280RP  WA
             36445RP  WA
             40666RP  WA
             41820RP  WA
</t>
  </si>
  <si>
    <t>LPR data for USDOT#2525159 as well as for the attached list of plate numbers</t>
  </si>
  <si>
    <t>Tim Brown</t>
  </si>
  <si>
    <t>PDR-14-3218</t>
  </si>
  <si>
    <t>SR99 Bridge Footing Drawings</t>
  </si>
  <si>
    <t>Bridge footing drawings for the SR99 Southbound off-ramp near the West Seattle bridge.</t>
  </si>
  <si>
    <t>Jake Carpenter</t>
  </si>
  <si>
    <t>MGC Technical Consulting, Inc.</t>
  </si>
  <si>
    <t>log from Cathlamet and comments from the mate that took the information.</t>
  </si>
  <si>
    <t>The incident occured on Sept. 5, 2017  at about 2:20PM on the ferry Cathlamet. I would like a copy of the incident as recorded in the ships log. Please send a copy of the log from the Cathlamet and any comments from the mate that took my information and any comments made about the incident.</t>
  </si>
  <si>
    <t>Fred Matusky</t>
  </si>
  <si>
    <t>SSI Information</t>
  </si>
  <si>
    <t>PDR-15-2573</t>
  </si>
  <si>
    <t>Information on SR 405</t>
  </si>
  <si>
    <t xml:space="preserve">Information on I-405, exit 14 ramp and merging traffic area in Bellevue (heading north to Kirkland). 
1. Temporary Traffic control Plan on November 27, 2011.
2. Copy of Daily Inspector Reports for 10 days, Nov. 17th -27th, 2011.
3. Photo during the  construction near and around the area.
</t>
  </si>
  <si>
    <t>Nipaporn Lertdamrongluck</t>
  </si>
  <si>
    <t>PDR-15-0109</t>
  </si>
  <si>
    <t>Collisions on 35th Ave @ Seattle Hill Rd &amp; 149th Pl</t>
  </si>
  <si>
    <t xml:space="preserve">a history of officer reported collisions that occurred at or in the vicinity of the following intersections in the City of Mill Creek and Snohomish County for the period of 1/1/2012 Ã¢â‚¬â€œ available 2014 (2014 is considered partial and preliminary).
	City St
              Ã¢â‚¬Â¢  149th Pl @ 35th Ave (no reported collisions)
              Ã¢â‚¬Â¢  Seattle Hill Rd @ 35th Ave
            County Rd
              Ã¢â‚¬Â¢  Seattle Hill Rd (Co Rd #33009, mp 0.000 Ã¢â‚¬â€œ 0.020) @      35th Ave
              Ã¢â‚¬Â¢  35th Ave (Co Rd #91127, mp 1.795 Ã¢â‚¬â€œ 1.835) @ Seattle Hill Rd
</t>
  </si>
  <si>
    <t>HR re: request (Mike Breysse)</t>
  </si>
  <si>
    <t>~ Copy of Mike BreysseÃ¢â‚¬â„¢s supervisor file (maintained by Steve Rockwell).
~ Copy of Mike BreysseÃ¢â‚¬â„¢s employee file
~ Any email or calendar that contains the name of Mike Breysse, or where Mike Breysee is the subject of the email or calendar.Ã¢â‚¬ï¿½  for the time period of November 1, 2012 to present, from the following people:
- Jeff Pelton
- Todd Dowler
- Kathy Dawley
- Steve Rockwell
- Sue Tellesbo
- Becky Jones
- Tom Chrisman
- Eric Summers
~ Copies of all records, voice recordings, all hand written and typed notes regarding Mike Breysse, Sue Tellesbo, Becky Jones and Fane Bell from the following people:
- Jeff Pelton
- Todd Dowler
- Kathy Dawley
- Steve Rockwell
- Noelle Baird
- Stacy Ragsdale
- Labor Relations
~ Copies of position descriptions for the following people:
- Steve Rockwell
- Mike Dubee
- Ralph Martinez
- Wayne Frudd
- Ernst Stahn
~ List of all disciplinary action taken by Jeff Pelton, including the nature of the infraction and the disciplinary action taken.
~ List of all disciplinary action taken by Steve Rockwell, including the nature of the infraction and the disciplinary action taken, from the duration of his time in the Olympic Region Safety office and as the Western Washington Safety Manager.
~ List of all disciplinary action, including the nature of the infraction and the disciplinary action taken by Kathy Dawley.
~ Copies of all WSDOT disciplinary action related to completing annual evaluations (PMP's)
~ Copies of all position reclassification filings and the results for all Safety OfficerÃ¢â‚¬â„¢s in WSDOT from November 1, 2012 to present.
~ All known issues and problems associated with the current PMP software program.</t>
  </si>
  <si>
    <t>Anna Michel</t>
  </si>
  <si>
    <t>42.56.420(4)</t>
  </si>
  <si>
    <t>RCW 42.56.250(3)</t>
  </si>
  <si>
    <t>Civil Rights Justice Center</t>
  </si>
  <si>
    <t>Can I please get the right-of-way plan Ã¢â‚¬Å“Banta Road to Troxell Road Vacinity? on SR 20 MP 39.22 to MP 40.05.</t>
  </si>
  <si>
    <t>Richard Frazier</t>
  </si>
  <si>
    <t>Officer Reported Crashes that occurred on all roads in the City of Gig Harbor</t>
  </si>
  <si>
    <t>a history of officer reported crashes that occurred on all roads (excluding state routes with limited access) in the City of Gig Harbor for the period of 1/1/2012 Ã¢â‚¬â€œ 12/31/2016.</t>
  </si>
  <si>
    <t>Stephen Misiurak</t>
  </si>
  <si>
    <t>City of Gig Harbor</t>
  </si>
  <si>
    <t>PDR-14-3136</t>
  </si>
  <si>
    <t>Collisions on all roads that are marijuana related in King Co</t>
  </si>
  <si>
    <t>a summary of Officer reported collisions that occurred on roads within Washington State where a Drug Recognition Expert (DRE) assessed a driver involved in the collision was under the influence of cannabis for the period of 1/1/2000 Ã¢â‚¬â€œ available 2014 (Year 2014 data is considered preliminary).</t>
  </si>
  <si>
    <t>Hannah Lewis</t>
  </si>
  <si>
    <t>The Garfield Messenger</t>
  </si>
  <si>
    <t>ROW for rest stop at Gee Creek on I-5</t>
  </si>
  <si>
    <t xml:space="preserve">Information on right of way and the rest stop at Gee Creek on I5.  This is in Township 4N Range 1E, Section 27.   </t>
  </si>
  <si>
    <t>David Cowell</t>
  </si>
  <si>
    <t>HHPR</t>
  </si>
  <si>
    <t>Hwy 705 Bridge plans</t>
  </si>
  <si>
    <t xml:space="preserve">structureal bridge information regarding the Hwy 705 Bridge in Tacoma Washington located at Puyallup Ave &amp; Hwy 705 and E 25th St &amp; Hwy 705.  The bridge numbers provided to us by Pete Lorenzo were 705/006W &amp; 705/006N-N.  They are located in the T20N-R3E-37 Township and Range. </t>
  </si>
  <si>
    <t>Travis Cureton</t>
  </si>
  <si>
    <t>Wyco Field Services</t>
  </si>
  <si>
    <t>First and last names, middle initial, email addresses, work mailing addresses, seniority dates, job titles for WSDOT employees represented by the following unions: SEIU 1/2, PTE 1/2, WFSE 1/2</t>
  </si>
  <si>
    <t>A data set with a record including fields for each 
- first name, 
- last name, 
- middle name or middle initial, 
- work email address
- work mailing address 
- job title
- seniority date
of every current agency employee represented by Service Employees International Union, Professional &amp; Technical Employees, and Washington Federation of State Employees.</t>
  </si>
  <si>
    <t>Jami Lund</t>
  </si>
  <si>
    <t>Freedom Foundation</t>
  </si>
  <si>
    <t>PDR-14-2016</t>
  </si>
  <si>
    <t>Sailings information</t>
  </si>
  <si>
    <t>Copies of all documents, emails, and logs related to the cancellation of ferry sailing on the Fauntleroy/Vashon/Southworth route on July 29th, 2014.</t>
  </si>
  <si>
    <t>Brian A. Michael</t>
  </si>
  <si>
    <t>WSF accident report</t>
  </si>
  <si>
    <t>Accident report Ã¢â‚¬â€œ verbal or written report from Susan E. Hill 20041290. on injury at work on Vessel Hyak on 4-24-2015.  Report was given verbally or in written form after the incident, I do not have the date that was completed  .  Copy of logbook of Hyak for date of incident 4-24-2015.</t>
  </si>
  <si>
    <t>Susan Hill</t>
  </si>
  <si>
    <t>Public Employee Personal Information 
Sensitive Security Information</t>
  </si>
  <si>
    <t>SR 520 Right-of-Way plans</t>
  </si>
  <si>
    <t>Please provide SR 520 Right-of-Way plans in NE sec 21, twn 25, rge 04, King County WA.</t>
  </si>
  <si>
    <t>Scean Ripley</t>
  </si>
  <si>
    <t>Ambit Consulting, LLC.</t>
  </si>
  <si>
    <t>Information on the selection process of RFAI - I/5/NE 134th Street Interchange (I-5/I-205)</t>
  </si>
  <si>
    <t>I am requesting information on the selection process of RFAI - I-5/NE 134th Street Interchange (I-5/I-205) - Rebuild Interchange Project: Post Construction Record of Survey.  I recently heard that the firm of Harper Houf Peterson Righellis, Inc. was selected to to proceed with this project.  I would like to request the following information:
A list of who received the RFAI
Copies of all responses to the RFAI
Any pricing and/or correspondence that was provided and/or received prior to the RFAI
Selection criteria
Selection scoring
Selection Ranking</t>
  </si>
  <si>
    <t>Sean Douthett</t>
  </si>
  <si>
    <t>PDR-14-3055</t>
  </si>
  <si>
    <t>Plate readings (locations and times) on following commercial motor vehicles for the time period of May 1, 2014 through October 31, 2014.
The information will be used in conjunction with a federally rated safety compliance review of R D TRANSPORT INC, USDOT 2388652
All vehicles have Oregon base plates
Plate           State    Vin                                             Unit #
YAHN630  OR       1FUPCSEB5VP733972          007
YAHN631  OR       1FUYDSEB5WP898195         100
YAHA397  OR       1FUYSDYB8XPA37031          101
Y118023  OR         3C63RRJL6GG198545           200
YAHQ950  OR       1XPBDP9X4FD255045      1122033
YAHQ952  OR       1XPBDP9X1FD255049       1122035</t>
  </si>
  <si>
    <t>Charles H. Erlandson</t>
  </si>
  <si>
    <t>a history of officer reported crashes that occurred on all roads in Kitsap County for the period of 1/1/2015 Ã¢â‚¬â€œ 12/31/2017.</t>
  </si>
  <si>
    <t>Claim #4716060M9</t>
  </si>
  <si>
    <t>This will acknowledge our written request for public records. We are currently investigating an accident that occurred on the intersection of 99th st and 117TH in the city of Vancouver, Washington at approximately 12:30 Pm on 5/5/2017. 
The information being requested is "traffic light outages" in this area, whether they were functional or if they were not. If you can please provide us with the information to aid in our investigation it would be greatly appreciated.</t>
  </si>
  <si>
    <t>Michael Gonzales</t>
  </si>
  <si>
    <t>State Farm</t>
  </si>
  <si>
    <t>Crashes on all city streets in the City of Kenmore</t>
  </si>
  <si>
    <t>a history of officer reported crashes that occurred on all city streets in the City of Kenmore for the period of 1/1/2013 Ã¢â‚¬â€œ 12/31/2015.</t>
  </si>
  <si>
    <t>John Vicente</t>
  </si>
  <si>
    <t>City of Kenmore</t>
  </si>
  <si>
    <t>PDR-15-3541</t>
  </si>
  <si>
    <t>Crashes involving motor vehicles striking the underside of bridge on Mnln SR 5 mp 52.23 - 95.28</t>
  </si>
  <si>
    <t>a history of officer reported crashes involving motor vehicles striking the underside of bridge that occurred on Mainline State Route 5 (milepost 52.23 Ã¢â‚¬â€œ 95.28) for the period of 1/1/2005 Ã¢â‚¬â€œ available 2015 (2015 data is partial and preliminary).</t>
  </si>
  <si>
    <t>Natalie Johnson</t>
  </si>
  <si>
    <t>The Chronicle</t>
  </si>
  <si>
    <t>Report #'s and dates of Officer Reported crashes where first collision type involved 'entering at angle' that occurred on all roads in the City of Issaquah</t>
  </si>
  <si>
    <t>a listing of report #Ã¢â‚¬â„¢s and dates of officer reported crashes where first collision type involved Ã¢â‚¬Ëœentering at angleÃ¢â‚¬â„¢ that occurred on all roads in the City of Issaquah for the period of 1/1/2012 Ã¢â‚¬â€œ available 2016.</t>
  </si>
  <si>
    <t>PDR-14-2151</t>
  </si>
  <si>
    <t>Collisions on 124th Ave @ 192nd St in Kent</t>
  </si>
  <si>
    <t xml:space="preserve">a history of officer reported collisions that occurred on or in the vicinity of 124th Ave @ 192nd St in the City of Kent for the period of 1/1/2011 Ã¢â‚¬â€œ 12/31/2013. </t>
  </si>
  <si>
    <t>Curtis Chin</t>
  </si>
  <si>
    <t>PDR-14-3499</t>
  </si>
  <si>
    <t xml:space="preserve">Solicitation Number NWR401126R - Security Guard Services for WSDOT I-90 Tunnel
bid packages of all the competitors for this solicitation. </t>
  </si>
  <si>
    <t>Solicitation Number NWR401126R - Security Guard Services for WSDOT I-90 Tunnel
bid packages of all the competitors for this solicitation.</t>
  </si>
  <si>
    <t>Robert S. McPherson</t>
  </si>
  <si>
    <t>Pierce County Security, Inc.</t>
  </si>
  <si>
    <t>HR Employee Rcds- WSF</t>
  </si>
  <si>
    <t xml:space="preserve">Personnel and employment files (hiring/promotion/termination/retirement) and folders and papers as well as all Letters of Appointment and all disciplinary jackets and folders and files and papers and notes/books/booklets/logs/Vessel Logs and Reports in-addition to include: Certifications, Coast Guard Certifications, and Educational Certifications and Educational Degrees for the following individuals:
Per the Public Disclosure Laws, Public Release of information and the Freedom of Information Act I hereby request copies of all documents that the WSDOT and Washington State Ferries (WSF) have in and on file for the following individuals:
Donald Gillespie, Steven Chaussee, Ranny James Kelly,
Susan Harris-Heuther,  Doug Schlief,  Barry Weagar (sp?),
David Seibert, Paul Brodeur, Beverly Silverman,  Dan Wages,
Kathleen Flynn-Mahaffey, Vern Day, Jackie Beddo,
Elisabeth Garrera, Tim Browning, Steven V. Rodgers,
Paul Ganalon, Marie Roden, Robert Orr, David Mosely,
 Shelly Burnett, Jim Olsen,  Sue Lowery, Bill Ford, 
Barb Welch, Mark Nitchman, Paula Hammond, 
Doug McDonald, Norman Dizon, David Neil, Jack Boito.
Lynne Peterson, Bill Ewing, Deborah Jacober, Jay Goldberg, Jean Baker, Steve Reemeth, John Christiansen, Lea Maurseth, Steve Von-Heeder, Nancy Adams, Lea Schmidt, Don Wea,
Phil Olwell, Doug Philips, Darrel Edmonds,	Ben Davis,
Amy Mucken,	Romaine Jackson, W. Mike Anderson, 
Jack Nannery, Nancy Adams, Lee Hewitt,  
Traci Brewer-Rogsta,d Ronda Hiller, Lynda Lindsley,	Trish Blossom, David Rice, Richele Gregory, Deloris Butler,  Dana Totten
This request is for all documents, memo's, notes, inter-office notes, e-mails, hand written notes, supervisor and supervisory files and file notes, Human Resources files and notes, recordings - audio and video, computer files, electronic files, ticker-tape computer back-up files, flash and thumb drives, floppy discs, CD's and DVD's, Film and Digital pictures and movies and simÃ‚Â­ card and Reel-to-Reel Computer files, Scanned Documents &amp; Faxes to include internal and external audits/reviews and and purviews.
This is for all the formats listed and unlisted that pertain to The Washington State Ferries files/documents from January 1996 through September 2017 (to Include all Union Contract Booklets) that are or have come into the possession or review by Washington State Ferries and the Washington State Department of Transportation, the Marine Employees Commission (MEC) and are to include all court documents and all mediation/arbitration agreements in their full context to include scanned documents and records.
Furthermore, you shall hereby supply copies of all files and documents including WSF generated: Books, Booklets, Notes, Note Pads, Graphs, Charts, Spread-Sheets, Maps, Diagrams, Recommendations, Disciplinary Notes-ActionsÃ‚Â­ Recommendations, Report of Findings and Facts of Findings, etc..
</t>
  </si>
  <si>
    <t>B. Dezihan</t>
  </si>
  <si>
    <t xml:space="preserve"> - Total Cost $5.25</t>
  </si>
  <si>
    <t>CD/DVD</t>
  </si>
  <si>
    <t>PDR-15-2205</t>
  </si>
  <si>
    <t>RFP for Team Building &amp; Organizational Development Services for WSF 
1.       All competitive bids
2.       All competitive pricing
3.       Evaluations and ratings of the evaluation committee.</t>
  </si>
  <si>
    <t xml:space="preserve">RFP for Team Building &amp; Organizational Development Services for WSF 
1.       All competitive bids
2.       All competitive pricing
3.       Evaluations and ratings of the evaluation committee.
</t>
  </si>
  <si>
    <t>Jason Fujioka</t>
  </si>
  <si>
    <t>Logic 20/20</t>
  </si>
  <si>
    <t>Crashes at five intersections &amp; road segment in Pend Oreille County</t>
  </si>
  <si>
    <t xml:space="preserve">a history of officer reported crashes that occurred at or within 500 feet each direction of the following intersections and road segment in Pend Oreille County for the period of 1/1/2012 Ã¢â‚¬â€œ available 2017. 
Ã¢â‚¬Â¢  Cusick Meadow Rd (Co Rd #92360, milepost 0.000 Ã¢â‚¬â€œ 0.090) @ SR 20 Ã¢â‚¬â€œ No Reported Crashes
Ã¢â‚¬Â¢  Tule Rd (Co Rd #86009, milepost 0.000 Ã¢â‚¬â€œ 0.090) @ SR 20 Ã¢â‚¬â€œ No Reported Crashes
Ã¢â‚¬Â¢  Camas Flat Rd (Co Rd #86008, milepost 0.000 Ã¢â‚¬â€œ 0.090) @ SR 20 Ã¢â‚¬â€œ No Reported Crashes
Ã¢â‚¬Â¢  Kapps Ln (Co Rd #22900, milepost 0.000 Ã¢â‚¬â€œ 0.090) @ SR 20 Ã¢â‚¬â€œ No Reported Crashes
Ã¢â‚¬Â¢  Cordes Rd / Kirchan Rd (Co Rd #23100, milepost 1.540 Ã¢â‚¬â€œ 1.720) @ SR 20 Ã¢â‚¬â€œ No Reported Crashes
Ã¢â‚¬Â¢  SR 20 (milepost 417.60 Ã¢â‚¬â€œ 418.98) from Cordes Rd / Kirchan Rd to Cusick Meadow Rd
</t>
  </si>
  <si>
    <t>Right of Way Plans SR 405</t>
  </si>
  <si>
    <t>Could I please get map info for I-405 in section 29- 24 North 5 East</t>
  </si>
  <si>
    <t>John Bentler</t>
  </si>
  <si>
    <t>Crones LLC, Land Surveying</t>
  </si>
  <si>
    <t>Crashes on SR 18 &amp; SR 164 segments and All roads in the City of Auburn</t>
  </si>
  <si>
    <t xml:space="preserve">a history of officer reported crashes that occurred on all roads in the City of Auburn and on the following State Route (SR) segments for the period of 1/1/2011 Ã¢â‚¬â€œ 12/31/2015.
Ã¢â‚¬Â¢  SR 18 (milepost 2.43B Ã¢â‚¬â€œ 9.58) from SR 5 interchange to 304th St interchange
Ã¢â‚¬Â¢  SR 164 (milepost 0.31 Ã¢â‚¬â€œ 4.74) from beginning of route to 368th Pl
</t>
  </si>
  <si>
    <t>Jessica Lambert</t>
  </si>
  <si>
    <t>PDR-14-0237</t>
  </si>
  <si>
    <t>Collision data for SR 164</t>
  </si>
  <si>
    <t>History of reported collisions that occurred on SR 164 (mp 1.16 - 1.35) from M St to MP 1.35 for the period of 1/1/09 - 12/31/13</t>
  </si>
  <si>
    <t>Stephanie S. Forman</t>
  </si>
  <si>
    <t>CH2M Hill Transportation</t>
  </si>
  <si>
    <t>PDR-15-0927</t>
  </si>
  <si>
    <t xml:space="preserve">Can you tell me who was awarded these projects?
SWR Asphalt Products 2015-Area 4 RFQ #SWR401143R that bid 3/16/15
SWR Asphalt Products 2015 Area 1 - Vancouver RFQ #SWR401146R that bid 3/23/15
SWR Asphalt Products 2015 Area 1-Kelso RFQ #SWR401147R that bid 3/24/15
</t>
  </si>
  <si>
    <t>Crashes on 6th Ave @ Royal Brougham</t>
  </si>
  <si>
    <t xml:space="preserve">a history of officer reported crashes that occurred at or within 1000 feet each direction of the following intersection in the City of Seattle for the period of 05/12/2006 Ã¢â‚¬â€œ available 2016.
Ã¢â‚¬Â¢  6th Ave @ Royal Brougham Way
</t>
  </si>
  <si>
    <t>Holly Horiuchi</t>
  </si>
  <si>
    <t>R/W for SR 167.</t>
  </si>
  <si>
    <t xml:space="preserve">WSDOT R/W plans for SR167 (RIVER ROAD) in the vicinity of Pioneer Way in Puyallup in the NW Ã‚Â¼ of  Section 11, T20N, R3W (near the intersection of SR 167, Pioneer Way, and E Grandview Ave (map of area attached) I only need a map of the R/W with road stationing in  vicinity of the intersection.
</t>
  </si>
  <si>
    <t>Larry Signani</t>
  </si>
  <si>
    <t>WH Pacific</t>
  </si>
  <si>
    <t>List of companies worked on fixing Bertha</t>
  </si>
  <si>
    <t xml:space="preserve">a list of the companies and subcontractors who worked on repairs to tunnel boring machine Bertha in Seattle. My request includes names and titles of specific workers, and any entity or laborer that worked to fix Bertha, provided consulting on repairs, or manufactured parts that went into fixing the machine. </t>
  </si>
  <si>
    <t>Eric Johnson</t>
  </si>
  <si>
    <t>Thomson Reuter</t>
  </si>
  <si>
    <t>WSDOT cost on Public Buildings. Contractors that currently receive compensation from WSDOT to maintain public buildings</t>
  </si>
  <si>
    <t>1. The records being requested are all costs from Agency (WSDOT) that maintains any public building that Amtrak currently operates its business out of in Washington State only.
2. The records requested are an itemized list of the contractors that are currently receiving compensation from Agency (WSDOT) to maintain the public buildings that Amtrak is currently operating. The records requested will include the amount paid to each
contractor in Washington State for maintenance costs.
3. The requested records include all "Public Record" &amp; "Writing" from Agency (Washington State Department of Revenue) an itemized list of all contractors, the money that was paid to the contractors, the services the contractors offered as well as the date the contractors started and finished their projects. List will include all construction and maintenance
contractors that were paid with Agency (WSDOT) resources on the new Tacoma Amtrak station from the beginning of time to the current date.
4. An itemized list of all current &amp; future maintenance expenses that Agency (WSDOT) will pay or expect to pay for the new Tacoma Amtrak station.
5. A confirmation whether the Agency (WSDOT) or Amtrak paid for the new construction clean up. New construction cleanup includes new construction window cleaning, floor cleaning, bathroom cleaning and any other maintenance and/or janitorial services that were needed after new construction.</t>
  </si>
  <si>
    <t>Brennan Hamlin</t>
  </si>
  <si>
    <t>PDR-14-2155</t>
  </si>
  <si>
    <t>Collisions on city street segments in Bothell</t>
  </si>
  <si>
    <t xml:space="preserve">a history of officer reported collisions that occurred at or in the vicinity of Woodinville Dr @ Brickyard Rd in the City of Bothell for the period of 1/1/2009 Ã¢â‚¬â€œ 12/31/2013. </t>
  </si>
  <si>
    <t>Josh Steiner</t>
  </si>
  <si>
    <t>Officer Reported Crashes that occurred on all county roads in Pierce County</t>
  </si>
  <si>
    <t>a history of officer reported crashes that occurred on all county roads in Pierce for the period of 1/1/2014 Ã¢â‚¬â€œ 12/31/2016.</t>
  </si>
  <si>
    <t>Matthew Graves</t>
  </si>
  <si>
    <t>PDR-15-3416</t>
  </si>
  <si>
    <t>Interview with Sec. Peterson/Radio December 9 2015</t>
  </si>
  <si>
    <t xml:space="preserve">Secretary of Transportation Lynn Peterson spoke with the Todd Herman Show on AM 770 KTTH on December 9...
During this interview, Ms. Peterson said: Ã¢â‚¬Å“I am also getting stories about people Ã¢â‚¬â€ literally, one person was ready to commit suicide because of their life and how it was being impacted by I-405, and literally wrote and said, Ã¢â‚¬ËœyouÃ¢â‚¬â„¢ve saved my life.Ã¢â‚¬â„¢ Ã¢â‚¬ï¿½
I hereby request any documents (including but not limited to email, memos, faxes, blog entries, tweets, Facebook posts, etc) that detail, explain, and/or prove the story Ms. Petersen is referring to in the above quote and interview. 
Please also furnish any documents (including but not limited to email, memos, faxes, blog entries, tweets, Facebook posts, etc) of response to this story either directly to the person who submitted the story and to staff members (whether at WSDOT or consultants or colleagues).
</t>
  </si>
  <si>
    <t>Jason Antebi</t>
  </si>
  <si>
    <t>Bonneville Seattle Media Group</t>
  </si>
  <si>
    <t>PDR-14-3130</t>
  </si>
  <si>
    <t xml:space="preserve">The I-5 right-of-way maps in woodland Wash,  MP 19 to MP 21, 
Sec 19&amp; 30 T5 1E.
</t>
  </si>
  <si>
    <t>Rich Williams</t>
  </si>
  <si>
    <t>PDR-15-1809</t>
  </si>
  <si>
    <t>Hit and Run Crashes that occurred on all roads Statewide</t>
  </si>
  <si>
    <t>a summary of reported hit and run crashes that occurred on all roads Statewide for the period of 1/1/2001 Ã¢â‚¬â€œ available 2015  (2015 data is partial and preliminary).</t>
  </si>
  <si>
    <t>Gabriela Nagle-Alverio</t>
  </si>
  <si>
    <t>Stanford University</t>
  </si>
  <si>
    <t>PDR-14-1874</t>
  </si>
  <si>
    <t xml:space="preserve">copy of Flatiron Construction Corporations's proposal submitted for the SR 520 Montlake to Evergreen Point- West Approach Bridge North project which bid on July 16, 2014. </t>
  </si>
  <si>
    <t>Guy F. Atkinson</t>
  </si>
  <si>
    <t>42.56.230(4)</t>
  </si>
  <si>
    <t xml:space="preserve"> - Records Enclosed</t>
  </si>
  <si>
    <t>Financial Information and Federal Tax Identification Number</t>
  </si>
  <si>
    <t>Denial Exemption(s) - 42.56.230(4): 42.56.270(2)</t>
  </si>
  <si>
    <t>Atkinson Construction</t>
  </si>
  <si>
    <t>I-90 electronic variable sign logs for November</t>
  </si>
  <si>
    <t>Please provide a copy of the log for each electronic variable speed limit sign maintained by the Washington State Department of Transportation on Interstate 90 from MP 48.10 through MP 66.53 Eastbound, and  from MP 69.58 through MP 51.87 Westbound, for the period November 1, 2016 through November 30, 2016.
Additionally please provide a copy of the log for each electronic sign displaying Ã¢â‚¬Å“traction deviceÃ¢â‚¬ï¿½ messages maintained by the Washington State Department of Transportation on Interstate 90 between MP 46.79  Eastbound and MP 72.66  Westbound, for the period November 1, 2016 through November 30, 2016.</t>
  </si>
  <si>
    <t>PDR-14-0338</t>
  </si>
  <si>
    <t>Right of Way Plans, SR 155, MP 40.4 to MP 44.4 vicinity</t>
  </si>
  <si>
    <t>ROW plans for Highway 155, 2 miles north and south of Highway 155 and Nez Perce Ave intersection</t>
  </si>
  <si>
    <t>David Grebe</t>
  </si>
  <si>
    <t>PDR-15-1792</t>
  </si>
  <si>
    <t>acquisition and subsequent auction or sale of the home located at: 4719 7th Ave NE in Seattle.</t>
  </si>
  <si>
    <t xml:space="preserve">acquisition and subsequent auction or sale of the home located at: 4719 7th Ave NE in Seattle. This
property is now part of the I-5 ROW in northeast Seattle. The legal description of the property is:
Lot Fourteen (14), and the North Five (5') Feet of Lot Fifteen (15), Block Twelve (12), The University Addition to the City
of Seattle, according to plat thereof recorded in volume 11 of Plats, page 12, records of King County.
</t>
  </si>
  <si>
    <t>George Fies</t>
  </si>
  <si>
    <t>SR 101 Pit Site</t>
  </si>
  <si>
    <t>Do you know where we might find any survey information on this pit at North Shore Quinault, on the west side of SR 101.</t>
  </si>
  <si>
    <t>Michael L. Schmidt</t>
  </si>
  <si>
    <t>Crashes on 3 State Route segments in King County</t>
  </si>
  <si>
    <t xml:space="preserve">a history of officer reported crashes that occurred on multiple State Route segments in King County for the period of 1/1/2012 Ã¢â‚¬â€œ 12/31/2016. </t>
  </si>
  <si>
    <t>Joshua Johnson</t>
  </si>
  <si>
    <t>WSDOT: I-405/SR-167 Design Build Program</t>
  </si>
  <si>
    <t>Fatal and Serious injury Crashes on all roads Statewide</t>
  </si>
  <si>
    <t>a history of officer reported fatal and serious injury crashes that occurred on all roads Statewide for the period of 1/1/2010 Ã¢â‚¬â€œ 12/31/2015.</t>
  </si>
  <si>
    <t>Adam Larsen</t>
  </si>
  <si>
    <t>Federal Highway Administration</t>
  </si>
  <si>
    <t>PDR-15-1111</t>
  </si>
  <si>
    <t>Crashes on SR 2 milepost 45.00 - 100.00</t>
  </si>
  <si>
    <t>a history of officer reported crashes that occurred on State Route 2 (milepost 45.00 Ã¢â‚¬â€œ 100.00) for the date of 1/17/2015 (2015 data is considered partial and preliminary).</t>
  </si>
  <si>
    <t>State Hwy No 5 plans</t>
  </si>
  <si>
    <t xml:space="preserve">I am working on the right of way of Gershick county road in T12N R2E, section 17. There are some turn back areas that are on the state plans and I was wondering if I could get a copy of the plan set.
I believe what I need is sheets 1-12 of plan and profile of primary state highway no. 5 Ã¢â‚¬Å“mill creek to silver creekÃ¢â‚¬ï¿½ dated 7-3-63.
</t>
  </si>
  <si>
    <t>Shawn Latimer</t>
  </si>
  <si>
    <t>Lewis County Public Works</t>
  </si>
  <si>
    <t>The project is located in section 21, Township 20 North, Range 4 East, between 7th and 11th Aves.  Could you provide the WSDOT records for this area please?</t>
  </si>
  <si>
    <t>Robert Femling</t>
  </si>
  <si>
    <t>Bureau of Land Management</t>
  </si>
  <si>
    <t>PDR-15-3132</t>
  </si>
  <si>
    <t>Incident  October 25, 2015 11:20 boat at Point Defiance</t>
  </si>
  <si>
    <t>Glenda Nichols</t>
  </si>
  <si>
    <t>R/W for SR 2.</t>
  </si>
  <si>
    <t>Right of way plan set SR 2, Baker Flats to Rocky Reach, dated August 30, 1985</t>
  </si>
  <si>
    <t>Joshua Velazquez</t>
  </si>
  <si>
    <t>BerthaÃ¢â‚¬â„¢s daily performance records in April 2016</t>
  </si>
  <si>
    <t xml:space="preserve">1.	All Tunnel Quality Verifier reports from April 1, 2016 to the present.
2.	All TBM production reports (daily and weekly versions) from April 1, 2016 to the present. 
3.	All memos, including research or technical reports, that were written or examined by members of the Strategic Technical Advisory Team (STAT) from April 1, 2016 to the present.
</t>
  </si>
  <si>
    <t>PDR-15-1651</t>
  </si>
  <si>
    <t>Records of communication with Good to Go!</t>
  </si>
  <si>
    <t xml:space="preserve">Address: 8397 158th Ave NE, Redmond, WA 98052
Resident since May 2014
Old Address: 9210 Redmond Woodinville Road NE, Redmond, WA 98052
Resident from June 2013 to May 2014
I would like all the communication information from WSDOTÃ¢â‚¬â„¢s Good-To-Go (email, phone, mail etc.) from Oct 2013 through June 2015 between them and myself. I want to know:
1.      When did they try to reach me.
2.      What address did they send the mails to.
3.      Content of the emails and mails.
</t>
  </si>
  <si>
    <t>Fauzia Lala</t>
  </si>
  <si>
    <t>47.56.795(2)(b)</t>
  </si>
  <si>
    <t>Tolling: Personal Information on Account
Tolling: Specific Instance of Travel
Financial Account Information</t>
  </si>
  <si>
    <t>R/W for SR 5</t>
  </si>
  <si>
    <t>Copy of Sht. 14 of 20 sheets, dated Oct. 28, 1958 for SR5?    Also, if there are any updated r/w maps for this area that deal with r/w that is labeled Ã¢â‚¬Å“Future Use AreaÃ¢â‚¬ï¿½ on the plan outside of the area relinquished to King County for S. Star Lake Road at its intersection with Military Rd. S., could you send those also. Since this stretch of I-5 has recurring requests for r/w documentation, could you send the full set of 20 sheets of r/w plans so that we will have it available as a resource for any future inquiries.</t>
  </si>
  <si>
    <t>John M. Lauritzen</t>
  </si>
  <si>
    <t>King County Department of Transportation</t>
  </si>
  <si>
    <t>PDR-15-1752</t>
  </si>
  <si>
    <t>WSDOT payments to OAH for GoodToGo administrative hearing judges.</t>
  </si>
  <si>
    <t>Records . . . relating to any monies paid by Washington State Department of Transportation ("WSDOT") to the Office of the Administrator for the Courts ("OAH") for any and all  administrative law judges employed in connection with the administrative hearing appeal process relating to the WSDOT's the Good To Go! Program or other services rendered to the WSDOT by the OAH.</t>
  </si>
  <si>
    <t>Crashes at 6 intersections in Clark County</t>
  </si>
  <si>
    <t>a history of officer reported crashes that occurred at multiple intersections in Clark County for the period of 1/1/2012 Ã¢â‚¬â€œ 12/31/2016.</t>
  </si>
  <si>
    <t>Daniel Stumpf</t>
  </si>
  <si>
    <t xml:space="preserve">Requesting license plate reader data for the following USDOT #1195889  Bengal Trucking Inc. The time frame is from 4/1/2013 through 9/30/2015.  In addition please provide LPR data for the base plates found on the attached Excel spreadsheet for the same time period.                                                                                Plate	            State
UP16845	CA
UP16846	CA
UP16847	CA
UP16848	CA
UP16849	CA
UP26371	CA
UP27900	CA
UP27901	CA
UP27902	CA
UP27904	CA
UP27905	CA
UP27906	CA
UP27908	CA
UP27909	CA
UP27910	CA
UP27912	CA
UP27913	CA
UP28088	CA
UP36631	CA
UP36834	CA
UP47034	CA
UP47035	CA
UP56736	CA
UP74120	CA
UP74149	CA
VP30039	CA
VP30040	CA
VP34048	CA
VP46855	CA
VP58631	CA
VP58632	CA
VP74566	CA
VP74567	CA
VP77402	CA
VP80141	CA
VP88161	CA
VP94280	CA
VP95842	CA
VP95850	CA
WP12742	CA
WP12743	CA
WP14113	CA
WP14259	CA
WP14260	CA
WP14261	CA
WP14262	CA
WP20529	CA
WP20530	CA
WP20531	CA
WP25746	CA
WP38826	CA
WP39607	CA
</t>
  </si>
  <si>
    <t>PDR-14-2529</t>
  </si>
  <si>
    <t>10 items:  submittal packages, time impact analysis, schedules, protests, and responses, differing site conditions, change orders, DRB.</t>
  </si>
  <si>
    <t>copies of all documents meeting the following criteria
generated after June 23, 2014, the date of our third public records request [September 15, 2014]:
1. All Monthly Contract Schedule Updates, including Submittal Packages, as required in TR 26 Section 2.1.6.2.3 in electronic (.xer) format with copy in .pdf;
2. All Article 11.6.1.3 Time Impact Analysis;
3. All short interval schedules and look ahead schedules in electronic ( .xer) format with copy in . pdf;
4. All Article 24.l(a) and (c) protests and protest supplements;
5. All WSDOT responses to the communications in paragraphs 3, 4 and 9 of this request;
6. All Article 5.7.3 differing site conditions notices issued by Seattle Tunnel Partners to WSDOT on behalf of Seattle Tunnel Partners or any sub-tier subcontractor or supplier on the Project;
7. All Article 5. 7.3.3 reports regarding alleged differing site conditions issued by Seattle Tunnel Partners or any entity at their direction;
8. All Article 5.7.4.2 determinations from WSDOT regarding alleged differing site conditions;
9. Copies of all requests for Change Orders and copies of all related supporting documents;
10. Any documents related to the DRB or DRB proceedings, including submissions, position papers, DRB writings, observations, findings, recommendations, and appeals from DRB recommendations.</t>
  </si>
  <si>
    <t>Arne Hedeen</t>
  </si>
  <si>
    <t>Hedeen &amp; Caditz, PLLC</t>
  </si>
  <si>
    <t>Catherine Taliaferro</t>
  </si>
  <si>
    <t>Crash Data for 1 road segment and 1 interchange in Pierce County</t>
  </si>
  <si>
    <t xml:space="preserve">a summary of officer reported crashes that occurred on or at the following interchange &amp; road segments in Pierce Clark County for the period of 1/1/2002 Ã¢â‚¬â€œ available 2016.
Ã¢â‚¬Â¢ Canyon Rd at OR within 550 feet north of State Route (SR) 512 Westbound on/off ramps
Ã¢â‚¬Â¢ Canyon Rd at OR within 550 feet south of SR 512 Eastbound on/off ramps
Ã¢â‚¬Â¢ Canyon Rd @ 106th St
Ã¢â‚¬Â¢ SR 512 (mainline only, milepost 5.38 Ã¢â‚¬â€œ 6.32)
Ã¢â‚¬Â¢ SR 512 P100555 (milepost 0.00 Ã¢â‚¬â€œ 0.31) from SR 512 EB to Canyon Rd 
Ã¢â‚¬Â¢ SR 512 Q100630 (milepost 0.00 Ã¢â‚¬â€œ 0.43) from Canyon Rd to SR 512 EB
Ã¢â‚¬Â¢ SR 512 R100617 (milepost 0.00 Ã¢â‚¬â€œ 0.31) from SR 512 WB to Canyon Rd 
Ã¢â‚¬Â¢ SR 512 S100540 (milepost 0.00 Ã¢â‚¬â€œ 0.46) from Canyon Rd to SR 512 WB
Ã¢â‚¬Â¢ SR 512 LX00586 (milepost 0.00 Ã¢â‚¬â€œ 0.11) from SR 512 WB on/off ramps to SR 512 EB on/off ramps 
</t>
  </si>
  <si>
    <t>Larry Volland</t>
  </si>
  <si>
    <t>Summit Waller Community Association</t>
  </si>
  <si>
    <t>PDR-15-3239</t>
  </si>
  <si>
    <t>Data Request</t>
  </si>
  <si>
    <t xml:space="preserve">Could you please send me the data for the following: 
05 mileposts 153.48, 155.69, 162.35, 168.31, 168.84, 176.72, 179.88
405 mileposts 4.73, 6.95, 9.26, 13.04, 18.71, 28.99
Do you have the same data available for October 2015 already? If yes, would you be able to send it to me as well?
Would you be able to also send me daily volume reports from 1/1/13-10/1/13 for Site: R046      Location: SR 005 Milepost 168.84  (S/O NE 45TH STREET I/C - SEATTLE) milepost? </t>
  </si>
  <si>
    <t>Olga Kondratets</t>
  </si>
  <si>
    <t>R/W for SR 6.</t>
  </si>
  <si>
    <t>Highway Plans for State Route 6 in Section 8, Township 13 North, Range 3 West, W.M. Lewis County, Washington.</t>
  </si>
  <si>
    <t>Gunnar Foss</t>
  </si>
  <si>
    <t>Bluhm &amp; Associates Land Surveyors, Inc.</t>
  </si>
  <si>
    <t>Winning proposal for RFP 2016-0830-ACQ Transportation Research Program Management Database TPF-5(181)</t>
  </si>
  <si>
    <t>Entire wining proposal for the RFP number 2016-0830-ACQ- Transportation Research Program Management Database TPF-5(181) Research Management Database Business Analysis
RFP Issued: August 30, 2016 , RFP Due Date and Time : September 28, 2016 at 1:00 PM (PT)</t>
  </si>
  <si>
    <t>Nasim Haji</t>
  </si>
  <si>
    <t>PDR-14-2140</t>
  </si>
  <si>
    <t>stormdrain as-built information along 2 roadways</t>
  </si>
  <si>
    <t>Storm drain as-built information along two roadways:
1) Highway 410, starting a little north of the town of Nile and ending at the junction of US 12. The coordinate taken from Google Earth are: Start - Latitude: 46.881038Ã‚Â° Longitude: -120.981450Ã‚Â°; End - Latitude: 46.748289Ã‚Â°  Longitude: - -120.788969Ã‚Â°
2) US 12, starting at S. Naches Rd, just south of Powerhouse Rd. Bridge, and ending near the intersection to 40th Ave. in Yakima. The coordinate taken from Google Earth are: start - Latitiude: 46.631181Ã‚Â° Longitude: -120.585667Ã‚Â°; End - Latitude: 46.623259Ã‚Â°  Longitude: -120.560069Ã‚Â°
I am looking for information on the storm water cross drains along these corridors. Any information that would show location, pipe size, and invert elevations would help tremendously. We would use this information while updating our flood models. As-builts would probably be the most precise, but any GIS shapefiles or anything else that might have this information would also work.</t>
  </si>
  <si>
    <t>David Haws</t>
  </si>
  <si>
    <t>PDR-14-2262</t>
  </si>
  <si>
    <t>Sundry Site plans for Lynnwood Park and Ride.</t>
  </si>
  <si>
    <t>Travis W. Bradley</t>
  </si>
  <si>
    <t>Lin &amp; Associates, Inc.</t>
  </si>
  <si>
    <t>PDR-15-0846</t>
  </si>
  <si>
    <t>2007 SR 508 Bear Canyon Vicinity Slope Repair Project, Contract No. 7332, Job No. 07X309</t>
  </si>
  <si>
    <t>All memoranda, notes and other communications relating to the 2007 SR 508 Bear Canyon Vicinity Slope Repair Project, Contract No. 7332, Job No. 07X309, as well as all photos and video or digital footage showing phases of the project. This search can  be limited to the ditch, culverts (culvert pipe), and guardrail located on the north side of the highway, and continuing to the west and into the apex of the curve at approximately milepost 21.50 in Morton, Lewis County, Washington.  Also please provide documents that give a summary overview of the project.</t>
  </si>
  <si>
    <t>Jamie Kessler</t>
  </si>
  <si>
    <t>PDR-15-1497</t>
  </si>
  <si>
    <t>LPR Informationa</t>
  </si>
  <si>
    <t>LPR data for US DOT # 0939254  (Four Points Trucking) from 6/1/12 through 2/11/15. In addition please provide the LPR data for the following license plates for the same time period:
Plate #  State
B96070T-WA; B96071T-WA; B54755W- WA; B97649Y-WA; B97646Y-WA; B97647Y-WA; B97648Y-WA; B69196L-WA; B18307G-WA; B18332G-WA; B46307N-WA.</t>
  </si>
  <si>
    <t xml:space="preserve">Access to a vehicle accident report that happened on 1/17/17 at roughly 5:30 pm on the Anacortes ferry coming from Friday Harbor. This was an accident between two commercial vehicles and happened while the ferry was docked at the Anacortes terminal. I need information off of the report for my AT&amp;T company report. </t>
  </si>
  <si>
    <t>Hayden Marte</t>
  </si>
  <si>
    <t>Crashes on Des Moines Memorial Dr. segment in King County</t>
  </si>
  <si>
    <t xml:space="preserve">a history of officer reported crashes that occurred on the following road segments in King County for the period of 1/1/2015 Ã¢â‚¬â€œ 12/31/2017. 
Ã¢â‚¬Â¢  Des Moines Memorial Dr. (Co Rd #92647, milepost 4.730 Ã¢â‚¬â€œ 5.690) from 108th St to 96th St
Ã¢â‚¬Â¢  SR 099LX02481 (aka Des Moines Memorial Dr. , milepost 0.00 Ã¢â‚¬â€œ 0.02) @ 96th St
</t>
  </si>
  <si>
    <t>PDR-15-3352</t>
  </si>
  <si>
    <t>Right of plans for SR 97A of an area that was relinquished to the City of Chelan. I believe these would be the plans Ã¢â‚¬Å“Sht 2 and 3 of 4 Park St to Chelan RiverÃ¢â‚¬ï¿½ app.Mar. 20, 1962 that are referenced on the attached copy of the current R/W plan for MP 233.53, SR 97A.</t>
  </si>
  <si>
    <t>Tim Hollingsworth</t>
  </si>
  <si>
    <t>Pinnacle Land Surveying</t>
  </si>
  <si>
    <t>PDR-14-2788</t>
  </si>
  <si>
    <t>Collisions on a segment of Galvin Rd in Lewis Co</t>
  </si>
  <si>
    <t>a history of officer reported collisions that occurred on or in the vicinity of  Galvin Rd (Lewis Co Rd # 91013, milepost 0.000 Ã¢â‚¬â€œ 1.561) from Harrison Rd (inside city limits) to River Heights Rd (County) in the City of Centralia and Lewis County for the period of 1/1/2009 Ã¢â‚¬â€œ available 2014 (2014 is considered partial and preliminary).</t>
  </si>
  <si>
    <t>Stephanie Sullivan</t>
  </si>
  <si>
    <t>PDR-14-2311</t>
  </si>
  <si>
    <t>R/W for SR 99, SE Everett Mall Way.</t>
  </si>
  <si>
    <t>Right of Way for SR 99, SE Everett Mall Way.</t>
  </si>
  <si>
    <t>Brandi Dean</t>
  </si>
  <si>
    <t>American Surveying and Mapping, Inc.</t>
  </si>
  <si>
    <t>PDR-15-0130</t>
  </si>
  <si>
    <t>USDOT Name = Arsenal Freight System LLC
USDOT Number = 2054493
Time Frames = 30 Day Periods
I am requesting license plate reader (LPR) data for this motor carrier.  The USDOT Federal Motor Carrier Safety Administration is conducting a review of this Oregon domiciled motor carrier.
The data I am requesting are the date, time, and locations in which any vehicles associated with this USDOT number crossed various WSDOT license plate readers during the past 6 months (July through December 2014).  Please send the data in a Microsoft Excel spreadsheet format.</t>
  </si>
  <si>
    <t>David Bacon</t>
  </si>
  <si>
    <t>Crashes on all roads in Pierce County</t>
  </si>
  <si>
    <t xml:space="preserve">a history of officer reported crashes that occurred on all roads in Pierce County for the period of 1/1/2015 Ã¢â‚¬â€œ 12/31/2017. </t>
  </si>
  <si>
    <t xml:space="preserve">LPR DATA FOR US DOT # : 1822710  AUTO STRAP TRANSPORT. FOR  THE FOLLOWING PERIOD:  
APRIL 1, 2013 through NOVEMBER 5, 2016
VP96808  CA
CP75933  CA
CP87853  CA
CP83927  CA
CP91246  CA
CP91244  CA
CP91249  CA
CP91248  CA
CP90743  CA
CP83976  CA
VP54957  CA
VP94597  CA
CP82382  CA
B4839HY  TN
B6025HY  TN
A7947HY  TN
CP59545  CA
CP78128  CA
CP78125  CA
CP78121  CA
CP78123  CA
B6344HY  TN
B6304HY  TN
B4834HY  TN
B4835HY  TN
B6305HY  TN
C0329HY  TN
CP79535  CA
VP97767  CA
CP86347  CA
B4836HY  CA
VP94579  CA
CP78126  TN
B6303HY  TN
B9475HY  TN
B6380HY  TN
A8144HY  TN
CP70529  CA
B4836HY  TN
A7453HY  TN
WP24127  CA
VP96809  CA
C3046HY  TN
B4401    OR
CP91247  CA
CP91233  CA
CP70530  CA
CP95545  CA
CP95544  CA
CP68427  CA
CP91245  CA
CP75814  CA
A8143HY  TN
CP75818  CA
CP75810  CA
CP75829  CA
CP75830  CA
CP95549  CA
WP36312  CA
CP75808  CA
CP95547  CA
CP95546  CA
D0375HY  TN
D0374HY  TN
D0376HY  TN
CP75811  CA
C6356HY  TN
CP78126  CA
CP96157  CA
CP96156  CA
WP44248  CA
B6387HY  TN
CP95548  CA
CP96169  CA
CP91243  CA
D4949    OR
CP96168  CA
D4950    OR
CP88992  CA
D4951    OR
CP91230  CA
D4952    OR
CP75809  CA
CP88991  CA
CP78636  CA
B373HS   CA
CP78648  CA
CP78649  CA
CP95950  CA
CP95951  CA
CP95952  CA
CP96189  CA
CP95979  CA
</t>
  </si>
  <si>
    <t>SR 512, Pierce Co., Oly R.</t>
  </si>
  <si>
    <t xml:space="preserve">Copies of storm outfall records along the stretch of SR 512 </t>
  </si>
  <si>
    <t>LPR data for US DOT #1769856 Molalla Redi-Mix and Rock Products INC for the following months: 2Q-2016 
April</t>
  </si>
  <si>
    <t>Barbara A. Moore</t>
  </si>
  <si>
    <t>PDR-15-3105</t>
  </si>
  <si>
    <t>I-82 right of way plans and monument information</t>
  </si>
  <si>
    <t>Interstate Right of Way and As-Constructed plans or quantity tabulations showing installed monument information across Sections 12 &amp; 13 Township 8 North, Range 28 East and Sections 17 &amp; 18 Township 8 North, Range 29 East.</t>
  </si>
  <si>
    <t>Alex D. Matarazzo</t>
  </si>
  <si>
    <t>HDJ Design Group, PLLC</t>
  </si>
  <si>
    <t>Officer Reported Crashes that occurred at 16102 264th St E in Pierce County</t>
  </si>
  <si>
    <t>a history of officer reported crashes that occurred on 264th St E (Co Rd # 72900, milepost 0.465 Ã¢â‚¬â€œ 0.505) approximately 0.020 either side of the 16102 264th St E in Pierce County for the period of 1/1/2012 Ã¢â‚¬â€œ 03/31/2017.</t>
  </si>
  <si>
    <t>Gary A. Norris</t>
  </si>
  <si>
    <t>DN Traffic Consultants, Inc</t>
  </si>
  <si>
    <t>PDR-15-3077</t>
  </si>
  <si>
    <t>Right of Way Plans SR 532</t>
  </si>
  <si>
    <t>WSDOT ROW plan at the intersection of SR 532 and Sunrise Blvd on Camano Island.</t>
  </si>
  <si>
    <t>PDR-14-1656</t>
  </si>
  <si>
    <t>Collisions on a segment of SR 96</t>
  </si>
  <si>
    <t xml:space="preserve">a history of reported collisions that occurred on State Route 96 (milepost 2.36 Ã¢â‚¬â€œ 3.47) from  35th Ave SE thru 51st Ave  SE for the period of 1/1/2011 Ã¢â‚¬â€œ 12/31/2013. </t>
  </si>
  <si>
    <t>R/W for SR 16</t>
  </si>
  <si>
    <t xml:space="preserve">Right of Way plans for SR 16, Olympic interchange in section 17-T21N, R2E. </t>
  </si>
  <si>
    <t>Timothy McDaniel</t>
  </si>
  <si>
    <t>Apex Engineering</t>
  </si>
  <si>
    <t>Officer Reported Crashes that occurred on 2 road segments in the City of Airway Heights &amp; Spokane County</t>
  </si>
  <si>
    <t xml:space="preserve">a history of officer reported crashes that occurred on the following road segments in the City of Airway Heights and Spokane County for the period of 1/1/2012 Ã¢â‚¬â€œ available 2017.
Ã¢â‚¬Â¢ Craig Rd from 6th Ave to State Route 2 (aka Sunset Hwy, milepost 277.20 Ã¢â‚¬â€œ 277.24)
Ã¢â‚¬Â¢ State Route 2 (milepost 276.59 Ã¢â‚¬â€œ 277.49) from Fairview Heights Rd to West St
</t>
  </si>
  <si>
    <t>Crashes on 196th St/13th Dr segment in Snohomish County</t>
  </si>
  <si>
    <t>a history of officer reported crashes that occurred on the following road segment in Snohomish County for the period of 1/1/2011 Ã¢â‚¬â€œ available 2016.</t>
  </si>
  <si>
    <t>PDR-14-0672</t>
  </si>
  <si>
    <t>Traffic Data</t>
  </si>
  <si>
    <t>AM/PM traffic summary report and hourly volume detail report for Route 2 and Interstate 90 around the city of Spokane, Washington for the year 2012 and 2013.</t>
  </si>
  <si>
    <t>Marco Schubert</t>
  </si>
  <si>
    <t>Ohio University College of Business</t>
  </si>
  <si>
    <t>PDR-14-3211</t>
  </si>
  <si>
    <t>Bit Tabulation</t>
  </si>
  <si>
    <t xml:space="preserve">Please send me a bid tabulation for the WA DOT Project: HQ_401120R </t>
  </si>
  <si>
    <t>Jeffery Scott</t>
  </si>
  <si>
    <t>Crashes on SR 28 @ Perry Ave</t>
  </si>
  <si>
    <t xml:space="preserve">a history of officer reported crashes that occurred at or within 500 feet of the following intersection in Douglas County for the period of 1/1/2008 Ã¢â‚¬â€œ 12/31/2015.
Ã¢â‚¬Â¢  State Route (SR) 28 (milepost 3.50 Ã¢â‚¬â€œ 3.68) @ Perry Ave / Akamai Way
Ã¢â‚¬Â¢  Perry Ave Ã¢â‚¬â€œ north leg (Co Rd #30270, milepost 0.000 Ã¢â‚¬â€œ 0.095) @ SR 28
Ã¢â‚¬Â¢  Akamai Way Ã¢â‚¬â€œ south leg (Co Rd #30271, milepost 0.000 Ã¢â‚¬â€œ 0.095) @ SR 28
</t>
  </si>
  <si>
    <t>Sue Baker</t>
  </si>
  <si>
    <t>PDR-15-3536</t>
  </si>
  <si>
    <t>Hourly Volume and the Hourly Lane Volume for site S824 located on SR 405 milepost 28.99.</t>
  </si>
  <si>
    <t>Eric Smith</t>
  </si>
  <si>
    <t>I am looking to get the active right-of-way plans for the area around the Interstate 90 &amp; SE North Bend Way/Winery Road interchange in Snoqualmie, WA, and the area just to the
east of the interchange/ramps. I have reviewed the "Active R/W Plans by Route and Region" file on the WSDOT website and found the following details for my request.</t>
  </si>
  <si>
    <t>PDR-14-0022</t>
  </si>
  <si>
    <t>Headon fatal collisions on two way divided no barrier, State and County</t>
  </si>
  <si>
    <t>All head-on collision fatalities that occurred on two way divided with no barrier County, State Route/Interstate for 2003 through present.</t>
  </si>
  <si>
    <t>Pavel Sergeyev</t>
  </si>
  <si>
    <t>PDR-14-2982</t>
  </si>
  <si>
    <t xml:space="preserve"> Two requests for the time period of February 02, 2012 through August 16, 2014. 
1) Plate readings for the base plates listed below. 
2) Plate readings for USDOT#: 2066356, DRAGON TRANSPORTATION
Vehicle Base Plate / VIN / Unit #: 
VP 01595 CA // 1XKYD49X8EJ396859 //  Unit 918</t>
  </si>
  <si>
    <t>PDR-14-2580</t>
  </si>
  <si>
    <t>progress payments &amp; amendments to them from WSDOT to STP,all financial reports published in 2014 for the AWV Replacement Program.</t>
  </si>
  <si>
    <t xml:space="preserve">1.	The most recent chart showing progress payments from WSDOT to Seattle Tunnel Partners, including the monthly payments for the life of the project as well as the most recent payment (July or August 2014).
2.	All amendments to the progress payment schedule from WSDOT to STP. Through other reporting, I am aware that some dollars are deducted due to the lack of TBM progress, while others are advanced for north-portal work that is proceeding rapidly. I wish to see those changes, as memorialized by agreement between the state and contractors.
3.	All financial reports, budgets and cash-flow statements published in 2014 for the Alaskan Way Viaduct Replacement Program.
</t>
  </si>
  <si>
    <t>As builts SR5</t>
  </si>
  <si>
    <t>As builts for SR 5 and 164th St Sw</t>
  </si>
  <si>
    <t>Ryan Schauble</t>
  </si>
  <si>
    <t>Void</t>
  </si>
  <si>
    <t>CPH Consultants</t>
  </si>
  <si>
    <t>PDR-14-1347</t>
  </si>
  <si>
    <t>collisions at Bismark &amp; G St</t>
  </si>
  <si>
    <t xml:space="preserve">a history of reported collisions that occurred at the intersection of Bismark Ave @ Ã¢â‚¬ËœGÃ¢â‚¬â„¢ Street in the City of Spokane for the period of 1/1/2001 Ã¢â‚¬â€œ available 2014. </t>
  </si>
  <si>
    <t>Lisa Lasswell</t>
  </si>
  <si>
    <t>Correspondence</t>
  </si>
  <si>
    <t xml:space="preserve">Any and all correspondence starting from January 1st 2014 to current between CHRIS RAY(ENGINE CREW) and the United States Coast Guard or the National Maritime Center. </t>
  </si>
  <si>
    <t>James J. Sturgul</t>
  </si>
  <si>
    <t>Wait for Documents</t>
  </si>
  <si>
    <t>Employee USCG ID #</t>
  </si>
  <si>
    <t>PDR-14-2143</t>
  </si>
  <si>
    <t>Elk hits on SR 12 milepost 115.00 - 152.00</t>
  </si>
  <si>
    <t xml:space="preserve">a history of officer reported collisions involving elk that occurred on State Route 12 (milepost 115.00 Ã¢â‚¬â€œ 152.00) for the period of 1/1/2011 Ã¢â‚¬â€œ available 2014 (2014 is considered partial and preliminary). </t>
  </si>
  <si>
    <t>PDR-15-1079</t>
  </si>
  <si>
    <t>Right of way maps &amp; monument locations for the Hood River Bridge and Hwy 14</t>
  </si>
  <si>
    <t>Right of way maps &amp; monument locations for the Hood River Bridge and Highway 14, located in Section 25, T3N, R10E.</t>
  </si>
  <si>
    <t>Erik Green</t>
  </si>
  <si>
    <t>PDR-14-0053</t>
  </si>
  <si>
    <t xml:space="preserve">S 7th St. &amp; Stattuck Ave in Renton </t>
  </si>
  <si>
    <t>Please provide our office with any and all records relating to the intersection of South 7th Street and Shattuck Avenue in Renton, WA including but not limited to any complaints wrtten or otherwise, correpsondence, maintenance records, incident reprots, collisions, injuries, studies conducted or records relating to vlume of traffic and or pedestrian
etc.</t>
  </si>
  <si>
    <t>Melissa Lu</t>
  </si>
  <si>
    <t>PDR-14-1731</t>
  </si>
  <si>
    <t>Right of Way Plans SR 2</t>
  </si>
  <si>
    <t>Sent Mr Wilson right of way Plan Titled:
Westwick Road To North Monroe Interchange Sheet 5 of 17 File #2/250 April 1, 1971</t>
  </si>
  <si>
    <t>Doug Wilson</t>
  </si>
  <si>
    <t>Snohomish County PUD</t>
  </si>
  <si>
    <t>Right of way plans from our WSDOT plans list.
Plan File #:
2/188
2/LA5
2/129A
2/130
2/190</t>
  </si>
  <si>
    <t>Bryan Hicks</t>
  </si>
  <si>
    <t>Crashes on SR 104 mp 30.04 - 30.24</t>
  </si>
  <si>
    <t>a history of officer reported crashes that occurred within 0.10 miles each direction of State Route 104 (milepost 30.04 Ã¢â‚¬â€œ 30.34) @ 19th Ave intersection for the period of 1/1/2011 Ã¢â‚¬â€œ available 2016.</t>
  </si>
  <si>
    <t>PDR-14-2912</t>
  </si>
  <si>
    <t>Collisions on a segment of 144th St in the City of Tukwila</t>
  </si>
  <si>
    <t>a history of officer reported collisions that occurred on or in the vicinity of 144th St from Tukwila International Blvd to 42nd Ave  in the City of Tukwila for the period of 1/1/2010 Ã¢â‚¬â€œ 12/31/2013.</t>
  </si>
  <si>
    <t>PDR-14-1181</t>
  </si>
  <si>
    <t>collisions on all rds in North Bend</t>
  </si>
  <si>
    <t xml:space="preserve">a history of officer reported collisions that occurred on all roads in the City of North Bend for the period of 1/1/2011 Ã¢â‚¬â€œ 12/31/2013. </t>
  </si>
  <si>
    <t>ROW acquisition date, LET date, preferred alternative, etc. for NCR projects</t>
  </si>
  <si>
    <t>could you please send the following information, if available, for the project(s) listed below?
* Right-of-Way acquisition date
* LET date
* Preferred alternative
* ROW plans or any map showing before and after ROW lines for the project. If final plans are not available, I would request copies of any draft or preliminary plans.
Project(s):
- 200202H  US 2/Cotlets Ave Intersection: Improvements to 960 and 498 from 111.90 to 112.10
- 202842B  SR 28/17th to 19th St. E. Wenatchee Ã¢â‚¬â€œ Two Way Left Turn Lane
- 228531B  SR 285/North Wenatchee Area - Intersection Improvements</t>
  </si>
  <si>
    <t>Michelle N. Herron</t>
  </si>
  <si>
    <t>PDR-15-1727</t>
  </si>
  <si>
    <t>Crashes on 124th Ave @ 12th St / Bel-Red Rd in the City of Bellevue</t>
  </si>
  <si>
    <t xml:space="preserve">a history of reported crashes involving pedestrians / pedalcyclists that occurred at the following intersection in the City of Bellevue for the period of 1/1/2001 Ã¢â‚¬â€œ available 2015 (2015 data is partial and preliminary).
Ã¢â‚¬Â¢  124th Ave @ 12th St / Bel-Red Rd
</t>
  </si>
  <si>
    <t>Jude Bryan</t>
  </si>
  <si>
    <t>Schwein Campbell Barnard</t>
  </si>
  <si>
    <t>Crashes on all roads in the City of Marysville</t>
  </si>
  <si>
    <t>a history of officer reported crashes that occurred on all roads in the City of Marysville for the period of 1/1/2012 Ã¢â‚¬â€œ 12/31/2016.</t>
  </si>
  <si>
    <t>Slope Easement</t>
  </si>
  <si>
    <t xml:space="preserve">Slope Easement to this property with WSDT. IÃ¢â‚¬â„¢m wiring to ask if you can provide the map of definite location of the aforementioned Slope Easement. The recording number related to this easement is 200805070182 and 200805070183, please see attached. The parcel number for this property is 0420091012. It is great if you can provide a digital copy of this easement map at your convenience, so that we can continue our feasibility study of the land. </t>
  </si>
  <si>
    <t>Kathleen Nash</t>
  </si>
  <si>
    <t>Potentia LLC</t>
  </si>
  <si>
    <t>Crashes at 6 intersections in the City of Battle Ground</t>
  </si>
  <si>
    <t xml:space="preserve">a history of officer reported crashes that occurred at or in the vicinity of the following intersections in the City of Battle Ground for the period of 1/1/2011 Ã¢â‚¬â€œ 12/31/2015.
Ã¢â‚¬Â¢  Onsdorff Blvd @ Parkway Ave
Ã¢â‚¬Â¢  25th St @ 132nd Ave
Ã¢â‚¬Â¢  State Route (SR) 502 (aka Main St, milepost 6.06 Ã¢â‚¬â€œ 6.12) @ SR 
   503 (aka 10th Ave, milepost 8.01 Ã¢â‚¬â€œ 8.17)
Ã¢â‚¬Â¢  SR 502 (aka Main St, milepost 5.96 Ã¢â‚¬â€œ 6.30) @ 12th Ave
Ã¢â‚¬Â¢  SR 502 (aka Main St, milepost 5.81 Ã¢â‚¬â€œ 5.87) @ 15th Ave
Ã¢â‚¬Â¢  SR 502 (aka Main St, milepost 5.56 Ã¢â‚¬â€œ 5.64) @ 20th Ave
</t>
  </si>
  <si>
    <t>MT</t>
  </si>
  <si>
    <t>PDR-15-2204</t>
  </si>
  <si>
    <t>Crashes on all roads statewide 2001 - available 2015</t>
  </si>
  <si>
    <t>a history of officer reported crashes that occurred on all roads statewide for the period of 1/1/2001 Ã¢â‚¬â€œ available 2015 (2015 data is partial and preliminary).</t>
  </si>
  <si>
    <t>Sina Sandholt</t>
  </si>
  <si>
    <t>Montana State University</t>
  </si>
  <si>
    <t>2015 On -Call General Environmental</t>
  </si>
  <si>
    <t xml:space="preserve">he projects/dollar values awarded to the consulting firms selected for the following on-call agreement - 2015 On-Call General Environmental Services Required to Complete A&amp;E Projects
Agreements Numbers:
Y-11755 - Amex Foster Wheeler Environmental
Y-11756 - CH2M Hill
Y-11757 - David Evans &amp; Associates
Y-11758 - EA Engineering
Y-11759 - HDR Engineering
Y-11760 - Herrera Environmental 
Y-11761 - ICF Jones &amp; Stokes
Y-11762 - Jacobs Engineering Group
Y-11763 - Parametrix
Y-11764 - Parsons Brinckerhoff (now WSP)
Y-11766 - Parsons Transportation Group
</t>
  </si>
  <si>
    <t>Cindy Waddington</t>
  </si>
  <si>
    <t>Shannon &amp; Wilson, Inc.</t>
  </si>
  <si>
    <t>PDR-14-1218</t>
  </si>
  <si>
    <t>Asbuilt Plans SR 405</t>
  </si>
  <si>
    <t xml:space="preserve">The electronic as-built files for the following projects:
Ã¢â‚¬Â¢	I-405, I-5 to SR 169 Stage 1 Widening Design-Build Project - Contract 7295
Ã¢â‚¬Â¢	I-405 and SR 518 - Concrete Pavement Rehabilitation Project - Contract 8393
Ã¢â‚¬Â¢	I-405/NE 8th St to SR 520 Braided Ramps - Interchange Improvements - Contract 7726
Ã¢â‚¬Â¢	Contract 6991 Everett HOV
Ã¢â‚¬Â¢	Contract 7283 I 405, 112th Ave SE to SE 8th St Widening
</t>
  </si>
  <si>
    <t>Mannie Barnes</t>
  </si>
  <si>
    <t>Flatiron</t>
  </si>
  <si>
    <t>PDR-14-2344</t>
  </si>
  <si>
    <t>Signal timing Mt. Vernon</t>
  </si>
  <si>
    <t xml:space="preserve">Records regarding the signal timing for the following location:
E Fir St and N. Laventure Rd, in Mt Vernon, 
The time of day in question is 8-9 AM
The date in question is 8-8-14
Of particular interest is how long is the amber phase and how long is it red in all directions before the green displays for the next green phase? Does the timing of the lights vary by time of day?
</t>
  </si>
  <si>
    <t>Joseph Kindell</t>
  </si>
  <si>
    <t>FRYE Claims</t>
  </si>
  <si>
    <t>SR 530, Trafton Creek &amp; Schoolyard Creek - Fish Passage - Procurement Records</t>
  </si>
  <si>
    <t xml:space="preserve">Project:  SR 530, Trafton Creek &amp; Schoolyard Creek - Fish Passage
Contract Number:  9143
Parsons Construction Group is requesting the following archived information:
A. Statement of Qualifications from:
1. Kiewit 
2. Graham
B. SOQ Evaluations for:
1. Kiewit 
2. Graham
C. Proposals from:
1. Kiewit 
2. Graham
D. Proposal Evaluation for:
1. Kiewit 
2. Graham
</t>
  </si>
  <si>
    <t>Cody Hix</t>
  </si>
  <si>
    <t>PDR-14-0843</t>
  </si>
  <si>
    <t>collision in SeaTac</t>
  </si>
  <si>
    <t xml:space="preserve">a history of officer reported collisions that occurred on all city streets and state routes in the City of SeaTac for the period of 1/1/2008 Ã¢â‚¬â€œ 12/31/2013. </t>
  </si>
  <si>
    <t>Susan Sanderson</t>
  </si>
  <si>
    <t>PDR-14-1756</t>
  </si>
  <si>
    <t>Collisions on a segment of SR 303 at Ridgetop Blvd</t>
  </si>
  <si>
    <t xml:space="preserve">a history of officer reported collisions that occurred on/or within State Route 303/Ridgetop Blvd Interchange (excluding mainline) for the period of 1/1/2009 Ã¢â‚¬â€œ 12/31/2013. </t>
  </si>
  <si>
    <t>Tresia Hammonds</t>
  </si>
  <si>
    <t>PDR-14-3195</t>
  </si>
  <si>
    <t>R/W SR 27</t>
  </si>
  <si>
    <t>Right of Way plans for SR 27 in Pullman, Section 32, Township 15 North, Range 45 East, W.M.</t>
  </si>
  <si>
    <t>Copy of CUF for  Contract # 7963</t>
  </si>
  <si>
    <t>Copies of the CUF on Grady Excavating on the SR 520, Medina to SR 202; Eastside Transit and HOV Project Design Build Project-Contract 7963</t>
  </si>
  <si>
    <t>Elton Mason</t>
  </si>
  <si>
    <t>Washington State Trucking</t>
  </si>
  <si>
    <t>PDR-15-2307</t>
  </si>
  <si>
    <t xml:space="preserve">Real Estate Deeds </t>
  </si>
  <si>
    <t>Deeds associated with the following plans:
Primary State Highway No. 1 Duwamish Cutoff Access Roads Sec. 2 Seattle to Renton Boing Aircraft Plants.</t>
  </si>
  <si>
    <t>Mark A. Groot</t>
  </si>
  <si>
    <t>1 Alliance Geomatics, LLC.</t>
  </si>
  <si>
    <t>Road maintenance records SR 112 at MP 1.6</t>
  </si>
  <si>
    <t xml:space="preserve">I am writing to request the road maintenance records for SR 112 at Mile Post 1.6 from 02-01-17 until 02-25-17.  Specifically I am asking for any records whatsoever that shows what maintenance was done to maintain that stretch of highway and during the time period specified.  I also request for any and all road maintenance requests and/or road condition notices or notifications by any person or entity for February of 2016 and February of 2017. </t>
  </si>
  <si>
    <t xml:space="preserve">Louis Hunter </t>
  </si>
  <si>
    <t>PDR-15-2844</t>
  </si>
  <si>
    <t>I-405 Traffic Data</t>
  </si>
  <si>
    <t xml:space="preserve">I am writing to request documentation with regards to the i-405 traffic data. 
Specifically, I am requesting studies and real time tracking that shows how many cars have traveled on the interstate over the last 6 how many cards are currently utilizing the new carpool lane, what type of revenue has been received on those carpool lanes. 
I'm also looking to request any type of information on how travel times are measured and the historical data on travel times over the last 6 months until current.
lastly, I'm looking to obtain this information on a weekly basis, will I need to request that each week or will this submission suffice?
</t>
  </si>
  <si>
    <t>George Sarhanis</t>
  </si>
  <si>
    <t>PDR-15-0081</t>
  </si>
  <si>
    <t>Report #'s and Dates of collisions that involved contributing circumstances of code 40, 41 &amp; 42.</t>
  </si>
  <si>
    <t xml:space="preserve">a list of report #Ã¢â‚¬â„¢s and dates of collisions that occurred on all roads statewide when a motor vehicle driver was given one or more of the following contributing circumstances by the investigative agency for the period of 1/1/2014 Ã¢â‚¬â€œ available 2014 (2014 is considered partial and preliminary).
Ã¢â‚¬Â¢Code 40 Ã¢â‚¬â€œ Driver Operating Handheld Telecommunication Device
Ã¢â‚¬Â¢Code 41 Ã¢â‚¬â€œ Driver Operating Hands-free Wireless Telecommunication Device
Ã¢â‚¬Â¢Code 42 Ã¢â‚¬â€œ Driver Operating Other Electronic Devices (computers, navigational devices, etc.)
</t>
  </si>
  <si>
    <t>PDR-14-2633</t>
  </si>
  <si>
    <t>Copy of the entire contract before Performance Bond issued</t>
  </si>
  <si>
    <t>The company needs a copy of the entire contract before we can issue his Performance Bond.</t>
  </si>
  <si>
    <t>Jennifer Hogarty</t>
  </si>
  <si>
    <t>Durney Insurance Inc.</t>
  </si>
  <si>
    <t>As-Builts SR 503 - 99th Street</t>
  </si>
  <si>
    <t xml:space="preserve">AKS is requesting all available As-Built drawings for SR 503 from NE 99th Street to the south to 119th to the north. Township/Range: T3 R2E. Since the widening of SR 503 from 2 lanes to 4 lanes.
</t>
  </si>
  <si>
    <t>Renee Summers</t>
  </si>
  <si>
    <t>AKS Engineering &amp; Forestry, LLC.</t>
  </si>
  <si>
    <t>I-5 signage information from Thurston to Pierce Counties</t>
  </si>
  <si>
    <t>Signage I-5 Ã¢â‚¬â€œ North &amp; South from Thurston to Pierce Counties
B. Incl. all variations to Effect: Stay to Right except to Pass
-Provide exact wordage at ea location
C. Inventory total number esp. Where Located (give milepost &amp; Exit Nos.)
--give approx location amongst milepost &amp; exit Nos. to facilitate finding same
D. Provide dates when same installed at each &amp; all locations</t>
  </si>
  <si>
    <t>John Wilson</t>
  </si>
  <si>
    <t>PDR-15-3281</t>
  </si>
  <si>
    <t>Right of Way Plans SR 92</t>
  </si>
  <si>
    <t>Right of Way Plans for State Route 92. The ROW location requested is Ã¢â‚¬Å“SR 92  Jct. SSH No. 1-A to Lake StevensÃ¢â‚¬ï¿½ Sheets 3 and 4, in NW Ã‚Â¼ Section 5 T29N, R6E. We are conducting a property survey on the parcel shown in the attached image. We need the right of way information for the Ã¢â‚¬Å“Grade RoadÃ¢â‚¬ï¿½ and SR 92 intersection.</t>
  </si>
  <si>
    <t>Thomas E. Barry</t>
  </si>
  <si>
    <t>Metron and Associates, Inc.</t>
  </si>
  <si>
    <t>V3W 365</t>
  </si>
  <si>
    <t>PDR-15-3175</t>
  </si>
  <si>
    <t>Premier Freight Systems Inc
US DOT # 745997
Washington State scale crossing information 30 day periods October 2015</t>
  </si>
  <si>
    <t>Premier Freight Systems, Inc.</t>
  </si>
  <si>
    <t>PDR-14-1413</t>
  </si>
  <si>
    <t xml:space="preserve">USDOT number 1798983 </t>
  </si>
  <si>
    <t xml:space="preserve">We would like to request the following data with regard to USDOT number 1798983 Ã¢â‚¬â€œ FMCSA is investigating a motor carrier involving a pattern of fatigued driving violations; 
Ã¢â‚¬Â¢ Company Name: GDA TRUCKING SERVICES, LLC
Ã¢â‚¬Â¢ USDOT: 1798983
We are seeking the following license plate reader data Ã¢â‚¬â€œ data indicating the date, time and locations in which any vehicles associated with USDOT number 1798983, which have crossed at various WSDOT License Plate Reader (LPR) stations for the past six months, including all photographs.  </t>
  </si>
  <si>
    <t>U.S. Department of Transportation</t>
  </si>
  <si>
    <t xml:space="preserve">plate readings/scale crossings on the USDOT number and the plates listed below from  7-1-2015 through 1-31-2016:
Company:   Mikro Transportation  (USDOT #2579124)
Plates:    
WP59350  CA
WP49442  CA
WP59351  CA
</t>
  </si>
  <si>
    <t xml:space="preserve">LPR data for US DOT #1067526 (A G Needs Inc) from 6/1/14 through 7/31/16. In addition please provide the LPR data for the following license plates for the same time period:
Plate #  State
AK7603 ID
Z034361 UT
Z040101 UT
Z037000 UT
Z025491 UT
Z025492 UT
AK7604 ID
A014287 UT
Z034487 UT
Z015240 UT
Z040102 UT
Z038513 UT
Z040103 UT
A016318 UT
A016319 UT
Z036998 UT
Z036329 UT
A016917 UT
Z036999 UT
AK8674 ID
Z047004 UT
Z045313 UT
Z047003 UT
Z041893 UT
Z035405 UT
A016407 UT
Z034359 UT
Z034360 UT
A015483 UT
Z047487 UT
Z044544 UT
Z044545 UT
Z043990 UT
Z043989 UT
Z045353 UT
A015437 UT
Z033395 UT
Z038513 UT
Z035690 UT
Z037282 UT
Z037357 UT
Z037358 UT
Z037445 UT
</t>
  </si>
  <si>
    <t>MVA-video request-SC Region</t>
  </si>
  <si>
    <t xml:space="preserve">"I need the video of the motorcycle accident that occurred west bound from hiway 395 facing Kennewick ave not more than 80 feet from that intersection on 5/19/2018 from 5:30 p.m. to 6:00 p.m. involved was also a 2005 ford minivan red in color my motorcycle was a black cruiser. </t>
  </si>
  <si>
    <t>Len O'Banion</t>
  </si>
  <si>
    <t>PDR-15-1779</t>
  </si>
  <si>
    <t>Correspondence related to the Coast Guard and WSF regarding denial of security camera footage in PDR-15-1523.</t>
  </si>
  <si>
    <t>49 CFR 1520.5 (b)(11)</t>
  </si>
  <si>
    <t>Identifying information of Federal personnel engaged in operations to enforce maritime Security Assessments</t>
  </si>
  <si>
    <t>PDR-14-0922</t>
  </si>
  <si>
    <t>Lewis &amp; Clark Bridge contract</t>
  </si>
  <si>
    <t>Could you please provide me updated information through 12/31/13 for the Lewis &amp; Clark Bridge contract?  I have attached your response and your email below in 2013 that provided last year's update.  As in the past, please provide the estimates paid through 12/31/13 and an estimate of what % complete the project is through 12/31/13?  Thank you for your assistance.  This should be the last time I have to bother you about this project.</t>
  </si>
  <si>
    <t>Joseph P. Regalbuto</t>
  </si>
  <si>
    <t xml:space="preserve">BSB Partners </t>
  </si>
  <si>
    <t>PDR-15-2561</t>
  </si>
  <si>
    <t>Screen shots of Andreas Outlook calendar</t>
  </si>
  <si>
    <t>Marianne Mcgill</t>
  </si>
  <si>
    <t>PDR-15-2873</t>
  </si>
  <si>
    <t>Crashes on 2 road segments in the Cities of Issaquah &amp; Sammamish</t>
  </si>
  <si>
    <t xml:space="preserve">a history of officer reported crashes that occurred on or in the vicinity of the following road segments in the Cities of Issaquah and Sammamish for the period of 1/1/2012 Ã¢â‚¬â€œ 12/31/2014.
Ã¢â‚¬Â¢  228th Ave / 43rd Way from Providence Point Place to 24th St
Ã¢â‚¬Â¢  Issaquah Pine Lake Rd from 228th Ave to 37th Place
</t>
  </si>
  <si>
    <t>Crashes on 236th St segment in Snohomish County</t>
  </si>
  <si>
    <t xml:space="preserve">a history of officer reported crashes that occurred on the following road segments in Snohomish County for the period of 1/1/2011 Ã¢â‚¬â€œ available 2016.
Ã¢â‚¬Â¢  236th St (Co Rd #97882, milepost 0.000 Ã¢â‚¬â€œ 1.470) from State Route (SR) 5 on/off-ramps to 35th Ave
Ã¢â‚¬Â¢  SR 005LX21031 (aka 236th St, milepost 0.00 Ã¢â‚¬â€œ 0.17) from SB SR 5 on/off-ramps to NB SR 5 on/off-ramps
Ã¢â‚¬Â¢  SR 005P121005 (milepost 0.00 Ã¢â‚¬â€œ 0.26) @ 236th St
Ã¢â‚¬Â¢  SR 005Q121079 (milepost 0.00 Ã¢â‚¬â€œ 0.50) @ 236th St
Ã¢â‚¬Â¢  SR 005R121059 (milepost 0.00 Ã¢â‚¬â€œ 0.26) @ 236th St Ã¢â‚¬â€œ No Reported Crashes
Ã¢â‚¬Â¢  SR 005S120990 (milepost 0.00 Ã¢â‚¬â€œ 0.44) @ 236th St
</t>
  </si>
  <si>
    <t>Edward Koltonowski</t>
  </si>
  <si>
    <t>PDR-15-1387</t>
  </si>
  <si>
    <t>Crashes on Union Hill Rd @ 188th Ave in the City of Redmond</t>
  </si>
  <si>
    <t xml:space="preserve">a history of officer reported crashes that occurred at or within Ã‚Â½ mile of the following intersection in the City of Redmond and King County for the period of 1/1/2001 Ã¢â‚¬â€œ 10/13/2013.
    City St
    Union Hill Rd @ 188th Ave
    County Rd
    Union Hill Rd Ã¢â‚¬â€œ west leg (Co Rd #96803, mp 1.450 Ã¢â‚¬â€œ 1.600)   from 196th Ave to Redmond City Limits
    Union Hill Rd Ã¢â‚¬â€œ east leg (Co Rd #67300, mp 0.000 Ã¢â‚¬â€œ 0.020) @ 196th Ave (Co Rd #67180, mp 0.000 Ã¢â‚¬â€œ 0.020)
</t>
  </si>
  <si>
    <t>Nora Ramirez</t>
  </si>
  <si>
    <t>Alvarez Law</t>
  </si>
  <si>
    <t>PDR-14-1228</t>
  </si>
  <si>
    <t xml:space="preserve">Proposals for SR 9 topographic </t>
  </si>
  <si>
    <t xml:space="preserve">1. Copies of all the submittals. 
2. A copy of the contract that was issued to the company that was ultimately contracted to do the work. </t>
  </si>
  <si>
    <t>R/W for SR 161.</t>
  </si>
  <si>
    <t>Right-of-way plan for SR 161 224th ST E to 176th ST E dated Nov. 6, 1998 and revised Aug. 15, 2003</t>
  </si>
  <si>
    <t>GA</t>
  </si>
  <si>
    <t>A list of all the outdoor advertising inventory regulated by the WSDOT</t>
  </si>
  <si>
    <t>I want to submit a request for a list of all the outdoor advertising inventory in regulated by the WSDOT.   Please include all the information in an excel spreadsheet.   Please include all relevant information pertaining to each permit including, but not limited to: Sign owner, GPS Coordinates, permit number, county, property owner, state rd, etc.</t>
  </si>
  <si>
    <t>Jake Harrison</t>
  </si>
  <si>
    <t>BLMC</t>
  </si>
  <si>
    <t>VA</t>
  </si>
  <si>
    <t xml:space="preserve">King County, North Bend, 2016 Collision Fatality Mile Post 31.60 </t>
  </si>
  <si>
    <t>1. All records regarding modification, construction, and maintenance of 1-90 within 1 mile from the accident location since August 18, 1998, including but not limited to</t>
  </si>
  <si>
    <t>Debbie Puckett</t>
  </si>
  <si>
    <t>Tabloid-sized</t>
  </si>
  <si>
    <t>Law Offices of Richard Serpe</t>
  </si>
  <si>
    <t>Crashes on State Route 9 at 4th St in Lake Stevens</t>
  </si>
  <si>
    <t>a history of officer reported crashes that occurred on State Route 9 (milepost 15.03 Ã¢â‚¬â€œ 15.08) at 4th Street in the City of Lake Stevens for the period of 10/20/2006 Ã¢â‚¬â€œ available 2016.</t>
  </si>
  <si>
    <t>M. Dudley</t>
  </si>
  <si>
    <t>Moore &amp; Dudley Law Firm, PLLC.</t>
  </si>
  <si>
    <t>Right of Way Plans SR 97A</t>
  </si>
  <si>
    <t xml:space="preserve">Attached is a copy of a WSDOT ROW cover sheet for 97A MP233.53. I would like have a copy of the old ROW plans that covered the area of the Northeast end of the Chelan River Bridge through Columbia Ave. I have highlighted this area on the plans.
Any historical information available on Columbia Ave and Woodin in this area could be useful. Let me know what is available.
</t>
  </si>
  <si>
    <t>PDR-15-2614</t>
  </si>
  <si>
    <t>Report #'s and dates of officer reported crashes that occurred on SR 99 mp 35.65 - 36.52</t>
  </si>
  <si>
    <t>a listing of report #Ã¢â‚¬â„¢s and dates of officer reported crashes that occurred on State Route 99 (milepost 35.65 Ã¢â‚¬â€œ 36.52) from 50th St to 66th St for the period of 6/1/2007 Ã¢â‚¬â€œ available 2015 (2015 data is partial and preliminary).</t>
  </si>
  <si>
    <t>PDR-15-0752</t>
  </si>
  <si>
    <t>Right of Way Plans for SR12</t>
  </si>
  <si>
    <t>Information for the section of SR12 from Mill Creek to Silver Creek. That looks to be in file number 12/233, per the current list of plans.</t>
  </si>
  <si>
    <t>Brenda James</t>
  </si>
  <si>
    <t>Video in Renton</t>
  </si>
  <si>
    <t>Any video in the vicinity (1/8 of a mile radius) of the intersection of Bronson Way N &amp; Sunset Blvd N in Renton, WA on 3/14/18 between 9:00 AM and 11:00 AM.</t>
  </si>
  <si>
    <t>Joe Brown</t>
  </si>
  <si>
    <t>Interior Structures Reports</t>
  </si>
  <si>
    <t xml:space="preserve">the SR99 Interior Structures Reports from January to December of 2016.
</t>
  </si>
  <si>
    <t>Sophia Michener</t>
  </si>
  <si>
    <t>PDR-15-1217</t>
  </si>
  <si>
    <t xml:space="preserve">Plate readings for the commercial vehicle(s) listed below.  The USDOT # is: 1769385.  The company name is: R N G EXPRESS.  I am requesting information for the period of AUG 1, 2013 through JAN 14, 2015.  
VP45364    CA     
WP16616   CA 
WP24743   CA    </t>
  </si>
  <si>
    <t>Crashes on Lundeen Pkwy @ Vernon Rd &amp; SR 204</t>
  </si>
  <si>
    <t xml:space="preserve">a history of officer reported crashes that occurred at or in the vicinity of the following intersections in the City of Lake Stevens for the period of 1/1/2009 Ã¢â‚¬â€œ 12/31/2015.
Ã¢â‚¬Â¢  Vernon Rd @ Lundeen Pkwy / Market Pl
Ã¢â‚¬Â¢  State Route 204 @ Lundeen Pkwy / Market Pl
</t>
  </si>
  <si>
    <t>Adam Emerson</t>
  </si>
  <si>
    <t>City of Lake Stevens</t>
  </si>
  <si>
    <t>PDR-14-3221</t>
  </si>
  <si>
    <t>I-90 variable message sign question</t>
  </si>
  <si>
    <t>Would you please let me know if there was a Snow Tire required or a Chains required on November 29th 2014 between hours of 9am - 11am?</t>
  </si>
  <si>
    <t>Adam H</t>
  </si>
  <si>
    <t>PDR-15-1762</t>
  </si>
  <si>
    <t>Report #'s and dates of Officer reported crashes involving pedestrians at 7th Ave &amp; Olive Way in the City of Seattle</t>
  </si>
  <si>
    <t>a listing of report #Ã¢â‚¬â„¢s and dates of officer reported crashes involving pedestrians that occurred at 7th Ave and Olive Way intersection in the City of Seattle for the period of 1/1/2007 Ã¢â‚¬â€œ available 2015 (2015 data is partial and preliminary).</t>
  </si>
  <si>
    <t>PDR-15-1251</t>
  </si>
  <si>
    <t>Right of Way Plans for SR 99, MP 49.11 at the intersection of SR 99 &amp; 164th St. SW, Township 27N, Range 4E, Sections 3 &amp; 4.</t>
  </si>
  <si>
    <t>PDR-14-1043</t>
  </si>
  <si>
    <t>ROW SR 202</t>
  </si>
  <si>
    <t xml:space="preserve">The ROW at Snoqualmie Falls on SR 202.  </t>
  </si>
  <si>
    <t>Turnkey Telecom Inc.</t>
  </si>
  <si>
    <t>Report #'s and Dates of Officer reported crashes on Sidney Rd @ Logan Rd in Kitsap County</t>
  </si>
  <si>
    <t xml:space="preserve">a listing of report #Ã¢â‚¬â„¢s and dates of officer reported crashes that occurred at the following intersection in Kitsap County for the period of 1/1/2011 Ã¢â‚¬â€œ 1/03/2016 (current available 2016).
Ã¢â‚¬Â¢  Sidney Rd (Co Rd #21109, milepost 4.207 Ã¢â‚¬â€œ 4.247) @ Logan Rd (Co Rd #02028, milepost 0.000 Ã¢â‚¬â€œ 0.020)
</t>
  </si>
  <si>
    <t>PDR-15-0318</t>
  </si>
  <si>
    <t>Information (plate readings, etc.) on  the following commercial motor vehicles for the time period of August 1, 2014 through February 1, 2015 (6 months).
The information will be used in conjunction with a federally rated safety compliance review of ALL STATES TRANSPORT LLC, USDOT 1866639
All vehicles have Oregon base plates
PLATE	JUR	YR	MAKE 	VIN 	                   UNIT
YAHN699	  OR	98	VOLV	4VG7DARJ8WN755307	70
YAGT756	  OR	11	FRGH	1FUJGLDR4BSAU6105	15
YAGC198	  OR	06	VOLV	4V4NC9TJ56N427163	28
YAHV273	  OR	12	VOLV	4V4NC9EH2CN553843	2012
YAHT512	  OR	12	FRGH	1FUJGEDV2CSBD6276	2</t>
  </si>
  <si>
    <t>Kenneth Oke</t>
  </si>
  <si>
    <t>Camera footage from 41st street se on the bridge to Everett</t>
  </si>
  <si>
    <t>The comera footage from the 41st street se on the bridge in Everett Washington. The camera facing north on the I-5 traffic from June 29, 2016 between 11:10 am and 11:30 am.</t>
  </si>
  <si>
    <t>Mark Veturis</t>
  </si>
  <si>
    <t>Officer Reported Crashes involving Pedestrian and/or bicyclists in the City of Lacey</t>
  </si>
  <si>
    <t>a history of officer reported crashes involving Pedestrians and/or Bicyclists that occurred on all roads in the City of Lacey for the period of 1/1/2012 Ã¢â‚¬â€œ 12/31/2016.</t>
  </si>
  <si>
    <t>Eric Schold</t>
  </si>
  <si>
    <t>City of Lacey Public Works</t>
  </si>
  <si>
    <t>PDR-15-1498</t>
  </si>
  <si>
    <t>Right of Way, Real Estate &amp; Deeds for SR 302</t>
  </si>
  <si>
    <t xml:space="preserve">I am searching for a document that I have been lead to believe belongs to WSDOT - Ã¢â‚¬Å“F-734".  It is for an area in Purdy, Pierce County, WA. NW 1/4 of Section 24, Township 22 North, Range 1 East, WM.  It is quite old, possibly 1925-1950ish.
</t>
  </si>
  <si>
    <t>Jill Cromer</t>
  </si>
  <si>
    <t>City of Tacoma</t>
  </si>
  <si>
    <t xml:space="preserve">right of way plans for SR 16 in Pierce County, Sec. 7 twp 20 north, rge 3E, </t>
  </si>
  <si>
    <t>Vance Blue</t>
  </si>
  <si>
    <t>Terrane</t>
  </si>
  <si>
    <t>Crashes on SR 524 &amp; Bartlett Rd segments in Snohomish County</t>
  </si>
  <si>
    <t xml:space="preserve">a history of officer reported crashes that occurred on the following road segments in Snohomish County for the period of 1/1/2012 Ã¢â‚¬â€œ available 2017.
Ã¢â‚¬Â¢  Bartlett Rd (Co Rd #17330, milepost 0.000 Ã¢â‚¬â€œ 0.114) from SR 524 to 197th St
Ã¢â‚¬Â¢  SR 524 (milepost 7.71 Ã¢â‚¬â€œ 8.11) from 500 feet northeast of Bartlett Rd to 198th Pl
</t>
  </si>
  <si>
    <t>PDR-15-0075</t>
  </si>
  <si>
    <t>Daily Volume Reports</t>
  </si>
  <si>
    <t>Chad
 Jennings</t>
  </si>
  <si>
    <t>Avenace Inc</t>
  </si>
  <si>
    <t>Crashes on SR 291 mp 9.00 - 15.00</t>
  </si>
  <si>
    <t xml:space="preserve">a history and summary of officer reported crashes that occurred on State Route 291 (milepost 9.00 Ã¢â‚¬â€œ 15.00) for the period of 1/1/2017 Ã¢â‚¬â€œ 12/31/2017. </t>
  </si>
  <si>
    <t>Albert Bendle</t>
  </si>
  <si>
    <t>Stevens County Citizens Action Team</t>
  </si>
  <si>
    <t>Intersection priority list</t>
  </si>
  <si>
    <t>WSDOT Statewide and Eastern Region lists of uncontrolled intersections awaiting intersection control in priority order and the basis of ranking.</t>
  </si>
  <si>
    <t>Ross Kelley</t>
  </si>
  <si>
    <t>PDR-15-0718</t>
  </si>
  <si>
    <t>Crashes at SR 5 ramp termini in Snohomish County</t>
  </si>
  <si>
    <t>a history of officer reported crashes that occurred on State Route 5 (milepost 198.89 Ã¢â‚¬â€œ 202.88, excluding mainline) and State Route 528 (milepost 0.00 Ã¢â‚¬â€œ 0.08) @ Exit #199 for the period of 7/1/2014 Ã¢â‚¬â€œ available 2015 (2015 data is considered preliminary).</t>
  </si>
  <si>
    <t>PDR-13-1884</t>
  </si>
  <si>
    <t>Any and all employment records regarding Gareth Campbell.</t>
  </si>
  <si>
    <t>Kimberly Brown</t>
  </si>
  <si>
    <t>Timothy J. Whitters &amp; Associates</t>
  </si>
  <si>
    <t>Right of Way and Utility Plans SR 4</t>
  </si>
  <si>
    <t xml:space="preserve">I am looking for any and all information  for SR4 in Pacific Co.  Needed are the old Highway and new Highway alignments and any utility information.  Section 30 Twn. 11 North, Rng 9 W.GovÃ¢â‚¬â„¢t lots 1- 4. 
</t>
  </si>
  <si>
    <t>PDR-14-3336</t>
  </si>
  <si>
    <t xml:space="preserve">NHS - National Highway System </t>
  </si>
  <si>
    <t>NHS / National Highway System / Interstate &amp; 50 miles in Canada &amp; Mexico</t>
  </si>
  <si>
    <t>Robert James Stewart</t>
  </si>
  <si>
    <t>Officer Reported Crashes that occurred on SR 5 (mp 177.76 - 217.66)</t>
  </si>
  <si>
    <t>a history of officer reported crashes that occurred on State Route 5 (milepost 177.76 Ã¢â‚¬â€œ 217.66) in the Cities of Arlington, Everett, Lynnwood, Marysville, Mountlake Terrace and Snohomish County for the period of 1/1/2016 Ã¢â‚¬â€œ available 2017.</t>
  </si>
  <si>
    <t>Mitchell Peterson</t>
  </si>
  <si>
    <t>Mitchell Peterson Inc. P.S.</t>
  </si>
  <si>
    <t>Crashes on all roads in the City of Richland</t>
  </si>
  <si>
    <t xml:space="preserve">a history of officer reported crashes that occurred on all roads in the City of Richland for the period of 1/1/2012 Ã¢â‚¬â€œ 12/31/2016. </t>
  </si>
  <si>
    <t>John Deskins</t>
  </si>
  <si>
    <t>City of Richland</t>
  </si>
  <si>
    <t>PDR-15-2663</t>
  </si>
  <si>
    <t>Audits</t>
  </si>
  <si>
    <t>IÃ¢â‚¬â„¢d like to request an Excel sheet of all audits since 2011 and the subsequent reports. IÃ¢â‚¬â„¢d also like to see the indirect cost rate audits for January 2011-September 22, 2015.</t>
  </si>
  <si>
    <t>Katie Doptis</t>
  </si>
  <si>
    <t>Infrastructure &amp; Security of Computer and Telecommunications and System Security</t>
  </si>
  <si>
    <t>PDR-14-0856</t>
  </si>
  <si>
    <t>2011 &amp; 2014 PDR list</t>
  </si>
  <si>
    <t>1. 2014 public records request log
2. 2011 public records request log</t>
  </si>
  <si>
    <t>PDR-15-2315</t>
  </si>
  <si>
    <t>Incident Records</t>
  </si>
  <si>
    <t>All written reports regarding an incident at the Bainbridge Island Ferry Terminal on July 18, 2015 at approximately 11:30 a.m. which involved a possible DUI of an outgoing vehicle, a red Landrover, License AVR7322, which was driven by Marc-Anthony Kauffman. Mr. Kauffman allegedly got into a verbal dispute at the toll booth with John Robison, WSDOT toll booth employee, and Terminal Supervisor Sherri Sanford contacted BIPD and the WSP for assistance. Mr. Kauffman's vehicle was contacted by police at the first vehicle in line 2.</t>
  </si>
  <si>
    <t>Paul Cullen</t>
  </si>
  <si>
    <t>Cullen Law Offices, PLLC</t>
  </si>
  <si>
    <t>PDR-14-0994</t>
  </si>
  <si>
    <t>collisions on all rd in Lk Stevens</t>
  </si>
  <si>
    <t xml:space="preserve">a history of reported collisions that occurred on all roads in the City of Lake Stevens for the period of 1/1/2009 Ã¢â‚¬â€œ 12/31/2013. </t>
  </si>
  <si>
    <t>Ed Gano</t>
  </si>
  <si>
    <t>Reports of debris on I-90 MP 22 and 20</t>
  </si>
  <si>
    <t xml:space="preserve">I am looking for information on reports of debris on the roadway in accordance with the details below.
Ã¢â‚¬Â¢ Interstate 90 westbound
Ã¢â‚¬Â¢ Between milepost 22 and 20 (Preston Fall City Rd. and Highpoint Way)
Ã¢â‚¬Â¢ East of Issaquah, WA
Ã¢â‚¬Â¢ Beginning Friday, March 3 and ending Friday March 10, 2017
</t>
  </si>
  <si>
    <t>Linda Henry</t>
  </si>
  <si>
    <t xml:space="preserve">I would like to request plate readings/scale crossings on the USDOT number and the plates listed below from 11-1-2013 through 7-31-2016:
Company:   N &amp; A Transport LLC  (USDOT #2360269)
Plates:    
YAGY690  OR
YAGY691  OR
YAGZ788  OR
YAHR742  OR
YAHR927  OR
YAHV980  OR
</t>
  </si>
  <si>
    <t>Crashes on Sleater Kinney Rd segment in Thurston County</t>
  </si>
  <si>
    <t xml:space="preserve">a history of reported crashes that occurred on the following road segment in Thurston County for the period of 1/1/2006 Ã¢â‚¬â€œ 12/31/2015.
Ã¢â‚¬Â¢  Sleater Kinney Rd (Co Rd #14705, milepost 1.724 Ã¢â‚¬â€œ 2.554) from 23rd Ave to 31st Ave
</t>
  </si>
  <si>
    <t>Jason Tacchini</t>
  </si>
  <si>
    <t>LDC, Inc.</t>
  </si>
  <si>
    <t>Crashes on all roads in the City of Bonney Lake</t>
  </si>
  <si>
    <t>a history of officer reported crashes that occurred on all roads in the City of Bonney Lake for the period of 1/1/2014 Ã¢â‚¬â€œ 12/31/2016.</t>
  </si>
  <si>
    <t>Douglas Budzynski</t>
  </si>
  <si>
    <t>City of Bonney Lake</t>
  </si>
  <si>
    <t>Irvin Alloway</t>
  </si>
  <si>
    <t>PDR-14-1784</t>
  </si>
  <si>
    <t>Collisions on 84th &amp; Waller Rd in Pierce County</t>
  </si>
  <si>
    <t>a history of reported collisions that occurred on 84th Street E (Pierce County Road # 62960, milepost 1.48 Ã¢â‚¬â€œ 1.52) and Waller Road E (Pierce County Road #95330, milepost 3.29 Ã¢â‚¬â€œ 3.33) for the period of 1/1/2001 Ã¢â‚¬â€œ available 2014. (2014 is partial and preliminary)</t>
  </si>
  <si>
    <t>Stacy Allen</t>
  </si>
  <si>
    <t>PDR-14-1419</t>
  </si>
  <si>
    <t>Right of Way Plans SR 109</t>
  </si>
  <si>
    <t>The R/W plans for SR 109 in Section 20, T20N, R12W, in the vicinity of Main Street and Ocean Beach Road in Pacific Beach, Grays Harbor County.</t>
  </si>
  <si>
    <t>Arne Riipinen</t>
  </si>
  <si>
    <t>Coastal Land Surveying, LLC.</t>
  </si>
  <si>
    <t>R/W for SR 509.</t>
  </si>
  <si>
    <t>Right of way plans for SR 509, MP 19.43 to MP 23.87, SR 516 to Des Moines Way South.</t>
  </si>
  <si>
    <t>Medilyn N. Barrett</t>
  </si>
  <si>
    <t>Port of Seattle</t>
  </si>
  <si>
    <t>PDR-15-1144</t>
  </si>
  <si>
    <t>10 items relating toTransaction ID 282421167 and Toll Bill 157573511</t>
  </si>
  <si>
    <t>Re: Transaction ID No. 282421167 &amp; TB-157573511
1) all WSDOT evidence concerning the matters referenced by the above-listed Transaction ID and TB number;
2) all other evidence concerning the matter referenced by the above-listed Transaction ID and TB number;
3) all records, including but not limited to photographs, digital photographs, microphotographs, videotapes, and other graphic representations and recorded images that purport to evidence the alleged toll nonpayment referenced above or that purport to show that the vehicle described by the records pertaining to the above-referenced Transaction ID and TB number used the toll facility at the time and date indicated by the records pertaining to that Transaction ID and TB number;
4) all records, including but not limited to photographs, digital photographs; microphotographs, videotapes, and other graphic representations and recorded images that purport to show that the vehicle described by the records pertaining to the above-referenced Transaction ID and TB number traversed SR 520 at or near the times and dates indicated by the records pertaining to that Transaction ID and TB number;
5) all records that relate or refer to the above-referenced Transaction ID and TB number;
6) all records that relate or refer to the allegations against me; and
7) all evidence that is or may be available to any ALJ who may conduct the contested hearing.
8) all emails that relate or refer to SR 520 tolling that were distributed to all employees in the Toll Enforcement Office between Jan. 1, 2014 and Mar. 29, 2015 (i.e. all emails that were given office-wide distribution);
9) all emails sent to or received by any individual located at the Good to Go Customer Service Center in North Seattle between Jan. 1, 2015 and Mar. 29, 2015; and
10) all WSDOT PRA policies, practices, guidelines, reminders, procedures, or other written PRA guidance or instructions, whether formal or informal, regarding toll-related information.
Please provide all these records in their complete, unaltered, un-cropped, un-manipulated native electronic format with all metadata included. Please provide emails in their native .pst or .msg format with all metadata included - please do not provide emails in .eml format, .pdf format, or any other format. If any records do not exist in any electronic format at all, please email scanned copies of them.</t>
  </si>
  <si>
    <t>Tolling: Personal Information on Account
Information Regarding the Infrastructure and Security of Computer and Telecommunications Networks</t>
  </si>
  <si>
    <t>PDR-14-2401</t>
  </si>
  <si>
    <t>Sailing information</t>
  </si>
  <si>
    <t xml:space="preserve">All documents, emails, and logs related to the cancellation on the Fauntleroy/Vashon/Southworth route on 9/4/2014. Please include Operation Log entries from September 3rd, as well.  </t>
  </si>
  <si>
    <t>PDR-14-1946</t>
  </si>
  <si>
    <t>Collision data on Union Hill Rd in KC</t>
  </si>
  <si>
    <t>History of Officer reported collisions that occurred on NE Union Hill Rd (King County Rd# 67300, mp 0.00 Ã¢â‚¬â€œ 0.96) for the period of January 1, 2009 through available 2014. The milepost at 199th Ave NE is 0.18.</t>
  </si>
  <si>
    <t>PDR-14-0625</t>
  </si>
  <si>
    <t>Road conditions</t>
  </si>
  <si>
    <t xml:space="preserve">Road Condition/Weather Report for I-82 Manastash Ridge near and around Mile Post 5 on 1/24/2014 during 0600 to 0900 hours. </t>
  </si>
  <si>
    <t>Jose Alviso</t>
  </si>
  <si>
    <t>PDR-15-3315</t>
  </si>
  <si>
    <t>Crashes on SR 202 (mp 256.91 - 260.38)</t>
  </si>
  <si>
    <t>a history of officer reported crashes that occurred on SR 101 (milepost 256.91 Ã¢â‚¬â€œ 260.38) for the period of 1/1/2011 Ã¢â‚¬â€œ 1/1/2015.</t>
  </si>
  <si>
    <t>Mark C. Dean</t>
  </si>
  <si>
    <t>Law Office of Mark C. Dean</t>
  </si>
  <si>
    <t>Records regarding Local Agency project number 3084007-1, 112th St &amp; A St E. Signal, Pierce County Local Agency Project</t>
  </si>
  <si>
    <t>REGARDING Local Agency project number 3084007-1, 112th St &amp; A St E. Signal, Pierce County Local Agency Project which contained a 19% DBE COA goal, this is a request for:
1) Copies of all responsive prime contractors formal bids for this project that bid on September 4, 2015
2) A list of all DBE and non-DBE subcontractors who were listed as a subcontractor for this project
3) Copies of all traffic control bids provided to Conway Construction
4) Copies of the SIGNED WSDOT Local Agency 422-031 Confirmation forms submitted by the responsive prime contractor before the bid date, after the bid date, and during the project, for all DBE subcontractors who worked on the project
5) Total dollars paid to each DBE subcontractor who worked on the project
6) Total dollars paid to ANY Contractor/Subcontractor for ANY Traffic Control related service provided on this project
7) Total dollar amount applied to DBE COA goal listed by contractor and subcontractor on this project
9) Total amount AND percentage of CONFIRMED DBE credit given to WSDOT in support of the 19% DBE requirement
10) Copies of ALL emails TO AND FROM Ho, John relating to this project
11) Copies of ALL emails TO AND FROM Huff, John relating to this project
12) Copies of ALL emails TO AND FROM Keys, Earl relating to this project
13) Copies of ALL emails TO AND FROM Schnebly, Sharon relating to this project
14) Copies of ALL emails TO AND FROM Davis, Khalia relating to this projec
15) Copies of ALL emails TO AND FROM ANY other WSDOT employee relating to this project after the Bid Date of September 4, 2015 with emphasis on dates between January 1, 2016 and the date of this request
16) Copies of all documentation received from the OWNING AGENCY during and as a result of the investigation of complaints filed by ADVANCED GOVERNMENT SERVICES, INC. between 11/01/2017 and 04/30/2018 regarding this project
16) Copies of all documentation received from CONWAY CONSTRUCTION during and as a result of the investigation of complaints filed between 11/01/2017 and 04/30/2018 regarding this project</t>
  </si>
  <si>
    <t>Suzanne Hearring</t>
  </si>
  <si>
    <t>PDR-15-1827</t>
  </si>
  <si>
    <t>Right of Way SR 14</t>
  </si>
  <si>
    <t xml:space="preserve">the Right of Way Plans for SR 82 Goose Gap Road Vicinity to Jct. SR 14 Badger road interchange Section 11,T8N, R28E 
</t>
  </si>
  <si>
    <t>Rick Russum</t>
  </si>
  <si>
    <t>Worley Surveying Services, Inc. P.S.</t>
  </si>
  <si>
    <t xml:space="preserve">I would like to request plate readings/scale crossings on the plates listed below.
From 12-1-2014 through 11-30-2016:
Company:   Dasco Transport LLC
AK3448  ID
AK2223  ID
AJ2        ID
AK7798  ID
AK1792  ID
AJ9803  ID
AK6221  ID
</t>
  </si>
  <si>
    <t>Right of Way Plans SR 16</t>
  </si>
  <si>
    <t>We are looking for the Highway 16 right of way maps within section 2-23N-1E.</t>
  </si>
  <si>
    <t>Jim Dempsey</t>
  </si>
  <si>
    <t>Documents for Alexander W. Milne</t>
  </si>
  <si>
    <t>1) All audiograms, Audiogram reports, correspondence related to audiograms, instructions related to audiograms related or referring to Alexander W. Milne;
2) Alexander W. Milne's Personel file; and 
3) Any and all notifications to Alxeander W. Milne of a Standard Threshold Shift in his audiograms.</t>
  </si>
  <si>
    <t>Waiting for records</t>
  </si>
  <si>
    <t>PDR-15-0968</t>
  </si>
  <si>
    <t>Positions Descriptions and CQ's for HQ TTE</t>
  </si>
  <si>
    <t>I would like to obtain copies of all of the current CPDÃ¢â‚¬â„¢s and CQÃ¢â‚¬â„¢s for all of the Transportation Technical Engineers who currently work in WSDOT HQ. There are currently 42 Transportation Technical Engineer positions listed in the SENIORITY REPORT - HEADQUARTERS - JANUARY 2015. Please provide all of the current CPD's and CQ's for all 42 of these Transportation Technical Engineer positions by emailing them to me in Adobe Acrobat PDF format.</t>
  </si>
  <si>
    <t>Trent Rickman</t>
  </si>
  <si>
    <t>Certified Payroll</t>
  </si>
  <si>
    <t xml:space="preserve">[Certified payroll records for] 2016 and just for all pay classifications for Operating Engineers. [This]should inform us of the information that we are seeking and whether or not additional payroll information will be required.  
  </t>
  </si>
  <si>
    <t>Marge Newgent</t>
  </si>
  <si>
    <t>International Union of Operating Engineers</t>
  </si>
  <si>
    <t>WSF Incident report</t>
  </si>
  <si>
    <t>I am requesting the INCIDENT REPORT from a ferry loading incident that took place on August 1, 2016 on the 6:15pm ferry crossing from Lopez Island to Anacortes.</t>
  </si>
  <si>
    <t>Karen Lucas</t>
  </si>
  <si>
    <t>Traffic light sequence information</t>
  </si>
  <si>
    <t xml:space="preserve">Traffic light sequeence information for the intersection of Allen St. and S 5th Ave., Kelso, WA. The date of the accident was 11/2/2017 at aprox 1230 hrs. </t>
  </si>
  <si>
    <t>Scott Harmon</t>
  </si>
  <si>
    <t>American Family Insurance</t>
  </si>
  <si>
    <t>Highway 101 Right of Way Plans</t>
  </si>
  <si>
    <t xml:space="preserve">HWY 101 ROW plans  for the below listed section of 101 on the south west boundary of Olympia. 
Randall Road Interchange Vicinity 1-3 of 3 May 21, 1974 101/388 
Evergreen Parkway Interchange Vic. 1-6 of 6 Dated Dec. 17, 1970 101/368 
Percival Creek West 1 of 3 Nov. 29, 1955 101/254
</t>
  </si>
  <si>
    <t>Max Walker</t>
  </si>
  <si>
    <t>City of Olympia</t>
  </si>
  <si>
    <t xml:space="preserve">Plans for the Intersection Improvements at Military Road and S 200th Street. </t>
  </si>
  <si>
    <t>Plans for the Intersection Improvements at Military Road and S 200th Street Link Extension.</t>
  </si>
  <si>
    <t>Ivana Halvorsen</t>
  </si>
  <si>
    <t>PDR-15-1186</t>
  </si>
  <si>
    <t>As-Built SR 501</t>
  </si>
  <si>
    <t>WSDOT as-built drawings for the SR501 bridge crossing over I-5 at the Ridgefield, WA Interchange.  This request is related to the I-5 La Center Interchange Project and is timely to our structure design deadline.</t>
  </si>
  <si>
    <t>Jennifer Staley</t>
  </si>
  <si>
    <t xml:space="preserve">Two requests for the time period of December 1, 2014 through January 5, 2017. 
1) License plate reader data for USDOT # 2314704 for NARDIA LOGISTICS INC, for the above period 
2) License plate reader data for the base plates listed below.  For USDOT#: 2314704,  
    NARDIA LOGISTICS INC.
Vehicle Base Plates /  Unit #: 
IC02NE    GA     1FUYSSEB3YLB08203        001
IC33NG    GA     1FUJA6AV84LM28605        004
C339AI      GA   1FUJBBCK75LN50981        111
IC03NE     GA    1FUJBBCK75LN50981        111
C180AG    GA    1FUJBBCK75LN50981        111
C339AI      GA    1FUJBBCK75LN50981        111
C33AI        GA     1FUJBBCK75LN50981       111
</t>
  </si>
  <si>
    <t>Requested Data for sites P3, R101 &amp; R117</t>
  </si>
  <si>
    <t>Praneeth Vepakomma</t>
  </si>
  <si>
    <t>Motorola Solutions, Inc.</t>
  </si>
  <si>
    <t>Sign changes on I-82 MP 1 to MP 26 for January, February, and March 2017.</t>
  </si>
  <si>
    <t>Please provide the dates and times for sign changes on I-82 MP 1 to MP 26, including, but not limited to, chains required, speed limit changes and pass closures. For January, Febrauary and March 2017.</t>
  </si>
  <si>
    <t>Joyce Heritage</t>
  </si>
  <si>
    <t>PDR-14-2849</t>
  </si>
  <si>
    <t>Right of Way Plans SR 8</t>
  </si>
  <si>
    <t>Right of Way info for SR 8 and SR 12 in section 36, township 18 north range 6 west.</t>
  </si>
  <si>
    <t>Ted Smith</t>
  </si>
  <si>
    <t>Lenherr Surveying PLLC</t>
  </si>
  <si>
    <t>Copies of right of way plans for SR 14 in Section 24, T1N, R4E in Clark County.  Approximate mileposts 20 Ã¢â‚¬â€œ 22.</t>
  </si>
  <si>
    <t>Justin J. Holt</t>
  </si>
  <si>
    <t>PDR-15-0465</t>
  </si>
  <si>
    <t>Passing Zone</t>
  </si>
  <si>
    <t>This is Brandon William's
I was involved in an accident on 11/05/14 and the police stated in the police report that I had passed in a no passing zone, which is false. The accident happened on hwy. 6 in Lebam, WA, at mile marker 17. I was headed towards Chehalis. I'm not sure if that direction is east or west. 
I'm looking for something that either shows a map of that being a passing zone at mile marker 17 in Lebam, WA, on hwy. 6 or a list of passing zones that include the city and mile marker. If you send me a map I would need the map to show the white dotted lines and also the mile marker. When you receive this information,  the address that I will be receiving this mail at is 24219 31st Ave ct. e, Spanaway, WA 98387. My number is 253-313-3619</t>
  </si>
  <si>
    <t>Brandon Williams</t>
  </si>
  <si>
    <t>Crashes on SR 303 mp 0.00B - 3.00</t>
  </si>
  <si>
    <t>a history of officer reported crashes that occurred on State Route 303 (milepost 0.00B Ã¢â‚¬â€œ 3.00) from State Route 304 to FurneyÃ¢â‚¬â„¢s Ln intersection for the period of 1/1/2011 Ã¢â‚¬â€œ 12/31/2015.</t>
  </si>
  <si>
    <t>Joshua Ranes</t>
  </si>
  <si>
    <t>Exeltech Consulting, Inc.</t>
  </si>
  <si>
    <t>PDR-14-1034</t>
  </si>
  <si>
    <t>Plate readings for USDOT 1406652, Star American Enterprise Inc. and the following plate numbers.  This is for the period between June 1, 2011 and April 23, 2014.
Plate numbers: VP70315 CA, VP67309 CA, VP74952 CA, VP88019 CA, VP88020 CA, VP85169 CA, VP91387 CA AND WP10365 CA.</t>
  </si>
  <si>
    <t>I.C.# 6-38-04317, Tax Parcel 20000451073907 documentation</t>
  </si>
  <si>
    <t xml:space="preserve">With respect to the real property corresponding to Whitman County AssessorÃ¢â‚¬â„¢s tax parcel number 20000451073907, with abbreviated legal description of SW Tract G 2 AC M/L ROAD R/W in Sec 7, T 14N, R 45 E, W.M., also referred to under the WSDOT bid documents as Washington State Department of Transportation Records as Ã¢â‚¬Å“I.C.# 6-38-04317,Ã¢â‚¬ï¿½ (hereinafter, the former being referred to as Ã¢â‚¬Å“PropertyÃ¢â‚¬ï¿½), please provide all notes, correspondence, emails, studies, assessments, evaluations, and documents in the possession or control of WSDOT pertaining to:
1.	wetlands, critical areas, or critical habitat on the Property
2.	since 2010, applications to change the comprehensive land use designation of the Property 
3.	since 2010, applications to rezone the Property
4.	applications for access permits/government approval to access to the Property off of Harms Road, Pullman, Washington
5.	appraisals of or including the Property
(The subject Property is undeveloped and across from Jess Ford off of SR 27, just outside of the City of Pullman, and formerly owned by WSDOT).  I request that these document be provided to me electronically, if possible.  If that is not feasible, then please notify when and where these documents can be available for inspection.
</t>
  </si>
  <si>
    <t>Traci Shallbetter</t>
  </si>
  <si>
    <t>Shallbetter Law</t>
  </si>
  <si>
    <t>ROW/LA maps for Hwy 99 between MP 0.18 and MP1.18</t>
  </si>
  <si>
    <t>Right of Way Plans SR 204</t>
  </si>
  <si>
    <t>Can you help me with the plans to SR 204 as it runs through the NE and NW 1/4Ã¢â‚¬â„¢s of 13-T29N-R05E</t>
  </si>
  <si>
    <t>Taylor R. Schulte</t>
  </si>
  <si>
    <t>Bush, Roed &amp; Hitchings, Inc.</t>
  </si>
  <si>
    <t>PDR-15-0975</t>
  </si>
  <si>
    <t xml:space="preserve">of backcharges/"extras" form STP  </t>
  </si>
  <si>
    <t xml:space="preserve"> a list of backcharges/"extras" form STP  that is available for review
Additional information received 4/3/2015:
extra costs, back charges, submitted by STP to the WSDOT for machine repair,the access bore hole,or time lost due to the breakdown of "BERTHA".</t>
  </si>
  <si>
    <t>Glenn Schmidt</t>
  </si>
  <si>
    <t>OK</t>
  </si>
  <si>
    <t>PDR-15-1121</t>
  </si>
  <si>
    <t>Solar LED Marker review</t>
  </si>
  <si>
    <t xml:space="preserve">The Solar LED Marker review being conducted by the S.C. region Traffic office.
</t>
  </si>
  <si>
    <t>Todd Catania</t>
  </si>
  <si>
    <t>Next-Gen Solar</t>
  </si>
  <si>
    <t>camera footage from December 10th, 2016 that happened on 5400 Blk of Martin Way around the time 4:29PM</t>
  </si>
  <si>
    <t>I am requesting any camera footage from December 10th, 2016 that happened on 5400 Blk of Martin Way around the time 4:29PM. I am specifically asking for footage of a car with the license plate AYY1568 WA, that hit my car which was a mercedes benz. I need this to prove in court that the car did not have their lights on when we collided.</t>
  </si>
  <si>
    <t>Estrella Reyes</t>
  </si>
  <si>
    <t>Crashes at 3 intersections in the City of Vancouver</t>
  </si>
  <si>
    <t xml:space="preserve">a history of officer reported crashes that occurred at or in the vicinity of the following intersections in the City of Vancouver for the period of 1/1/2012 Ã¢â‚¬â€œ 12/31/2016. 
Ã¢â‚¬Â¢  Fourth Plain Blvd @ 86th Ave
Ã¢â‚¬Â¢  27th Circle @ 86th Ave
Ã¢â‚¬Â¢  Burton Rd @ 86th Ave
</t>
  </si>
  <si>
    <t>David Kelly</t>
  </si>
  <si>
    <t>Kelly Engineering</t>
  </si>
  <si>
    <t>PDR-14-2414</t>
  </si>
  <si>
    <t>Exhibit Map SR 5, SR 531 interchange.</t>
  </si>
  <si>
    <t>Exhibit Map showing "X2 line Survey" of SR 5, SR 531 Interchange.</t>
  </si>
  <si>
    <t>PDR-15-0150</t>
  </si>
  <si>
    <t>Right of Way Plans SR 395</t>
  </si>
  <si>
    <t>Sent Mr. Seese Right of Way Plans Titled:
Pittsburg Street Vicinity to Little Spokane River, Shhets 1-10 of 10, File Number 395/181, Aproved 10/20/2000</t>
  </si>
  <si>
    <t>David Seese</t>
  </si>
  <si>
    <t>PDR-14-1984</t>
  </si>
  <si>
    <t>The I-90 right of way plans from MP 32.87 to MP 35.00, including all access controlled areas on crossing roads (436th Ave SE and 468th Ave SE).  They can be in any format (IÃ¢â‚¬â„¢m assuming pdf would be easiest for you) and there is no rush for this request.</t>
  </si>
  <si>
    <t>Donald DeBerg</t>
  </si>
  <si>
    <t>City of North Bend</t>
  </si>
  <si>
    <t>Ped &amp; Bikes on all roads in 5 Cities</t>
  </si>
  <si>
    <t xml:space="preserve">a history of officer reported crashes involving pedestrians and/or bicyclists that occurred on all roads in the Cities of Cle Elum, Mattawa, Roslyn, Soap Lake (No Reported Crashes) and South Cle Elum (No Reported Crashes) for the period of 1/1/2012 Ã¢â‚¬â€œ 12/31/2016. </t>
  </si>
  <si>
    <t>Michael Woodkey</t>
  </si>
  <si>
    <t>Officer Reported Crashes that occurred on SR 9 (mp 6.02 - 7.00) from SR 96 to Cathcart Way</t>
  </si>
  <si>
    <t xml:space="preserve">a history of officer reported crashes that occurred on the following State Route road segment in Snohomish County for the period of 1/1/2014 Ã¢â‚¬â€œ available 2017.
Ã¢â‚¬Â¢ State Route 9 (milepost 6.02 Ã¢â‚¬â€œ 7.00) from State Route 96 (aka Lowell Larimer Rd)/Broadway Ave to Cathcart Way
</t>
  </si>
  <si>
    <t>Julie Royson</t>
  </si>
  <si>
    <t>PDR-14-0748</t>
  </si>
  <si>
    <t>collisions on all city sts in Anacortes</t>
  </si>
  <si>
    <t xml:space="preserve">a history of officer reported collisions that occurred on all city streets in the City of Anacortes for the period of 1/1/2008 Ã¢â‚¬â€œ 12/31/2012. </t>
  </si>
  <si>
    <t>Eric Shjarback</t>
  </si>
  <si>
    <t>City of Anacortes</t>
  </si>
  <si>
    <t>SR 531 Camera photos, accident data and engineering designs for completed paving project</t>
  </si>
  <si>
    <t xml:space="preserve">Camera photos from 13:30 until 14:30 taken from the camera located at the intersection of 172nd St. N.E and 67th Ave. N.E. on the date of 7-26-14.  Also all accidents that have occurred on 172nd St. from the intersection of 67th Ave. heading East up to 73rd Ave. for the last 10 years, 2006-2016.  Engineering designs and recommendations for project SR 531 - 43rd Ave. Vic. to Sr 9 Vic. - Paving - Complete October 2013. </t>
  </si>
  <si>
    <t>Juliann Olson</t>
  </si>
  <si>
    <t>Contract 8139 Provision</t>
  </si>
  <si>
    <t>Could you provide me with the Special Provisions for the Tumwater Bridge Project (Contract #8139) in a pdf format?</t>
  </si>
  <si>
    <t>Lawrence Dillin</t>
  </si>
  <si>
    <t>Chelan County</t>
  </si>
  <si>
    <t>PDR-14-3500</t>
  </si>
  <si>
    <t>Right of way, alignment, and monumentation information for SR 241</t>
  </si>
  <si>
    <t>Right of way, alignment, and monumentation information for SR 241 from its intersection with SR 22 going north to the Yakima River crossing. See map submitted with this request.</t>
  </si>
  <si>
    <t>Don Leischner</t>
  </si>
  <si>
    <t>Maps/Plans/designs project 509017a-I-90/ Snoqualmie Pass East</t>
  </si>
  <si>
    <t>I'd like to request the most recent maps/plans/designs that show the proposed and existing alignments of project 509017A - I-90/Snoqualmie Pass East.</t>
  </si>
  <si>
    <t>Mia Boddiford</t>
  </si>
  <si>
    <t>Crashes on Vashon Hwy road segment in King County</t>
  </si>
  <si>
    <t xml:space="preserve">a history of officer reported crashes that occurred on the following road segment in King County for the period of 1/1/2001 Ã¢â‚¬â€œ available 2016.
Ã¢â‚¬Â¢  Vashon Hwy (Co Rd #94700, milepost 12.720 Ã¢â‚¬â€œ 13.110) from 103rd Ave to 116th St
</t>
  </si>
  <si>
    <t>Barbara Rhoads-Weaver</t>
  </si>
  <si>
    <t>I am in need of some hourly ramp volumes (24 hours of data, if possible, AM/PM peaks at the least) onto and off of I-5 in the Vancouver area</t>
  </si>
  <si>
    <t xml:space="preserve">I am in need of some hourly ramp volumes (24 hours of data, if possible, AM/PM peaks at the least) onto and off of I-5 in the Vancouver area.
The ramp counts I need are:
-	Washington Street to I-5 SB
-	I-5 NB exit to Vancouver/C St (Exit 1B)
-	I-5 NB exit to E Mill Plain Blvd/E 4th Plain Blvd (Exit 1C)
-	E Mill Plain Blvd to I-5 SB </t>
  </si>
  <si>
    <t>Dana Shuff</t>
  </si>
  <si>
    <t>WSF Chetzemoka investigation</t>
  </si>
  <si>
    <t>The WSDOT Ferries investigation results regarding the collision between the WSF Chetzemoka and the MV Nap Tyme which occurred at the south end of Vashon Island just south of the Tahlequah ferry dock on or about December 5, 2016.</t>
  </si>
  <si>
    <t>Kevin Jones</t>
  </si>
  <si>
    <t>Waiting for exemption</t>
  </si>
  <si>
    <t>Drug Testing Results</t>
  </si>
  <si>
    <t>PDR-14-1645</t>
  </si>
  <si>
    <t>Personnel Records for Aaron O'Neal</t>
  </si>
  <si>
    <t xml:space="preserve">one copy of all personnel and employment records including but not limited to payroll earnings records, including all sales and commission reports; application for employment; documents concerning attendance: performance evaluations; W-2 forms for the entire period of employment it of:
AARON A. O'NEAL
</t>
  </si>
  <si>
    <t>Patricia A. Lowers</t>
  </si>
  <si>
    <t>James, Sanderson, &amp; Lowers</t>
  </si>
  <si>
    <t>PDR-15-1040</t>
  </si>
  <si>
    <t>Crashes on SR 28 mp 44.57 - 46.23</t>
  </si>
  <si>
    <t xml:space="preserve">a history of officer reported crashes that occurred on State Route 28 (milepost 44.57 Ã¢â‚¬â€œ 46.23) from Martin Rd to 18th Ave SW in the City of Ephrata for the period of 1/1/2011 Ã¢â‚¬â€œ available 2015 (2015 is considered partial and preliminary). </t>
  </si>
  <si>
    <t>James Bonneville</t>
  </si>
  <si>
    <t>Randys Auto Parts &amp; Towing</t>
  </si>
  <si>
    <t>PDR-15-0912</t>
  </si>
  <si>
    <t>ROW SR 96</t>
  </si>
  <si>
    <t xml:space="preserve">I am working on a survey in Section 27, Twp 28 N, Rge 5 E, along Seattle Hill Road, (SR 96) and need right of way plans from the Intx of 53rd Dr SE (South of us) North to and including the Intx at 60th Ave SE. </t>
  </si>
  <si>
    <t>Gary Christensen</t>
  </si>
  <si>
    <t>Christensen Van Mourik, PLLC</t>
  </si>
  <si>
    <t>Crashes on SR 203 @ Tolt Hill Rd intersection</t>
  </si>
  <si>
    <t xml:space="preserve">a history of officer reported crashes that occurred on State Route 203 (milepost 5.18 Ã¢â‚¬â€œ 5.21) @ Tolt Hill Rd intersection in King County for the period of 1/1/2013 Ã¢â‚¬â€œ 12/31/2014. </t>
  </si>
  <si>
    <t>PDR-14-1482</t>
  </si>
  <si>
    <t>Video</t>
  </si>
  <si>
    <t>For the date of 1/13/2013 we are requesting any street surveillance camera video at the intersection of Highway 99 and N. 175th Street in Shoreline facing northbound and southbound on Highway 99 as well as any street surveillance camera video facing eastbound and westbound on N. 175th Street.</t>
  </si>
  <si>
    <t>Staci Wilkie</t>
  </si>
  <si>
    <t>Law Office of James R. Walsh</t>
  </si>
  <si>
    <t>LPR data for US DOT # 0056402  (Plastic Express) for the following months 7/1/2013 - 3/31/2016. In addition please provide the LPR data for the following license plates for the same time period:
Plate #  State 
PA06857  MT
PA06860  MT
PA06864  MT
PA06873  MT
PA06874  MT
PA06858  MT
PA06868  MT
PA07539  MT
PA07653  MT
PA09207  MT
PA09386  MT
PA09777  MT
PA10643  MT</t>
  </si>
  <si>
    <t>PDR-15-3356</t>
  </si>
  <si>
    <t>I would like to request scans of a superceded plan entitled:
"State Road No. 13"
"Raymond Bridge and Approaches"
Approved February 2, 1932, Revised May 24, 1932.
This is a portion of the old State Hwy through Raymond, Pacific County, Washington.</t>
  </si>
  <si>
    <t>Walter A. Ruef</t>
  </si>
  <si>
    <t>W.A. Ruef Company</t>
  </si>
  <si>
    <t>PDR-14-0569</t>
  </si>
  <si>
    <t>Information (plate readings, etc.) on the following commercial motor vehicles for the time period of September 1, 2013 through February 28, 2014.
The information will be used in conjunction with a Safety Compliance Review of RIVER INDIAN TRUCKING LLC, USDOT 2338365
The unit has an Oregon base plate
Plate        State Year Make   Vin                                     Unit #
YAGY548  OR 00 FRGH 1FUYSDYB0YPA50485        56</t>
  </si>
  <si>
    <t>The pole plots about 175 feet from the center of SR12, which would put it really close to the end of the widened section on the map I attached. Do you have a map that shows the state RW width here? ItÃ¢â‚¬â„¢s just south of the southeast corner of section 3, township 17 north, range 8 west.</t>
  </si>
  <si>
    <t>Tom Gray</t>
  </si>
  <si>
    <t>PDR-14-2536</t>
  </si>
  <si>
    <t>Traffic Volume</t>
  </si>
  <si>
    <t>Hourly volume for P5 on I-5 MP 1.98. The volume is from January 2009 to January 2013.</t>
  </si>
  <si>
    <t>Martin Hansen</t>
  </si>
  <si>
    <t xml:space="preserve"> Two requests for the time period of January 1, 2014 through September 21, 2016. 
1) License plate reader data for USDOT # 0688633 for LINDEN BULK TRANSPORTATION S W LLC, for the above period 
2) License plate reader data for the base plates listed on the attached spreadsheet.  For USDOT#: 0688633, LINDEN BULK TRANSPORTATION S W LLC.
Vehicle Base Plates / VIN / Unit #:  see attached spreadsheet.
</t>
  </si>
  <si>
    <t>PDR-14-2799</t>
  </si>
  <si>
    <t>Bridge Data</t>
  </si>
  <si>
    <t xml:space="preserve">Bridge Data Sheets on the 20 bridges identified below for SR-20 and US-2 bridges that lead to the eight Point of Entries East of Cascadia Range:
Also, please provide information on these bridges as to their vulnerability to liquefaction and landslides. This request includes liquefaction and landslide vulnerability information for the 22 bridges from the earlier open records request 14-2648. These being bridges structure IDs: 8256A,8256B, 8226B, 8226C, 8226D, 8226E, 8400A, 4196A, 8791A, 1652A, 4794A, 4795B, 4795C, 4856A, 8655A, 6570A, 6570B, 5727A, 15305A, 5773A, 13111A, and 4542A.
WSR 539 Bridge -County-Year Built 
Nooksack River bridge-Whatcom-1950
WSR-544 Bridge-County -Year Built 
 Nooksack River bridge-Whatcom-1994
WSR-542 Bridge-County -Year Built 
Nooksack River bridge-Whatcom-1999
WSR 20 Bridge-County-Year Built 
Skagit River Bridge -Whatcom-1960
Thunder Arm Bay bridge -Whatcom-1961
Methow River bridge -Okanogan -Built 1929, reconstructed 1950 
Okanogan River bridge -Okanogan-1959
Chewuch River bridge -Okanogan-Built 1961, reconstructed 1990
Twisp River bridge -Okanogan-2000
WSR 530 Bridge-County -Year Built 
South  Fork Stillaguamish River bridge- Snohomish- 1996
North  Fork Stillaguamish River bridge- Snohomish- 1966
Sauk River bridge (south)-Skagit-1958
Skagit River bridge (north)-Skagit -1961
Mountain Loop Highway Bridge-County -Year Built 
South  Fork Stillaguamish River bridge in Granite Falls Snohomish-1934
South  Fork Stillaguamish River bridge in Verlot- Snohomish-1954
US Route 2 Bridge-County -Year Built 
Snohomish River bridge - Snohomish- 1968
Ebay Slough bridge- Snohomish- 1968 rehabilitated 2007
Pilchuck River bridge -Snohomish	 
Skykomish River bridge -Snohomish-1932
South Fork Skykomish River bridge- Snohomish- 1933
</t>
  </si>
  <si>
    <t>Jeffrey Western</t>
  </si>
  <si>
    <t>Argonne National Laboratory</t>
  </si>
  <si>
    <t>R/W Plans SR 5.</t>
  </si>
  <si>
    <t>File No. 5/1622, Sheets 3-9 of 20 and 10-14 of 20.</t>
  </si>
  <si>
    <t>Gregory B. Junkar</t>
  </si>
  <si>
    <t>PDR-14-1541</t>
  </si>
  <si>
    <t>Good to go communications to address at 5745 35th Ave NE</t>
  </si>
  <si>
    <t xml:space="preserve">Good To Go for copies of all communications attempted or made, including returned mail to the following address:
5745 35th Ave NE
Seattle, WA 98105
</t>
  </si>
  <si>
    <t>Bill Shaw</t>
  </si>
  <si>
    <t>PDR-15-2914</t>
  </si>
  <si>
    <t>Crashes on SR 101 mp 243.76 -243.86</t>
  </si>
  <si>
    <t>a history of officer reported crashes that occurred on State Route 101 (milepost 243.76 Ã¢â‚¬â€œ 243.86) for the period of 1/1/2010 Ã¢â‚¬â€œ available 2015 (2015 data is partial and preliminary).</t>
  </si>
  <si>
    <t>Robert Jewell</t>
  </si>
  <si>
    <t>Officer Reported Crashes that occurred at 8 intersections in the City of Ridgefield</t>
  </si>
  <si>
    <t>a history of officer reported crashes that occurred on multiple intersections in the City of Ridgefield for the period of 1/1/2012 Ã¢â‚¬â€œ available 2017.</t>
  </si>
  <si>
    <t>PDR-14-2337</t>
  </si>
  <si>
    <t>A copy of the WSDOT plans for Highway 99 (SR1) for parcel no. 003729002100107 in the SW, SW s3-t27-r04?  The property address is 159xx Highway 99 South,  Lynnwood, WA (unincorporated Snohomish County)</t>
  </si>
  <si>
    <t>Michael L. Long</t>
  </si>
  <si>
    <t>Western Engineers &amp; Surveyors</t>
  </si>
  <si>
    <t>PDR-15-0649</t>
  </si>
  <si>
    <t xml:space="preserve">record that claims to be filed in Snohomish County:
MAP OF STATE HIGHWAY SR-5 RECORDED IN VOLUME A OF HIGHWAY PLATS, PAGES 156 AND 157, RECORDS OF SNOHOMISH COUNTY, WASHINGTON
Also this record between stations H.E.S. 61+00 and 62+00:
PACIFIC STATE HIGHWAY #1 BEARING APPROVAL DATE OF JANUARY 22, 1952, AND REVISED APRIL 15, 1952
</t>
  </si>
  <si>
    <t>PDR-15-1937</t>
  </si>
  <si>
    <t>Traffic Camaras</t>
  </si>
  <si>
    <t xml:space="preserve">Video footage available from traffic cameras on SR 96 at 35th Ave SE as well as the camera on Seattle Hill Road.  I was involved in a hit and run accident on Friday, July 3rd at approximately 10:35-10:40pm. I was travelling eastbound on 132nd Ave SE. I was driving a red 2015 Jeep Wrangler plate AVR5629, and the other vehicle was a sedan.  I am trying to locate the make/model of the vehicle that hit me, as well as a license plate number.     </t>
  </si>
  <si>
    <t>Shannon Smalley</t>
  </si>
  <si>
    <t>PDR-14-1919</t>
  </si>
  <si>
    <t xml:space="preserve">ROW SR 169 </t>
  </si>
  <si>
    <t xml:space="preserve">WSDOT R/W maps near 19809 SE Renton Maple Valley HWY, Maple Valley WA 98038.  We will be between MP 16.40 and MP 16.60, in the W Ã‚Â¼, section 4, township T22N, North Range R6E.  </t>
  </si>
  <si>
    <t>Robbie Hines</t>
  </si>
  <si>
    <t>SEFNCO Communications</t>
  </si>
  <si>
    <t>PDR-15-2894</t>
  </si>
  <si>
    <t>SR99, MP 52.20 to MP 52.35, Airport Road Intersection Transit Queue Bypass  &amp; Safety Improvements</t>
  </si>
  <si>
    <t>At this time we request you forward to our office surety information regarding the Retention Bond and Performance Bonds relating to the SR99, MP 52.20 to MP 52.35, Airport Road Intersection Transit Queue Bypass &amp; Safety Improvements. We also request copies of all certified payroll records and payment information relating to any work Kodo Construction, Inc. provided for you on this project, as well as if the project has been accepted by the completed and accepted by the architect.</t>
  </si>
  <si>
    <t>Kerry Creason</t>
  </si>
  <si>
    <t>Stoll Tuttle, PPLC</t>
  </si>
  <si>
    <t>Officer Reported Crashes occurred on all roads in the City of Metaline</t>
  </si>
  <si>
    <t>a history of officer reported crashes that occurred on all roads in the City of Metaline for the period of 1/1/2014 Ã¢â‚¬â€œ 12/31/2016.</t>
  </si>
  <si>
    <t>ROW SR4</t>
  </si>
  <si>
    <t xml:space="preserve">I am requesting an emailed and mailed copy of the right away plan for 520 State Rt 4, Naselle, WA 98638.  
</t>
  </si>
  <si>
    <t>Chris Salzer</t>
  </si>
  <si>
    <t>SWOS ELS Pearl Harbor</t>
  </si>
  <si>
    <t>PDR-15-2053</t>
  </si>
  <si>
    <t xml:space="preserve">Crashes on 84th Ave @ 24th St </t>
  </si>
  <si>
    <t>a history of officer reported crashes that occurred on 84th Ave @ 24th St in the Cities of Clyde Hill and Medina for the period of 1/1/2011 Ã¢â‚¬â€œ available 2015 (2015 data is partial and preliminary).</t>
  </si>
  <si>
    <t>Patrick Farley</t>
  </si>
  <si>
    <t>PDR-14-0307</t>
  </si>
  <si>
    <t xml:space="preserve">US 97 MP 270-273 Access </t>
  </si>
  <si>
    <t>1. Describing the permitted access points between US 97 MP 270 273;
2.  Describing the allowed usages of the access at US 97 MP 271.28;
3.  DOT regulations defining the allowed usages of a Type B approach between US 97 MP 270-273;
4.  Email, correspondence, notes, memoranda, records of telephone communications discussing Morgan and Son Excavation application for septage lagoon using access at US 97 MP 271.28.
US Highway 97
Milepost number(s):  270-273
Contract Number n/a
City or Town located:  between Malott and Brewster
Time Frames:  2013 - 2014</t>
  </si>
  <si>
    <t>Dale L. Crandall</t>
  </si>
  <si>
    <t>Mary Ann Jackson-Zenk</t>
  </si>
  <si>
    <t>Information on SR 105</t>
  </si>
  <si>
    <t xml:space="preserve">Any information, reports, or studies that you have that includes subsurface geologic conditions on SR 105 MP 18.5 to 21.5. </t>
  </si>
  <si>
    <t>Stephanie Williams</t>
  </si>
  <si>
    <t>PDR-15-2191</t>
  </si>
  <si>
    <t xml:space="preserve">video clip footage from the Clinton Ferry Terminal Toll Booth # 2 (Node #276) on 6/30/15. The time frame needed is 05:28-05:30. </t>
  </si>
  <si>
    <t>Christian Gascon</t>
  </si>
  <si>
    <t>Hartford Insurance Group</t>
  </si>
  <si>
    <t xml:space="preserve">Mr. Lippincott driving record </t>
  </si>
  <si>
    <t xml:space="preserve">Please look at the last 10 years to current. I would like to know if Greg Lippincott 's suspension of his drivers license was reported or talked about when Mr. Lippincott worked for Mr. Bakotich. 
what was the policy for WSDOT employees and project engineers? Please provide a copy of whether a valid drivers license was required to be in Mr. Lippincott's position. If Mr. Lippincot was in violation of this policy, what steps did the design office manager Mr. Bakotich take to discipline Mr. Lippincott? Were these decisions made in conjunction with Nancy Boyd? I would like any emails to be sent to me on this in PDF form. I would also like all vehicle drive logs that were for design office vehicles that included Mr. Lippincott as a driver or as a passenger. Copies of these logs can be sent to me via pdf.Please have I.T. do a search for key words: driving record, Greg Lippincott, and whatever key words can find this type of information.
</t>
  </si>
  <si>
    <t>Mark Racer</t>
  </si>
  <si>
    <t>Officer Reported Crashes at 5 intersections in the Cities of Camas &amp; Vancouver</t>
  </si>
  <si>
    <t xml:space="preserve">a history of officer reported crashes that occurred at or in the vicinity of the following intersections in the Cities of Camas &amp; Vancouver for the period of 1/1/2012 Ã¢â‚¬â€œ 12/31/2016.
Ã¢â‚¬Â¢ Parker St @ Pacific Rim Blvd
Ã¢â‚¬Â¢ 192nd Ave @ Mill Plain Blvd
Ã¢â‚¬Â¢ 192nd Ave @ 15th St
Ã¢â‚¬Â¢ 192nd Ave @ 20th St
Ã¢â‚¬Â¢ 192nd Ave @ 34th St
</t>
  </si>
  <si>
    <t>Krista Purser</t>
  </si>
  <si>
    <t>Kittelson &amp; Associates, Inc.</t>
  </si>
  <si>
    <t>Right of Way Plans SR 12</t>
  </si>
  <si>
    <t>ROS plans for SR12  in Montesano. I need the area around the Main St  interchange. Section 7-17-7w. Lots of 7Ã¢â‚¬â„¢s.</t>
  </si>
  <si>
    <t>PDR-14-0499</t>
  </si>
  <si>
    <t>Collisions in Asotin County</t>
  </si>
  <si>
    <t>Reported collisions that occurred within Asotin County for the period of 1/1/08 through 1/31/14.</t>
  </si>
  <si>
    <t>John Guillotte</t>
  </si>
  <si>
    <t>Asotin County Public Works</t>
  </si>
  <si>
    <t>PDR-14-2264</t>
  </si>
  <si>
    <t>Two requests for the time period of July 01, 2012 through January 14, 2014. 
1) Plate readings for the base plates listed below. 
2) Plate readings for USDOT#: 1993821, LINEHAUL NATIONAL LLC
Vehicle Base Plates / VIN / Unit #: 
A005290   UT      1XKWDB9X56J106929             1 
Z003622   UT      1XP5DB9X8XD493658            58
Z020366   UT      1XP5DB9X8XD493658            58 
Z016365   UT      1XKWD49X96R138523         110
A005277   UT      1XKWDB9X65R088991       1001
Z021983   UT      1XKWDB9X65R088991       1001
A005278   UT      4V4NC9TG17N440479        1002 
A003507   UT      1XKWD49X46R076531       1003
Z013477   UT       4V4NC9TJX7N480359        1005
A003568   UT      1XKWD49X17R183019       1006
A006063   UT      4V4NC9TH27N463147       1008  
A005786   UT      4V4NC9TG17N440621       1009
A005787   UT      4V4NC9TG17N440546       1012
A007643   UT      1XKWDB9X57R167832       1243
Z021982   UT      1XKWDB9X57R167832       1243
A008049   UT      4V4NC9TG97N440892        2117
A007987   UT      4V4NC9TG87N440883        2119
A001935   UT      1FUJGLDR19LAB1540        2121</t>
  </si>
  <si>
    <t>PDR-15-0032</t>
  </si>
  <si>
    <t>Right of Way Plans SR 99 &amp; SR 525</t>
  </si>
  <si>
    <t>Right of Way Plans for SR 99 MP 50.95
Right of Way Plans for SR 525 MP 3.04 to MP 4.83</t>
  </si>
  <si>
    <t>PDR-15-0206</t>
  </si>
  <si>
    <t>Collisions on 48th Ave @ 216th Pl/216th St in the City of Mountlake Terrace</t>
  </si>
  <si>
    <t xml:space="preserve">a history of officer reported collisions that occurred at or in the vicinity of the following intersection in the City of Mountlake Terrace for the period of 1/1/2005 Ã¢â‚¬â€œ 12/31/2014 (2014 data is considered preliminary).
       Ã¢â‚¬Â¢  48th Ave @ 216th Pl/216th St
</t>
  </si>
  <si>
    <t>Gale Burton</t>
  </si>
  <si>
    <t>franchise agreement</t>
  </si>
  <si>
    <t xml:space="preserve">Franchise agreement between the Washington state Department of Transportation and the Greater Wenatchee Irrigation District.
</t>
  </si>
  <si>
    <t>Robert Siderius</t>
  </si>
  <si>
    <t>Jeffers, Danielson, Sonn &amp; Aylward, PS</t>
  </si>
  <si>
    <t>PDR-15-2319</t>
  </si>
  <si>
    <t>Crashes at 2 intersections in the City of Vancouver</t>
  </si>
  <si>
    <t xml:space="preserve">a history of officer reported crashes that occurred at or within 200 feet of the following intersections in the City of Vancouver for the period of 1/1/2010 Ã¢â‚¬â€œ 12/31/2014.
Ã¢â‚¬Â¢  4th Plain Blvd @ 57th Ave
Ã¢â‚¬Â¢  4th Palin Blvd @ 62nd Ave
</t>
  </si>
  <si>
    <t>Bid results</t>
  </si>
  <si>
    <t>Brandon Bell</t>
  </si>
  <si>
    <t>BellandBelldoor</t>
  </si>
  <si>
    <t>Crashes on 224th St Segment in Pierce Co</t>
  </si>
  <si>
    <t xml:space="preserve">a history of officer reported crashes that occurred on the following road segment in Pierce County for the period of 1/1/2013 Ã¢â‚¬â€œ available 2016.
Ã¢â‚¬Â¢224th St (Co Rd # 94600, milepost 4.820- 4.860) west of SR 161 (aka Meridian Ave)
</t>
  </si>
  <si>
    <t>PDR-14-2543</t>
  </si>
  <si>
    <t>Policies</t>
  </si>
  <si>
    <t xml:space="preserve">Copy of the alleged illegal policy regarding any tobacco products (including e-cigs/vap specifically) and a record of public participation in the decision making process for formal policy development.  I further request all copies of internal WSF/WSDOT memos, emails, instant messages and all hard notes of the record which in any manner references or addresses this issue. </t>
  </si>
  <si>
    <t>Todd Bender</t>
  </si>
  <si>
    <t>Crash Data for 2 intersections in the City of Bellingham</t>
  </si>
  <si>
    <t xml:space="preserve">a history of officer reported crashes that occurred at or in the vicinity of the following intersections in the City of Bellingham for the period of 1/1/2010 Ã¢â‚¬â€œ available 2016.
Ã¢â‚¬Â¢Meridian St @ Birchwoood Ave
Ã¢â‚¬Â¢Meridian St @ Squalicum Way
</t>
  </si>
  <si>
    <t>SR/ 9/SR 204 Intersection Improvements Project</t>
  </si>
  <si>
    <t xml:space="preserve">Copies of the Statements of Qualifications for the following WSDOT design projects teams:
Project: I-5, Mounts Road to Thorne Lane Ã¢â‚¬â€œ Corridor Improvements
Teams:
Ã¢â‚¬Â¢ Berger ABAM
Ã¢â‚¬Â¢ David Evans &amp; Assoc.
Ã¢â‚¬Â¢ HDR
Ã¢â‚¬Â¢ Parametrix
Project: SR 9/SR 204 Intersection Improvements
Teams:
Ã¢â‚¬Â¢ H.W. Lochner
Tetra Tech
</t>
  </si>
  <si>
    <t>Sarah Van Mill</t>
  </si>
  <si>
    <t>Parsons Construction</t>
  </si>
  <si>
    <t>Winlock Driveway design</t>
  </si>
  <si>
    <t xml:space="preserve">All records in the possession of the Washington State Department of Transportation that concern a property located at 242 US Highway 12 in Winlock (although the property is sometimes characterized as being in Chehalis). </t>
  </si>
  <si>
    <t>Christopher Taylor</t>
  </si>
  <si>
    <t>C R Taylor Law</t>
  </si>
  <si>
    <t>PDR-14-0059</t>
  </si>
  <si>
    <t>Tolling Information</t>
  </si>
  <si>
    <t xml:space="preserve">1 .        The applicable Laws, Statues, Regulations, etc., (a) which provide for the 15 day establishment of, and (b ) providing for the usury rate itself doubling the Toll as a 'Reprocessing Fee' , for a reputed failure to pay a Toll in a specified time frame, and for (c) the stated $40 Civil Penalty .
2.	A copy of the applicable Laws, Statues, Regulations, etc., providing the limitation of an initial 15 days for
the payment of the reputed fail to pay, particularly for an out-of-state resident.
3.	All Laws, Statues, Regulations, etc., and Copies of any and all DOT internal documents regarding the (a) procedures for and (b) validation of, mailings of the DOT 'Toll Bills'.
4.	Between on the dates of the beginning of the collections at each location and continuing to the date of this letter, relating to the collection of Tolls on the Tacoma Narrows Bridge, the 520 Bridge, SR167 HOT Lanes Ã¢â‚¬Â¢ List any and all investigations and their outcomes, of suspected and/or determined theft, fraud, diversion, negligence in the collection procedures, failure to collect tolls, by any entity so involved, to the point of deposit to or receipt by a third party financial institution.
5.	Identify by facility; the date and amount of any and all discrepancies between the total of all toll booths at each facility, which includes computer generated income reports, and the final GAAP determined income deposit statements for each facility.
6.	Provide the justifications for each variance, used internally and/or provided to any entity, which were utilized for the discrepancies regarding #5, above.
</t>
  </si>
  <si>
    <t>Richard E. Emel</t>
  </si>
  <si>
    <t>3/31/2014 - received email from requester.  Will send first installment and resume production of records.</t>
  </si>
  <si>
    <t xml:space="preserve"> - Copies Enclosed</t>
  </si>
  <si>
    <t>personally identifying information of person acquiring transponders or other technology to facilitate payment of tolls</t>
  </si>
  <si>
    <t>Denial Exemption(s) - 42.56.330(7)
Denial Exemption(s) - 42.56.330(7)</t>
  </si>
  <si>
    <t>PDR-15-1208</t>
  </si>
  <si>
    <t xml:space="preserve">Environmental Permits and information for the following contract: 
Title: I-5 / SR 16 EB Nalley Valley - HOV
Contract number: 008189
Environmental Assessment (EA)
404 Wetlands Permit
Environmental Commitments
etcÃ¢â‚¬Â¦
</t>
  </si>
  <si>
    <t>John Dunbar</t>
  </si>
  <si>
    <t>Tax Identification Numbers</t>
  </si>
  <si>
    <t>Kiewit Infrastructure Group</t>
  </si>
  <si>
    <t>Crashes on SR 503 @ 40th St</t>
  </si>
  <si>
    <t xml:space="preserve">a history of officer reported crashes that occurred on State Route 503 (aka 122nd Ave, milepost 5.83 Ã¢â‚¬â€œ 6.11) @ 40th St / 179th St in the City of Battle Ground for the period of 1/1/2015 Ã¢â‚¬â€œ 12/31/2017 (2017 data is preliminary). </t>
  </si>
  <si>
    <t>PDR-14-2931</t>
  </si>
  <si>
    <t>Collisions at St James Rd @ 42nd St in Vancouver</t>
  </si>
  <si>
    <t>a history of officer reported collisions that occurred at or in the vicinity of St James Rd @ 42nd St in the City of Vancouver for the period of 1/1/2008 Ã¢â‚¬â€œ available 2014 (2014 is considered partial and preliminary).</t>
  </si>
  <si>
    <t>Ryan Lopossa</t>
  </si>
  <si>
    <t>the amount of interest the state collects on the money that drivers deposit in their good2go accounts</t>
  </si>
  <si>
    <t>request the amount of interest the state collects on the money that drivers deposit in their good2go accounts.   Specifically, how much money is in the Good2Go escrow accounts (in total) and what is the interest that the state derives from that each year ?</t>
  </si>
  <si>
    <t>Roger Pomeroy</t>
  </si>
  <si>
    <t>PDR-15-2397</t>
  </si>
  <si>
    <t>R/W &amp; Bridge Info.</t>
  </si>
  <si>
    <t>WSDOT Right of Way prints for SR 18 from MP 14.93 at the intersection of SR 18 and SE 240TH ST to MP 20.34 at the intersection of SR 18 and Issaquah Hobart Rd. Would like Right of Way plans and Bridge details.</t>
  </si>
  <si>
    <t>Terry Cromwell</t>
  </si>
  <si>
    <t>PDR-15-2687</t>
  </si>
  <si>
    <t>Information on property at 6928 Armar Road.</t>
  </si>
  <si>
    <t>Property is located on Armar Road in Marysville, WA. There have been numerous road paving and widening endeavors on this road that have disturbed/destroyed of covered up our property boundary stakes. We would like any maps, surveys, or documentation showing our in regards to the information below.
 1) Surveys, corner staking, and monuments locations prior and after to construction, any as-built drawing indicating road right of way boundaries, easements, easements lying within the right of ways.
 2) A number of property stakes and monuments have been removed or covered up, and  not replaced because of construction. Some of the missing were because of purchase of easements or agreements within the right of way, that changed the property description to a lesser number of feet within a given property description. Other portions of property were simply taken and not obtained by purchase, easement, or conception.
 3) Of great importance to us is information on the historic width and easement area of this road from the time of conception to 1980.</t>
  </si>
  <si>
    <t>Sharon Carr</t>
  </si>
  <si>
    <t>Legal-sized</t>
  </si>
  <si>
    <t>I-90 electronic variable speed sign logs</t>
  </si>
  <si>
    <t>A copy of the log for each electronic variable speed limit sign maintained by the Washington State Department of Transportation on Interstate 90 from MP 48.10 through MP 66.53 Eastbound, and  from MP 69.58 through MP 51.87 Westbound, for the period June 1, 2016 through June 30, 2016</t>
  </si>
  <si>
    <t>Right-of-Way information on Primary State Highway No. 9 (S.R. 410) Montesano to Aberdeen in Section 8, Township 17 North, Range 8 West, W.M..</t>
  </si>
  <si>
    <t>Chehalis Valley Surveying, LLC</t>
  </si>
  <si>
    <t>Crashes on 2 road segments in the Cities of Burien &amp; Seatac</t>
  </si>
  <si>
    <t xml:space="preserve">a history of officer reported crashes that occurred on or in the vicinity of the following road segments in the Cities of Burien and SeaTac for the period of 1/1/2014 Ã¢â‚¬â€œ 12/31/2016.
Ã¢â‚¬Â¢  128th St from 8th Ave to Military Road
Ã¢â‚¬Â¢  20th Ave from 126th St to end of road just south of 128th St
</t>
  </si>
  <si>
    <t>Matthew Thomas</t>
  </si>
  <si>
    <t>PDR-14-0938</t>
  </si>
  <si>
    <t>collisions at Mill Plain &amp; 190th Ave in Vancouver</t>
  </si>
  <si>
    <t>a history of reported collisions that occurred at or in the vicinity of Mill Plain Blvd &amp; 190th Ave in the City of Vancouver for the period of 1/1/2011 Ã¢â‚¬â€œ 12/31/2013.</t>
  </si>
  <si>
    <t>Erik Bjerke</t>
  </si>
  <si>
    <t>The interviewing and hiring of the below listed individuals into the positions they are currently employed in, the advertised position descriptions these individuals applied to, the names of all applicants and their resumeÃ¢â‚¬â„¢s for those positions, the names of all panel participants, the questions asked and responses, comments and recommendations of the interviewers.  The records requested include handwritten notes, e-mails, texts phone recordings and meeting notes.  This request also includes the same documentation as listed above that resulted in the re assigning of duties and responsibilities of these positions after the vacancies had been filled and the resulting current job descroptions.  The individuals are;
Greg Faust
Kristina Arsenault
Liz Williams
Stepfanie Cirkovich
In addition to the above, requests are also made for all documents including e-mails, texts, meeting notes, phone messages and recordings and documents granting legal authority for displacing Mellissa Johnson with Terri Haffie as the Operations Manager administering the San Juan Islands.  This request includes the written agreement described in WAC 357-58 providing for Ms. Haffies return rights, or documentation describing her exemtion and the authority employed in her placement.</t>
  </si>
  <si>
    <t>Douglas E. Schlief</t>
  </si>
  <si>
    <t>Wait for Injunction letters</t>
  </si>
  <si>
    <t>Public Employment Application Documents
Public Employee Personal Information
Sensitive Security Information</t>
  </si>
  <si>
    <t xml:space="preserve">a history of reported crashes that occurred at the following intersections in Clark County for the period of 1/1/2011 Ã¢â‚¬â€œ 12/31/2015.
Ã¢â‚¬Â¢  53rd Ave (Co Rd #21201, milepost 0.000 Ã¢â‚¬â€œ 0.020) @ 63rd St / Minnehaha St (Co Rd #91140, milepost 2.340 Ã¢â‚¬â€œ 2.380) 
Ã¢â‚¬Â¢  56th Court (private road) @ 63rd St / Minnehaha St (Co Rd #22160, milepost 1.180 Ã¢â‚¬â€œ 1.220)
</t>
  </si>
  <si>
    <t>PDR-14-1513</t>
  </si>
  <si>
    <t>Date, time, and locations in which any vehicles associated with this USDOT number (2104338) crossed various WSDOT license plate readers during the past 6 months (January through June 2014).</t>
  </si>
  <si>
    <t>Officer Reported Crashes that occurred on 2 road segments in the City of Kent</t>
  </si>
  <si>
    <t xml:space="preserve">a history of officer reported crashes that occurred on or in the vicinity of the following road segments in the City of Kent for the period of 1/1/2014 Ã¢â‚¬â€œ 12/31/2016.
Ã¢â‚¬Â¢84th Ave/Valley Rd/Central Ave from 222nd St to just south of 224th St
Ã¢â‚¬Â¢ SR 167 LX02131 (aka 84th Ave/Valley Rd/Central Ave, milepost 0.00 Ã¢â‚¬â€œ 0.19) from just south of 224th St to 228th St
Ã¢â‚¬Â¢ SR 167 P102110 (milepost 0.17 Ã¢â‚¬â€œ 0.19) @ 84th Ave/Valley Rd/Central Ave
Ã¢â‚¬Â¢ SR 167 Q102178 (milepost 0.00 Ã¢â‚¬â€œ 0.02) @ 84th Ave/Valley Rd/Central Ave
Ã¢â‚¬Â¢ SR 167 R1002166 (milepost 0.26 Ã¢â‚¬â€œ 0.28) @ 84th Ave/Valley Rd/Central Ave
Ã¢â‚¬Â¢ SR 167 S102109 (milepost 000 Ã¢â‚¬â€œ 0.02) @ 84th Ave/Valley Rd/Central Ave
Ã¢â‚¬Â¢ 228th St/83rd Ave/224th St from 2nd Ave to 84th Ave
</t>
  </si>
  <si>
    <t>Signal timing</t>
  </si>
  <si>
    <t xml:space="preserve">The Kerr Road Analysis with Matt Hermen from Clark County. Could you please provide the signal timing information for the following intersections:
Ã¢â‚¬Â¢ NE 117th Avenue (SR 500)/NE Fourth Plain Boulevard 
Ã¢â‚¬Â¢ NE 117th Avenue (SR 500)/NE 65th Street
</t>
  </si>
  <si>
    <t>Jasmine N. Pahukula</t>
  </si>
  <si>
    <t xml:space="preserve">LPR data for US DOT # 0189169 Keystone Freight Corp. for the following months.
November 2015
December 2016
August 2017
</t>
  </si>
  <si>
    <t>PDR-15-3537</t>
  </si>
  <si>
    <t xml:space="preserve">Reveal records of an accident </t>
  </si>
  <si>
    <t xml:space="preserve">Looking for records that have information about tree removals in the area that might reveal details of why, when or who removed trees in the area. 
Ã¢â‚¬Â¢        Please provide records including, surveys, work order, emails or other correspondence that mentions tree removal in that area. 
I am looking for records that refer to a guardrail that was placed on the eastbound lanes, left side of SR8, milepost 18.5 area. I am trying to find out why there was a decision to install a guardrail there. 
Ã¢â‚¬Â¢        Please provide all records including notes or recordings from public meetings, emails or other correspondence that includes discussion about the guard rail. 
I am looking for records that refer to the rumble strips that were placed on the eastbound lanes, left side of SR8, milepost 18.5 area. I am trying to find out why there was a decision to install rumble strips there. 
Ã¢â‚¬Â¢        Please provide all records including notes recordings or videos from public meetings, emails or other correspondence that includes discussion about the rumble strips.
I am looking for all documentation that might help reveal additional information about the accident location.
Ã¢â‚¬Â¢        Please provide copies of the contract plans, design reports, engineering reports, and studies for the construction that resulted in the original four lane configuration that is in place today along SR 8, milepost 18.5 vicinity. 
Ã¢â‚¬Â¢        Please provide copies of any contract plans for additional capital improvements made to the accident vicinity since the original four lane construction.
Ã¢â‚¬Â¢        Please provide accident reports for the same location along SR 8, milepost 18.5 vicinity for the last ten years.
Ã¢â‚¬Â¢        Please provide all records including emails and any pictures about signage in the area that refer to the installation, location, size and message of signs in the area.
Ã¢â‚¬Â¢        Please provide copies of any complaints for the last ten years related to SR 8 from Milepost 18-20. 
Ã¢â‚¬Â¢        Please provide all video and pictures taken of the accident vicinity for the ten years prior to and including the accident. 
Ã¢â‚¬Â¢        Please provide all surveys of the accident scene of John Frick.
</t>
  </si>
  <si>
    <t>David  Sawyer</t>
  </si>
  <si>
    <t>Sadler Ladenburg Law Firm</t>
  </si>
  <si>
    <t>PDR-14-3495</t>
  </si>
  <si>
    <t>SR 82 Right of way plans</t>
  </si>
  <si>
    <t>SR 82 Right of way plans, Sunnyside Vicinity: Gap Road to Puterbaugh Road, MP 64-71, sheets 4, 5, and 6</t>
  </si>
  <si>
    <t>Craig Sundquist</t>
  </si>
  <si>
    <t>PDR-15-0326</t>
  </si>
  <si>
    <t>Real Estate Documents.</t>
  </si>
  <si>
    <t xml:space="preserve">Property on 24th St E in Sumner that shows no transfer or vacancy. The index number from the Ã¢â‚¬Å“North Sumner Interchange at 24th St EÃ¢â‚¬ï¿½ plans is 3-08016.
</t>
  </si>
  <si>
    <t>PDR-15-1810</t>
  </si>
  <si>
    <t xml:space="preserve">Plate reader data for U S Carriers from 9/1/2012 to 4/30/2015 for the following USDOT #1873472
In addition please provide LPR data for U S Carriers the following base plates found on the attached Excel spreadsheet for the same time period.
</t>
  </si>
  <si>
    <t>PDR-15-2968</t>
  </si>
  <si>
    <t>PTR Hourly Volume Annual Reports for  SR 90</t>
  </si>
  <si>
    <t>Erika Menezes</t>
  </si>
  <si>
    <t xml:space="preserve">Carnegie Mellon University </t>
  </si>
  <si>
    <t>PDR-14-1357</t>
  </si>
  <si>
    <t>collisions at two intersections in Camas</t>
  </si>
  <si>
    <t xml:space="preserve">a history of reported collisions that occurred at or in the vicinity of the following intersections in the City of Camas for the period of 1/1/2009 Ã¢â‚¬â€œ 12/31/2013.
Ã¢â‚¬Â¢	State Route 500 (aka Everett St, milepost 17.24 Ã¢â‚¬â€œ 17.29) @ Leadbetter Rd
Ã¢â‚¬Â¢	Parker St @ NW Lake Rd
</t>
  </si>
  <si>
    <t>Ribeka Toda</t>
  </si>
  <si>
    <t>PDR-14-0097</t>
  </si>
  <si>
    <t>205 LX 02833 entire length</t>
  </si>
  <si>
    <t>All collisions that occurred on SR 205 LX 02833 (mp 0.00 - 0.28) aka: Mill Plain Blvd @ SR 205 interchange for the period of 1/1/2008 - 12/31/2012.</t>
  </si>
  <si>
    <t>Officer Reported Crashes that occurred on all roads in the City of White Salmon</t>
  </si>
  <si>
    <t>a history of officer reported crashes that occurred on all roads in the City of White Salmon Place for the period of 1/1/2007 Ã¢â‚¬â€œ 12/31/2016.</t>
  </si>
  <si>
    <t>Jennifer Chapman</t>
  </si>
  <si>
    <t>Signal timing date, maintenance records, signal plan, asbuilt for intersection, correspondence for Olympic Drive and SR 16 Westbound</t>
  </si>
  <si>
    <t>Location: Olympic Drive and SR 16 Westbound
Timing: June 1, 2013 to Present
I would like the followlng information regarding the signal that you turn left onto SR 16 Westbuond from Olymplc Drive.
Signal Timing Date
Signal Maintanance Records
Signal Plan
AsBullt for intersection
All correspondence after the turn signal light being defective</t>
  </si>
  <si>
    <t>Thaddeus Martin</t>
  </si>
  <si>
    <t>I need a copy of the Interstate right of way maps for Interstate 5 and Harrison Ave interchange, T14N, R2W, Sec. 6. Centralia, WA, Lewis County.  Koontz Rd to Thurston County Line Plan Set.</t>
  </si>
  <si>
    <t>Ken Frazier</t>
  </si>
  <si>
    <t>Foresight Surveying, Inc.</t>
  </si>
  <si>
    <t>Traffic Camera Hwy 2 at 179th Ave, SE in Monroe</t>
  </si>
  <si>
    <t>Traffic Camera footage from 7/2/17 @17:51 for the intersection of Hwy 2 + 179th Ave, SE. in Monroe</t>
  </si>
  <si>
    <t>Linda Reitan</t>
  </si>
  <si>
    <t>PDR-15-0739</t>
  </si>
  <si>
    <t>Right of Way Plans SR 112</t>
  </si>
  <si>
    <t xml:space="preserve">A key map for Clallam County Hiways. Also ROW maps of "SEKIU to NEAH BAY", Dated January 1929, Sheets 12, 13, 14 &amp; 15 of 15. Also, "BULLMAN CR VICINITY", Sh 1 of 1, dated 2-10-59. 
</t>
  </si>
  <si>
    <t>PDR-14-2118</t>
  </si>
  <si>
    <t xml:space="preserve">research in this area to be performed to determine whether there was another conveyance from WSDOT of Old PSH No 1 in the SW 1/4 of the SW 1/4 of Section 2, T9N, R2W, WM.
</t>
  </si>
  <si>
    <t xml:space="preserve">WSDOT transferred PSH 1 to Cowlitz Countyon October 5, 1953 from Station 8+34.55 to Station 70+00 on the section line between Section 2 and Section 11, T9N, R2W, except any portion that lies with the corporate limits of Castle Rock as shown on the attached map "Pacific Highway Castle Rock to Laughlins"  
The State of Washington conveyed a 60 foot strip of land per GovernorÃ¢â‚¬â„¢s Deed recorded on March 13, 1974 in AFN 758141 (Vol 802, Page 1056) a portion of Old Pacific Highway No. 1 to Carl A. Lang.  The conveyance is from a point on the centerline of Old Pacific Highway No 1 that is at right angles to Highway EngineerÃ¢â‚¬â„¢s Station 750+00.0 per the State Highway Right of Way Plans Ã¢â‚¬Å“SR 5 MP 42.04 to MP 51.66 Rocky Point to Toutle River Interchange VicinityÃ¢â‚¬ï¿½ dated February 4, 1971 to a point on the centerline of said highway that is at right angles to Station 764+00.0.
NOTE: This leaves a gap between the conveyance to Lang and the transfer of right of way to Cowlitz County.  There is a potential that this right of way is still held by the State of Washington.
I am requesting research in this area to be performed to determine whether there was another conveyance from WSDOT of Old PSH No 1 in the SW 1/4 of the SW 1/4 of Section 2, T9N, R2W, WM.  
</t>
  </si>
  <si>
    <t>Matt Faulkner</t>
  </si>
  <si>
    <t>WHPacific, Inc.</t>
  </si>
  <si>
    <t>Contract 8066 Floating Bridge and Landings - SOQs, Evaluation summaries and evaluation forms for three firms</t>
  </si>
  <si>
    <t>Project:  SR 520 - Floating Bridge and Landings Project
Contract Number:  008066
City Location:  Medina - Seattle
Time Frames:  Contract Award - Aug. 2011; Contract Completion - Aug. 2017
Parsons Construction Group is requesting the following archived information:
Statement of Qualifications (SOQ) from:
1. Kiewit/General/Manson, A Joint Venture
2. 520 Corridor Constructors
3. Skanska-Flatiron-Traylor, A Joint Venture
SOQ Submitter Evaluation Summary Sheet for:
1. Kiewit/General/Manson, A Joint Venture
2. 520 Corridor Constructors
3. Skanska-Flatiron-Traylor, A Joint Venture
SOQ Qualitative Evaluation Forms for:
1. Kiewit/General/Manson, A Joint Venture
2. 520 Corridor Constructors
3. Skanska-Flatiron-Traylor, A Joint Venture
We request this information in electronic format if available.</t>
  </si>
  <si>
    <t>PDR-15-2910</t>
  </si>
  <si>
    <t xml:space="preserve">Requesting #'s of DA's (dead animals) </t>
  </si>
  <si>
    <t xml:space="preserve">TONY MIRANDA CALLED INTO TMC HE IS WITH A NON-PROFIT ORGANIZATION CALLED "VANCOUVER WILDLIFE LEAGUE" HE IS REQUESTING THE NUMBER/LOGS ON DEAD ANIMALS. THE ORGANIZATION IS TRYING TO USE THE NUMBERS TO GET OVERPASSES BUILT STRICTLY FOR WILDLIFE CROSSINGS. THE WILDLIFE HE'S CONCERNED ABOUT ARE THE SMALL CRITTERS LIKE RACCOONS TO DEER AND ELK. HE WANTED NUMBERS ON HOW MANY VEHICLE COLLISIONS INVOLVED VEHICLE VS. ANIMALS TOO 
SR CHANGED FROM '' TO '005'
MILEPOST CHANGED TO '42.70'
COUNTY CHANGED TO 'COWLITZ'
AREA CHANGED TO 'ONE'
SECTION CHANGED TO 'KELSO'
PROBLEM CHANGED FROM 'REQUESTING #'S OD DA'S' TO 'REQUESTING #'S OF DA'S'
SUPERVISOR CHANGED TO 'CLARK SEXTON 417'
LEAD TECH CHANGED TO 'DALE BOULTINGHOUSE 4171'
LOCATION CHANGED TO 'EXIT 42 / OSTRANDER ROAD'
DIRECTION CHANGED FROM 'UNKNOWN' TO 'NB'
</t>
  </si>
  <si>
    <t>Tony Miranda</t>
  </si>
  <si>
    <t>Vancouver Wildlife League</t>
  </si>
  <si>
    <t>PDR-15-1122</t>
  </si>
  <si>
    <t>Crashes on SR 518 milepost 0.00 - 3.81</t>
  </si>
  <si>
    <t>a history of officer reported crashes that occurred on State Route 518 (milepost 0.00 Ã¢â‚¬â€œ 3.81) for the period of 11/1/2014 Ã¢â‚¬â€œ available 2015 (2015 data is considered partial and preliminary).</t>
  </si>
  <si>
    <t>Michael Drollinger</t>
  </si>
  <si>
    <t>Port of Seattle Aviation Planning</t>
  </si>
  <si>
    <t>PDR-15-0498</t>
  </si>
  <si>
    <t>Speed Data</t>
  </si>
  <si>
    <t xml:space="preserve">data from June,2014 to Nov, 2014 for hourly speed data from PTR site S901 on I-90 at M.P47.71 (At Tinkum RD Uxing). </t>
  </si>
  <si>
    <t>Shawn Tetter</t>
  </si>
  <si>
    <t>Better Properties-Valley Associates</t>
  </si>
  <si>
    <t>Crashes on 'C' St segment in the City of Tacoma</t>
  </si>
  <si>
    <t xml:space="preserve">a history of officer reported crashes that occurred on or in the vicinity of the following road segment in the City of Tacoma for the period of 1/1/2011 Ã¢â‚¬â€œ available 2017. 
Ã¢â‚¬Â¢  Ã¢â‚¬ËœCÃ¢â‚¬â„¢ St from 25th St to 26th St
</t>
  </si>
  <si>
    <t>Maryanne Zukowski</t>
  </si>
  <si>
    <t>PH Consulting, LLC.</t>
  </si>
  <si>
    <t>IN</t>
  </si>
  <si>
    <t>PDR-15-0384</t>
  </si>
  <si>
    <t xml:space="preserve">a copy of your most recent DBE On-Site for Steve Policar LLCÃ¢â‚¬â€œ Issaquah, WA. </t>
  </si>
  <si>
    <t>Kimberly Sons</t>
  </si>
  <si>
    <t>Indiana Department of Transportation</t>
  </si>
  <si>
    <t>PDR-14-2874</t>
  </si>
  <si>
    <t xml:space="preserve">Can you please provide me with the L/A maps for I-405 North of the Beardslee Blvd crossing. Attached is a google earth image which shows the area we will be proposing to work. </t>
  </si>
  <si>
    <t>PDR-15-3125</t>
  </si>
  <si>
    <t xml:space="preserve">Scoring Sheets </t>
  </si>
  <si>
    <t>We would like to request copies of the scoring sheets associated with the selection for the most recent On-Call Marine Biology Services Required to Complete A&amp;E Projects contract.</t>
  </si>
  <si>
    <t>Stefani Braicks</t>
  </si>
  <si>
    <t>GeoEngineers, Inc.</t>
  </si>
  <si>
    <t>PDR-14-0850</t>
  </si>
  <si>
    <t>Right of Way Plans, SR 6, MP 24.64 to MP 25.44</t>
  </si>
  <si>
    <t>"We are working on a project in Sec. 6, T 12 N, R 5 W and are in need of the Right of Way plans for Hwy 6 that run through our section.  Could you please provide us with an image?"</t>
  </si>
  <si>
    <t>Lorna F. Anderson</t>
  </si>
  <si>
    <t>Schinnell Surveying &amp; Mapping, PLLC.</t>
  </si>
  <si>
    <t xml:space="preserve">Right of way for Hwy 410 in the SE Ã‚Â¼ of Sec. 33, T 20 N, R 7 E and as it passes through the NE Ã‚Â¼ of Sec. 4, T 19 N, R 7 E.  </t>
  </si>
  <si>
    <t xml:space="preserve">Right of way plans and deeds for State Route 282 Southerly of the Ephrata Municiple Airport, between State Route 28 and State Route 17 in Ephrata Wa.
</t>
  </si>
  <si>
    <t>Dwight Grassle</t>
  </si>
  <si>
    <t>PDR-14-2192</t>
  </si>
  <si>
    <t>Collisions on all city streets in Tukwila</t>
  </si>
  <si>
    <t xml:space="preserve">a history of officer reported collisions that occurred on all city streets in the City of Tukwila for the period of 1/1/2011 Ã¢â‚¬â€œ 12/31/2013. </t>
  </si>
  <si>
    <t>Robin Tischmak</t>
  </si>
  <si>
    <t xml:space="preserve">Crashes on SR 99 (mp 0.00 - 43.50) segment </t>
  </si>
  <si>
    <t>a summary of officer reported crashes that occurred on Mainline and Viaduct Only of State Route 99 (milepost 0.00 Ã¢â‚¬â€œ 43.50) from beginning of route to northern City limits of Shoreline for the period of 1/1/2001 Ã¢â‚¬â€œ 12/31/2002 &amp; 1/1/2015 to available 2016.</t>
  </si>
  <si>
    <t>Eric Bratton</t>
  </si>
  <si>
    <t>City of Shoreline</t>
  </si>
  <si>
    <t>PDR-14-3322</t>
  </si>
  <si>
    <t>R/W Plans SR 508 Fiber Optic placement project</t>
  </si>
  <si>
    <t xml:space="preserve">I'm starting a project that is basically going to follow what CoastCom just did for LSN on SR 508 involving boring from the Telco Huts at 406 SR 508 East to cross at Robers Rd.
*R/W Plans for SR 508 
</t>
  </si>
  <si>
    <t>Joe Hubbard</t>
  </si>
  <si>
    <t>Rainier Connect</t>
  </si>
  <si>
    <t>Right of way plans, SR 16, Jackson Ave. Vic. to 36th St. NW Vic.</t>
  </si>
  <si>
    <t>Gary Allen</t>
  </si>
  <si>
    <t>Baseline Engineering, Inc.</t>
  </si>
  <si>
    <t>ferry captain FOIA</t>
  </si>
  <si>
    <t xml:space="preserve">I write to request access to and a copy of any information regarding an incident in late February in which a ferry captain and mate were suspended for making inappropriate comments to the new assistant secretary for ferries. </t>
  </si>
  <si>
    <t>Ed Friedrich</t>
  </si>
  <si>
    <t>Kitsap Sun</t>
  </si>
  <si>
    <t>PDR-15-0333</t>
  </si>
  <si>
    <t>RIGHT-OF-PLANS</t>
  </si>
  <si>
    <t>I am work on Fourth plan between Falk road and Caples Ave, the old deeds call for Battle Ground Highway, can you forward the plan along Fourth plain from Stapleton to NE Brandt road. T2N, R1E  section 24 AND T2N, R2E section 19. Thanks in advance for your help.</t>
  </si>
  <si>
    <t>David Denny</t>
  </si>
  <si>
    <t xml:space="preserve">Minister-Glasser Surveying, Inc. </t>
  </si>
  <si>
    <t>PDR-15-1258</t>
  </si>
  <si>
    <t>Right of Way Plans SR 90, SR 202, SR 405 &amp; SR 520</t>
  </si>
  <si>
    <t xml:space="preserve">
Good afternoon, I am a surveyor working with Jared Kemnitz on a large project in King County which involves locating and mapping the existing R/W of the Eastside Rail Corridor (ERC).  The project generally runs from Renton northerly to Woodinville with a small spur from Woodinville towards Redmond.  There are several areas where the ERC R/W runs adjacent with or across WSDOT roadways and I was hoping you might be able to help us gather the available R/W plans to input into our base map for the following sections of roadway (Section/Township/Range):
o   I-405
Ã¯â€šÂ§  Sec 20, 29, T25N, R5E
Ã¯â€šÂ§  Sec 4, 9, 16, 17, 20 &amp; 29, T24N, R5E
o   I-90
Ã¯â€šÂ§  Sec 9, T24N, R5E
o   SR 202 (Redmond-Woodinville Rd)
Ã¯â€šÂ§  Sec 9, 16, 15, T26N, R5E
o   SR 520
Ã¯â€šÂ§  Sec 20, 21 &amp; 28, T25N, R5E
</t>
  </si>
  <si>
    <t>Michael Celt</t>
  </si>
  <si>
    <t>SR 9 from 176th St. SE to SR 96 most recent maps/plans/designs</t>
  </si>
  <si>
    <t>I'd like to request the most recent maps/plans/designs that show the proposed and existing alignments of the following projects:
Ã¢â‚¬Â¢           PIN: 100904B - SR 9 from 176th Street SE to SR 96 - Widening</t>
  </si>
  <si>
    <t>Erika Lovett</t>
  </si>
  <si>
    <t>Draft plans for the SR 9 SE 176th St SE to SR 96 Widening</t>
  </si>
  <si>
    <t xml:space="preserve">I would like to request plate readings/scale crossings on the plates listed below.
From 11-1-14  through 6-30-2016:
Company:   Mack 1
RB18718  MI
RB20129  MI
RB20075  MI
RB19260  MI
RB18369  MI
RB18565  MI
RB01740  MI
RB18089  MI
RB24963  MI
RB25450  MI
RB06819  MI
RB24790  MI
RB29752  MI
RB17898  MI
RB25181  MI
</t>
  </si>
  <si>
    <t xml:space="preserve">Two requests for the time period of July 1, 2016  through January 5, 2017. 
1) License plate reader data for USDOT # 2436953  for D T A TRUCKING LLC , for the above period 
2) License plate reader data for the base plate(s) listed below.  For USDOT# 2436953 for D T A TRUCKING LLC.
Vehicle Base Plates /  Unit #: 
AE28594   AZ  1XP7DB9X76D641340          2
AG99381   AZ  1XP5DB9X4YD499345         98
AG72804   AZ  4V4NC9EH2BN295984        105
AG72825   AZ  4V4NC9EH2BN296097        106
AG93602   AZ 1FUJGLDR4CSBH9508        107
AG93603   AZ  1FUJGLDR8CSBN9429        108
AH36221   AZ  1FUJGLDR8CSBN9429        108
</t>
  </si>
  <si>
    <t>13 items relating to Toll Transaction # 56764195, Notice Number TB-171571997</t>
  </si>
  <si>
    <t>RE: Contested hearing for Toll Transaction Number 56764195; Notice Number TB- 171571997
Please send the complete "evidence package" for the above-referenced matters to the email address indicated above (d_ellsworth@ymail.com) upon your receipt of this request.
In addition, pursuant to the state Public Records Act (PRA), please provide copies of the following:
1) all WSDOT records concerning the matters referenced by the above-listed Transaction ID numbers, TB numbers, CP numbers, Toll Transaction numbers, and Notice Numbers;
2) all other records concerning the matters referenced by the above-listed identification numbers;
3) all records, including but not limited to photographs, digital photographs, microphotographs, videotapes, and other graphic representations and recorded images that purport to evidence the alleged toll charge / toll nonpayment incidents referenced above or that purport to show that a vehicle described by the records pertaining to the above-referenced identification numbers used the toll facility at the time and date indicated by the records pertaining to that identification number; 1
4) all records, including but not limited to photographs, digital photographs, microphotographs, videotapes, and other graphic representations and recorded images that purport to show that a vehicle described by the records pertaining to the above referenced identification numbers traversed SR 520 at or near the times and dates indicated by such records (see FN 1 );
5) all records that relate or refer, individually or collectively, to any of the above-referenced ID numbers;
1 This request encompasses any and all such photographs and video from any and all cameras on SR 520, including but not limited to those on the bridge itself, and those that are mounted above SR 520 on the east and/or west side(s) of the bridge.
6) all records that relate or refer to the allegations against me, including but not limited to the allegations that I owe a toll bill(s), civil penalty(s) or toll(s);
7) all evidence that is or may be available to any ALJ who may conduct the contested hearing;
8) the fewest records necessary to show the name, office address, telephone number, email address, title, rank, and employer of each Toll Enforcement Officer whose identification number appears on the documents mailed to me which pertain to any of the above-listed identification numbers;
9) all emails that relate or refer to SR 520 tolling that were exchanged between WSDOT employees, contractors, or agent (including but not limited to Telvent and ETCC staffers) at the Good to Go Service Center in North Seattle between May I, 2017 and June 26, 2017;
10) all emails received by individuals located at the Good to Go Customer Service Center in North Seattle between May 1, 2017 and June 26, 2017 that were sent by WSDOT employees, contractors, or agents;
11) all WSDOT PRA policies, whether formal or informal, that are currently in effect, and
12) the "Good to Go" "customer service policy" that is currently in effect.
Please provide all these records in their original, complete, unaltered, on-cropped, on-manipulated native electronic format with all metadata included. Please provide emails fo their native  msg format with all metadata and attachments included. Please do not provide emails in .eml format, .pst format, . pdf format, or any other format. If any records do not exist in any electronic format at all, please email scanned copies of them. Please do not place any such records into .pdf portfolios or bundles, or scan multiple records into a single .pdf file (each such record should be scanned as a separate .pdffile).
Please email the records to me at: d_ellsworth@ymail.com. Please do not mail paper copies.</t>
  </si>
  <si>
    <t>Photos</t>
  </si>
  <si>
    <t>Headquarters</t>
  </si>
  <si>
    <t>PDR-14-0591</t>
  </si>
  <si>
    <t>ROW SR 539</t>
  </si>
  <si>
    <t>SR 539 at MP 14.00 and need the associated ROW map.</t>
  </si>
  <si>
    <t>Potelco/PSE</t>
  </si>
  <si>
    <t>PDR-15-1458</t>
  </si>
  <si>
    <t>Crashes on all roads in Sedro-Woolley</t>
  </si>
  <si>
    <t>a history of officer reported crashes that occurred on all roads in the City of Sedro-Woolley for the period of 1/1/2010 Ã¢â‚¬â€œ 12/31/2014.</t>
  </si>
  <si>
    <t>Mark Freiberger</t>
  </si>
  <si>
    <t>City of Sedro-Woolley</t>
  </si>
  <si>
    <t xml:space="preserve">a history of officer reported crashes that occurred at or in the vicinity of the following intersections in the City of Vancouver for the period of 1/1/2010 Ã¢â‚¬â€œ 12/31/2014.
Ã¢â‚¬Â¢  Fourth Plain Blvd / Fourth Plain Rd @ 137th Ave
Ã¢â‚¬Â¢  Fourth Plain Blvd / Fourth Plain Rd @ Ward Rd / 147th Ave
</t>
  </si>
  <si>
    <t>Kirk Paulsen</t>
  </si>
  <si>
    <t>PDR-14-1636</t>
  </si>
  <si>
    <t>Collision Data for SR 530, 35th and 27th in or near Arlington</t>
  </si>
  <si>
    <t xml:space="preserve">In response to your June 10 and 12 requests, we have prepared a history of Officer reported collisions that occurred within the City of Arlington as well as the following State Routes/Interstate for the period of January 1, 2009 through available 2014.
Ã¢â‚¬Â¢	Interstate 5 (mp 208.25 Ã¢â‚¬â€œ 209.10) within the SR 530 interchange
Ã¢â‚¬Â¢	SR 9 (mp 28.65 Ã¢â‚¬â€œ 31.67) from Highland Dr to 252nd St
Ã¢â‚¬Â¢	SR 530 (mp 16.95 Ã¢â‚¬â€œ 21.01) from I-5 to Railroad St
</t>
  </si>
  <si>
    <t>PDR-14-0768</t>
  </si>
  <si>
    <t>collisions in select jurisdictions &amp; cities in King Co</t>
  </si>
  <si>
    <t xml:space="preserve">a summary of officer reported collisions that occurred in requested jurisdictions/cities in King County for the period of 1/1/2013 Ã¢â‚¬â€œ 12/31/2013. </t>
  </si>
  <si>
    <t>David Jokinen</t>
  </si>
  <si>
    <t>Mercer Island Police Department</t>
  </si>
  <si>
    <t>Crashes on all roads in the City of Pullman</t>
  </si>
  <si>
    <t xml:space="preserve">a history of officer reported crashes that occurred on all roads in the City of Pullman for the period of 1/1/2012 Ã¢â‚¬â€œ 12/31/2016. </t>
  </si>
  <si>
    <t>Clayton Forsmann</t>
  </si>
  <si>
    <t>City of Pullman</t>
  </si>
  <si>
    <t>Detailed information used to advertise, review and select finalist for the Bridge Engineer 3 position</t>
  </si>
  <si>
    <t xml:space="preserve">Detailed information used to advertise, review, and select finalist for the Bridge Engineer 3 - Bridge Inspector/UBIT Driver - In-Training postion with Job Number 17DOT-HQ-04339,
This would include at a minimum copies of:
- submitted applications and resumes (including applicant name, education, certifications, and work experience)
- selection team comments
- interview questions and answers documented by interviewers
- interviewer names, titles, and position
- offer letter to position finalist
In addition, please provide position 
- WSDOT EEO Group, Occupational Category, and Census Title
- WSDOT EEO Job Group, Job Class Code, Job Title, and EEO Category
</t>
  </si>
  <si>
    <t>Public Employment Application Documents
Public Employee Personal Information</t>
  </si>
  <si>
    <t>PDR-14-3146</t>
  </si>
  <si>
    <t xml:space="preserve">Please find an attached information request for Storm Drain Record Drawing Information on SR 522 (Bothell Way) at the address indicated. We are Proposing a significant change to these parcels and it is imperative that we locate your 24Ã¢â‚¬ï¿½ Diameter Storm Drain as quickly as possible.
Field survey has been unable to verify that the existing SD pipe follows The recorded easement. Nor have we been able to establish where the SR-522 runoff enters into the downstream storm system in the 37th Avenue Corridor.
</t>
  </si>
  <si>
    <t>John McDonnell</t>
  </si>
  <si>
    <t>J.C. McDonnell Engineering PC</t>
  </si>
  <si>
    <t>PDR-14-1988</t>
  </si>
  <si>
    <t>SR 5 Highway Plat for SW NW 12-19-2E</t>
  </si>
  <si>
    <t>Douglas D. Popwell II</t>
  </si>
  <si>
    <t>Crashes on SR 526 (mp 0.00 - 2.00)</t>
  </si>
  <si>
    <t>a history of officer reported crashes that occurred on State Route 526 (milepost 0.00 Ã¢â‚¬â€œ 2.00) for the period of 1/1/2006 Ã¢â‚¬â€œ available 2016.</t>
  </si>
  <si>
    <t>Crashes involving age 70 and over in large trucks and buses</t>
  </si>
  <si>
    <t xml:space="preserve">a list of officer reported crashes, age and contributing circumstances that occurred on all roads statewide when a driver is age 70 or older and a large truck or bus is involved for the period of 1/1/2012 Ã¢â‚¬â€œ 12/31/2015. </t>
  </si>
  <si>
    <t>Right of Way Plans SR 9</t>
  </si>
  <si>
    <t xml:space="preserve">Looking for Right of Way information along SR 9 in Skagit County.  Section 36, T34N; R04E, W.M.  The specific area is near Big Lake between milepost 46 and 47 at the intersection with Lakeview Boulavard. </t>
  </si>
  <si>
    <t>Robert E. Prater</t>
  </si>
  <si>
    <t>Skagit County</t>
  </si>
  <si>
    <t>Traffic Camera Footage the Coal Creek Pkwy Exit on I-405</t>
  </si>
  <si>
    <t xml:space="preserve">Can you please email me traffic camera footage for both North and South views of the Coal Creek Pkwy Exit on I-405 from August 13, 2016 from 11:55am until 12:07pm?
</t>
  </si>
  <si>
    <t xml:space="preserve">Jake Sawtelle </t>
  </si>
  <si>
    <t>Right of Way Plans SR 161</t>
  </si>
  <si>
    <t>Right of Way Plans SR 161 from MP 22.46 (156th St. E) to MP 23.21 (144th St. E).</t>
  </si>
  <si>
    <t>Debbie Weiss</t>
  </si>
  <si>
    <t>Crashes involving pedestrians and/or bicyclists in the City of Milton</t>
  </si>
  <si>
    <t xml:space="preserve">a history of officer reported crashes involving pedestrians and/or bicyclists that occurred on all roads in the City of Milton for the period of 1/1/2012 Ã¢â‚¬â€œ 12/31/2016. </t>
  </si>
  <si>
    <t>Jamie Carter</t>
  </si>
  <si>
    <t>City of Milton</t>
  </si>
  <si>
    <t xml:space="preserve">SR 529 drainage plans </t>
  </si>
  <si>
    <t xml:space="preserve">Interested in grading or storm water drainage plans for the following:
SR Number 529
Milepost number(s) 4.5 to 5.1
Contract Number - NA
City or Town located Ã¢â‚¬â€œ Everett, WA
Time Frames Ã¢â‚¬â€œ Construction As-builts
</t>
  </si>
  <si>
    <t>Nathan Soccorsy</t>
  </si>
  <si>
    <t>Crashes involving pedestrians and/or bicyclists on all roads in the City of Tacoma</t>
  </si>
  <si>
    <t xml:space="preserve">a history of officer reported crashes involving pedestrians and/or bicyclists that occurred on all roads in the City of Tacoma for the period of 1/1/2012 Ã¢â‚¬â€œ 12/31/2016. </t>
  </si>
  <si>
    <t>Leslie Kirk</t>
  </si>
  <si>
    <t>PDR-15-1696</t>
  </si>
  <si>
    <t>Crashes on all roads in the City of Bremerton</t>
  </si>
  <si>
    <t>a history of officer reported crashes that occurred on all roads in the City of Bremerton for the period of 1/1/2010 Ã¢â‚¬â€œ 12/31/2014.</t>
  </si>
  <si>
    <t>Alex Riemondy</t>
  </si>
  <si>
    <t>Fehr &amp; Peers</t>
  </si>
  <si>
    <t>Crashes on SR 303 Entire Route Length</t>
  </si>
  <si>
    <t>a history of officer reported crashes that occurred on State Route 303 (Entire route, milepost 0.00B Ã¢â‚¬â€œ 9.11) for the period of 1/1/2010 Ã¢â‚¬â€œ 12/31/2015.</t>
  </si>
  <si>
    <t>Marsha Masters</t>
  </si>
  <si>
    <t>PDR-15-2266</t>
  </si>
  <si>
    <t>Right of Way Plans SR 92 MP 6.02 to MP 6.72 T30N R6E Sections 23 &amp; 14.</t>
  </si>
  <si>
    <t>bid info</t>
  </si>
  <si>
    <t xml:space="preserve">Can you tell me who was awarded the WSDOT 2 Ton Electric Chain Hoist #SCR401241R, #34896 that bid 2/21/17? </t>
  </si>
  <si>
    <t>Plans SR90</t>
  </si>
  <si>
    <t xml:space="preserve">the most recent maps/plans/designs that show the proposed and existing alignments of the following projects:
Ã¢â‚¬Â¢         PIN: 109058B - I-90/N Fork Issaquah Creek - Fish Passage (STIP: WDNW-1002)
</t>
  </si>
  <si>
    <t>PDR-15-2889</t>
  </si>
  <si>
    <t>HOV</t>
  </si>
  <si>
    <t>All communications between WSDOT and Federal Highway Administration regarding HOV system performance on Interstate 405 and federal performance standards on HOV lanes.</t>
  </si>
  <si>
    <t>Bob Pishue</t>
  </si>
  <si>
    <t>Right of Way Plans SR 509</t>
  </si>
  <si>
    <t xml:space="preserve">I would like to receive electronic plans for SR 509 between milepost 24.40 and 24.50 Des Moines Way Overpass.  T23N, R4E, Section 29.  </t>
  </si>
  <si>
    <t>Mike Miller</t>
  </si>
  <si>
    <t>Crashes on Cedar Falls Way segment in the City of North Bend</t>
  </si>
  <si>
    <t xml:space="preserve"> a history of officer reported crashes that occurred on or in the vicinity of the following road segment in the City of North Bend for the period of 1/1/2012 Ã¢â‚¬â€œ 12/31/2016.
Ã¢â‚¬Â¢  Cedar Falls Way from Maloney Grove Ave to 432nd Ave
</t>
  </si>
  <si>
    <t>Amy Wasserman</t>
  </si>
  <si>
    <t>Right of Way Plans SR 5 &amp; SR 99</t>
  </si>
  <si>
    <t>Can you send me plans for the two roads above as it runs through the SW Ã‚Â¼ Section 5-T20N-R4E?</t>
  </si>
  <si>
    <t>PDR-15-2399</t>
  </si>
  <si>
    <t>Right of Way Plans SR 101 &amp; SR 106</t>
  </si>
  <si>
    <t xml:space="preserve">Copies of the right of way plans for a couple of highways in Mason County, WA.  US Highway  101 through Sec 2, 10, 11 and 15 T 21 N, R 4 W.  SR 106 through Sec 2 and 11 T 21 N,  R 4 W.
</t>
  </si>
  <si>
    <t>Kerrel Bell</t>
  </si>
  <si>
    <t>PDR-14-0138</t>
  </si>
  <si>
    <t>SR 82 Monument information</t>
  </si>
  <si>
    <t>SR 82 Monument location information for monuments at Sta. LE 1152+85.00 PC and Sta. LE 1209+88.15 PT</t>
  </si>
  <si>
    <t>V4G 1A5</t>
  </si>
  <si>
    <t xml:space="preserve">USDOT NO - 655788
MC NO - 308254
Scale crossings data request period-September 1 - 30th September
Please provide me all vehicles crossing Washington State weigh scales during the month of September 2017.
</t>
  </si>
  <si>
    <t>RS Gill Express Ltd.</t>
  </si>
  <si>
    <t>Crashes involving peds or bikes in Roslyn</t>
  </si>
  <si>
    <t>a history of officer reported crashes involving bicyclists and/or pedestrians that occurred on all roads in the City of Roslyn for the period of 1/1/2013 Ã¢â‚¬â€œ 12/31/2015.</t>
  </si>
  <si>
    <t>Karissa Witthuhn</t>
  </si>
  <si>
    <t>Perteet, Inc.</t>
  </si>
  <si>
    <t>Crashes on all roads in the City of Auburn</t>
  </si>
  <si>
    <t>a history of officer reported crashes that occurred on all roads in the City of Auburn for the period of 1/1/2012 Ã¢â‚¬â€œ 12/31/2016.</t>
  </si>
  <si>
    <t>Francesca Liburdy</t>
  </si>
  <si>
    <t>PDR-14-0968</t>
  </si>
  <si>
    <t>Collision data for ramp from sr 16 to nb i-5</t>
  </si>
  <si>
    <t>History of reported collisions that
occurred on the North Bound Interstate 005Q113269 (see drawing) on ramp from East Bound SR
16 for the period of January 1, 2009 through December 31, 2013.</t>
  </si>
  <si>
    <t>Robert Buckley</t>
  </si>
  <si>
    <t xml:space="preserve">LPR data for US DOT #0171460 (HANEY TRUCKING INC) for the following months 6/1/2014 - 2/28/2017. In addition please provide the LPR data for the following license plates for the same time period:
Plate #  State 
R022458  TX
R022380  TX
R022381  TX
R022459  TX
R022383  TX
R022384  TX
R022460  TX
R022462  TX
R022463  TX
R022582  TX
R022585  TX
R042457  TX
R042461  TX
R022370  TX
R022382  TX
R042455  TX
R042458  TX
R022578  TX
R022371  TX
R042456  TX
R022580  TX
R150192  TX
R150198  TX
R150199  TX
R150203  TX
R150205  TX
R150206  TX
R150216  TX
R150224  TX
R150228  TX
R150193  TX
R150197  TX
R150211  TX
R150220  TX
R150196  TX
R150200  TX
R150202  TX
R150204  TX
R150214  TX
</t>
  </si>
  <si>
    <t>the WSDOT South Central Galvanized Sign Supports #SCR401298R, #37196 that bid 10/23/17</t>
  </si>
  <si>
    <t>PDR-14-0635</t>
  </si>
  <si>
    <t>MBE/DBE/CBE records Lightcap Industries</t>
  </si>
  <si>
    <t xml:space="preserve">
1. Any and all documents relating to LightcapÃ¢â‚¬â„¢s or JC SupplyÃ¢â‚¬â„¢s DBE, MBE or CBE Certification administered by the WSDOT.
2. Any and all documents relating to LightcapÃ¢â‚¬â„¢s or JC SupplyÃ¢â‚¬â„¢s DBE, MBE or CBE Certification application(s) submitted to the WSDOT.
3. Any and all documents relating to any reauthorization affidavit(s) submitted by Lightcap or JCI in connection with its DBE/MBE/CBE Certification.
4. Any and all documents relating to personal net worth or other financial statements submitted by Connie Lightcap, her spouse or any other individual managing member of Lightcap in connection with any MBE/DBE/CBE Certification for Lightcap.
5. Any and all documents relating to any on-site visit or inspection at Lightcap or JC Supply conducted by WSDOT in connection with LightcapÃ¢â‚¬â„¢s MBE/DBE/CBE Certification application or status.
6. Any and all correspondence between the State and either Lightcap, JC Supply, Connie Lightcap or her spouse relating to LightcapÃ¢â‚¬â„¢s or JC SupplyÃ¢â‚¬â„¢s DBE/MBE/CBE Certification or status.
7. Any and all correspondence between the State and either Lightcap, JC Supply, Connie Lightcap or her spouse relating to LightcapÃ¢â‚¬â„¢s or JC SupplyÃ¢â‚¬â„¢s certification or status as a Woman Owned Business.
8. A complete list of WSDOT projects both bid on by and awarded to Lightcap or JC Supply.
9. Copies of all Contracts between WSDOT and Lightcap or JC Supply.
</t>
  </si>
  <si>
    <t>Benjamin McKelvey</t>
  </si>
  <si>
    <t>Tax ID Numbers</t>
  </si>
  <si>
    <t>Tax ID Numbers
Denial Exemption(s) - 42.56.230(3)
Denial Exemption(s) - 42.56.230(3)</t>
  </si>
  <si>
    <t>Thompson Hine</t>
  </si>
  <si>
    <t>Bid results/ tab information</t>
  </si>
  <si>
    <t xml:space="preserve">Can you please provide contract award information for the following solicitations in the blank cells below and also provide any bid result/tab information for these bids? </t>
  </si>
  <si>
    <t>Jacqueline Sessa</t>
  </si>
  <si>
    <t>Onvia</t>
  </si>
  <si>
    <t>SR 82 &amp; SR 97 Interchange right of way plans</t>
  </si>
  <si>
    <t>1) Current right of way plans for Interstate 82 between VMB interchange and the SR 97 interchange.
2) construction plans that would show the location of the monuments</t>
  </si>
  <si>
    <t>Tim Fries</t>
  </si>
  <si>
    <t>HLA Engineering and Land Surveying, Inc.</t>
  </si>
  <si>
    <t>PDR-15-1532</t>
  </si>
  <si>
    <t>Crashes on SR 305 (entire route) in Kitsap County</t>
  </si>
  <si>
    <t>a history of officer reported crashes that occurred on State Route 305 (entire route) in Kitsap County for the period of 1/1/2005 Ã¢â‚¬â€œ 12/31/2014.</t>
  </si>
  <si>
    <t>Chris Hammer</t>
  </si>
  <si>
    <t>City of Bainbridge Island</t>
  </si>
  <si>
    <t>SR 823 right of way plans</t>
  </si>
  <si>
    <t>Right of way plans for SR 823, Selah Vicinity from HES 64+ 73 to HES 73+09</t>
  </si>
  <si>
    <t>Timothy D. Fries</t>
  </si>
  <si>
    <t>R/W for SR 202.</t>
  </si>
  <si>
    <t>Right of way plans for SR 202 in Snoqualmie. Sections 30, 31, and 32, T24N, R8E</t>
  </si>
  <si>
    <t>Thomas J. Swift</t>
  </si>
  <si>
    <t>KPFF Consulting Engineers</t>
  </si>
  <si>
    <t>Crashes at 34th Ave &amp; 166th St intersection in the City of SeaTac</t>
  </si>
  <si>
    <t xml:space="preserve">a history of officer reported crashes that occurred at or in the vicinity of the following intersection in the City of SeaTac for the period of 1/1/2015Ã¢â‚¬â€œ 12/31/2016.
Ã¢â‚¬Â¢  34th Ave @ 166th St
</t>
  </si>
  <si>
    <t>William Aldrich</t>
  </si>
  <si>
    <t xml:space="preserve">I am working on a project in the city of Fife where WSDOT has conveyed back some right-of-way noted on a plan, and need that plan to determine the right-of-way. Specifically I need:
SR 5 Ã¢â‚¬â€œ Tacoma to King County, sheet 3, 4 &amp; 5, Right-of-way plan, dated 1959.
</t>
  </si>
  <si>
    <t>Gary Letzring</t>
  </si>
  <si>
    <t>Sitts &amp; Hill Engineers, Inc.</t>
  </si>
  <si>
    <t xml:space="preserve">I am requesting license plate reader data from  1/1/2016 to 12/31/2017 for Sierra Pacific Industries with the following USDOT number:           USDOT 0518110
In addition, Please provide LPR dta for the license plates found on the attached Excel spreadsheet for the same time period.
</t>
  </si>
  <si>
    <t xml:space="preserve">SR 20 </t>
  </si>
  <si>
    <t>the Road Logs photos from 2013 for SR #20 North bound.</t>
  </si>
  <si>
    <t>Donnabell Lathrom</t>
  </si>
  <si>
    <t>Forensic Consultants, Inc</t>
  </si>
  <si>
    <t>WSF Incident Report</t>
  </si>
  <si>
    <t>Jeff Neuwirth</t>
  </si>
  <si>
    <t>Signal Timing</t>
  </si>
  <si>
    <t>Signal timing, phase rotation, and detector plans for the following intersections:
1) NE 117th Avenue (SR 503)/NE Fourth Plain Boulevard
2)NE 117th Avenue (SR 503)/NE 76th Street</t>
  </si>
  <si>
    <t>PDR-15-2900</t>
  </si>
  <si>
    <t>An easement located on SR 395</t>
  </si>
  <si>
    <t xml:space="preserve">A copy of the easement:
- on highway 395 north of Spokane
- Here's abbreviated legal for one of the parcels:
14-28-42 THE SE1/4 OF NE1/4 LYG ELY OF VAC INLAND EMPIRE HWY, EXC RRR/W TOGETHER W/ THAT PTN OF SE1/4 LYG E OF VAC INLAND EMPIREHWY &amp; E OF P.S.H. #3, EXC THE S 948.75FT THEREOF.
Parcel No.:  28145.9115  (other adjacent parcels:  28144.9085; 28133.9019; 28132.9084)
A railroad crossing referred to as DOT Number 059089Y Milepost Location 24.54. </t>
  </si>
  <si>
    <t>Melynda Warner</t>
  </si>
  <si>
    <t>Workland Witherspoon Attorneys at Law</t>
  </si>
  <si>
    <t>PDR-14-3446</t>
  </si>
  <si>
    <t xml:space="preserve">LPR data for US DOT # 2203051 (VIMAR TRANSPORT INC) from January 1, 2012 through December 18, 2014. In addition please provide the LPR data for the following license plates for the same time period:
Plate #  State
VP92291  CA
VP92289  CA
VP92292  CA
VP94340  CA
VP75799  CA
VP92290  CA
WP11400  CA
WP09302  CA
WP07909  CA
WP20819  CA
WP07770  CA
WP21380  CA
WP23980  CA
WP30084  CA
P1570119 IL
</t>
  </si>
  <si>
    <t>Steven Ward</t>
  </si>
  <si>
    <t>PDR-14-2131</t>
  </si>
  <si>
    <t>Highway right of way mapping for SR 12 at Dodd Rd. and south that falls in Sections 28 &amp; 33 Township 8 North Range 31 East. I have a survey drawing indicating that the right of way or at least the actual highway was altered around 2005. Any information in this area would be greatly appreciated.</t>
  </si>
  <si>
    <t>Brad Bowers</t>
  </si>
  <si>
    <t>Western Pacific Engineering &amp; Survey, Inc.</t>
  </si>
  <si>
    <t>PDR-14-1539</t>
  </si>
  <si>
    <t>Good to Go communications attempted to Alison Marie Sprague, with specific driver's license.</t>
  </si>
  <si>
    <t xml:space="preserve">Good To Go for copies of all communications attempted or made to:
Alison Marie Sprague, license number  SPRAGAM127MP
DOB - July 17, 1988
</t>
  </si>
  <si>
    <t>Crashes on SR 509 (MP 23.83B - 24.17B)</t>
  </si>
  <si>
    <t>a history of officer reported crashes that occurred on State Route 509 (milepost 23.83B Ã¢â‚¬â€œ 24.17B) from Normandy Rd intersection to .3 miles south for the period of 1/1/2011 Ã¢â‚¬â€œ available 2016.</t>
  </si>
  <si>
    <t xml:space="preserve">Any records regarding </t>
  </si>
  <si>
    <t>Please provide anything in the file you may have from any incident response team regarding an incident that occurred in King County, on Northbound I-5 near mile marker 159/MLK way near Tukwila/Renton on 09/01/2015. There was an accident between a 2 door lincoln and a semi truck. I am the paralegal working on a litigation case stemming from this incident for the King County Prosecutors office, we are requesting any information you may have on file pertaining to this incident.</t>
  </si>
  <si>
    <t>Nicole Walters</t>
  </si>
  <si>
    <t>King County Prosecutors Office</t>
  </si>
  <si>
    <t>PDR-14-0517</t>
  </si>
  <si>
    <t>All contracts with Electronic Transactions</t>
  </si>
  <si>
    <t xml:space="preserve">(1) All contracts between the State of Washington and Electronic Transactions.  Electronic Transactions apparently is the Contractor / Vendor for Good to Go for the Tacoma Narrows Bridge.
If the contract(s) are available in electronic form, please e-mail them to mbelenski@gmail.com, this request includes all Metadata.
If the contract(s) are NOT available in electronic form, please advise me when they are available for inspection and I will make arrangement to come look at them.
</t>
  </si>
  <si>
    <t>Mike Belenski</t>
  </si>
  <si>
    <t>Department is unable to release certain records pursuant to 2/26/10 Permanent Injunction granted in Thurston County Superior Court, Case No. 10-2-00173-2</t>
  </si>
  <si>
    <t xml:space="preserve">Denial Exemption(s) - Thurston County Superior Court Case No.10-2-00173-2 
Denial Exemption(s) - Thurston County Superior Court Case No.10-2-00173-2 </t>
  </si>
  <si>
    <t>R/W and deeds SR 153.</t>
  </si>
  <si>
    <t>Right of way plans and deed acquisitions for SR 153 in Sections 22, 27, and 35, Township 33 North, Range 22 East and Sections 2 and 3, Township 32, Range 22, in Okanogan County.</t>
  </si>
  <si>
    <t>Chris D'Orazio</t>
  </si>
  <si>
    <t>PDR-15-0254</t>
  </si>
  <si>
    <t>Two requests for the time period of April 01, 2012 through January 05, 2015. 
1) Plate readings for the base plates listed below. 
2) Plate readings for USDOT#: 2061881, RED BULL LOGISTICS
Vehicle Base Plate / VIN / Unit #: 
1833PJ    ON     4V4NC9TH07N457590        302
1834PJ    ON     4V4NC9TH27N457574        303
4327PJ    ON     1FUJBBAV96PU25195        304
1170PK    ON     1FUJBBAV96PU25195       304
9218PK    ON     1FUJA6CK25PU99683        609
8361PH    ON     1FUJA6CV35LN91385        632
VP91107   CA     1FUJA6CV06LU15038        661
VP85478    CA     4V4NC9TG77N436310        675
WP16774   CA     4V4NC9TG77N436310        675
7532PJ    ON       4V4NC9TGX7N436043        676
VP85459   CA      4V4NC9GH47N469042        679
1170PK    ON       1XP7D49X56D630073        690
3429PK    ON       4V4NC9TJ87N461678        691
183PF     ON        4V4NC9KJ07N465144        695
1832PJ    ON       4V4NC9KJ07N465144        695</t>
  </si>
  <si>
    <t>PDR-14-0222</t>
  </si>
  <si>
    <t xml:space="preserve">Real Estate Deeds/Easments </t>
  </si>
  <si>
    <t xml:space="preserve">Info for Section 12, Township 24 North, Range 1 East, W.M., there were two easements granted from USA to Washington State Department of Highways: November 3, 1943 Ã¢â‚¬â€œ road purposes &amp; April 20, 1944 Ã¢â‚¬â€œ public sidewalks.
</t>
  </si>
  <si>
    <t>Gunnar Fridriksson</t>
  </si>
  <si>
    <t>City of Bremerton</t>
  </si>
  <si>
    <t>Crashes at Sullivan Rd &amp; Wellesley Ave intersection in the City of Spokane Valley</t>
  </si>
  <si>
    <t xml:space="preserve">a history of officer reported crashes that occurred at or in the vicinity of the following intersection in the City of Spokane Valley for the period of 1/1/2009 Ã¢â‚¬â€œ available 2018. 
Ã¢â‚¬Â¢  Sullivan Rd @ Wellesley Ave
</t>
  </si>
  <si>
    <t>Jack Griffing</t>
  </si>
  <si>
    <t>Welch Comer Engineers</t>
  </si>
  <si>
    <t xml:space="preserve">Highway 12 plans in Section 1, Township 13 North, Range 9 East, W.M, Lewis County, Washington. </t>
  </si>
  <si>
    <t>PDR-14-2952</t>
  </si>
  <si>
    <t>Collisions on SR 96 milepost 1.48 - 1.78</t>
  </si>
  <si>
    <t>a history of officer reported collisions that occurred on SR 96 (milepost 1.48 Ã¢â‚¬â€œ 1.78) from 21st Drive to 25th Ave in the City of Mill Creek for the period of 10/1/2009 Ã¢â‚¬â€œ available 2014. (2014 is considered partial and preliminary)</t>
  </si>
  <si>
    <t>PDR-14-2989</t>
  </si>
  <si>
    <t>Incident Report for incident that occurred on 10/29/2014 at 11:40 on the Southworth Dock.</t>
  </si>
  <si>
    <t>Nicole Martinez</t>
  </si>
  <si>
    <t>V3W 3G8</t>
  </si>
  <si>
    <t>Premier Freight Systems Inc.
US DOT 745997
Washington State Scale Crossing Info
30 day periods - July 2016</t>
  </si>
  <si>
    <t>Sohi Bros Enterprises, Ltd.</t>
  </si>
  <si>
    <t>Crashes involving peds and/or bikes in the City of Sumner</t>
  </si>
  <si>
    <t>a history of officer reported crashes involving pedestrians and/or bicyclists that occurred on all roads in the City of Sumner for the period of 1/1/2013 Ã¢â‚¬â€œ 12/31/2015.</t>
  </si>
  <si>
    <t>PDR-15-2520</t>
  </si>
  <si>
    <t>US DOT# 498005 
30 days periods August 2015</t>
  </si>
  <si>
    <t>PDR-14-3237</t>
  </si>
  <si>
    <t>Collisions involving Emergency vehicles</t>
  </si>
  <si>
    <t xml:space="preserve">The following summaries of Officer reported collisions involving emergency vehicles (Medical, Fire or Law Enforcement) based off Vehicle Usage that occurred on Washington State Roads for the period of January 1, 2002 through available 2014 with 2014 data being preliminary.
Ã¢â‚¬Â¢	EMERGENCY VEHICLES INVOLVED: Collisions where any emergency vehicle was involved.
Ã¢â‚¬Â¢	PARKED EMERGENCY VEHICLES INVOLVED: Collisions where a Ã¢â‚¬Å“parkedÃ¢â‚¬ï¿½ emergency vehicle was involved.
</t>
  </si>
  <si>
    <t>Chris Webb</t>
  </si>
  <si>
    <t>WSP</t>
  </si>
  <si>
    <t>PDR-15-1310</t>
  </si>
  <si>
    <t>Right of SR 99</t>
  </si>
  <si>
    <t>ROW plans for the area in Oregon on Evergreen Way Between 44th and Delaware.</t>
  </si>
  <si>
    <t>Christina Werner</t>
  </si>
  <si>
    <t xml:space="preserve">Group Four, Inc. </t>
  </si>
  <si>
    <t xml:space="preserve">I've contacted the city about turning counts at the intersection of SR-525 &amp; 84th St SW but they could not find any within their archives. I was hoping that you or someone you may know would be willing to let me use data about the intersection for my project. I was mainly hoping for turning count movements and perhaps signal timing so I can model the intersection with VISSUM.
</t>
  </si>
  <si>
    <t>Jason Soria</t>
  </si>
  <si>
    <t>City - need to go to City of Tacoma. Vehicle traffic studies, volume studies, bicycle, pedestrian studies for last 10 years for intersection of South 19th Street and Clay Huntington Way in Tacoma</t>
  </si>
  <si>
    <t xml:space="preserve">With respect to the intersection of South 19th Street &amp; Clay Huntington Way in Tacoma, Pierce County, please provide the following data:
1.	Any and all vehicle traffic speed studies for the last 10 years
2. Any and all vehicle traffic volume studies for the last 10 years
3. Any bicycle and/or pedestrian studies for the last 10 years
</t>
  </si>
  <si>
    <t>Tahnee Runions</t>
  </si>
  <si>
    <t>PDR-14-1364</t>
  </si>
  <si>
    <t>Washington Scale crossing for:
NL Express
US DOT #1441950
March 1st-March31st</t>
  </si>
  <si>
    <t>Ale Winkler</t>
  </si>
  <si>
    <t>Glostone Trucking Solutions</t>
  </si>
  <si>
    <t>Ped &amp; Bike on all roads in the City of Benton City</t>
  </si>
  <si>
    <t xml:space="preserve">a history of officer reported crashes involving pedestrians and/or bicyclists that occurred on all roads in the City of Benton City for the period of 1/1/2012 Ã¢â‚¬â€œ 12/31/2016. </t>
  </si>
  <si>
    <t>Alan Rainey</t>
  </si>
  <si>
    <t xml:space="preserve">City of Benton </t>
  </si>
  <si>
    <t>Map/photos of the early Olympic highway</t>
  </si>
  <si>
    <t xml:space="preserve">Also is there a map of the early Olympic Highway?  I'm thinking that 101 from Shelton to Potlatch was new road and old Olympic Highway went through Union.  How do I find the old road?
</t>
  </si>
  <si>
    <t>Crashes on SR 2 @ Farwell Rd</t>
  </si>
  <si>
    <t>a history of officer reported crashes that occurred on State Route 2 (milepost 295.50 Ã¢â‚¬â€œ 295.67) @ Farwell Rd intersection for the period of 1/1/2014 Ã¢â‚¬â€œ 12/31/2014.</t>
  </si>
  <si>
    <t>Ann Sydow</t>
  </si>
  <si>
    <t>NWR rcds re: traffic collision vrs. tree-11-13-17, I- 90, Exit 13, MP 12.7</t>
  </si>
  <si>
    <t xml:space="preserve">1. All records showing the location of eastbound I-90 as it existed on  November 13, 2017 in relation to the northern right-of-way boundary within within Ã‚Â¼ mile, in either direction along 
I-90, of the fall location.
2. All records of road surveys conducted within Ã‚Â¼ mile, in either direction  along eastbound I-90 of the fall location.
3. All records pertaining to tree and/or tree hazard surveys, tree and/or hazard identifications and/or marking, arborculture, and/or removal of vegetation within 10 years prior to the fall and within Ã‚Â¼ mile, in either direction along eastbound I-90, of the fall location.
4. All agreements with any person or entity regarding maintenance to be performed, or responsibility for maintenance, within Ã‚Â¼ mile, in either direction along eastbound I-90, of the 
fall location.
5. All records pertaining to road construction within 5 years of the fall and within Ã‚Â¼ mile, in either direction along eastbound I-90 of the fall location.
6.  All records of road and/or roadside maintenance within 5 years of the fall for Ã‚Â¼ mile, in either direction along eastbound I-90 of the fall location.
7. All records of tree and/or other vegetation assessment, control and/or  removal within 5 years of the fall and within Ã‚Â¼ mile, in either direction  along I-90, of the fall location.
8. All records pertaining to weather conditions on November 13, 2017, and any notices, warnings or preparations pertaining to such conditions, in the area that includes the fall location.
9. All records pertaining to the staging and activity of personnel and/or equipment within Ã‚Â¼ mile in either direction along I-90, of the fall location.
10.All documents pertaining to the tree involved in the fall (including but not limited to its species, age, height, girth, weight, health, other condition, location(s), position(s) and/or 
disposal).
11.All documents charging specific personnel with responsibility for the safety of road conditions on and adjacent to eastbound I-90 in the fall location.
12.All documents pertaining to the fall, and/or the incident caused by the fall.
Please  include  all  records  in  any  form  and  all  visual  images  and audio recordings.
</t>
  </si>
  <si>
    <t>Jeanne Laird</t>
  </si>
  <si>
    <t>Approved - Records Review</t>
  </si>
  <si>
    <t>PDR-14-1911</t>
  </si>
  <si>
    <t>AWV Contract 7999: two items</t>
  </si>
  <si>
    <t xml:space="preserve">(1) the information under the "Contracts and Appendices - Posted 5-27-10" web link posted under the "Request for Proposals" section on this page: http://goo.gl/atzt2L. Currently, the web link is broken (as of July 10, 2014, 09:54:00PM). The Service Error page reads: "404 - File or directory not found. The resource you are looking for might have been removed, had its name changed, or is temporarily unavailable." I'm requesting this very "Contracts and Appendices - Posted 05-27-10" information that appears to be missing online.
(2) I'm also requesting all Change Orders and Directive Letters added to this project since May 27, 2010.
</t>
  </si>
  <si>
    <t>Andy Lang</t>
  </si>
  <si>
    <t>cost of public roadways</t>
  </si>
  <si>
    <t>The cost of public roadways for the last 10 years for the whole state of Washington. Please include the cost of snow removal, pot hole repair, sealing, paint lines, resurfacing, road construction and repair, etc.</t>
  </si>
  <si>
    <t>Charlotte Wolf</t>
  </si>
  <si>
    <t>PDR-14-2362</t>
  </si>
  <si>
    <t>Collisions on all roads in Yakima County</t>
  </si>
  <si>
    <t xml:space="preserve">a history of officer reported collisions that occurred on all roads in Yakima County for the period of 1/1/2004 Ã¢â‚¬â€œ 12/31/2013. </t>
  </si>
  <si>
    <t>Crashes on NB SR 5 (Mainline &amp; ramps only, mp 165.98  - 167.35)</t>
  </si>
  <si>
    <t xml:space="preserve">a history of officer reported crashes that occurred on northbound State Route 5 (Mainline &amp; Ramps only, milepost 165.98 Ã¢â‚¬â€œ 167.35) from Olive Way interchange to Mercer St interchange for the period of 1/1/2012 Ã¢â‚¬â€œ available 2017. </t>
  </si>
  <si>
    <t>Signal timing data for the following intersections in Longview, WA:
Mt. Solo Road/Horizon Court
Mt. Solo Road/Branch Creek Drive
Mt. Solo Road/Ocean Beach Hwy.
Mt. Solo Road/Hwy. 432
Hwy. 432/Schneiter Drive
Ocean Beach Hwy./32nd Avenue
Ocean Beach Hwy./30th Avenue</t>
  </si>
  <si>
    <t>Caleb Cox</t>
  </si>
  <si>
    <t>Crashes on 3 road segments in the City of Marysville &amp; Snohomish County</t>
  </si>
  <si>
    <t xml:space="preserve">a history of officer reported crashes that occurred on or in the vicinity of the following road segments in the City of Marysville &amp; Snohomish County for the period of 1/1/2012 Ã¢â‚¬â€œ 12/31/2016.
Ã¢â‚¬Â¢  88th St from NB SR 5 on/off-ramps to 36th Ave
Ã¢â‚¬Â¢  36th Ave from 88th St to 35th Ave
Ã¢â‚¬Â¢  35th Ave from 36th Ave to 91st St
Ã¢â‚¬Â¢  SR 005LX20078 (aka 88th St, milepost 0.00 Ã¢â‚¬â€œ 0.11) from SB 
   SR 5 on/off-ramps to NB SR 5 on/off-ramps
Ã¢â‚¬Â¢  SR 005P120025 (milepost 0.51 Ã¢â‚¬â€œ 0.53) @ 88th St
Ã¢â‚¬Â¢  SR 005Q120119 (milepost 0.00 Ã¢â‚¬â€œ 0.02) @ 88th St
Ã¢â‚¬Â¢  SR 005R120107 (milepost 0.28 Ã¢â‚¬â€œ 0.30) @ 88th St
Ã¢â‚¬Â¢  SR 005S120018 (milepost 0.00 Ã¢â‚¬â€œ 0.02) @ 88th St
</t>
  </si>
  <si>
    <t xml:space="preserve">Officer Reported Crashes Motorcycllists Fatalities that occurred Statewide </t>
  </si>
  <si>
    <t>As of January 10, 2018, there were two Officer Reported Motorcyclists Fatalities that occurred on Washington State Roads from December 1, 2017 to December 31, 2017.</t>
  </si>
  <si>
    <t>Crashes involving heavy vehicles on all roads in Clark County</t>
  </si>
  <si>
    <t xml:space="preserve">a history of officer reported crashes involving heavy vehicles that occurred on all roads in Clark County for the period of 1/1/2015 Ã¢â‚¬â€œ 12/31/2017. </t>
  </si>
  <si>
    <t>Rachael Lowe</t>
  </si>
  <si>
    <t>Vancouver Police Department</t>
  </si>
  <si>
    <t>PDR-15-3019</t>
  </si>
  <si>
    <t>Crashes on SR 3 @ Grapeview Lp Rd</t>
  </si>
  <si>
    <t xml:space="preserve">a history of officer reported crashes that occurred on the following road segments for the period of 1/1/2001 Ã¢â‚¬â€œ available 2015 (2015 data is partial and preliminary). 
Ã¢â‚¬Â¢	State Route 3 (milepost 20.28 Ã¢â‚¬â€œ 20.36) 200 ft each side of Grapeview Lp Rd intersection
Ã¢â‚¬Â¢	Mason County Rd Log #96140 (aka Grapeview Lp Rd, milepost 7.810 Ã¢â‚¬â€œ 8.057)
</t>
  </si>
  <si>
    <t>David Smith</t>
  </si>
  <si>
    <t>Mason County Public Works</t>
  </si>
  <si>
    <t xml:space="preserve">USDOT # 1922473 - WE REQUEST THE NOR PASS TRANSPONDER REPORTS SHOWING DATES &amp; TIMES OF ALL WASHINGTON STATE SCALE CROSSING BETWEEN THE FOLLOWING DATES:
FROM APRIL 15 THROUGH APRIL 30, 2016
</t>
  </si>
  <si>
    <t>Historic borings or explorations and those by others within 1/2 mile of the NE 145th St I-5 underpass at exit 275.</t>
  </si>
  <si>
    <t>Historic borings or explorations and those by others within 1/2 mile of the NE 145th St I-5 underpass at exit 275.  1) There appears to be a set from the 1963 Seattle Freeway documents that list Test Hole explorations.  2) There appears to be another set of explorations with 1133_ or 1021_ label, but the boring logs were not submitted.  We will look at any exploration logs you can find in the vicinity and of our request.</t>
  </si>
  <si>
    <t>PDR-15-2426</t>
  </si>
  <si>
    <t>Right of Way Plan SR 509</t>
  </si>
  <si>
    <t xml:space="preserve">ROW plans for a parcel  in the NE Ã‚Â¼ OF THE SW Ã‚Â¼, SEC 11, TWN 21N, RNG 3 EAST, FOR SR 509, ON THE SURVEY I AM LOOKING AT IT IS LISTED AS "SR 509 PIERCE COUNTY LINE TO PSH NO. 1 KING COUNTY" DATED 8-21-87Ã¢â‚¬ï¿½.
</t>
  </si>
  <si>
    <t>Curtis Crofts</t>
  </si>
  <si>
    <t>CES NW, Inc.</t>
  </si>
  <si>
    <t>R/W for SR 302.</t>
  </si>
  <si>
    <t>PDF of the State Highway No. 14 (SR 302), Narrows Bridge to Purdy plan set.</t>
  </si>
  <si>
    <t>Lillian Watson</t>
  </si>
  <si>
    <t>PDR-15-0368</t>
  </si>
  <si>
    <t>Right of Way Plans SR 155 &amp; SR 174</t>
  </si>
  <si>
    <t>right of way plans for highway 155 from section 16 T28 North Range 30 East through Electric City to Highway 174 In Section 11 same Township and Range. Doing a property survey and need to derive the State Right of Way limits. Not many centerline monuments are visible  so any information you have would be appreciated.</t>
  </si>
  <si>
    <t>Larry Kendrick</t>
  </si>
  <si>
    <t>Officer Reported Crashes that occurred on Eastbound State Route 90 (Mainline Only, milepost 10.50 - 12.00)</t>
  </si>
  <si>
    <t>a history of officer reported crashes that occurred on Eastbound State Route 90 (Mainline Only, milepost 10.50 Ã¢â‚¬â€œ 12.00) for the period of 1/1/2013 Ã¢â‚¬â€œ 12/31/2017</t>
  </si>
  <si>
    <t>Ben McBride</t>
  </si>
  <si>
    <t>WSP - MAIT</t>
  </si>
  <si>
    <t>Crashes on all roads in 8 Cities</t>
  </si>
  <si>
    <t>a history of officer reported crashes that occurred on all roads in the Cities of Coulee Dam, Davenport, Othello, Pateros, Republic, Ritzville, Tonasket and Twisp for the period of 1/1/2014 Ã¢â‚¬â€œ 12/31/2016.</t>
  </si>
  <si>
    <t>Anna Twohig</t>
  </si>
  <si>
    <t>Varela &amp; Associates, Inc.</t>
  </si>
  <si>
    <t>PDR-15-0494</t>
  </si>
  <si>
    <t>Correspondence between WSDOT and STP regarding allegation of inappropriate workplace activities on the SR 99 tunnel project</t>
  </si>
  <si>
    <t xml:space="preserve"> all correspondence between WSDOT and STP, as well as relevant unions regarding the allegations of inappropriate workplace activities dealing with a carpentry crew working on the SR 99 tunnel project from December 2014 to the present.</t>
  </si>
  <si>
    <t>PDR-14-1001</t>
  </si>
  <si>
    <t>Daily Job Logs SR 507</t>
  </si>
  <si>
    <t>Daily Job Logs for a construction project on Highway 507, north of Roy, Washing, that was go-going on March 21, 2012. The Daily Job Logs are being requested from March 16, 2012 through March 26, 2012.</t>
  </si>
  <si>
    <t>Nicole Biretz</t>
  </si>
  <si>
    <t>Ron Meyers &amp; Associates PLLC</t>
  </si>
  <si>
    <t>Thomas Pridmore</t>
  </si>
  <si>
    <t>PDR-15-2343</t>
  </si>
  <si>
    <t xml:space="preserve"> "Log of test boring" records for any bore holes drilled by WSDOT in 2015 in the area bounded by Wellesley on the South, Rowan on the north, Market on the west, and Ferrall on the east.  These would have been associated with US395 NSC Trent to Francis Avenue Structures job. </t>
  </si>
  <si>
    <t>Mehran Khosravi</t>
  </si>
  <si>
    <t>Crashes on 3 road segments in the City of Mercer Island</t>
  </si>
  <si>
    <t xml:space="preserve">a history of officer reported crashes that occurred on the following road segments in the City of Mercer Island for the period of 1/1/2011 Ã¢â‚¬â€œ 12/31/2016.
Ã¢â‚¬Â¢  W Mercer Way from 24th St to SR 90
Ã¢â‚¬Â¢  72nd Ave from 24th St to SR 90
Ã¢â‚¬Â¢  24th St from W Mercer Way to 76th Ave
</t>
  </si>
  <si>
    <t>Casey Nelson</t>
  </si>
  <si>
    <t>City of Mercer Island</t>
  </si>
  <si>
    <t>PDR-15-2396</t>
  </si>
  <si>
    <t>As-built Plans SR 90</t>
  </si>
  <si>
    <t xml:space="preserve">Bridge plans and/or any other data that would help me locate the alignment of the Peninsula Dr. bridge overpass at the centerline of I-90 in Moses Lake, WA.  Located near mile post 176.47 of I-90 in Section 33, Township 19N Range 28E.
</t>
  </si>
  <si>
    <t xml:space="preserve">US DOT NO - 655788
MC NO - 308254
Requested Time Period - March 1 - March 30
Please provide me all Truck Scale Crossing times in Washington State during the month of March 2018. </t>
  </si>
  <si>
    <t>Antra Deol</t>
  </si>
  <si>
    <t>right of way plans in this same area dated January 2, 1957 and revised January 15, 1957 Station L965+01.71 to the Ã¢â‚¬Å“END OF PLANÃ¢â‚¬ï¿½ Station 1007+05.29.</t>
  </si>
  <si>
    <t>Zack Lennon</t>
  </si>
  <si>
    <t>ESM Consulting Engineers, LLC</t>
  </si>
  <si>
    <t>TX</t>
  </si>
  <si>
    <t>Proposal submitted by the winning proposer and the executed contract for RFP-2014-0219</t>
  </si>
  <si>
    <t xml:space="preserve">Regarding RFP No. RFP-2014-0219 entitled: Enterprise Content Management System, I am requesting the following information:
1.    The proposal submitted by the winning proposer; and,
2.    The executed contract.
</t>
  </si>
  <si>
    <t>Kevin M. Coleman</t>
  </si>
  <si>
    <t>Crashes on all roads in the City of Waitsburg</t>
  </si>
  <si>
    <t>a history of officer reported crashes that occurred on all roads in the City of Waitsburg for the period of 1/1/2013 Ã¢â‚¬â€œ 12/31/2015.</t>
  </si>
  <si>
    <t>PDR-14-2729</t>
  </si>
  <si>
    <t>Collision Contributing Circumstances 2013</t>
  </si>
  <si>
    <t>a summary of motor vehicle driver contributing circumstances that were involved in reported collisions that occurred on all roads statewide for the period of 1/1/2013 Ã¢â‚¬â€œ 12/31/2013.</t>
  </si>
  <si>
    <t>Amber Benson</t>
  </si>
  <si>
    <t xml:space="preserve"> Two requests for the time period of July 1, 2015 through November 1, 2016. 
1) License plate reader data for USDOT # 2369889 for THE CAVEMAN COLLECTIVE INC , for the above period 
2) License plate reader data for the base plates listed below.  For USDOT#: 2369889, THE CAVEMAN COLLECTIVE INC.
Vehicle Base Plates / VIN / Unit #:  see attached spreadsheet
51675A    NV       4V4NC9GH86N434762       6762
57762A    NV       4V4NC9TG25N385442      55442
51675A    NV       4V4NC9GH86N434762      64762
57836A    NV       4V4NC9TG58N261167      81167
</t>
  </si>
  <si>
    <t>PDR-14-1900</t>
  </si>
  <si>
    <t xml:space="preserve">Certified payroll records for JH Kelly </t>
  </si>
  <si>
    <t>The certified payroll records for JH Kelly on the  WSDOT SR 99 Bored Tunnel Alternative Design-Build Project, WSDOT Contract Number 7999.</t>
  </si>
  <si>
    <t>Earl Smith</t>
  </si>
  <si>
    <t>Washington &amp; Northern Idaho District Council of Laborers</t>
  </si>
  <si>
    <t>Crashes at 2 intersections &amp; road segment in Clark County</t>
  </si>
  <si>
    <t xml:space="preserve">a history of officer reported crashes that occurred at the following intersections and road segment in Clark County for the period of 1/1/2011 Ã¢â‚¬â€œ 12/31/2015.
Ã¢â‚¬Â¢  217th Ave Ã¢â‚¬â€œ north leg (Co Rd #53530, mp 0.000 Ã¢â‚¬â€œ 0.020) @ 169th St Ã¢â‚¬â€œ No Reported Crashes
Ã¢â‚¬Â¢  217th Ave Ã¢â‚¬â€œ south leg (Co Rd #53510, mp 0.480 Ã¢â‚¬â€œ 0.500) @ 169th St Ã¢â‚¬â€œ No Reported Crashes
Ã¢â‚¬Â¢  169th St (Co Rd 53540, mp 0.480 Ã¢â‚¬â€œ 0.520) @ 217th Ave Ã¢â‚¬â€œ No Reported Crashes
Ã¢â‚¬Â¢  169th St (Co Rd #53440, mp 0.000 Ã¢â‚¬â€œ 0.020) @ 207th Ave / Baker Creek Rd (Co Rd #53670, mp 0.480 Ã¢â‚¬â€œ 0.520)
Ã¢â‚¬Â¢  217th Ave (Co Rd 53530, mp 0.030 Ã¢â‚¬â€œ 0.270) from 169th St to 174th St Ã¢â‚¬â€œ No Reported Crashes
</t>
  </si>
  <si>
    <t>PDR-13-2291</t>
  </si>
  <si>
    <t>Asbuilt Plans SR 518 MP 0.10 - MP 1.3</t>
  </si>
  <si>
    <t xml:space="preserve">Asbuilts for SR518 from MP 0.10 to 1.3 as well as on Des Moines Memorial Drive at the interchange with SR518 (MP 0.62).   WeÃ¢â‚¬â„¢re looking for any Asbuilts would include project elements such as: ROW, profiles, paving, utilities, traffic, drainage, or bridge.  </t>
  </si>
  <si>
    <t>List of all WSDOT projects that was a condition of DBE award for Grady Excavating Inc. and OMA Construction Inc. for 2010 - 2016.</t>
  </si>
  <si>
    <t>I'm requesting a list of all WSDOT projects that was a condition of DBE award for; Grady Excavating Inc. and OMA construction Inc., for the years of 2010, 2011, 2012, 2013, 2014, 2015 and
2016.</t>
  </si>
  <si>
    <t>Records regarding Mercer Street on ramp entrance to I-5 Northbound and Freeway on October 3rd.</t>
  </si>
  <si>
    <t xml:space="preserve">I am requesting all the information related to any project, timelines, pictures of the sites, description of work, etc... regarding the projects done by the Guy F. Atkinson Construction company, in the area located at or around the Mercer Street on-ramp entrance to I-5 Northbound and 1-5 Northbound freeway, on October 3rd, 2017. specifically the on ramp leading onto I-5 Northbound and the area directly connected. </t>
  </si>
  <si>
    <t>SR 4 Skamokawa River Bridge</t>
  </si>
  <si>
    <t xml:space="preserve">Can you help me get a set of the current right of way plans for the bridge? </t>
  </si>
  <si>
    <t>Paul Lacy</t>
  </si>
  <si>
    <t>Officer Reported Crashes that occurred on all roads in the City of Cle Elum</t>
  </si>
  <si>
    <t>a history of officer reported crashes that occurred on all roads in the City of Cle Elum for the period of 1/1/2012 Ã¢â‚¬â€œ 12/31/2016.</t>
  </si>
  <si>
    <t>Any emails pertaining to rideshare</t>
  </si>
  <si>
    <t xml:space="preserve">1) All Public Record Requests filed by Abigael Doer, Brock Howell, or any other representative of the "Mass Transit Now" commitee over the past 12 month period. This includes all communication between the requester and the public records officer.
2) All public record requests filed with WSDOT that ask for lists of e-mail addresses of clientele served by WSDOT, including, but not limited to, any e-mail lists pertaining to rideshare (including rideshareonline.com) or flex pass programs over the past 12 month period. This includes all communication between the requester and the public records officer.
</t>
  </si>
  <si>
    <t>Glen Morgan</t>
  </si>
  <si>
    <t>AK</t>
  </si>
  <si>
    <t>Edmonds Ferry Terminal 2/13/2016 6pm</t>
  </si>
  <si>
    <t>Alinda Ruhle</t>
  </si>
  <si>
    <t>daily openings and closings of the Montlake Bridge in Seattle for all of 2016</t>
  </si>
  <si>
    <t>I am looking for the daily openings and closings of the Montlake Bridge in Seattle for all of 2016.  Is this a dataset that WSDOT has and can share?</t>
  </si>
  <si>
    <t>Natalie Ross</t>
  </si>
  <si>
    <t>PDR-14-3227</t>
  </si>
  <si>
    <t>Collisions at 28th St &amp; 138th Ave in the City of Vancouver</t>
  </si>
  <si>
    <t>a history of officer reported collisions that occurred at or in the vicinity of 28th St @ 138th Ave intersection in the City of Vancouver for the period of 1/1/2009 Ã¢â‚¬â€œ 12/31/2013.</t>
  </si>
  <si>
    <t>SR 12 right of way plan</t>
  </si>
  <si>
    <t>Right of way plan for SR 12 Snake River to Humorist Road Vicinity Sheet 12 of 13</t>
  </si>
  <si>
    <t>Christopher C. Ammann</t>
  </si>
  <si>
    <t>Permit Surveying, Inc.</t>
  </si>
  <si>
    <t>Correspondence between WA state employees regarding the safety and/ or speed</t>
  </si>
  <si>
    <t>Copies of any correspondence between Washington state employees regarding the safety and/or speed of trains related to the bridge over I-5 near Mounts Road in Pierce County as part of the Point Defiance Bypass Project prior to Monday, Dec. 18, 2017.</t>
  </si>
  <si>
    <t>Walker Orenstein</t>
  </si>
  <si>
    <t>Tacoma News Tribune</t>
  </si>
  <si>
    <t>Four Items regarding toll billing</t>
  </si>
  <si>
    <t xml:space="preserve">I recently was charged with a toll for a vehicle that I had traded in at a dealership over a year ago.  
I am requesting specific information regarding the following. Please advise if separate requests are required:
1/ A summary of all tolls charged by license plate from 2015-01-01 throught 2016-06-01.  This summary should include the following: date, time, transaction reference, transation amount, location, license plate state and license plate #.  I'll accept a secure hash of license plate # as acceptable to protect identies.
2/ Record of all appeals and resolutions in the same time period as 1/, including all relevant transaction references.   Resolutions should be enumerated by a status that indicates: outstanding, paid, waived, other.
3/ A detailed description of the process of how the toll system takes photographic data from cameras and translates that to a specific owner of a vehicle.  This description should describe in detail the workflow including what items are performed by humans and what are done systematically.
4/ A detailed description of the process of updating the tolling system database with current registered owner information.  What is the frequency?  What information is included? </t>
  </si>
  <si>
    <t>Jon Hanlon</t>
  </si>
  <si>
    <t>Data on Hood Canal Bridge Openings for 2014, 2015, and 2016.</t>
  </si>
  <si>
    <t xml:space="preserve">As an employer in Jefferson County with many employees that come from Kitsap County, we would like to understand the historical openings of the Hood Canal Bridge.
We are requesting data from the last three years (2014, 2015 and 2016) on non-military Hood Canal Bridge Openings.  </t>
  </si>
  <si>
    <t>Diana Smeland</t>
  </si>
  <si>
    <t>Port Ludlow Associates LLC</t>
  </si>
  <si>
    <t>Emergency Disaster Debris Management Plan</t>
  </si>
  <si>
    <t xml:space="preserve">Any recent contracts between WSDOT and emergency contractors regarding debris removal </t>
  </si>
  <si>
    <t>Shayne Simkins</t>
  </si>
  <si>
    <t>Lehi City government, Utah</t>
  </si>
  <si>
    <t>PDR-15-3236</t>
  </si>
  <si>
    <t>Crashes on SR 5 mp 121.41 - 123.95 &amp; Berkeley @ Militia / Union St intersection in Lakewood</t>
  </si>
  <si>
    <t>a history of officer reported crashes that occurred on State Route 5 (milepost 121.41 Ã¢â‚¬â€œ 123.95) and Berkeley @ Militia / Union St intersection in the City of Lakewood for the period of 1/1/2012 Ã¢â‚¬â€œ available 2015 (2015 data is partial and preliminary).</t>
  </si>
  <si>
    <t>Jesse Birchman</t>
  </si>
  <si>
    <t>PDR-15-2119</t>
  </si>
  <si>
    <t>Crashes on all City Streets in the City of Everett</t>
  </si>
  <si>
    <t>a history of officer reported crashes that occurred on all City Streets in the City of Everett for the period of 1/1/2012 Ã¢â‚¬â€œ 12/31/2014.</t>
  </si>
  <si>
    <t>Richard Tarry</t>
  </si>
  <si>
    <t>City of Everett</t>
  </si>
  <si>
    <t xml:space="preserve">Yakima River x SR 223 Soil Sample </t>
  </si>
  <si>
    <t xml:space="preserve">Where: Yakima River State Route 223 Bridge- West bank of the Yakima River, south of SR 223.
What: Soil Sample Reports
Time period: All reports available. Send most recent report first if necessary.
When: As soon as possible
</t>
  </si>
  <si>
    <t>Sarah Crable</t>
  </si>
  <si>
    <t>PDR-14-0982</t>
  </si>
  <si>
    <t>collision at mid-block pedestrian walk on Ft Vancouver Way</t>
  </si>
  <si>
    <t>a history of reported collisions that occurred on Fort Vancouver Way at the pedestrian cross-walks between Fourth Plain Blvd and McLoughlin Blvd for the period of 1/1/2009 Ã¢â‚¬â€œ 12/31/2013.</t>
  </si>
  <si>
    <t>List of contractors who have received funds obligated to Emergency Relief Funds.</t>
  </si>
  <si>
    <t>FHWA records indicate that the Washington State Department of Transportation has received $38,414,687 in ER funds in FY2017, including $2,000,000 relating to the severe winter storms in February 2017.
Would you be able to provide me with a list of contractors who have received, or you expect to receive, funds obligated against this amount?</t>
  </si>
  <si>
    <t>Rian Watt</t>
  </si>
  <si>
    <t>Officer Reported Crashes that occurred on SR 101 mp 253.00 - 276.00</t>
  </si>
  <si>
    <t>a history of officer reported crashes that occurred on State Route 101 (aka Pacific Coast Scenic Byway, milepost 253.00 Ã¢â‚¬â€œ 276.00) in the City of Sequim, Clallam and Jefferson Counties for the period of 1/1/2007 Ã¢â‚¬â€œ available 2017.</t>
  </si>
  <si>
    <t>John McKenzie</t>
  </si>
  <si>
    <t>PDR-15-0281</t>
  </si>
  <si>
    <t>I need the right-of-way maps for SR5 through SectionÃ¢â‚¬â„¢s 3, 10, 11, and 14, Twp. 38 n., R. 2 E. W.M. (Bellingham to Smith Rd Vicinity, approval date May 14, 1970)</t>
  </si>
  <si>
    <t>Michael  Jansen</t>
  </si>
  <si>
    <t>Land Development Engineering &amp; Surveying, Inc.</t>
  </si>
  <si>
    <t>WR-2017-0926-KO</t>
  </si>
  <si>
    <t>Cayzen Technologies would like to request the overall score sheets, evaluation notes and the top 3 proposals for solicitation number WR-2017-0926-KO.</t>
  </si>
  <si>
    <t>Sariney Mourng</t>
  </si>
  <si>
    <t>Cayzen Technologies</t>
  </si>
  <si>
    <t xml:space="preserve">LPR DATA FOR US DOT # : 0377926  SHARP LOGISTICS 
 FOR  THE FOLLOWING PERIOD:  
March 1, 2014  through November 2016
</t>
  </si>
  <si>
    <t xml:space="preserve">LPR data for US DOT #0067056 (National Food Corporation) for the following months 5/1/2015 - 8/31/17.  In addition please provide the LPR data for the following license plates for the same time period:
Plate #   State
56042RP  WA
2547926  IN
2547927  IN
56043RP  WA
56031RP  WA
2547928  IN
2547929  IN
56041RP  WA
56034RP  WA
2547930  IN
2547931  IN
56044RP  WA
2547935  IN
56004RP  WA
2547936  IN
56009RP  WA
2547937  IN
59496RP  WA
2547932  IN
56010RP  WA
2547933  IN
56005RP  WA
56011RP  WA
2547934  IN
56007RP  WA
59496RP  WA
56039RP  WA
2576142  IN
2547939  IN
56038RP  WA
56035RP  WA
2547940  IN
2547941  IN
56045RP  WA
56037RP  WA
2547942  IN
2547943  IN
56036RP  WA
56046RP  WA
2547944  IN
2547945  IN
56033RP  WA
56040RP  WA
2547946  IN
2547947  IN
58716RP  WA
58661RP  WA
57945RP  WA
56047RP  WA
56032RP  WA
2547948  IN
2547949  IN
56003RP  WA
57751RP  WA
56013RP  WA
2547951  IN
2547952  IN
55964RP  WA
55963RP  WA
2547953  IN
2547954  IN
56012RP  WA
56006RP  WA
2547955  IN
22679RP  WA
2390141  IN
YAGG867  OR
YAGH248  OR 
YAGG958  OR 
YAGJ192  OR 
Y112370  OR 
Y111281  OR 
YAGN975  OR 
YAGQ643  OR 
YAGQ789  OR 
YADE265  OR
YAHA057  OR
YAGF283  OR
YAEU908  OR 
YAHB379  OR
YAEV116  OR
YAEV117  OR
YAHW744  OR
YAEV120  OR
YAEV121  OR
YAGB750  OR
YAEV123  OR
YAEW165  OR
YAGC445  OR
YAGB829  OR
YAFC085  OR
YARJ533  OR 
YAFJ736  OR
YAFX624  OR 
YAGA255  OR 
YAGA256  OR 
YAGA257  OR 
YAGA258  OR 
YAGA259  OR 
YAGA260  OR 
YAGA261  OR 
YAGH106  OR 
YAGA262  OR
YARF846  OR
YARF847  OR
YARF848  OR
YAGB373  OR
YAGD475  OR
YAHA547  OR
YABN828  OR
YAFH146  OR
YACU768  OR
YACU769  OR
YACX542  OR
YAHN722  OR
2313636  IN
2472812  IN
2290430  IN
2286209  IL
2472849  IN
2563038  IN
2472218  IN
2304886  IN
2245626  IN
2391707  IN
56042RP  WA
</t>
  </si>
  <si>
    <t>Contract 8393 proposals and scoring sheets</t>
  </si>
  <si>
    <t>IÃ¢â‚¬â„¢d like to request all proposals and scoring sheets for the I-405 and SR 518 Concrete Pavement Rehabilitation contract  (008393).</t>
  </si>
  <si>
    <t>Schedule for Flatiron for SR 520 WABN project</t>
  </si>
  <si>
    <t>copy of the first full WSDOT APPROVED CPM schedule of Flatiron inc, for the 520 WABN project . Contract No. 008625 Fed AId# BR-NHPP-0520(053)</t>
  </si>
  <si>
    <t>Brandon Judge</t>
  </si>
  <si>
    <t>Elcon Corporation</t>
  </si>
  <si>
    <t>PDR-14-1176</t>
  </si>
  <si>
    <t>collisions on N Forrest Rd in Westport</t>
  </si>
  <si>
    <t xml:space="preserve">a history of reported collisions that occurred on N Forrest Rd between SR 105 Spur / Ocean Ave and SR 105 Spur / Montesano St in the City of Westport for the period of 1/1/2004 Ã¢â‚¬â€œ all available in 2014. </t>
  </si>
  <si>
    <t>PDR-15-1406</t>
  </si>
  <si>
    <t>Right of way Plans SR12</t>
  </si>
  <si>
    <t>The R-O-W plans for Hwy 12 between mile marker zero and mile marker one. This section of the highway is located in the Town of Wishkah in Grays Harbor County.</t>
  </si>
  <si>
    <t>PDR-15-1833</t>
  </si>
  <si>
    <t>Crashes for 2014</t>
  </si>
  <si>
    <t>a summary based on crashes that occurred in the year 2014.</t>
  </si>
  <si>
    <t>Amber Siefer</t>
  </si>
  <si>
    <t>Washington State Department of Commerce</t>
  </si>
  <si>
    <t>PDR-13-2348</t>
  </si>
  <si>
    <t>adjudicative hearings</t>
  </si>
  <si>
    <t>Total number of all adjudicative proceedings decided by the Department of Transportation's Administrative Law Judges in the year 2013 and a listing of case numbers and names of individuals who requested the hearing.</t>
  </si>
  <si>
    <t>Liz de Bagara</t>
  </si>
  <si>
    <t>Priority array documents for August 12, 2016 within 300 feet in both directions from MP 314.8 on SR 12 in the city of Walla Walla</t>
  </si>
  <si>
    <t>Any and all documents, records, and/or information that provides and/or identifies the Washington State Department of Transportation priority array the following location was on August 12, 2016:
Within 300 feet in both directions from Mile Post 314.8 on SR 12 in the City of Walla Walla, Walla Walla County, Washington.</t>
  </si>
  <si>
    <t>James Rogers</t>
  </si>
  <si>
    <t xml:space="preserve">I would like to know how much was spent on investigating a complaint from Alana Johnson on striping crew against Dennis Hendricks on striping crew during the period of may 2017 to October 2017. I personally have spent 3 meetings on this with management, and countless hours on my end- I want to know how much time/money has been spent by human resources and management over an issue that could have been handled within the crew if someone had only tried that first. </t>
  </si>
  <si>
    <t>Dennis Hendricks</t>
  </si>
  <si>
    <t>PDR-15-1669</t>
  </si>
  <si>
    <t xml:space="preserve">access to and an electronic copy of: 
-records show the nature and number of comments/complaints submitted to the Washington State Department of Transportation through the Ã¢â‚¬Å“WSDOT FeedbackÃ¢â‚¬ï¿½ webpage and other sources from Jan. 1, 2014 through the current date.  These records should include a brief narrative or category for each of the comments/complaints and information identifying what the complaint is about. 
</t>
  </si>
  <si>
    <t>Chris Ingalls</t>
  </si>
  <si>
    <t>Crashes on all SR's in Snohomish County &amp; SR 532 in Island County</t>
  </si>
  <si>
    <t>a history of officer reported crashes that occurred on all State Routes in Snohomish County and State Route 532 (milepost 0.00 Ã¢â‚¬â€œ 2.91) in Island County for the period of 1/1/2002 Ã¢â‚¬â€œ available 2017.</t>
  </si>
  <si>
    <t>Micheal Lynch</t>
  </si>
  <si>
    <t>Alignment and right of way for Hwy I-90 as it passes through the northly portions of 4, 5 &amp; 6, T 18N, R30E and the southerly portions of sections 31, 32 &amp; 33, T19N, R30E.</t>
  </si>
  <si>
    <t>PDR-14-1622</t>
  </si>
  <si>
    <t>Hourly Data</t>
  </si>
  <si>
    <t xml:space="preserve">Hourly trip volumes for eastbound and westbound directions of SR-530 between Smokey Point Boulevard and the northbound ramps of I-5. </t>
  </si>
  <si>
    <t>Zach Wieben</t>
  </si>
  <si>
    <t>PDR-15-2148</t>
  </si>
  <si>
    <t>Any and all information regarding the "Left Turning Vehicles Stop for Pedestrians" signage on the traffic signal light for traffic going southbound on 7th Ave at the intersection of 7th Ave and Olive Way in Seattle from 2012 through 2014, including, but not limited to: public complaints regarding signage or lack thereof, proposals to add or remove signage, dates of addition or removal of signage, the date of installation of the "Left Turning Vehicles Stop for Pedestrians" sign and photographs of the intersection at the time of addition of signage. Any and all information regarding the "Right Turning Vehicles Stop for Pedestrians" signage on the traffic signal light for traffic going northbound on 7th Ave at the intersection of 7th Ave and Olive Way in Seattle from 2012 through 2014, including, but not limited to: public complaints regarding signage or lack thereof, proposals to add or remove signage, dates of addition or removal of signage, the date of installation of the "Right Turning Vehicles Stop for Pedestrians" sign and photographs of the intersection at the time of addition of signage.</t>
  </si>
  <si>
    <t>Mackenzie Lanum</t>
  </si>
  <si>
    <t>R Martin Law Group, P.S.</t>
  </si>
  <si>
    <t>a history of officer reported crashes that occurred on all roads in the City of Spokane Valley for the period of 1/1/2014 Ã¢â‚¬â€œ 12/31/2016.</t>
  </si>
  <si>
    <t>Adam Jackson</t>
  </si>
  <si>
    <t>Investigation</t>
  </si>
  <si>
    <t>Investigation on Ed McCallister (HQ's) 2015. Would like copies of staff (past &amp; present) statements that have worked under him. I was spoken to about this Nov 2015 by investigators.</t>
  </si>
  <si>
    <t>Pamela Hall</t>
  </si>
  <si>
    <t>PDR-14-1695</t>
  </si>
  <si>
    <t>Collisions in Deer Park</t>
  </si>
  <si>
    <t xml:space="preserve">a history of officer reported collisions that occurred on all roads in the City of Deer Park for the period of 1/1/2011 Ã¢â‚¬â€œ 12/31/2013. </t>
  </si>
  <si>
    <t>Roger Krieger</t>
  </si>
  <si>
    <t>City of Deer Park</t>
  </si>
  <si>
    <t>PDR-14-3426</t>
  </si>
  <si>
    <t>Right of Way Plans SR 539 &amp; SR 544</t>
  </si>
  <si>
    <t>We are doing a survey for the Pole Road Water Assoc. at Guide Meridian (SR 539) and Pole Rd (SR 544) and are wondering if there are any storm as built plans for that round about?</t>
  </si>
  <si>
    <t>Richard Lane</t>
  </si>
  <si>
    <t>Compass Point Survey Group, Inc.</t>
  </si>
  <si>
    <t>Contract for SR 520 Pontoon Construction Design-Build Project</t>
  </si>
  <si>
    <t xml:space="preserve">SR 520 Pontoon Construction Design-Build Project
copy of your contract  with Kiewit for the above referenced project. </t>
  </si>
  <si>
    <t>Isha Taylor-Salmon</t>
  </si>
  <si>
    <t>Broward County Purchasing Division</t>
  </si>
  <si>
    <t>PDR-13-2322</t>
  </si>
  <si>
    <t>Bid tab for the Customer Reference Number: HQ_401045R</t>
  </si>
  <si>
    <t>I'd like to request a public disclosure bid tab for the Customer Reference Number: HQ_401045R.</t>
  </si>
  <si>
    <t>Brendan Chase</t>
  </si>
  <si>
    <t>Extend Networks</t>
  </si>
  <si>
    <t>PDR-15-0815</t>
  </si>
  <si>
    <t>Crashes at Duvall Ave &amp; 8th St in Renton</t>
  </si>
  <si>
    <t xml:space="preserve">a history of reported crashes that occurred at or within 200 ft of the intersection of Duvall Ave &amp; 8th St in the City of Renton for the period of 1/1/2001 Ã¢â‚¬â€œ available 2015 (2015 is partial and preliminary). </t>
  </si>
  <si>
    <t>Road construction re: I-5 northbound-between SR 18 and the 320th Street exit in Federal Way.</t>
  </si>
  <si>
    <t xml:space="preserve">Information about road construction that took place between October 26, 2015 and November 18, 2015 along northbound I-5 Between SR 18 and the 320th Street exit in Federal Way.  What was the condition of the road prior to the construction?  Why did the road need to be fixed? Were there specific events that took place that pushed for road construction to begin? </t>
  </si>
  <si>
    <t>Melissa Mason</t>
  </si>
  <si>
    <t>PDR-15-2408</t>
  </si>
  <si>
    <t>Right of Way &amp; As-built Plans SR 169</t>
  </si>
  <si>
    <t>WSDOT Right of Way Prints for SR 169 from MP 14.04 at the intersection of SR 169 and SE Wax Rd. to MP 15.07 at the Intersection of SR 169 and SE 216th Way. Would like Right of Way Plans and Bridge Details.  NE Section 16 T22N R6E, SE Section 9 T22N R6E.</t>
  </si>
  <si>
    <t>PDR-15-2670</t>
  </si>
  <si>
    <t>Bridge plans - Peshastin Creek at MP 104.8 &amp; Wenatchee River on Hwy 2 at MP 105.8</t>
  </si>
  <si>
    <t xml:space="preserve">Complete sets of bridge plans on all the bridges listed below:
(2) bridges crossing Peshastin Creek on Hwy 2 at MP 104.8.( East and West bound lanes appear to have separate bridges).
(2) bridges crossing the Wenatchee River on Hwy 2 at MP 105.8. (East and West bound lanes appear to have separate bridges).
The bridge which TÃ¢â‚¬â„¢s off of Hwy 2 at MP 103.6, crossing the Wenatchee River at the Peshastin exit.
The bridge crossing Peshastin Ck on the old Sunset Highway (now Saunders Road) North of Hwy 2  at approximately MP 105. 
</t>
  </si>
  <si>
    <t>Tim Randall</t>
  </si>
  <si>
    <t>Chelan County PUD</t>
  </si>
  <si>
    <t>USDOT # 1922473 - WE REQUEST THE NOR PASS TRANSPONDER REPORTS SHOWING DATES &amp; TIMES OF ALL WASHINGTON STATE SCALE CROSSING BETWEEN THE FOLLOWING DATES:
FROM APRIL 15 THROUGH APRIL 30, 2016</t>
  </si>
  <si>
    <t xml:space="preserve">I have included the previous report you provided back in 2013 which is what I am looking for -- but we do not need the Port of Tacoma Road locations.  </t>
  </si>
  <si>
    <t>PDR-15-3326</t>
  </si>
  <si>
    <t xml:space="preserve">Current right of way plan for State Route 9 in Section 25, T 28 N, R 5 </t>
  </si>
  <si>
    <t>Phillip T. Abenroth</t>
  </si>
  <si>
    <t>Cascade Surveying &amp; Engineering, Inc.</t>
  </si>
  <si>
    <t>Highway right of way plans for SR 12, Richland Junction to Kennewick</t>
  </si>
  <si>
    <t xml:space="preserve">Two requests for the time period of February 1, 2016  through January 5, 2017. 
1) License plate reader data for USDOT # 2385782 for DES FREIGHT SERVICES INC , for the above period 
2) License plate reader data for the base plate(s) listed below.  For USDOT#: 2385782, DES FREIGHT SERVICES INC.
Vehicle Base Plates /  Unit #: 
WP26456   CA  4V4NC9EJ4EN149898        407
WP26457   CA  4V4NC9EJ6EN14989          408
WP26461   CA  4V4NC9EJ9EN149900        409
8075PR    ON   1FUJGLD55GLGX1904        410
P09643   CA     1FUJGLDR5BLBB3445       1002
WP18647   CA  4V4NC9EH8EN158116       1003
WP18648   CA  4V4NC9EH1EN158118       1004
WP37445   CA  1FUJGLDR4BSAU6265       1007
</t>
  </si>
  <si>
    <t>Officer Reported Crashes that occurred on SR 20 Spur Anacortes (Oakes Ave, mp 54.51 - 54.69) @ Glasgow Way/Ship Harbor Blvd</t>
  </si>
  <si>
    <t xml:space="preserve">no reported crashes that occurred at the following State Route and City Street Segment in the City of Anacortes for the period of 1/1/2014 Ã¢â‚¬â€œ 12/31/2016.
Ã¢â‚¬Â¢ SR 20 Spur Anacortes (aka Oakes Ave, milepost 54.51 Ã¢â‚¬â€œ 54.69) Ã¢â‚¬â€œ at or within 500 feet east or west
Ã¢â‚¬Â¢ Glasgow Way &amp; Ship Harbor Blvd Ã¢â‚¬â€œ at or within 100 feet north or south
</t>
  </si>
  <si>
    <t>Robert M. Herman</t>
  </si>
  <si>
    <t>Herman Traffic Engineering</t>
  </si>
  <si>
    <t>PDR-14-2233</t>
  </si>
  <si>
    <t>Collisions on all city streets in Sequim &amp; Silberhorn</t>
  </si>
  <si>
    <t xml:space="preserve">a history of officer reported collisions that occurred on all city streets in the City of Sequim and Silberhorn Road (Clallam Co Road #50400, milepost 0.00 Ã¢â‚¬â€œ 2.25) from Sequim city limits to River Road for the period of 1/1/2009 Ã¢â‚¬â€œ available 2014 (2014 is considered partial and preliminary). </t>
  </si>
  <si>
    <t>Deed Request on a project that abuts Hwy 508 in the South Half of Sec. 17, T 13 N, R 3 E</t>
  </si>
  <si>
    <t>We are working on a project that abuts Hwy 508 in the South Half of Sec. 17, T 13 N, R 3 E.  I have obtained a few old Deeds from Menasha Wooden Ware to Lewis County in 1934 &amp; 1936 and a Deed from Weyerhaeuser to the State in 1979 for some additional Right of Way, but have not been able to find the original Deeds for the HwyÃ¢â‚¬â„¢s right of way.</t>
  </si>
  <si>
    <t>Right of Way Plans for SR 410 south and north of the Traffic Ave. bridge.</t>
  </si>
  <si>
    <t>IÃ¢â‚¬â„¢m working in Gig Harbor in the SW4 of Section 21, Twp 21, R 2E, and was hoping to get Right of Way plans for SR16, Jackson Ave. Vic. To 36th St. NW Vic. (looking for info along the r\w for 22nd Ave NW and 36th St. NW)</t>
  </si>
  <si>
    <t>I am a new safety supervisor for Brown Line. LLC USDOT#11977. I would like a list of the current transponders we have that are registered and working.</t>
  </si>
  <si>
    <t xml:space="preserve">Michael Malmkar </t>
  </si>
  <si>
    <t>Officer Reported Crashes involving Pedestrians &amp; Bicyclists that occurred on all roads in the City of Bothell</t>
  </si>
  <si>
    <t>a history of officer reported crashes involving Pedestrians &amp; Bicyclists that occurred on all roads in the City of Bothell for the period of 1/1/2012 Ã¢â‚¬â€œ 12/31/2016</t>
  </si>
  <si>
    <t>Rita Hu</t>
  </si>
  <si>
    <t>PDR-15-1110</t>
  </si>
  <si>
    <t>SR 202 and Sahalee Way</t>
  </si>
  <si>
    <t xml:space="preserve">Confirm whether the traffic light at SR 202 and Sahalee Way in King County, WA on April 9, 2014, was functioning or not.  </t>
  </si>
  <si>
    <t>Justin Satchwell</t>
  </si>
  <si>
    <t>Buckley &amp; Associates, Inc.</t>
  </si>
  <si>
    <t>PDR-14-0658</t>
  </si>
  <si>
    <t>Collision data in Clark Co and Statewide</t>
  </si>
  <si>
    <t>History of Officer reported collisions
that occurred within Clark County for the period of December 1, 2013 through December 31,
2013 and a summary by Year and by County of Officer reported collisions that occurred on all
Washington State Roads for the period of January 1, 2003 through January 31, 2014.</t>
  </si>
  <si>
    <t>Emily Gillespie</t>
  </si>
  <si>
    <t>Woodland Ave and 152nd St in Pierce County</t>
  </si>
  <si>
    <t xml:space="preserve">a history of officer reported crashes that occurred at the following intersection in Pierce County for the period of 4/10/2010 Ã¢â‚¬â€œ  4/10/2016.
Ã¢â‚¬Â¢ Woodland Ave (County Road #57970, milepost 0.480 Ã¢â‚¬â€œ 0.520) @ 152nd St (County Road #57330, milepost 0.000 Ã¢â‚¬â€œ 0.020)
</t>
  </si>
  <si>
    <t>William  R. Michelman</t>
  </si>
  <si>
    <t xml:space="preserve">LPR data for US DOT # 0701409  (ARIAS SONS TRUCKING) from 6/13/13 through 3/31/16. In addition please provide the LPR data for the following license plates for the same time period:
Plate #  State 
VP61933  CA 
VP669421 CA 
TP06870  CA 
VP69421  CA 
WP18040  CA 
WP41165  CA 
</t>
  </si>
  <si>
    <t>PDR-14-0808</t>
  </si>
  <si>
    <t>collisions on all rds in Lacey</t>
  </si>
  <si>
    <t xml:space="preserve">a history of officer reported collisions that occurred on all roads in the City of Lacey for the period of 1/1/2008 Ã¢â‚¬â€œ 12/31/2013. </t>
  </si>
  <si>
    <t>City of Lacey</t>
  </si>
  <si>
    <t>Right of way for parcel 211131.31003</t>
  </si>
  <si>
    <t>Copy of the right-of-way mentioned on parcel:  211131.31003?</t>
  </si>
  <si>
    <t>Alicia Levy</t>
  </si>
  <si>
    <t>The Levy Law Firm, PLLC</t>
  </si>
  <si>
    <t>PDR-15-2530</t>
  </si>
  <si>
    <t>All documents including photographs relating to all washington state scale crossing for all of our vehicles operating under us dot 1076308 for the following dates August 1, 2015 to September 1, 2015.</t>
  </si>
  <si>
    <t>PDR-15-0443</t>
  </si>
  <si>
    <t>Appraisal for the water rights purchased for the I-90 expansion project at/in Snoqualmie Pass.
- Appraisal for the water rights acquired by the Washington State Department of Transportation, referred to under Court
Claim 00366 in the Yakima River Basin Water Rights Adjudication, Acquavella v. Ecology, Yakima County Superior Court
Cause No. 77-2-01484-5.
- Appraisal for the water rights purchased by Washington State Department of Transportation from Lakeside Towncenter
Associates.
- - Appraisal for the water rights acquired by the Washington State Department of Transportation, referred to under Court
Claim 01007 in the Yakima River Basin Water Rights Adjudication, Acquavella v. Ecology, Yakima County Superior Court
Cause No. 77-2-01484-5.
- Appraisal for the water rights purchased by Washington State Department of Transportation from Donald L. and Debra
A. Dexter.
-- Purchase and Sale Agreement for the water rights acquired by the Washington State Department of Transportation,
referred to under Court Claim 00366 in the Yakima River Basin Water Rights Adjudication, Acquavella v. Ecology, Yakima
County Superior Court Cause No. 77-2-01484-5.
-- Purchase and Sale Agreement for the water rights purchased by Washington State Department of Transportation from
Lakeside Towncenter Associates.
-- Purchase and Sale Agreement for the water rights acquired by the Washington State Department of Transportation,
referred to under Court Claim 01007 in the Yakima River Basin Water Rights Adjudication, Acquavella v. Ecology, Yakima
County Superior Court Cause No. 77-2-01484-5.
-- Purchase and Sale Agreement for the water rights purchased by Washington State Department of Transportation from
Donald L. and Debra A. Dexter.</t>
  </si>
  <si>
    <t>Appraisal for the water rights purchased for the I-90 expansion project at/in Snoqualmie Pass.
- Appraisal for the water rights acquired by the Washington State Department of Transportation, referred to under Court
Claim 00366 in the Yakima River Basin Water Rights Adjudication, Acquavella v. Ecology, Yakima County Superior Court Cause No. 77-2-01484-5.
- Appraisal for the water rights purchased by Washington State Department of Transportation from Lakeside Towncenter
Associates.
- - Appraisal for the water rights acquired by the Washington State Department of Transportation, referred to under Court
Claim 01007 in the Yakima River Basin Water Rights Adjudication, Acquavella v. Ecology, Yakima County Superior Court Cause No. 77-2-01484-5.
- Appraisal for the water rights purchased by Washington State Department of Transportation from Donald L. and Debra
A. Dexter.
-- Purchase and Sale Agreement for the water rights acquired by the Washington State Department of Transportation,
referred to under Court Claim 00366 in the Yakima River Basin Water Rights Adjudication, Acquavella v. Ecology, Yakima
County Superior Court Cause No. 77-2-01484-5.
-- Purchase and Sale Agreement for the water rights purchased by Washington State Department of Transportation from
Lakeside Towncenter Associates.
-- Purchase and Sale Agreement for the water rights acquired by the Washington State Department of Transportation,
referred to under Court Claim 01007 in the Yakima River Basin Water Rights Adjudication, Acquavella v. Ecology, Yakima
County Superior Court Cause No. 77-2-01484-5.
-- Purchase and Sale Agreement for the water rights purchased by Washington State Department of Transportation from
Donald L. and Debra A. Dexter.</t>
  </si>
  <si>
    <t>Jessica Kuchan</t>
  </si>
  <si>
    <t>Mentorlawgroup, PLLC</t>
  </si>
  <si>
    <t>PDR-15-1119</t>
  </si>
  <si>
    <t>Bid Tabs</t>
  </si>
  <si>
    <t xml:space="preserve">Bid results for all bidders for the following Solicitation:
SWR Asphalt Products 2015 Area 2-Lewis County SWR401153R
</t>
  </si>
  <si>
    <t>Tony Hammett</t>
  </si>
  <si>
    <t>Lakeside Industries, Inc.</t>
  </si>
  <si>
    <t>Crashes at Tietan St &amp; 2nd Ave intersection in the City of Walla Walla</t>
  </si>
  <si>
    <t xml:space="preserve">a history of officer reported crashes that occurred at or in the vicinity of the following intersection in the City of Walla Walla for the period of 1/1/2008 Ã¢â‚¬â€œ 11/13/2013. 
Ã¢â‚¬Â¢  Tietan St @ 2nd Ave
</t>
  </si>
  <si>
    <t>May I please get the latest right of way plan and any as-built plans for the vicinity of 144th St. E. and meridian (SR-161)? I am most interested in ant drainage that is in the vicinity of the SE quad of the intersection in the State R/W.</t>
  </si>
  <si>
    <t>Right of Way Plans SR 500</t>
  </si>
  <si>
    <t>I am working on a project SR-500 near 39th Street. in Section 14, T2N, R1E., W.M.  I was hoping you could send me the rest of the drawings for the attached drawing, I only have sheet 3 of 8.
Plan title Jct. SR 5 at 39th Street to N.E. 66th Ave.</t>
  </si>
  <si>
    <t>Leo Sandoval</t>
  </si>
  <si>
    <t>Klein &amp; Associates, Inc.</t>
  </si>
  <si>
    <t>Officer Reported Crashes that occurred on all roads in the City of Shoreline</t>
  </si>
  <si>
    <t>a history of officer reported crashes that occurred on all roads (excluding state routes with limited access) in the City of Shoreline for the period of 1/1/2012 Ã¢â‚¬â€œ 12/31/2016.</t>
  </si>
  <si>
    <t>Quang Nguyen</t>
  </si>
  <si>
    <t>R/W, Plats, Construction plans.</t>
  </si>
  <si>
    <t xml:space="preserve">Right of way descriptions, construction/as-built plans for the SR20 Spur (Ferry Terminal Road).  </t>
  </si>
  <si>
    <t>Bryant R. Moore</t>
  </si>
  <si>
    <t>Semrau Engineering &amp; Surveying</t>
  </si>
  <si>
    <t xml:space="preserve">LPR data for US DOT # 2177018 Shasta Logistics Inc. from September 14, 2016 through December 31, 2017. In addition please provide the LPR data for the following license plates for the same time period: 
Plate # State
9F09036 CA
</t>
  </si>
  <si>
    <t>Right of Way Plans SR 167 &amp; SR 512</t>
  </si>
  <si>
    <t>I need the junction of 512 161 167 and south on 512 161 to the Puyallup River, Puyallup, Piece Co, across DLC 44, vicinity of Section 27, T20N, R04E.</t>
  </si>
  <si>
    <t>Jeff Dugan</t>
  </si>
  <si>
    <t>PDR-14-1100</t>
  </si>
  <si>
    <t xml:space="preserve">Data with regard to USDOT number 1880383 Ã¢â‚¬â€œ FMCSA is investigating a motor carrier involving a pattern of fatigued driving violations; 
Ã¢â‚¬Â¢	Company Name: WEST COAST LOGISTICS, LLC
Ã¢â‚¬Â¢	Doing Business As: WCL
Ã¢â‚¬Â¢	USDOT: 1880383
We are seeking the following license plate reader data Ã¢â‚¬â€œ data indicating the date, time and locations in which any vehicles associated with USDOT number 1880383, which have crossed at various WSDOT License Plate Reader (LPR) stations for the past six months.  Can you please put the requested data report into a Microsoft Excel spreadsheet format?  </t>
  </si>
  <si>
    <t>Access to the WA DOT Plate reader report in WA State to accurately track all of our trucks in our fleet for FMCSAriver log verification purposes.
XPO DRAYAGE INC
USDOT 688143</t>
  </si>
  <si>
    <t>Pat Swiger</t>
  </si>
  <si>
    <t>XPO Logistics</t>
  </si>
  <si>
    <t xml:space="preserve">LPR data for US DOT # 1839034, HENRY TRUCKING, from 05/1/2015 through 03/22/2018. In addition please provide the LPR data for the following license plates for the same time period: 
Plate # UP91469, State: CA.
</t>
  </si>
  <si>
    <t>Megan May</t>
  </si>
  <si>
    <t>PDR-14-2909</t>
  </si>
  <si>
    <t>Collisions at 2 intersections in Clark County</t>
  </si>
  <si>
    <t xml:space="preserve">a history of officer reported collisions that occurred at or in the vicinity of the following intersections in Clark County for the period of 1/1/2011 Ã¢â‚¬â€œ 12/31/2013.
Ã¢â‚¬Â¢ SR 502 (mp 0.53 Ã¢â‚¬â€œ 2.11) @ 10th Ave
Ã¢â‚¬Â¢ 10th Ave (Co Rd #94450, mp 1.12 Ã¢â‚¬â€œ 1.16) @ Carty Rd
Ã¢â‚¬Â¢ Carty Rd (Co Rd #41940, mp 2.35 Ã¢â‚¬â€œ 2.37) @ 10th Ave (no reported collisions) 
</t>
  </si>
  <si>
    <t>David S. Kelly</t>
  </si>
  <si>
    <t>PDR-15-3172</t>
  </si>
  <si>
    <t>Plans</t>
  </si>
  <si>
    <t>An entire set of plans for the Tremont I/C project.</t>
  </si>
  <si>
    <t>Dale Morris</t>
  </si>
  <si>
    <t>PDR-15-2068</t>
  </si>
  <si>
    <t>SR 508 @ Butts Rd</t>
  </si>
  <si>
    <t xml:space="preserve">I am ready to prepare paperwork for you for our cable replacement proposed from Butts Rd to a point 4,800ft west.  We are proposing to plow in the new cable in the existing alignment.  Due to scheduling, I need to get my paperwork into you soon.  What will you need for this work?  Traffic control plan, notification of maintenance and permit? Please let me know and I will assemble the necessary items for you.  
Please advise and provide the right of way plans for that section so I can verify where the back of right of way is.  </t>
  </si>
  <si>
    <t>Daniel Mikota</t>
  </si>
  <si>
    <t>Lewis County Public Utility District #1</t>
  </si>
  <si>
    <t>Weight Station checkpoints.</t>
  </si>
  <si>
    <t xml:space="preserve">We would like to access weight station checkpoints info for following license plates:
63389RP - WA
60200RP - WA
64078RP - WA
63433RP - WA
61285RP - WA
2435527 - IN
WP88328 - CA
DATES: 01/01/2017-05/25/2017
</t>
  </si>
  <si>
    <t>Safety System</t>
  </si>
  <si>
    <t>MD-USA CO</t>
  </si>
  <si>
    <t xml:space="preserve">I am requesting plate readings for the commercial vehicle(s) that are listed on a separate Excel document that have the company name of  BAKER, KNAPP&amp;TUBBS INC  associated with USDOT # 0286795.    I am requesting information for the period of  JAN 1, 2014  through  SEPT 30, 2016.
</t>
  </si>
  <si>
    <t>PDR-15-1044</t>
  </si>
  <si>
    <t>Right of Way &amp; Construction Plans P.S.H. 10</t>
  </si>
  <si>
    <t>R/W plans or any construction plans for P.S.H. No. 10 in  Section 15 Township 28 and Range 23 that you many have. Let me know if you have anything.</t>
  </si>
  <si>
    <t>Nick Martinez</t>
  </si>
  <si>
    <t>PDR-15-2026</t>
  </si>
  <si>
    <t>Crashes on all roads in the City of Reardan</t>
  </si>
  <si>
    <t>a history of officer reported crashes that occurred on all roads in the City of Reardan for the period of 1/1/2012 Ã¢â‚¬â€œ 12/31/2014.</t>
  </si>
  <si>
    <t>PDR-14-0992</t>
  </si>
  <si>
    <t>collisions at SE 136th Ave @ SE 7th St in Vancouver</t>
  </si>
  <si>
    <t xml:space="preserve">a history of reported collisions that occurred at or in the vicinity of SE 136th Ave @ SE 7th St in the City of Vancouver for the period of 1/1/2009 Ã¢â‚¬â€œ 12/31/2013. </t>
  </si>
  <si>
    <t>PDR-14-2397</t>
  </si>
  <si>
    <t>Bridge As-Built SR16</t>
  </si>
  <si>
    <t xml:space="preserve">WSDOT permit through your Olympic Office and we are going Underground close to the footing of a bridge. We were told to fill out this form and request As-Built Plans for Bridge 016/031E and Bridge 016/031W - Milepost 3.63. </t>
  </si>
  <si>
    <t>Crashes on all roads in the City of Lake Stevens</t>
  </si>
  <si>
    <t xml:space="preserve">a history of officer reported crashes that occurred on all roads in the City of Lake Stevens for the period of 1/1/2013 Ã¢â‚¬â€œ available 2018. </t>
  </si>
  <si>
    <t xml:space="preserve">Self-driving cars-automated or autonomous vehicles.  </t>
  </si>
  <si>
    <t xml:space="preserve">Requesting records that WSDOT has generated/created in-house regarding WSDOTÃ¢â‚¬â„¢s planning of/for autonomous vehicles.   Please include external articles or records if they were utilized as a model that generated in-house records, or were used in a project regarding autonomous vehicles. </t>
  </si>
  <si>
    <t>PDR-15-0999</t>
  </si>
  <si>
    <t xml:space="preserve">License Plate Reader and Camera information for the month of March 2015 for the following plates. All plates are from the BC Canada jurisdiction.
USDOT # - 932189
Plates:
P95504; 20500P; 09194P; 04194P; 18230P; P89208. </t>
  </si>
  <si>
    <t>This request is being held due to the fact that we have not received the request for Authorization from the company that you are requesting records for. Please obtain this Letter of Authorization and forward to our office so we can provide the records requested.
I will grant a 15 day extension to this request and if we have not received the records in that time, we will deny your request.</t>
  </si>
  <si>
    <t>CT &amp; Sons Transport</t>
  </si>
  <si>
    <t>Crashes at Front St &amp; Torval Canyon Rd intersection in the City of Poulsbo</t>
  </si>
  <si>
    <t xml:space="preserve">a history of officer reported crashes that occurred at or in the vicinity of Front St and Torval Canyon Rd intersection in the City of Poulsbo for the period of 1/1/2002 Ã¢â‚¬â€œ 11/13/2013. </t>
  </si>
  <si>
    <t>1. Payroll, attendance, time loss, records which reflect length of employement; tax reporting
2. Personnel, performance reviews, promotions, applications for employment, termination records
3. Accident reports, medical records including pre-employment physicals, including records pertaining to psychiatric and psychological evaluation and treatment, drug and alcohol evaluation and treatment, and sexually transmitted diseases, including HIV/AIDS;
4. Claims for unemployment, industrial insurance, or disability</t>
  </si>
  <si>
    <t>Will Reese</t>
  </si>
  <si>
    <t>T-Scan Corporation</t>
  </si>
  <si>
    <t>PDR-15-0380</t>
  </si>
  <si>
    <t>Traffic Volume Counts</t>
  </si>
  <si>
    <t>Hourly traffic volume counts, including turning movements, at the intersection of North Newport Highway and East Lane
Park Road, SR2 in Spokane County, at milepost 297.75, since 2006.
Hourly traffic volume counts between East Lane Park Road and Day-Mt. Spokane Road, SR2 in Spokane County, since
2006.
"Highway safety analysis and other technical evaluations" relied upon in the SR2/Deer Road to Elk Chattaroy Road
Corridor Study, Phase I.</t>
  </si>
  <si>
    <t>Edward Bruya</t>
  </si>
  <si>
    <t xml:space="preserve">SR2/Deer Road to Elk Chattaroy Road </t>
  </si>
  <si>
    <t>PDR-15-0645</t>
  </si>
  <si>
    <t>Right-of-Way 3225 Highway 97A</t>
  </si>
  <si>
    <t>Right-of-Way sheets associated with property at 3225 Highway 97A Chelan, WA 98816 &amp; parcel 272215320100</t>
  </si>
  <si>
    <t>Anne Hessburg</t>
  </si>
  <si>
    <t>Design Build Project I5, SR16 Interchange-Construction HOV Connections, Contract 8818</t>
  </si>
  <si>
    <t xml:space="preserve">Request is for the Design Build Project I5, SR16 Interchange-Construction HOV Connections, Contract 8818
Parsons request the following:
1) Copies of all responses and Statement of Qulifications from all respondents  pursuant  to the Request For Qualifications
2)Copies of all scoresheets complied of all respondents
3) Copies of all responses and proposalsfrom all respondents pursuant to the Request For Proposals
4) Copies of all scoresheets complied for tallying the scores
5) Copies of any other pertenant data for formulating the scoring packages
</t>
  </si>
  <si>
    <t>Bret Willuhn</t>
  </si>
  <si>
    <t>Financial Information</t>
  </si>
  <si>
    <t>Right of way plan for SR 9 in the north half of S 11, T 31 N, R 5 E</t>
  </si>
  <si>
    <t>Phone log</t>
  </si>
  <si>
    <t>phone log of all incoming, outgoing, and missed calls for Ken Stone.  All phone numbers, dates and times. Since 2015 to current.</t>
  </si>
  <si>
    <t>Officer Reported Crashes that occurred at 2 intersections in the City of University Place</t>
  </si>
  <si>
    <t xml:space="preserve">a history of officer reported crashes that occurred at or in the vicinity of the following intersections in the City of University Place for the period of 1/1/2012 Ã¢â‚¬â€œ 12/31/2016.
Ã¢â‚¬Â¢ Grandview Dr @ 27th St
Ã¢â‚¬Â¢ Bridgeport Way @ 27th St
</t>
  </si>
  <si>
    <t>Crashes on SR 516 mp 15.93 - 16.15</t>
  </si>
  <si>
    <t>a history of officer reported crashes that occurred on State Route 516 (milepost 15.93 Ã¢â‚¬â€œ 16.15) from 236th Pl to 238th Ave for the period of 5/1/2012 Ã¢â‚¬â€œ available 2017.</t>
  </si>
  <si>
    <t>Carmen Kwan</t>
  </si>
  <si>
    <t xml:space="preserve">WSDOT Solicitation SC Region Toppenish Hot Mix Asphalt -SCR401284R Yakima County </t>
  </si>
  <si>
    <t>Krista S. Sullivan</t>
  </si>
  <si>
    <t>PDR-14-1518</t>
  </si>
  <si>
    <t>R/W For SR 90.</t>
  </si>
  <si>
    <t xml:space="preserve">Right of Way plans for SR-90 in the vicinity of the Hills Road / Seidl Road overpass/underpass. This should be in Sections 26, 27, 34 and 35 of T 2 0N R 36 E.
</t>
  </si>
  <si>
    <t>Rick Hastings</t>
  </si>
  <si>
    <t>PDR-14-0837</t>
  </si>
  <si>
    <t>PDR Settlements</t>
  </si>
  <si>
    <t>Records showing the amounts that WSDOT has paid to plaintiffs or complainants over disputes involving Public Disclosure Requests from 2011 to the present day.</t>
  </si>
  <si>
    <t>Joseph P. Smith</t>
  </si>
  <si>
    <t>PDR-15-0031</t>
  </si>
  <si>
    <t xml:space="preserve">I am looking for information on the construction of the Hood Canal Bridge and, subsequently, the investigation findings prior to its construction and to the Coast Guards approval of its construction. I could not get the information  I needed from the WDOT, however I do know that the license number assigned to the project was 105c-80-13. If you have any documents (digital or otherwise) that could help me with this project they would be greatly appreciated. </t>
  </si>
  <si>
    <t>Sarah Holloway</t>
  </si>
  <si>
    <t>Crashes on SR 5 mp 117.96 - 125.86</t>
  </si>
  <si>
    <t>a history of officer reported crashes that occurred on State Route 5 (milepost 117.96 Ã¢â‚¬â€œ 125.86) from Center Dr to Bridgeport Way for the period of 1/1/2011 Ã¢â‚¬â€œ 12/31/2015.</t>
  </si>
  <si>
    <t>PDR-15-2477</t>
  </si>
  <si>
    <t xml:space="preserve"> I-5 creak and dumps into the Duwamish river </t>
  </si>
  <si>
    <t>The property I own is located at 5530 S 129th st, Seattle.  The property has a small creak that drains into a 2 foot culvert and heads towards I-5.  I believe the water ties into a storm system under I-5 and dumps into the Duwamish river right in the middle of I-5 out of a 4 foot culvert.  Any information on where the water goes would be very helpful.</t>
  </si>
  <si>
    <t>Cliff Mull</t>
  </si>
  <si>
    <t>PDR-14-0179</t>
  </si>
  <si>
    <t>SR2 MP 86 to MP 88</t>
  </si>
  <si>
    <t>1. All photographs of SR2 between MP 86 to MP 88.
2. Contract plans for the original construction of SR2 on its present alignment, MP 86 to MP 89.
3. Contract plans for each subsequent capital improvement to SR2 between MP 86 and MP 88. Please make sure that
the overlay or inlay (whichever applies) are included.
4. Accident history for the last 10 years from MP 85.00 to 87.00.
5. Skid numbers for mileposts 88 through 89 on SR2 for time period 2000-present day.
6. Any contracts for maintenance or ownership of the property abutting SR2 between MP 86 and MP 88.
7. Any written complaints received pertaining to limited sight distance or accident history between MP 86 and MP 88 on
SR2.</t>
  </si>
  <si>
    <t>Leyda Greenwood</t>
  </si>
  <si>
    <t>Mix Sanders Thompson, PLLC</t>
  </si>
  <si>
    <t>PDR-15-3029</t>
  </si>
  <si>
    <t>Crashes on SR 90 WB @ SR 900</t>
  </si>
  <si>
    <t>a history of officer reported crashes that occurred State Route 90 Westbound (Mainline only, milepost 15.32 Ã¢â‚¬â€œ 15.82) for the period of 1/1/2010 Ã¢â‚¬â€œ available 2015 (2015 data is partial and preliminary).</t>
  </si>
  <si>
    <t>Art McCluskey</t>
  </si>
  <si>
    <t>Chetzemoka collision</t>
  </si>
  <si>
    <t xml:space="preserve">1) Any and all information to or from Operations Director Greg Faust, Port Captains Michael, Mooney, Stowell and HR, including office and all others person involved in the Chetzemoka collision. 
2) Copies of the investigation, including all e-mail communication, text messages, notes, written copies of statements, playback of fleet track and all Operations Log information maintained in AOSS related the collision of the MV Chetzemoka and Yacht Nap Tyme, while the Chetzemoka departed Point Defiance northbound (Nap Tyme west bound) to Tahlequah on Sunday December 4, 2016.
3) The names or classification of the persons on watch in the control pilothouse.
4) Information on all SMS and Code of Conduct rules that were violated and addressed during the investigation.
5) Information regarding a determination of findings. Did the deck officer on watch fail to perform his/her duties as required by all WSF policies, code of conduct, CFRÃ¢â‚¬â„¢s in the manner required to maintain public confidence. </t>
  </si>
  <si>
    <t>Andrew Williams</t>
  </si>
  <si>
    <t>Real Est. Documents.</t>
  </si>
  <si>
    <t xml:space="preserve">Deed for the right of way in Government Lot 6 of Section 4, T 27, R 22. </t>
  </si>
  <si>
    <t>Danny Gildehaus</t>
  </si>
  <si>
    <t xml:space="preserve"> I-90 lid depth</t>
  </si>
  <si>
    <t>Plans/information regarding the I-90 lid depth. The location of interest is on 23rd Ave S at the I-90 Trail</t>
  </si>
  <si>
    <t>Armando Mendoza</t>
  </si>
  <si>
    <t>Officer Reported Crashes that occurred at 2 intersections in the City of Sedro-Woolley</t>
  </si>
  <si>
    <t xml:space="preserve">a history of officer reported crashes that occurred at the following intersections in the City of Sedro-Woolley for the period of 1/1/2013 Ã¢â‚¬â€œ 12/31/2017.
Ã¢â‚¬Â¢ State Route 9 (aka Township St, milepost 57.41 Ã¢â‚¬â€œ 57.45) @ John Liner Rd/McGarigle Rd
Ã¢â‚¬Â¢ Cook Rd
</t>
  </si>
  <si>
    <t>Andrew L. Bratlien</t>
  </si>
  <si>
    <t>Transportation Solutions, Inc.</t>
  </si>
  <si>
    <t>PDR-14-0849</t>
  </si>
  <si>
    <t>collisions on a variety of city streets in Mercer Island</t>
  </si>
  <si>
    <t xml:space="preserve">a history of officer reported collisions that occurred on a variety of requested city streets in the City of Mercer Island for the period of 1/1/2011 Ã¢â‚¬â€œ 12/31/2013. </t>
  </si>
  <si>
    <t>Chris Forster</t>
  </si>
  <si>
    <t>Officer Reported Crashes for Bicyclists on all roads Statewide</t>
  </si>
  <si>
    <t>a history of officer reported crashes involving bicyclists that occurred on all roads Statewide for the period of 1/1/2013 Ã¢â‚¬â€œ 12/31/2016.</t>
  </si>
  <si>
    <t xml:space="preserve">John Lee </t>
  </si>
  <si>
    <t>The University of Texas at Austin</t>
  </si>
  <si>
    <t>PDR-15-2553</t>
  </si>
  <si>
    <t>On- Call Marine Biology Services</t>
  </si>
  <si>
    <t>The Statement of Qualifications for the firms ( Confluence Environmental Company, Inc., David Evans &amp; Associates, Inc., and Tetra Tech, Inc.) selected for the On-Call Marine Biology Services Required to Complete A&amp;E Projects contract.</t>
  </si>
  <si>
    <t>Right of way plans for SR 2 in sections 1 and 12, Township 24 North, Range 17 East, W.M. Monumentation plans or construction plans that show the monuments offset from the centerline of the right of way.</t>
  </si>
  <si>
    <t>Karen Schauss</t>
  </si>
  <si>
    <t>Forsgren and Associates, Inc.</t>
  </si>
  <si>
    <t>Winning Bid Proposal</t>
  </si>
  <si>
    <t xml:space="preserve">CCI would like to request the public disclosure for the below and get a copy of winning bid in PDF format.
Solicitation Number: WR_2016_0111KR
Project Name: G Website Usability
Date Issued: 1/11/2016 
</t>
  </si>
  <si>
    <t>Judy Elly</t>
  </si>
  <si>
    <t>PDR-15-0984</t>
  </si>
  <si>
    <t xml:space="preserve">all bills or other documents WSDOT received related to the train derailment on Cheney-Spokane Rd. &amp; State Route 904. The derailment happened on Jan. 14 2015. We are interested in learning the cost to repair those train tracks and get the line up and running again and any other expenses WSDOT had to cover to fix the tracks.  </t>
  </si>
  <si>
    <t>Shawn Chitnis</t>
  </si>
  <si>
    <t>KREM News</t>
  </si>
  <si>
    <t xml:space="preserve">Speed Limit's, State Route 507, mp 41.00  </t>
  </si>
  <si>
    <t>Documents reflecting the speed limit in effect on March 9, 2016 on State Route 507, milepost 41.00, one half mile south of 8th Ave, near Tacoma, Pierce County, WA</t>
  </si>
  <si>
    <t>Joseph Sloan</t>
  </si>
  <si>
    <t>Tacoma Public Utilities</t>
  </si>
  <si>
    <t>the RW Plan Maps for this section of SR-5.  The approximate sectional located is Section 14, T19N, R2E. and in Pierce County.</t>
  </si>
  <si>
    <t>Ron Olson</t>
  </si>
  <si>
    <t>MAPursuit, LLC</t>
  </si>
  <si>
    <t>PDR-14-2858</t>
  </si>
  <si>
    <t>ROW SR 20</t>
  </si>
  <si>
    <t>A section of SR 20 from Hamilton (about MP 75) to where Rocky Creek to Marblemount left off (MP 102)?  Have some poles in between that I need to locate in relation to ROW.</t>
  </si>
  <si>
    <t>PDR-14-0435</t>
  </si>
  <si>
    <t xml:space="preserve">SR 16 As-built Information </t>
  </si>
  <si>
    <t>Structural abutment and utility as-built information at the overpass along SR 16 at SE Burley Olalla Rd. and along SR 16 at Sidney Rd. SW/Pottery Ave.</t>
  </si>
  <si>
    <t>Kim Savage</t>
  </si>
  <si>
    <t>PDR-15-2179</t>
  </si>
  <si>
    <t>Crashes on all City Streets and State Routes in the City of Renton</t>
  </si>
  <si>
    <t>a history of officer reported crashes that occurred on all City Streets and State Routes in the City of Renton for the period of 1/1/2012 Ã¢â‚¬â€œ 12/31/2014.</t>
  </si>
  <si>
    <t>Juliana Fries</t>
  </si>
  <si>
    <t>R/W for SR 164.</t>
  </si>
  <si>
    <t>Right of way plans for State Route 164 in section 1, township 20 north, range 05 east.</t>
  </si>
  <si>
    <t>PDR-14-0383</t>
  </si>
  <si>
    <t>Accident information from 2/14/14 at 3 am on Hwy 97 near mile marker 21.</t>
  </si>
  <si>
    <t>Accident on Fri 3 am on 2/14/14. My truck struck a boulder on hwy 97 near mile marker 21, and I need any information regarding the accident.</t>
  </si>
  <si>
    <t>Necmi Canbolat</t>
  </si>
  <si>
    <t>Magan Reed</t>
  </si>
  <si>
    <t>Right of Way Plans SR 27</t>
  </si>
  <si>
    <t xml:space="preserve">Taylor Engineering, Inc was contracted to do a survey along SR 27 in Pullman, Washington.  Could we get a copy of the right of way plans of SR 27 through the City of Pullman.  Through Sections 5, 6 and 7, T14N, R45E, WM and Sections 29 and 32, T15N, R45E, WM
Also there seems to be about 1800 feet missing through the northeast corner of Section 6 where it comes into existing SR 270.
Is there any information on that? 
</t>
  </si>
  <si>
    <t>Darrel Carsten</t>
  </si>
  <si>
    <t>PDR-14-2772</t>
  </si>
  <si>
    <t>Plans for a culvert that crosses under Fort Road</t>
  </si>
  <si>
    <t>Plans for a culvert that crosses under Fort Road in Section 9, Township 10 North, Range 20 East</t>
  </si>
  <si>
    <t>Crashes at 14 intersections in the City of Lacey &amp; Thurston County</t>
  </si>
  <si>
    <t>a history of officer reported crashes that occurred at multiple intersections in the City of Lacey and Thurston County for the period of 1/1/2013 Ã¢â‚¬â€œ 12/31/2015.</t>
  </si>
  <si>
    <t>PDR-14-3317</t>
  </si>
  <si>
    <t xml:space="preserve">Technical Proposals submitted to WSDOT on November 14, 2014 for the SR 167 / 8th St E Vic to S 277th St Vic - Southbound HOT Lane Project from  the following bidding entities:
1. Guy F. Atkinson Construction, LLC
2. Hamilton-Rodarte, a Joint-Venture
</t>
  </si>
  <si>
    <t>Cyril Doll</t>
  </si>
  <si>
    <t>PDR-14-2683</t>
  </si>
  <si>
    <t>Collisions on a segment of 259th St in Kent/King Co</t>
  </si>
  <si>
    <t xml:space="preserve">a history of officer reported collisions that occurred on or in the vicinity of the following segments in the City of Kent/King County for the period of 1/1/2009 Ã¢â‚¬â€œ available 2014 (2014 is considered partial and preliminary).
Ã¢â‚¬Â¢259th St from 74th Ave to Central Ave/Valley Hwy in the City of Kent
Ã¢â‚¬Â¢259th St (King Co Rd #10500, milepost 4.280 Ã¢â‚¬â€œ 4.490) from Kent City limits east of 78th Ave to Kent City limits east of 74th Ave.
</t>
  </si>
  <si>
    <t>Rob Knutsen</t>
  </si>
  <si>
    <t>PDR-15-2527</t>
  </si>
  <si>
    <t>Premier Freight System
US DOT # 745997
30 day period August 2015</t>
  </si>
  <si>
    <t>SOQ's submitted for I-405/SR167 Interchange Direct Connection</t>
  </si>
  <si>
    <t>SOQ's submitted by:
Parsons/Kuney Joint Venture
Skanska USA Civil West
Graham-Walsh Joint Venture
Kiewit Infrastructure West Co.
Flatiron West, Inc.
Guy Atkinson Construction LLC
WSDOT's Qualitative Evaluation form for each of the firms  identified above.</t>
  </si>
  <si>
    <t>Steve Harding</t>
  </si>
  <si>
    <t>Y</t>
  </si>
  <si>
    <t xml:space="preserve">DRAGADOS USA  </t>
  </si>
  <si>
    <t>SR 509&amp;SR518 Intersection/Roadside and Site Development</t>
  </si>
  <si>
    <t xml:space="preserve">Any and all photos, emails, documents, maintenance records, for the intersection of SR 518 and SR 509. Please provide all materials from 1/1/2005 to the present.
Any and all vegetation/landscape construction records for the intersection of SR 509 and SR 518. We would like to request all materials from 1/1/2005 to the present; Including any emails, planning, change orders, discussions of the type of foliage, and communication records with the City of Burien that you may have on this project.
</t>
  </si>
  <si>
    <t>Patricia Willner</t>
  </si>
  <si>
    <t>PDR-14-0062</t>
  </si>
  <si>
    <t>WSDOT maps for SR525. MP 1.40 (164TH ST SW) to MP 2.38 (148TH ST SW)</t>
  </si>
  <si>
    <t>PDR-14-2568</t>
  </si>
  <si>
    <t>Right of Way Plans SSH 15C</t>
  </si>
  <si>
    <t xml:space="preserve">A right-of-way plan or something that shows the right-of-way for SSH 15C now known as Chiwawa Loop Road. My area of interest is in Section 31, Township 27 North, Range 18 East of the Willamette Meridian, Chelan County, Washington. </t>
  </si>
  <si>
    <t>Mark Sele</t>
  </si>
  <si>
    <t>Chelan County Public Works</t>
  </si>
  <si>
    <t>I am requesting a ROW map (existing) for a new construction project for Comcast on SR161 at 152nd St E in Puyallup to complete a permit.</t>
  </si>
  <si>
    <t>Chris Lovelace</t>
  </si>
  <si>
    <t>PDR-14-2309</t>
  </si>
  <si>
    <t xml:space="preserve">R/W Exhibit from P.C. records for Carlyle Road (47th ave So.  Any way you could send a complete copy of this drawing.
</t>
  </si>
  <si>
    <t>Tom Kerth</t>
  </si>
  <si>
    <t>Crashes at SR 509 and SR 518 ramp</t>
  </si>
  <si>
    <t>a history of officer reported crashes that occurred on SR 509 northbound off ramp @ SR 518 westbound for the period of 1/1/2008 Ã¢â‚¬â€œ available 2015 (2015 data is partial and preliminary).</t>
  </si>
  <si>
    <t>Aaron Taylor</t>
  </si>
  <si>
    <t>Law Office of Patricia Willner</t>
  </si>
  <si>
    <t>PDR-15-1528</t>
  </si>
  <si>
    <t xml:space="preserve">I would like to request plate readings on the attached list of commercial motor vehicle(s). I would also like to request plate readings for USDOT #1499032, Time DC. I am requesting the information for the period between July 1, 2012 through March 31, 2015. Thank you.
Plate Numbers:
Please see attached list. The plate numbers are on the far left column. Please let me know if this format does not work for
you.
</t>
  </si>
  <si>
    <t>parcel map off of SR 82</t>
  </si>
  <si>
    <t>Map of 4 lots on Boggoss Ln. End</t>
  </si>
  <si>
    <t>David Doremus</t>
  </si>
  <si>
    <t>PDR-15-3285</t>
  </si>
  <si>
    <t>Records regarding contacts with Tim Ceis and/or Ceis Bayne East Strategic</t>
  </si>
  <si>
    <t>1. Any and all records relating to discussions, meetings and/or contacts made between any and all Washington Department of Transportation personnel with Tim Ceis and/or his consulting firm (Ceis Bayne East Strategic), in Mr. CeisÃ¢â‚¬â„¢ or his firmÃ¢â‚¬â„¢s capacity as a representative of and/or consultant to Seattle Tunnel Partners and its contractual work on the SR 99 tunnel project. Such records should include, but not necessarily be limited to, any and all emails, text messages, schedules, visitor sign-in sheets, meeting minutes, notes, communiques, letters and/or memoranda.
2. Any and all records related to The Seattle TimesÃ¢â‚¬â„¢ requests for comment from Ron Judd related to his interactions with Tim Ceis, consultant for Seattle Tunnel Partners, in November 2015. Such records should include, but not necessarily be limited to, any and all emails, text messages, notes, memoranda and/or any other communique between Judd and/or any other WashDOT employee regarding a Seattle TimesÃ¢â‚¬â„¢ reporterÃ¢â‚¬â„¢s calls and emails seeking an interview with and/or comment from Judd about Ceis.</t>
  </si>
  <si>
    <t>Lewis Kamb</t>
  </si>
  <si>
    <t>Crashes at 33rd St &amp; 80th St intersection in the City of Puyallup</t>
  </si>
  <si>
    <t>a history of officer reported crashes that occurred at or in the vicinity of the following intersection in the City of Puyallup for the period of 1/1/2011 Ã¢â‚¬â€œ 12/31/2015.</t>
  </si>
  <si>
    <t xml:space="preserve">Sohi Bros Enterprises Ltd. 
US Dot: 498005
Washington State Scale Crossing Records
30 Day Periods
January 2017
</t>
  </si>
  <si>
    <t>Permit 737 fuselage</t>
  </si>
  <si>
    <t>The permit and cover letter from Boeing regarding the road transport of an oversized load consisting of a 737 fuselage from Boeing plant in Renton, WA down through Washington and into Oregon, with its final destination being Plant 42 in Palmdale, California. The  move was scheduled for late May and left Renton yesterday according to photographs on social media.</t>
  </si>
  <si>
    <t>Tyler Rogoway</t>
  </si>
  <si>
    <t>Officer Reported Crashes that occurred on all city streets in the City of Kenmore</t>
  </si>
  <si>
    <t>a history of officer reported crashes that occurred on all city streets in the City of Kenmore for the period of 1/1/2014 Ã¢â‚¬â€œ 12/31/2016.</t>
  </si>
  <si>
    <t>Kent Vaughan</t>
  </si>
  <si>
    <t>PDR-14-0314</t>
  </si>
  <si>
    <t xml:space="preserve">R/W Plan Maps (F-1 Line Road) SR5. Sectional location is the S Ã‚Â½  of Sec.25, T37N, R3E, WM </t>
  </si>
  <si>
    <t>Pacific Surveying &amp; Engineering, Inc.</t>
  </si>
  <si>
    <t>NY</t>
  </si>
  <si>
    <t xml:space="preserve">Bid results for:
SCR401225R Concrete Class 4000 Ellensburg Area (Material Road / Highway)
Ellensburg, WA 98926
</t>
  </si>
  <si>
    <t>Patrick Durba</t>
  </si>
  <si>
    <t>The Blue Book Network</t>
  </si>
  <si>
    <t>Officer Reported Crashes that occurred on 2 road segments in the Pierce County</t>
  </si>
  <si>
    <t xml:space="preserve">a history of officer reported crashes that occurred on the following State Route and County Road Segments in Pierce County for the period of 1/1/2014 Ã¢â‚¬â€œ 12/31/2016.
Ã¢â‚¬Â¢State Route 161 (aka Meridian Ave E, milepost 19.60 Ã¢â‚¬â€œ 20.14) from 194th St to 200th St
Ã¢â‚¬Â¢194th St (Co Rd # 73901, milepost 0.000 Ã¢â‚¬â€œ 0.114) from 100th Ave Ct to Meridian Ave Ã¢â‚¬â€œ No Reported Crashes
</t>
  </si>
  <si>
    <t>R/W for SR 20.</t>
  </si>
  <si>
    <t>Right of way plans at milepost 120.81 on SR 20.</t>
  </si>
  <si>
    <t>Hien Trinh</t>
  </si>
  <si>
    <t>Seattle City Light</t>
  </si>
  <si>
    <t>2015-2017  WSF Training Budget</t>
  </si>
  <si>
    <t xml:space="preserve">WA state ferries training budgets for the 2015-2017 biennium (fiscal years july 1 2015 to june 30th 2017) I would like the budgets, account activity for those budgets, what the money was spent on (class names and amount of people in them, instructor costs, etc. </t>
  </si>
  <si>
    <t>Felix Tapley</t>
  </si>
  <si>
    <t>PDR-14-2812</t>
  </si>
  <si>
    <t>Disiplinary Records</t>
  </si>
  <si>
    <t xml:space="preserve">All records relating to Cathy Downs to include disciplinary actions, investigations, allegations and position appointments. </t>
  </si>
  <si>
    <t>Joesph Smith</t>
  </si>
  <si>
    <t xml:space="preserve">Officer Reported Crashes that occurred on 1 road segment in the City of Edmonds
</t>
  </si>
  <si>
    <t xml:space="preserve">a history of officer reported crashes that occurred on or in the vicinity of the following road segment in the City of Edmonds for the period of 1/1/2013 Ã¢â‚¬â€œ 12/31/2017.
Ã¢â‚¬Â¢ 220th St from 76th Ave to State Route 99 (milepost 45.10 Ã¢â‚¬â€œ 45.23)
</t>
  </si>
  <si>
    <t>Bry Osmonson</t>
  </si>
  <si>
    <t>PDR-14-1332</t>
  </si>
  <si>
    <t>Security Footage</t>
  </si>
  <si>
    <t>1. Video Surveillance for walk on passengers at Keystone terminal May 1, 2014.
2. Video Surveillance for walk on passengers at Kingston terminal May 1, 2014 through May 11, 2014.
3. Video Surveillance for walk on passengers at Bainbridge terminal May 1, 2014 through May 11, 2014</t>
  </si>
  <si>
    <t>Fred Garrett</t>
  </si>
  <si>
    <t>Denial Exemption(s) - 49 CFR 1520.5(a)(1)(3): 49 CFR 1520.5(b)(1)(ii): 42.56.420(1)(a): 42.56.510</t>
  </si>
  <si>
    <t>Crashes on all roads in the City of SeaTac</t>
  </si>
  <si>
    <t>a history of officer reported crashes that occurred on all roads in the City of SeaTac for the period of 1/1/2016 Ã¢â‚¬â€œ 12/31/2016.</t>
  </si>
  <si>
    <t>Crashes on all roads in the City of Longview</t>
  </si>
  <si>
    <t>a history of officer reported crashes that occurred on all roads (excluding state routes with limited access) in the City of Longview for the period of 1/1/2011 Ã¢â‚¬â€œ available 2016.</t>
  </si>
  <si>
    <t>Manuel Abarca</t>
  </si>
  <si>
    <t>City of Longview</t>
  </si>
  <si>
    <t>PDR-15-0117</t>
  </si>
  <si>
    <t xml:space="preserve">Road near Academy </t>
  </si>
  <si>
    <t xml:space="preserve">Road near Academy
I received your voice mail. I apologize I was out of the office working in HQ and had Friday off.
We have not acquired any additional right of way along I-5 in that area. I need to pull the R/W plan sheets to confirm what we own. I will try to do this today. IÃ¢â‚¬â„¢m currently working on an emergency on SR 105, so it will be more like this afternoon.
</t>
  </si>
  <si>
    <t>Jerry Rock</t>
  </si>
  <si>
    <t xml:space="preserve">Clark County Title </t>
  </si>
  <si>
    <t>PDR-15-0289</t>
  </si>
  <si>
    <t>Collisions on a segment of Hwy 99 &amp; 88th St in Clark County</t>
  </si>
  <si>
    <t xml:space="preserve">a history of officer reported collisions that occurred on the following requested road segments in Clark County for the period of 1/1/2009 Ã¢â‚¬â€œ 12/31/2014 (2014 is considered preliminary).
Ã¢â‚¬Â¢  Hwy 99 (Co Rd #91110, mp 4.950 Ã¢â‚¬â€œ 4.990) @ 99th St
Ã¢â‚¬Â¢  99th St [west side] (Co Rd #14510, mp 2.460 Ã¢â‚¬â€œ 2.480) @ Hwy 99
Ã¢â‚¬Â¢  99th St [east side] (Co Rd #19408, mp 0.000 Ã¢â‚¬â€œ 0.020) @ Hwy 99 (no reported collisions)
Ã¢â‚¬Â¢  Hwy 99 (Co Rd #91110, mp 4.380 Ã¢â‚¬â€œ 4.420) @ 88th St/88th Cir
Ã¢â‚¬Â¢  88th St/88th Cir (Co Rd #19100, mp 1.670 Ã¢â‚¬â€œ 1.710) @ Hwy 99
Ã¢â‚¬Â¢  Hwy 99 (Co Rd # 91110, mp 3.900 Ã¢â‚¬â€œ 3.940) @ 78th St
Ã¢â‚¬Â¢  78th St (Co Rd #91300, mp 4.150 Ã¢â‚¬â€œ 4.190) @ Hwy 99
Ã¢â‚¬Â¢  88th St (Co Rd #19100, mp 1.360 Ã¢â‚¬â€œ 1.650) from 18th Ave to 13th Ave
</t>
  </si>
  <si>
    <t>PDR-14-2019</t>
  </si>
  <si>
    <t>the WSDOT geotechnical memo from the field visit on February 27, 2014</t>
  </si>
  <si>
    <t>Kathie Scott</t>
  </si>
  <si>
    <t>Edgewater Condominiums</t>
  </si>
  <si>
    <t>Crashes on all roads in the City of Bothell</t>
  </si>
  <si>
    <t>a history of officer reported crashes that occurred on all roads in the City of Bothell for the period of 1/1/2011 Ã¢â‚¬â€œ available 2016.</t>
  </si>
  <si>
    <t>Eastern Region HMA, ER61801</t>
  </si>
  <si>
    <t>Bid results for the Eastern Region HMA, ER61801</t>
  </si>
  <si>
    <t>Jamie Tibbits</t>
  </si>
  <si>
    <t>Inland Asphalt Company</t>
  </si>
  <si>
    <t xml:space="preserve">a history of officer reported crashes that occurred on all roads in the City of Covington for the period of 1/1/2011 Ã¢â‚¬â€œ 12/31/2015.
</t>
  </si>
  <si>
    <t>PDR-15-2386</t>
  </si>
  <si>
    <t>Traffic Request</t>
  </si>
  <si>
    <t>Data requested for sites R017 located on SR 90 Milepost 4.22 and D10 located on SR 520 Milepost 4.00</t>
  </si>
  <si>
    <t>Devyn Duvall</t>
  </si>
  <si>
    <t>PDR-15-2991</t>
  </si>
  <si>
    <t>Bid Results NWR401185R</t>
  </si>
  <si>
    <t>The Bid results of Winter Maintenance Sand #NWR401185R.</t>
  </si>
  <si>
    <t>PDR-15-0414</t>
  </si>
  <si>
    <t>Annual trip counts for the following intersections. Additionally, I am not sure what metric WDSOT uses (throughput during peak hours?) to quantify if traffic congestion is getting worse or better, but I'd like that metric as well for each intersection.
1) Paradise Lake Rd/Bostian RD onto RT 522
2) RT 524 onto RT 522
3) Yew Way/Broadway onto 522 (if this is encapsulated in the definition of #2, then ignore this one)
4) RT 522 mainline passing through the traffic light at 522/524 out to the Snohomish River (there is a bottleneck with the light on 522 and then two lanes merging to one right after the light)
5) RT 9 onto RT 522
I am flexible in the definitions of these intersection. Whatever makes it easy to grab.</t>
  </si>
  <si>
    <t>Guy Palumbo</t>
  </si>
  <si>
    <t>Crashes on all City Streets in the City of Gig Harbor</t>
  </si>
  <si>
    <t xml:space="preserve">a history of officer reported crashes that occurred on all City Streets in the City of Gig Harbor for the period of 1/1/2014 Ã¢â‚¬â€œ 12/31/2016. </t>
  </si>
  <si>
    <t>Marcos McGraw</t>
  </si>
  <si>
    <t>Please provide a copy of the current right of way plans for State Route 527.
-Jct. SR 405 to 208th St. SE Vic.
-Sheet Numbers 1-4 of 4
-Approval Date 11/21/1988
-File No. 527/19</t>
  </si>
  <si>
    <t>Lawrence Knapp</t>
  </si>
  <si>
    <t>PDR-14-0488</t>
  </si>
  <si>
    <t>R/W SR 209.</t>
  </si>
  <si>
    <t>Right-of-Way plans for SR-209 (Motteler Road) from its intersection with SR-2 in Leavenworth north to Eagle Creek Road (Forest Service Road 7520).</t>
  </si>
  <si>
    <t>PDR-15-1214</t>
  </si>
  <si>
    <t>Crashes on ramps of SR 167 @ Exit 24</t>
  </si>
  <si>
    <t>a history of officer reported crashes that occurred on State Route 167 @ Exit 24 (180th / 43rd St) of all on/off ramps excluding mainline in King County for the period of 1/1/2010 Ã¢â‚¬â€œ 1/31/2015 (2015 data is considered partial and preliminary).</t>
  </si>
  <si>
    <t>Crashes on 2 road segments in the City of Kirkland</t>
  </si>
  <si>
    <t xml:space="preserve">a history of officer reported crashes that occurred on or in the vicinity of the following road segments in the City of Kirkland for the period of 1/1/2011 Ã¢â‚¬â€œ available 2017.
Ã¢â‚¬Â¢  6th St from 68th St to 5th Ave
Ã¢â‚¬Â¢  5th Ave from 6th St to 7th St
</t>
  </si>
  <si>
    <t>PDR-15-2647</t>
  </si>
  <si>
    <t>CD Records</t>
  </si>
  <si>
    <t xml:space="preserve">I am interested _only_ in the records specified at this time relating to Cathy Downs: disciplinary actions, investigations, allegations and position appointments since my earlier request on 10/16/2014. </t>
  </si>
  <si>
    <t>Officer Reported Crashes for SR 090 @ SR 018 Interchange</t>
  </si>
  <si>
    <t>a history of officer reported crashes that occurred on multiple road segments in King County for the period of 1/1/2016 Ã¢â‚¬â€œ available 2017.</t>
  </si>
  <si>
    <t>Deanna Mihelich</t>
  </si>
  <si>
    <t>Snoqualmie Police Department</t>
  </si>
  <si>
    <t>NC</t>
  </si>
  <si>
    <t>Crashes statewide 2010, 2011, 2015 and avail 2016</t>
  </si>
  <si>
    <t xml:space="preserve">a history of officer reported crashes that occurred on all roads statewide for the years of 2010, 2011, 2015 and available 2016. </t>
  </si>
  <si>
    <t>Jason Murphy</t>
  </si>
  <si>
    <t>Data Driven Safety, LLC.</t>
  </si>
  <si>
    <t>CSO - scoring forms for RFAI Autonomous Vehicle Work Group</t>
  </si>
  <si>
    <t>Lochner was one of four firms submitting an RFAI for the above referenced project.
The four firms included CDM Smith, Kittelson, WSP and Lochner; WSP was selected.
With this email we are requesting the scoring forms in order that we can better evaluate both our submittal and reasonableness of future pursuits.</t>
  </si>
  <si>
    <t>Steve Lewis</t>
  </si>
  <si>
    <t>Right of Way Plans SR 97</t>
  </si>
  <si>
    <t xml:space="preserve">R/W plans for US Hwy97/ SR3A in Wapato, WA.  The Sections are 10 &amp; 15 of T11N, R19E.  We are working for the City on pedestrian improvement projects occurring on the East side of the R/W right up to the interchanges at both 9th St/Hoffer Rd and at 1st ST/ Wapato Rd interchanges.  </t>
  </si>
  <si>
    <t>Dan Lierman</t>
  </si>
  <si>
    <t>Copy of the sole source contract with Workforce Software LLC</t>
  </si>
  <si>
    <t>Please provide a copy of the sole source contract with Workforce Software, LLC, as described in the attached.</t>
  </si>
  <si>
    <t>Betsie McLain</t>
  </si>
  <si>
    <t>We are currently starting a job that borders the Mountain Hwy E, located in the SW4 and SE4 of Section 11, Twp 15N, R04E. between Eatonville and ElbeÃ¢â‚¬Â¦any Right-of Way drawings in that area would be greatly appreciated.</t>
  </si>
  <si>
    <t>PDR-15-3010</t>
  </si>
  <si>
    <t>Roght of Way Maps and Limites Access Plan SR2 Peshastin East Interchange</t>
  </si>
  <si>
    <t xml:space="preserve">Right of Way monument maps and Survey monumentation please include,  any and all maps and information about monuments that would be beneficial in establishing the Right of Way as Shown on the SR2 Peshastin East Interchange, Right of Way and Limited Access Plan, (4 sheets) approved July 29, 2005. I need to be able to locate the position of the above right of way on each sheet, in accordance with WAC 332-130-090. 
</t>
  </si>
  <si>
    <t>Copies of all personnel investigations (#09514) from Jan 1., 2014 through August 8, 2017 involving your agency.</t>
  </si>
  <si>
    <t>Copies of all personnel investigations (#09514) from Jan 1., 2014 through August 8, 2017 involving your agency.
These may include, but are not limited to, personnel investigations completed by the following vendors:
Ã¢â‚¬Â¢ D Diamond Consulting
Ã¢â‚¬Â¢ G4S
Ã¢â‚¬Â¢ Emphasis Technography, LTD.
Ã¢â‚¬Â¢ Intravaia Risk Management Group LLC
Ã¢â‚¬Â¢ Northwest Workplace Law PLLC
Ã¢â‚¬Â¢ Maxwell and Associates
Ã¢â‚¬Â¢ K.J. Wilson Investigations, PLLC
Ã¢â‚¬Â¢ Ogden Murphy Wallace, PLLC
Ã¢â‚¬Â¢ MFW Law Group, PLLC
Ã¢â‚¬Â¢ Daphne R. Schneider and Associates</t>
  </si>
  <si>
    <t>42 USC 405(c)(2)(C)(viii)(I)</t>
  </si>
  <si>
    <t>Public Employee Personal Information
Examination Materials
Social Security Number
Financial Account Information</t>
  </si>
  <si>
    <t>PDR-15-1899</t>
  </si>
  <si>
    <t>Right of Way Plans SR 401</t>
  </si>
  <si>
    <t xml:space="preserve">I am working on a project along State Route 401 within section 24 T9N R10W in Pacific County.  Please provide scans of the current and early right of way sheets for the highway through Section 24.
Please provide scans of Sundry site plans or other plans that identify rights of way or other parcels acquired by WSDOT prepared for 1) the Megler Rest Area, and 2) for the old Astoria ferry terminal that was located in gov. lot 6 of Section 24 that was in use during the 1930Ã¢â‚¬â„¢s to 1960Ã¢â‚¬â„¢s until the Astoria Bridge was completed.
</t>
  </si>
  <si>
    <t>Steve Ivey</t>
  </si>
  <si>
    <t>SR 161 Documentation</t>
  </si>
  <si>
    <t>(1) copies of maps,plans, or surveys depicting the area encumbered by a slope easement  and a drainage easement granted by Edgewood Veterinary Clinic, Inc. P.S.  to the Washington State Department of Transportation recorded under Pierce County Auditor's recording nos. 200906080508 and 200906080509, both of which refer to a map on file with the Secretary of Transportation in Olympia, Washington with a date of approval of July 19, 2007, and revised July 24, 2008.  For reference, Edgewood Veterinary Clinic, Inc. P.S. is located at 1311 Meridian East in Edgewood, Washington, and its property was affected by the WSDOT SR 161- 24th Street East to Jovita Blvd. project in Edgewood, Washington.   (2) Copies of contracts or agreements between the Washington State Department of Transportation and any contractors who performed work within the aforementiond slope easement and/or drainage easement.  (3) to the exent you have not already produced responsive documents, copies  of contracts or agreements between the Washington State Department of Transportation and any contractors who were hired or retained to restore the property within the slope easement or drainage easement following constuction activies on the easement or SR 161.</t>
  </si>
  <si>
    <t>Tom Gallagher</t>
  </si>
  <si>
    <t>speed limit on March 15, 2018 at 13:05 on I90 at milepost 56 for eastbound traffic</t>
  </si>
  <si>
    <t>The speed limit on 3/15/2018 at 13:05 on I90 at milepost 56 for eastbound traffic.</t>
  </si>
  <si>
    <t>Heritage Law Office</t>
  </si>
  <si>
    <t>PDR-15-1227</t>
  </si>
  <si>
    <t>provide the letter that was issued from the Washington State Department of Transportation to Pat &amp; Vivica Mackner, of Snoqualmie Pass, regarding the parking of their Unlicensed Equipment &amp; Vehicles parked on State Route 906, and the request of the removal of them.</t>
  </si>
  <si>
    <t>Sandy Powers</t>
  </si>
  <si>
    <t>PDR-14-1934</t>
  </si>
  <si>
    <t>SR 520 contract 8066 Eastside - change orders and proposed change orders</t>
  </si>
  <si>
    <t xml:space="preserve">CONTRACT 8066 | SR 520, Medina to SR 202 - Eastside Transit and HOV Project:
all Change Orders and Proposed Change Orders added to this project since December 6, 2010.
</t>
  </si>
  <si>
    <t>PDR-15-1115</t>
  </si>
  <si>
    <t>SR522 Wildlife Crossing Photos</t>
  </si>
  <si>
    <t>A copy of wildlife cameras pics for SR 522.</t>
  </si>
  <si>
    <t>Joe Dangelo</t>
  </si>
  <si>
    <t>State lighting fixutres</t>
  </si>
  <si>
    <t>Copies of public records that document all state highway/roadway/street lighting fixtures and any identifying information for those such as location, fixture type, wattage, and technology type.</t>
  </si>
  <si>
    <t>Jessica Meyer</t>
  </si>
  <si>
    <t>PDR-15-0922</t>
  </si>
  <si>
    <t>Crashes on Island and Skagit Co</t>
  </si>
  <si>
    <t xml:space="preserve">a history of reported crashes that occurred on all roads in Island and Skagit Counties for the period of 1/1/2010 Ã¢â‚¬â€œ 12/31/2014. </t>
  </si>
  <si>
    <t>Gabe Philips</t>
  </si>
  <si>
    <t>Skagit Council of Governments</t>
  </si>
  <si>
    <t>SR 182 right of way plans</t>
  </si>
  <si>
    <t>Plan set that shows the Queensgate and I-182 interchange; Goose Gap Road to Rd 68 Plan set. It is located in section 15 and 22, T09N, R28E, WM</t>
  </si>
  <si>
    <t>PDR-14-3138</t>
  </si>
  <si>
    <t>Right of Way Plans SR 516</t>
  </si>
  <si>
    <t>Right-of-Way plans for a portion of SR 516 (SSH 5-A) (Kent-Kangley Road) adjacent to Kent-Meridian High School in Sections 19 &amp; 20 T22N R 5 E in King County.  Really just from SSH 5-C westerly Ã‚Â½ mile.</t>
  </si>
  <si>
    <t>PDR-14-0400</t>
  </si>
  <si>
    <t xml:space="preserve">The plans for SR 522 in the Northwest 1/4 of Sec. 15-27-6 and the Northeast 1/4 of Sec. 16-27-6.
</t>
  </si>
  <si>
    <t>Reid Speegle</t>
  </si>
  <si>
    <t>Tri-County Land Surveying County</t>
  </si>
  <si>
    <t>PDR-15-3290</t>
  </si>
  <si>
    <t>a history of officer reported crashes that occurred on all roads in the City of Edmonds for the period of 1/1/2010 Ã¢â‚¬â€œ available 2015 (2015 data is partial and preliminary).</t>
  </si>
  <si>
    <t>Could I please have a pdf copy of the ROW plans for SR 5, Bridgeport Way Interchange dated 5-20-1990 and Bridgeport Way Interchange to South 80th Street. These are both in section 12-t19n-r2e.</t>
  </si>
  <si>
    <t>PDR-15-2451</t>
  </si>
  <si>
    <t>R/W &amp; Alignment for SR 26</t>
  </si>
  <si>
    <t>Alignment and Right of Way for SR 26 in sections 1 &amp; 12, T 15 N, R 28 E.</t>
  </si>
  <si>
    <t xml:space="preserve">Hello there.
Can you send me a list of registered transponders for DOT 1169936.
Thank you.
</t>
  </si>
  <si>
    <t xml:space="preserve">Andrey Levchuk </t>
  </si>
  <si>
    <t xml:space="preserve">All maps and documents supplied to James R. Munson regarding an easement located on Chelan County parcel #232021330075, owned by the Jaspers, for a septic/drainfield for the Moonlight Motor Lodge. Also we would like a copy of the "BR Line" survey, not as shown on the Sunnyslope Interchange mapsbut as originally surveyed. </t>
  </si>
  <si>
    <t>Daniel &amp; Becky Jaspers</t>
  </si>
  <si>
    <t>PDR-14-3024</t>
  </si>
  <si>
    <t>Right of way plans and monument locations for US 12 in Walla Walla</t>
  </si>
  <si>
    <t>Please send all the right-of-way plans and monument location tablse for the area shown in the attached pdf. This is located in Township 7 North, Range 32 East, W.M. Walla Walla County and runs through Section 3, 10,14, &amp; 15.</t>
  </si>
  <si>
    <t>PDR-15-0028</t>
  </si>
  <si>
    <t>SR520 Evergreen Point FBL project (#8066)</t>
  </si>
  <si>
    <t xml:space="preserve">the construction drawings for the SR 520 Evergreen Point Floating Bridge and Landings Project, contract #8066.
Our primary focus is directed to the maintenance  handrails. 
</t>
  </si>
  <si>
    <t>Eric Gustafson</t>
  </si>
  <si>
    <t>Iron Workers Local 86</t>
  </si>
  <si>
    <t>We are in need of the proposed highway 2 plans in the NW/4 of 36-28-06</t>
  </si>
  <si>
    <t>Crashes on SR 410 segment</t>
  </si>
  <si>
    <t xml:space="preserve">a history of officer reported crashes that occurred on State Route 410 (milepost 16.74 Ã¢â‚¬â€œ 24.53) from 234th Ave to Garrett St for the period of 1/1/2013 Ã¢â‚¬â€œ available 2018. </t>
  </si>
  <si>
    <t>Premier Freight Systems Inc.
US Dot: 745997
Washington State scale crossing info 30 day to August 2016</t>
  </si>
  <si>
    <t>ROW Plans</t>
  </si>
  <si>
    <t xml:space="preserve">My company is doing some Land Surveying in the southeast quarter of Section 8, Township 20 North, Range 24 East, W.M., City of Quincy, Grant County, Washington, and we would like to properly delineate the Right-of-Way of State Route 28 through that portion of said Section 8. Would you please provide me with the most current set of WSDOT ROW Plans for that particular area? </t>
  </si>
  <si>
    <t>Steven Pittack</t>
  </si>
  <si>
    <t>Columbia Northwest Engineering, PS</t>
  </si>
  <si>
    <t>Right of Way Plans SR 90 &amp; SR 2</t>
  </si>
  <si>
    <t xml:space="preserve">I have 5 more ROW map requests I need to submit to you. The last two, in Yakima County, the section would not come up for them, only Township and Range. For those two, I have included lats and longs indicating an approx. mid-point of the feet requested, in hopes that they will help pin point the area. Let me know if you need anything more.
WALLA WALLA COU
1) WS-339/Old Milton Highway in College Place. S 2, T 6N, R 35E. I need the 1600 feet total that is 800 feet east and 800 feet west of WS-12.
SPOKANE COUNTY
2) I-90/US-395 in Spokane, mile post 272. S 7, T 24N, R 42E. I need the section from WS-902/W. Aero Rd. northeast approx. 1600 feet.
3) US-2 near Medical Lake, northwest of Fairchild AFB. S 19, T 25N, R 41E. I need the 1200 feet total that is 600 feet east and 600 feet west of S. Brooks Rd.
YAKIMA COUNTY
4) State Hwy 3/Yakima Valley Hwy near Zillah. S ?, T 11N, R 20E. I need the 1200 feet total that is 600 feet north and 600 feet south of Buena Rd. Lat &amp; Long 46.436315 , -120.327650
5) Yakima Valley Hwy northeast of Wapato. S ?, T 11N, R 19E. I need from Konnowac Pass Rd. north approx. 1500 feet. Lat and long 46.467088 , -120.378161.
</t>
  </si>
  <si>
    <t>Van Chatham</t>
  </si>
  <si>
    <t>Legacy Field Services</t>
  </si>
  <si>
    <t>Crashes on SR 5 mp 0.00 - 276.56</t>
  </si>
  <si>
    <t xml:space="preserve">a history of officer reported crashes that occurred on State Route 5 (milepost 0.00 Ã¢â‚¬â€œ 276.56) for the period of 1/1/2011 Ã¢â‚¬â€œ 12/31/2015. </t>
  </si>
  <si>
    <t>Chen Zhang</t>
  </si>
  <si>
    <t>University of Washington</t>
  </si>
  <si>
    <t>Crash data and safety reports/improvements for past 20 years of Southbound SR 509 exiting to S. 188th Street, SeaTac, WA</t>
  </si>
  <si>
    <t>1. Any and all documents related to significant car accidents or rollover
accidents for the past twenty (20) years that have occurred on the off ramp of
Southbound SR-509 exiting to S. 188th Street, SeaTac, WA.
2. Any and all documents relating to safety reports, crash data, safety
improvements, road improvements etc. for the past twenty (20) years for the
off ramp of Southbound SR-509 exiting to S. 188th Street, SeaTac, WA.</t>
  </si>
  <si>
    <t>Elisabeth J. Guard</t>
  </si>
  <si>
    <t>Galanda Broadman, PLLC</t>
  </si>
  <si>
    <t>PDR-15-2628</t>
  </si>
  <si>
    <t>Crashes on 138th Ave @ 32nd Circle in the City of Vancouver</t>
  </si>
  <si>
    <t>a history of officer reported crashes that occurred at or in the vicinity of 138th Ave @ 32nd Circle intersection in the City of Vancouver for the period of 10/1/2013 Ã¢â‚¬â€œ available 2015 (2015 data is partial and preliminary).</t>
  </si>
  <si>
    <t>Jeff Schmidt</t>
  </si>
  <si>
    <t>PDR-15-2259</t>
  </si>
  <si>
    <t>Crashes on all roads in Bellingham</t>
  </si>
  <si>
    <t>a history of officer reported crashes that occurred on all roads in the City of Bellingham Road for the period of 1/1/2001 Ã¢â‚¬â€œ available 2015 (2015 data is partial and preliminary).</t>
  </si>
  <si>
    <t>Nick Ferenchak</t>
  </si>
  <si>
    <t>University of Colorado Denver</t>
  </si>
  <si>
    <t>PDR-14-2824</t>
  </si>
  <si>
    <t xml:space="preserve">I am requesting the vehicle maintenance records for the 1998 Cheverolet Pickup Truck VIN:  1GCEC19M5WE233599 that I got from an auction.   </t>
  </si>
  <si>
    <t>Don Servey</t>
  </si>
  <si>
    <t>SR 506 &amp; US 12 Pavement Rehabilitation Project #008912</t>
  </si>
  <si>
    <t xml:space="preserve">Under the Washington Public Records Act, Ã‚Â§42.56 et seq., I am requesting an opportunity to inspect or obtain copies of public records that are related to the SR 506 &amp; US12, Pavement Rehabilitation Project #008912. As shown in Statement of Intent to Pay Prevailing Wage #683719 and 779399.  Specifically the Inspectors Daily Reports of who was onsite, what equipment was onsite, and what each employee was doing.  Also any field notes, pictures, certified payroll, traffic control supervisor reports and contract documents. The contractor I request the information on is Reece Construction Co, and Apply A Line Inc.  Traffic control supervisor reports will be coming from Granite Construction Company under Intent #777716.
If there are any fees for searching or copying these records, please inform me if the cost will exceed $100.00.  However, I would also like to request a waiver of all fees in that the disclosure of the requested information is in the public interest and will contribute significantly to the publicÃ¢â‚¬â„¢s verification that the correct prevailing wages are being paid.  This information is not being sought for commercial purposes.
The Washington Public Records Act requires a response to this request be made within five business days.  If access to the records I am requesting will take longer than this amount of time, please contact me with information about when I might expect copies or the ability to inspect the requested records.
If you deny any or all of this request, please cite each specific exemption you feel justifies the refusal to release the information and notify me of the appeal procedures available to me under the law.
Thank you for considering my request.
</t>
  </si>
  <si>
    <t>Jim Hernandez</t>
  </si>
  <si>
    <t>We have the payroll from Reece for week ending 7-22.  We received it here in the office on 8-8. We had questions on the payroll information, and have submitted a request for clarification. Once we hear back from Reece, we can release this payroll information.</t>
  </si>
  <si>
    <t>Last four of SS# contained on certified payroll</t>
  </si>
  <si>
    <t>PDR-14-2173</t>
  </si>
  <si>
    <t>Collisions on all roads in Des Moines</t>
  </si>
  <si>
    <t xml:space="preserve">a history of officer reported collisions that occurred on all city streets and state routes in the City of Des Moines for the period of 1/1/2010 Ã¢â‚¬â€œ available 2014 (2014 is considered partial and preliminary). </t>
  </si>
  <si>
    <t>Sound Transit Info</t>
  </si>
  <si>
    <t xml:space="preserve">Preliminary to written communications with each member of the 64th Legislature respecting the state-appointed Expert Review Panel's public meeting on April 11, 2016 wherein Sound Transit's staff members were explicitly urged by a University of Washington employee to design the junior taxing district's promotion of its Sound Transit 3 plan to citizens, as voters and as taxpayers, so as to scapegoat the Washington State Legislature for a substantial inadequacy therein -- as so perceived by Mark Hallenbeck as "Director of the Washington State Transportation Center (TRAC) at the University of Washington" according to Panel materials -- a formal public disclosure request is hereby made for certain information necessary for ascertainment of those matters above indicated:
1.  all documentation of all monies received by TRAC from Sound Transit, whether directly or indirectly, and all communications as to those and all other financial circumstances beneficial to TRAC as solicited, proposed, offered or discussed otherwise between them, including but not limited to each funding opportunity now pending;  
2.  all documentation of all reviews as to a potential conflict-of-interest in the appointment of Mr. Hallenbeck to the Expert Review Panel -- in the oversight capacity required by statutory responsibilities of the Panel under RCW 81.104.110-110 and by demanding fiduciary duties as imposed legally on every Panel member by state decisional law -- given taxpayer funding received by TRAC from Sound Transit as appears to be documented by TRAC's website currently as of this writing;
3.  all documentation of all reviews as to any other potential conflict-of-interest in the appointments of every other member of, or administrative staff functionary to serve, the Expert Review Panel whose income is funded in such a fashion that his or her income has been, is now or could reasonably be expected hereafter to be benefited in part or in whole by funding received from Sound Transit either directly or through his or her employer; and
4.  all information provided by Sound Transit respecting identification, selection and vetting of each person appointed to the current Expert Review Panel, including determinations of its chair and of its panel administrator.
Additionally, in order to ensure complete accuracy for each member of the 64th Legislature of my transcription of Mr. Hallenbeck's direct urging to Sound Transit staff "to blame the legislature" -- in crafting of a political campaign to deflect attention from a major inadequacy of the ST3 plan as perceived by him, as Director of TRAC, through a calculated process financed with taxpayer funding both for Sound Transit's own staff and its various consultants and also for every Expert Review Panel function, including extensive, overt and recurring campaign-engineering advice that repeatedly overwhelmed and buried its lawful statutory oversight role on Monday and Tuesday of this week, and that was facilitated by Jim Jacobson's gross abuse of the prerogative of the chair in order to suppress vital inquiries attempted in furtherance of the Panel's sole legitimate oversight role pursuant to RCW 81.104.100-110 -- please provide copies of all notes taken by John Howell, Rhonda Peterson, all Sound Transit staff and its contractors, all WSDOT staff and its contractors, all University employees and its contractors and all Panel members who attended any port of the Panel's meetings on April 11-12, 2016, as well as any preliminary to and during a certain conference call regarding ST3 finances apparently held on March 31, 2016 without any public notice of any kind whatsoever.
Request is made that no further conference calls be made by the Panel without public notice to members of the public who have participated in its meetings on April 11-12, 2016, and without provision being made to facilitate citizen observation, and that no further Panel meetings be held in any location that does not accommodate audio recording and live webcasting, such as the Sound Transit Board room presumably available without any cost to any taxpayer, so that all state citizens, including but not limited to 147 members of the 64th Legislature, are able to observe any further campaign advice being provided and all other misconduct by a nominal oversight panel that has repeatedly and increasingly been misusing taxpayer funding for campaign-design purposes at locations rented presumably at least in part in order to prevent monitoring of such misfeasance in public office by those who have facilitated and encouraged same, including Panel officers inclusive of its chair and its administrator.
Because members of the 64th Legislature deserve to know, both accurately and also promptly, that the state-appointed Expert Review Panel has been repeatedly and increasingly engaged in supplying advice for design of an optimal ST3 political campaign through misuse of taxpayer funding -- including the proposed scapegoating of the Washington State Legislature squarely urged by the "Director of the Washington State Transportation Center (TRAC) at the University of Washington" while presumably being paid in substantial part with funds provided by the state to foster his overt suggestion "to blame the legislature" -- I am contacting you directly in order to request that your able staffs provide materials on as expedited a schedule as convenient for the University, WSDOT, Sound Transit and the Panel as to all materials respectively applicable pursuant to this public disclosure request.
As I indicated in public testimony to the Panel yesterday, I have never heretofore observed any element of state, regional or local governments here, including any of our state's thousands of legislatively authorized junior taxing districts, to engage in such egregious, patent and recurring misuses of taxpayer funding in order to assist in the design of a political campaign strictly prohibited by central state election law -- inclusive of components directly providing for ST3 to be reballoted under court supervision if it were to be approved by voters under extremely sad circumstances of multiple violations of state law evident over the last two days -- nor could I have ever imagined that any employee of a state-funded institution would squarely urge scapegoating of our state legislature in order to benefit a very junior taxing district (albeit one providing finances to TRAC if its website is now to be believed).
Thus, early and full cooperation would be genuinely appreciated so that the 64th Legislature, along with every state citizen, can receive fully accurate information necessary to document entirely certain and extremely critical wrongdoing, as well as to ascertain if a seeming conflict-of-interest involving TRAC is in fact only all too real.
Because of the gravity of the misconduct over the last two days at issue, including both scapegoating urged and also suppression imposed on legitimate inquiries by the Panel essential both to fulfill the key statutory obligations thereof qua a quintessential oversight body and the demanding fiduciary duties owed by every panelist qua a state officer until resignation or balloting that terminates said body's work, I shall continue to communicate with you directly until there has been a full resolution of all gross misfeasance in public office, as well as with the 64th Legislature promptly and with the 65th Legislature if necessary, but I would be pleased to be provided with the staff person within your respective organizations who can optimally assist with any follow-on public disclosure requests indicated either by initial compliance with state law in this matter timely or else as may arise otherwise.
</t>
  </si>
  <si>
    <t>Will Knedlik</t>
  </si>
  <si>
    <t>PDR-15-2981</t>
  </si>
  <si>
    <t>Crashes at 5 interchanges &amp; 5 intersections on SR 8 &amp; SR 12 in Grays Harbor County</t>
  </si>
  <si>
    <t>a history of reported crashes that occurred at 5 interchanges and 5 intersections on SR 8 &amp; SR 12 in Grays Harbor County for the period of 1/1/2000 Ã¢â‚¬â€œ available 2015 (2015 data is partial and preliminary).</t>
  </si>
  <si>
    <t>Steven Hewitt</t>
  </si>
  <si>
    <t>Coastal Transport</t>
  </si>
  <si>
    <t>Officer Reported Crashes that occurred on all roads in the City of Liberty Lake</t>
  </si>
  <si>
    <t>a history of officer reported crashes that occurred at the following intersections &amp; road segment in Clark County for the period of 1/1/2012 Ã¢â‚¬â€œ available 2017.</t>
  </si>
  <si>
    <t>Sarah Keenan</t>
  </si>
  <si>
    <t xml:space="preserve">intersection of SR 532 &amp; Old Highway 99 North </t>
  </si>
  <si>
    <t xml:space="preserve">The traffic signal timing and phasing schematic and plan for the intersection of SR 532 &amp; Old Highway 99 North in Stanwood WA. Snohomish County as configured on 09-12-2014. </t>
  </si>
  <si>
    <t>Crashes on all roads in the City of Milton</t>
  </si>
  <si>
    <t>a history of officer reported crashes that occurred on all roads in the City of Milton for the period of 1/1/2011 Ã¢â‚¬â€œ available 2016.</t>
  </si>
  <si>
    <t xml:space="preserve">LPR data for the following license plate for the time period 05/30/2014 through 08/19/2014:  YAHN612 (Oregon).  </t>
  </si>
  <si>
    <t>Gretchen McKane</t>
  </si>
  <si>
    <t>Traffic Cam Video</t>
  </si>
  <si>
    <t>My name is Robert Stricker and I was in a traffic accident involving a commercial semi truck on November 13th, 2017 at approximately 1150am on Interstate 5 southbound just prior to the interstate bridge as I was passing under the Hwy 14 interchange. 
I am looking to obtain traffic camera video from any traffic cameras positioned in the area that may have seen the accident.</t>
  </si>
  <si>
    <t>Robert Stricker</t>
  </si>
  <si>
    <t>PDR-14-3505</t>
  </si>
  <si>
    <t>SB SR 5 in King 7 Pierce on 2 dates</t>
  </si>
  <si>
    <t>a history and summary of officer reported collisions that occurred on southbound State Route 5 in King and Pierce Counties for the dates of 6/29/2012 &amp; 7/1/2012.</t>
  </si>
  <si>
    <t>Annette Medvec</t>
  </si>
  <si>
    <t>PDR-14-0688</t>
  </si>
  <si>
    <t>PDR 14-0360 Additional Email</t>
  </si>
  <si>
    <t xml:space="preserve">All emails replying to RodneyR@maxkuney.com in response to the Snohomish River Bridge design question. </t>
  </si>
  <si>
    <t>Cherish Shope</t>
  </si>
  <si>
    <t>Scarsella Brothers, Inc.</t>
  </si>
  <si>
    <t>PDR-15-1639</t>
  </si>
  <si>
    <t>details of the traffic control plan in effect on September 28, 2014 at approximately 23;38 hours in the Southbound lanes of I-5 at N.E.  175th Street where there was a construction truck versus semi-truck collision.</t>
  </si>
  <si>
    <t>PDR-14-3189</t>
  </si>
  <si>
    <t>Personnel Investigation</t>
  </si>
  <si>
    <t xml:space="preserve">Ã¢â‚¬Â¢	The letter of termination that was issued to Steve Rodgers, Washington State Ferries director of operations, during the week of Nov. 16-22, 2014. 
Ã¢â‚¬Â¢	All spending records that show WSDOT or WSF payments for investigative services during its 2014 inquiry into Mr. Rodgers.
Ã¢â‚¬Â¢	The entire investigative file regarding the 2014 inquiry into Mr. Rodgers.  
Ã¢â‚¬Â¢	All e-mail correspondence that includes the word Ã¢â‚¬Å“RodgersÃ¢â‚¬ï¿½ and sent to any of the following persons: Capt. George Capacci, Secretary Lynn Peterson, Deputy Secretary Cam Gilmour, or new WSF Assistant Secretary Lynn Griffith, during 2014
</t>
  </si>
  <si>
    <t>Waiting on exec review</t>
  </si>
  <si>
    <t>Public Employee Personal Information, Attorney Client Privileged Information</t>
  </si>
  <si>
    <t>Crashes on 5 road segments in Kitsap County</t>
  </si>
  <si>
    <t xml:space="preserve">a history of officer reported crashes that occurred on the following road segments in Kitsap County for the period of 1/1/2013 Ã¢â‚¬â€œ 12/31/2017. 
Ã¢â‚¬Â¢  Eldorado Blvd (Co Rd #19800, MP  0.000 Ã¢â‚¬â€œ 2.180) from Chico Way to Newberry Hill Rd &amp; Dickey Rd
Ã¢â‚¬Â¢  Eldorado Pl (Co Rd #19773, MP 0.000 Ã¢â‚¬â€œ 0.083) from Eldorado Blvd to El Camino Blvd
Ã¢â‚¬Â¢  El Camino Blvd (Co Rd #19799, MP 0.000 Ã¢â‚¬â€œ 0.490) from Eldorado Pl to Eldorado Blvd
Ã¢â‚¬Â¢  Brightway St (Co Rd #19777, MP 0.000 Ã¢â‚¬â€œ 0.070) from Eldorado Blvd to End
Ã¢â‚¬Â¢  Highpoint St (Co Rd #19776, MP 0.000 Ã¢â‚¬â€œ 0.070) from Eldorado Pl to End
</t>
  </si>
  <si>
    <t>SR 221 Corridor Safety presentation</t>
  </si>
  <si>
    <t>Todd Daley's presentation on SR 221 Corridor Safety</t>
  </si>
  <si>
    <t>Taryn Baze</t>
  </si>
  <si>
    <t>Economic Development</t>
  </si>
  <si>
    <t>Crashes at an intersection and road segment in Clark County</t>
  </si>
  <si>
    <t xml:space="preserve">a history of officer reported crashes that occurred at the following intersection and road segment in Clark County for the period of 1/1/2012 Ã¢â‚¬â€œ available 2017. 
Ã¢â‚¬Â¢  25th Ave (Co Rd #19390, milepost 0.000 Ã¢â‚¬â€œ 0.020) @ 78th St (Co Rd #91300, milepost 4.910 Ã¢â‚¬â€œ 4.950)
Ã¢â‚¬Â¢  25th Ave (Co Rd #19390, milepost 0.080 Ã¢â‚¬â€œ 0.300) from 80th St to 83rd Way
</t>
  </si>
  <si>
    <t>PDR-15-1479</t>
  </si>
  <si>
    <t>R/W plans sheets encompassing MP 23.89 Ã¢â‚¬â€œ MP 23.94 on SR 104</t>
  </si>
  <si>
    <t>Joseph Gould</t>
  </si>
  <si>
    <t>Tesinc, Inc.</t>
  </si>
  <si>
    <t>Red Light footage</t>
  </si>
  <si>
    <t xml:space="preserve">Red light camera footage from 03/14/2017 from the intersection of 5th Avenue South and South dearborn  Street, Seattle, WA. We are looking for the video footage or still images of the light sequence from the above time frame.  </t>
  </si>
  <si>
    <t>Andrew Hall</t>
  </si>
  <si>
    <t>PDR-14-1574</t>
  </si>
  <si>
    <t>Bridge Plans and Design Info</t>
  </si>
  <si>
    <t xml:space="preserve">I studied NCHRP 620 report: Development of Design Specifications and Commentary for Horizontally Curved Concrete Box-Girder Bridges. I am going to model and analyze this kind of bridge deck for my thesis. Therefore, I need information/data of a typical Curved Concrete Box-Girder Bridge in one of the states for case study purpose. For better description, the requirement data is as follow:
Construction drawings, material properties such as module of elasticity, Poisson ratio, compressive and tensile strength of concrete, yield strength of steel etc.
This data is required for modeling of the typical bridge by Finite Element Analysis software; ABAQUS. In the next step, the results of analytical model are applied to Artificial Neural network (ANN) to achieve a refined method for evaluation of load rating of bridges besides the current method described in AASHTO, The Manual for Bridge Evaluation.  It is noteworthy that considering having exchange letter with Mr. Richard V. Nutt about this matter, He recommended me that I should attempt to contact with States Department of Transportation and their relevant department (e.g. maintenance rating department).  I was wondering it would be possible to have this special data. If possible, I would kindly request you to send me this data set. (Curved Box Girder - Westbound Nalley Valley - Sprague Avenue)
</t>
  </si>
  <si>
    <t>Sepehr Fathinejad</t>
  </si>
  <si>
    <t>R/W SR 405</t>
  </si>
  <si>
    <t>Current SR 405 right of way plans in the area of NE 40th St Vic to NE 124th St Interchange.</t>
  </si>
  <si>
    <t>Joe Plattner</t>
  </si>
  <si>
    <t>City of Kirkland</t>
  </si>
  <si>
    <t xml:space="preserve">LPR data for US DOT #0679349 (ENNIS PAINT INC) for the following months 6/1/2014 - 12/31/2016. In addition please provide the LPR data for the following license plates for the same time period:
Plate #  State 
1168710  IN
1168711  IN
2215891  IN
1222300  IN
2118278  IN
2196609  IN 
2034108  IN
2118799  IN
2255762  IN
2196817  IN
2218986  IN
2259133  IN
2295960  IN
2295961  IN
2295962  IN
2295963  IN
2172457  IN
2358599  IN
</t>
  </si>
  <si>
    <t>All roads in the City of Ellensburg</t>
  </si>
  <si>
    <t>a history of officer reported crashes that occurred on all roads in the City of Ellensburg for the period of 1/1/2010 Ã¢â‚¬â€œ available 2016.</t>
  </si>
  <si>
    <t>Daniel Dye</t>
  </si>
  <si>
    <t>Crashes at 2 intersections in City of Woodland &amp; 1 intersection and road segment in Cowlitz Co</t>
  </si>
  <si>
    <t xml:space="preserve">a history of officer reported crashes that occurred at or in the vicinity of the following intersections and road segment in the City of Woodland and Cowlitz County for the period of 1/1/2010 Ã¢â‚¬â€œ available 2015 (2015 data is partial and preliminary).
Ã¢â‚¬Â¢  Davidson Ave @ 5th St
Ã¢â‚¬Â¢  Goering St @ Buckeye St / Lakeshore Dr
Ã¢â‚¬Â¢  Pinkerton Dr (Co Rd #30720, mp 0.000 Ã¢â‚¬â€œ 0.020) @ Pekin Rd (Co Rd #30570, mp 0.970 Ã¢â‚¬â€œ 1.010)
Ã¢â‚¬Â¢  Pekin Rd (Co Rd #30570, mp 1.020 Ã¢â‚¬â€œ 2.890) from Pinkerton Dr to end of road at public boat launch
</t>
  </si>
  <si>
    <t>Andrew Kienast</t>
  </si>
  <si>
    <t>Sound Transit related to the I-90 corridor</t>
  </si>
  <si>
    <t>We would request a copy of any common interest or joint interest agreement between the Washington State Department of Transportation and Sound Transit related to the I-90 corridor, the Sound Transit East Link Project, and/or the evaluation of whether a loss of mobility exists to or from Mercer Island as a result of the closure of the I-90 center roadway.  It is our understanding that an agreement may exist that was entered into in 2016.</t>
  </si>
  <si>
    <t>Randall Thomsen</t>
  </si>
  <si>
    <t>Harrigan Leyh Farmer &amp; Thomsen LLP</t>
  </si>
  <si>
    <t>Crashes on all roads in the City of Kirkland</t>
  </si>
  <si>
    <t>a history of officer reported crashes that occurred on all roads in the City of Kirkland for the period of 1/1/2013 Ã¢â‚¬â€œ 12/31/2015.</t>
  </si>
  <si>
    <t>Marius Eugenio</t>
  </si>
  <si>
    <t>I was provided an FTP link and downloaded much of what I need but I am still lacking information on the right-of-way line that is highlighted in red below. I also need to be able to connect the SR 290 Spur centerline with the SR 90 centerline and these plans donÃ¢â‚¬â„¢t give me enough information to do this.</t>
  </si>
  <si>
    <t>Tom Yeiser</t>
  </si>
  <si>
    <t>Officer Reported Crashes that occurred on all roads in the City of Walla Walla</t>
  </si>
  <si>
    <t>a history of officer reported crashes that occurred on all roads in the City of Walla Walla for the period of 1/1/2013 Ã¢â‚¬â€œ 01/01/2018.</t>
  </si>
  <si>
    <t>Anthony Buhr</t>
  </si>
  <si>
    <t>Walla Walla Union-Bulletin</t>
  </si>
  <si>
    <t>PDR-14-1730</t>
  </si>
  <si>
    <t>Collisions in Moses Lake</t>
  </si>
  <si>
    <t xml:space="preserve">a history of officer reported collisions that occurred on the following road segments in Grant County for the period of 1/1/2011 Ã¢â‚¬â€œ 12/31/2013. 
Ã¢â‚¬Â¢	All roads in City of Moses Lake
Ã¢â‚¬Â¢	Stratford Road (Grant County Road #94025, milepost 1.116 Ã¢â‚¬â€œ 1.492) from Moses Lake city limits to Maple Dr 
</t>
  </si>
  <si>
    <t>Michael G. Moro</t>
  </si>
  <si>
    <t>City of Moses Lake</t>
  </si>
  <si>
    <t>PDR-15-3116</t>
  </si>
  <si>
    <t>Crashes at 4 intersections &amp; one road segment in Clark County</t>
  </si>
  <si>
    <t xml:space="preserve">a history of officer reported crashes that occurred at the following intersections and road segment in Clark County for the period of 1/1/2012 Ã¢â‚¬â€œ 12/31/2014.
Ã¢â‚¬Â¢  122nd St (Co Rd #14240, mp 0.000 Ã¢â‚¬â€œ 0.020) @ 36th Ave (Co Rd #91050, 2.410 Ã¢â‚¬â€œ 2.450)
Ã¢â‚¬Â¢  122nd St (Co Rd #14240, mp 0.420 Ã¢â‚¬â€œ 0.460) @ Private Road (400 feet west of 43rd Ct)  - No Reported Crashes
Ã¢â‚¬Â¢  127th St (Co Rd #14320, mp 0.000 Ã¢â‚¬â€œ 0.020) @ 36th Ave (Co Rd #91050, mp 2.660 Ã¢â‚¬â€œ 2.700) Ã¢â‚¬â€œ No Reported Crashes
Ã¢â‚¬Â¢  127th St (Co Rd #14320, p 0.460 Ã¢â‚¬â€œ 0.500) @ 46th Ave (Co Rd #14319, mp 0.000 Ã¢â‚¬â€œ 0.020) Ã¢â‚¬â€œ No Reported Crashes
Ã¢â‚¬Â¢  46th Ave (Co Rd #14319, mp 0.030 Ã¢â‚¬â€œ 0.170) from 127th St to just south of 124th St (End of road) Ã¢â‚¬â€œ No Reported Crashes
</t>
  </si>
  <si>
    <t>Could you please email me copies of the following R/W plans for SR 500: 117th Ave to Ward Road, Sheets 1-4 of 4, 10/10/1983, File No. 500/39 
Vicinity Ward Road, Sheets 1-2 of 2, 10/7/1977, File No. 500/23
Ward Road Vic. To NE 162nd Ave Vic, 1-4 of 4, 12/11/1992, 500/45</t>
  </si>
  <si>
    <t>Jim Hannon</t>
  </si>
  <si>
    <t>Crashes on 2 road segments in the City of Tacoma</t>
  </si>
  <si>
    <t xml:space="preserve">a history of officer reported crashes that occurred on or in the vicinity of the following road segments in the City of Tacoma for the period of 1/1/2013 Ã¢â‚¬â€œ available 2017. 
Ã¢â‚¬Â¢  Stevens St from 16th St to 19th St
Ã¢â‚¬Â¢  Tyler St from 19th St to 34th St
</t>
  </si>
  <si>
    <t>PDR-14-1288</t>
  </si>
  <si>
    <t>SR 241 Right of way plans and real estate maps</t>
  </si>
  <si>
    <t>SR 241 Right of way plans and real estate maps for Factory Road to Jct. SR 24</t>
  </si>
  <si>
    <t>Kenneth Cochran</t>
  </si>
  <si>
    <t xml:space="preserve">MacKay &amp; Sposito, Inc. </t>
  </si>
  <si>
    <t xml:space="preserve"> Palouse River &amp; Coulee City Railroad Lease Agreement Request</t>
  </si>
  <si>
    <t xml:space="preserve">1) Copy of the 2007 RFP and/or responses said RFP regarding the operation of the Palouse River &amp; Coulee City Railroad (PCC Railroad)
2) Copy of the current lease between WSDOT and Watco Industries regarding the PCC Railroad
</t>
  </si>
  <si>
    <t>John Ireland</t>
  </si>
  <si>
    <t>R. L. Banks &amp; Associates</t>
  </si>
  <si>
    <t xml:space="preserve">Crossing times in Washington State scales times for truck # H92 Lic Plate # is VP47736 </t>
  </si>
  <si>
    <t>Harmandeep Singh</t>
  </si>
  <si>
    <t>PDR-14-2359</t>
  </si>
  <si>
    <t xml:space="preserve">ROW SR 542 </t>
  </si>
  <si>
    <t xml:space="preserve">IÃ¢â‚¬â„¢m looking for right of way plans along SR542 within:
Sections 1 and 2 T38N R3E
or
Sections 11 and 12 T38N R3E
SR542 runs along the line common to sections 1and 12 and 2 and 11
</t>
  </si>
  <si>
    <t>Doug Vogt</t>
  </si>
  <si>
    <t xml:space="preserve">I work for Rocket Transport as the Safety Officer. I would like to get the License Plate Reader information for the month of February and March 2017 for the following plates. All plates are from the BC Canada jurisdiction.
USDOT # - 02955013
Plates:
36990P
34228P
28101P
28100P
34229P
36993P
</t>
  </si>
  <si>
    <t>Crashes on all roads in Snohomish County</t>
  </si>
  <si>
    <t>a history of officer reported crashes that occurred on all roads in Snohomish County for the period of 1/05/2013 Ã¢â‚¬â€œ 01/15/2013.</t>
  </si>
  <si>
    <t>John Heyde</t>
  </si>
  <si>
    <t>I-90 Electronic Variable Message Signs</t>
  </si>
  <si>
    <t>Please provide a copy of the log for each electronic variable speed limit sign maintained by the Washington State Department of Transportation on Interstate 90 from MP 48.10 through MP 66.53 Eastbound, and  from MP 69.58 through MP 51.87 Westbound, for the period April 1, 2018 through April 30, 2018.
Additionally please provide a copy of the log for each electronic sign displaying Ã¢â‚¬Å“traction deviceÃ¢â‚¬ï¿½ messages maintained by the Washington State Department of Transportation on Interstate 90 between MP 46.79  and MP 72.66 for the period April 1, 2018 through April 30, 2018.</t>
  </si>
  <si>
    <t>Crashes involving Peds and/or Bikes on all roads in the City of SeaTac</t>
  </si>
  <si>
    <t>a history of officer reported crashes involving pedestrians and/or bicyclists that occurred on all roads in the City of SeaTac for the period of 1/1/2013 Ã¢â‚¬â€œ 12/31/2015.</t>
  </si>
  <si>
    <t>Toli Khlevnoy</t>
  </si>
  <si>
    <t>Request for R/W Plan</t>
  </si>
  <si>
    <t xml:space="preserve">Cascade Networks is planning to run a few new fiber optic cables into Weyerhaeuser.  The first fiber run will be for the Weyerhaeuser TOB on SR432 starting at MP 5.33 to MP 5.96. 
The second fiber run is the Weyerhaeuser Truck Shop on SR432 starting at MP 3.94 to 3.81.  We will be over lashing our existing fiber line.
Will you please send me the R/W plans for SR432?
</t>
  </si>
  <si>
    <t>Will Bartell</t>
  </si>
  <si>
    <t xml:space="preserve">Cascade Networks, Inc. </t>
  </si>
  <si>
    <t xml:space="preserve">I would like to request plate readings on the list of commercial motor vehicles on the attached excel file.  I would also like to request plate readings for the USDOT # 0307244 Coal City Cob Company Inc. 
I am requesting this information for the following months:
April 2015 through March 2017.
</t>
  </si>
  <si>
    <t>Parcel of land involved with SR 520 Bridge and HOV projecg</t>
  </si>
  <si>
    <t>WSDOT puchased King County Parcel No. 062506-9159 in the City of Redmond. It is believed that the parcel was purchased from Keller--that the parcel was part of the historic Keller Farm. It is believed that the parcel was purchased to be a wetland mitigation site as part of the 520 Bridge Replacement and Road
Improvement Project. Please provide copies of the following documents related to the purchase of King County Parcel
No. 062506-9159:
1. Purchase and Sale Documents reflecting price, sale terms, escrow and closing time period, etc.
2. Appraisal or other valuation information related to the parcel, including information related to valuing the parcel for wetland mitigation purposes.
3. Documents reflecting wetland delienation or wetland studies of the parcel, and documents related to assessing the site as a wetland mitigation site.
4. Wetland mitigation plan documents.
5. Documents, including emails, reflecting communications with the City of Redmond or plannign documents related to rerouting the Evans Creek channel on the subject parcel.</t>
  </si>
  <si>
    <t>Charles A. Klinge</t>
  </si>
  <si>
    <t>Stephens &amp; Klinge LLP</t>
  </si>
  <si>
    <t>PDR-14-2326</t>
  </si>
  <si>
    <t>History (Multi Row Flat File) of
Officer reported collisions that occurred on Washington State Roads for the period of January 1,
2013 through December 31, 2013.</t>
  </si>
  <si>
    <t>Julia Griswold</t>
  </si>
  <si>
    <t>Safe Transportation Research &amp; Education Center</t>
  </si>
  <si>
    <t>PDR-14-1654</t>
  </si>
  <si>
    <t>Collisions on Aldrich Rd and Horton Rd</t>
  </si>
  <si>
    <t xml:space="preserve">a history of reported collisions that occurred on the following road segments for the period of 1/1/2011 Ã¢â‚¬â€œ 12/31/2013. </t>
  </si>
  <si>
    <t>Past Intial PDR</t>
  </si>
  <si>
    <t>Copies of following past initial PDR 12-0058, 12-0062, 12-0085, 12-0084, 12-0036, 12-0037, 12-0046, 12-0480, 12-0143, 12-0166, 12-0159, 12-0170, 12-0171, 12-0177, 12-0186, 12-0187, 12-0188, 12-0193, 12-0287, 12-0287, 12-2094, 12-2020.</t>
  </si>
  <si>
    <t>Ped Bike Crashes on all roads in the City of Auburn</t>
  </si>
  <si>
    <t xml:space="preserve">a history of officer reported crashes involving pedestrians and/or bicyclists that occurred on all roads in the City of Auburn for the period of 1/1/2012 Ã¢â‚¬â€œ 12/31/2016. </t>
  </si>
  <si>
    <t>James Webb</t>
  </si>
  <si>
    <t>City of Auburn</t>
  </si>
  <si>
    <t>Crashes involving Bikes &amp; Peds on all roads in the City of Bonney Lake</t>
  </si>
  <si>
    <t>a history of officer reported crashes involving bicyclists and pedestrians that occurred on all roads in the City of Bonney Lake for the period of 1/1/2006 Ã¢â‚¬â€œ available 2016.</t>
  </si>
  <si>
    <t>Jane Moore</t>
  </si>
  <si>
    <t>Puyallup Watershed Initiative</t>
  </si>
  <si>
    <t xml:space="preserve">I am requesting Washington scale crossing records for Lera Express of Troutdale, Oregon, U.S. DOT #1836165, for the months of September and October, 2016.  Enclosed is a letter from the owner of the company, authorizing release of the records to me.  Thank you,
John Sallak
</t>
  </si>
  <si>
    <t>John Sallak</t>
  </si>
  <si>
    <t>PDR-14-1383</t>
  </si>
  <si>
    <t>Right of way on old SR 12 near intersection with Euclid</t>
  </si>
  <si>
    <t>The improvement of the intersection with Euclid Road added an access lane in the SE of the intersection. I am looking for right of way to define the parcel.</t>
  </si>
  <si>
    <t>Robert G. Reynolds</t>
  </si>
  <si>
    <t>Officer Reported Crashes involving Domestic Animal (horse, cow, sheep, etc), (cat, dog, etc) &amp; Non Domestic Animals (Deer, Bear, Elk, etc) on all roads statewide</t>
  </si>
  <si>
    <t>a history of officer reported crashes involving Domestic Animal (horse, cow, sheep, etc), (cat, dog, etc) &amp; Non Domestic Animals (Deer, Bear, Elk, etc) on all roads statewide for the period of 1/1/2002 Ã¢â‚¬â€œ available 2018.</t>
  </si>
  <si>
    <t>Kemp LaMunyon</t>
  </si>
  <si>
    <t xml:space="preserve">Any and all documents or information relating to the tractor and/or trailer on June 8, 2016:
KW 2010 WA Plate # C00931B  VIN: 1XKAD48X7AJ238218
AJAX 1990 WA Plate # 8897YH VIN: 1AJC40209L1003614
SIMPLOT  Equipment ID: EMCU534908-1
from the Weigh Stations located at: 
Scalehouse Nos. 49 and 55, Highway: US 395, Mile: 32.5, Truck Scale Location: Pasco. Attached please find a signed Letter of Authorization form the owner of the tractor-trailer. </t>
  </si>
  <si>
    <t>Joni Curtis</t>
  </si>
  <si>
    <t>documentation regarding Colonial / Grand Pacific Building located at 1119 1st Avenue, Seattle,WA</t>
  </si>
  <si>
    <t xml:space="preserve">any and all of the following, in the possession of the Washington State Department of Transportation, in connection with the Colonial / Grand Pacific Building located at 1119 1st Avenue, Seattle, Washington:
Ã¢â‚¬Â¢         Correspondence
Ã¢â‚¬Â¢         Reports
Ã¢â‚¬Â¢         Contracts / Agreements
Specifically, we are looking for copies of any of the above documents related to the impact (or potential impact) to the property as a result of the SR99 Viaduct Replacement Project.
</t>
  </si>
  <si>
    <t>Miles  J. Stewart</t>
  </si>
  <si>
    <t>Scheer &amp; Zehnder Law Group, LLP</t>
  </si>
  <si>
    <t>Solicitation ER61607</t>
  </si>
  <si>
    <t xml:space="preserve">We are requesting the awarded bid information regarding the Winter Maintenance Sand Solicitation #ER61607 for Colfax 249B. </t>
  </si>
  <si>
    <t>Clark Baldus</t>
  </si>
  <si>
    <t>Atlas Sand &amp; Rock, Inc.</t>
  </si>
  <si>
    <t>R/S SR 5.</t>
  </si>
  <si>
    <t>Survey of I-5 where it runs through downtown Seattle. Record of survey showing the I-5 alignment through downtown seattle in section 5-24N-4E and 32-25N-4E</t>
  </si>
  <si>
    <t>Tom Swift</t>
  </si>
  <si>
    <t>Bid tabs for the WSDOT Eastern Region Hot Mix Asphalt Solicitation Number ER 61701</t>
  </si>
  <si>
    <t>I am requesting bid tabs for the WSDOT Eastern Region Hot Mix Asphalt (HMA).
Solicitation Number: ER61701
Procurement Coordinator: Gail Biever</t>
  </si>
  <si>
    <t>Chuck Green</t>
  </si>
  <si>
    <t>Shamrock Paving, Inc.</t>
  </si>
  <si>
    <t>Officer Reported Crashes that occurred on all roads in the City of Monroe</t>
  </si>
  <si>
    <t>a history of officer reported crashes that occurred on all roads in the City of Monroe for the period of 1/1/20124 Ã¢â‚¬â€œ 12/31/2016.</t>
  </si>
  <si>
    <t>PDR-14-1630</t>
  </si>
  <si>
    <t>Vechicle collisions data</t>
  </si>
  <si>
    <t xml:space="preserve">updated information about vehicle collisions in the area leading up to the I-5 bridge in Vancouver, Washington. Similar information, for the years 2002 to 2006, was included in the final environmental impact statement for the Columbia River Crossing: http://www.columbiarivercrossing.org/FileLibrary/FINAL_EIS_PDFs/CRCTechnicalReports/Traffic/CRC_Traffic_Technical_Report.pdf
I would like the following, for the five most recent years available: 
1) The number of collisions for the I-5 mainline and ramps within the Bridge Influence Area (which, in Washington state, stretches from the bridge to Main Street/ Highway 99); 
2) The number and type of collisions for each 0.1-mile segment; 
3) The number of collisions that resulted in injuries;
4) The number of collisions that resulted in fatalities, with the date and a description of the circumstances; and 
5) The average crash rate (per million vehicle miles traveled) for urban interstates in the SW Region of Washington state for the five most recent years available. 
</t>
  </si>
  <si>
    <t>Peter Robison</t>
  </si>
  <si>
    <t>Bloomberg News</t>
  </si>
  <si>
    <t>Officer Reported Crashes that occurred on all State Routes in the City of Maple Valley</t>
  </si>
  <si>
    <t>a history of officer reported crashes that occurred on all State Routes in the City of Maple Valley for the period of 1/1/2014 Ã¢â‚¬â€œ 12/31/2016.</t>
  </si>
  <si>
    <t>Manuel Feliberti</t>
  </si>
  <si>
    <t>PDR-14-0535</t>
  </si>
  <si>
    <t>Collisions on SB I-5 near Boeing Access</t>
  </si>
  <si>
    <t>History/summary of reported collisions that occurred on Southbound Interstate 5 (mp 156.75 to 157.25, mainline only) for the period of January 1, 2013 through present with January, 2014 being the last complete month processed.</t>
  </si>
  <si>
    <t xml:space="preserve">LPR data for US DOT #1423488, C and A Transportation Services Inc from 8/1/2015 through 12/31/16. In addition please provide the LPR data for the following license plates for the same time period:
Plate #  State 
WP21239CA
WP22790CA
WP22791CA
WP22791CA
WP22792CA
WP22794CA
WP22795CA
WP22796CA
WP22797CA
WP22798CA
WP22799CA
WP22800CA
WP22802CA
WP23894CA
WP38297CA
WP38298CA
WP39651CA
WP39652CA
WP43409CA
WP43417CA
WP43424CA
WP43439CA
WP43440CA
WP57852CA
WP57853CA
WP57870CA
WP57898CA
WP67818CA
WP74913CA
WP74956CA
WP74959CA
WP74967CA
WP74968CA
WP83220CA
WP83227CA
WP83245CA
</t>
  </si>
  <si>
    <t xml:space="preserve">a history of officer reported crashes that occurred on all roads in the City of Pasco for the period of 1/1/2017 Ã¢â‚¬â€œ 12/31/2017. </t>
  </si>
  <si>
    <t>Andrey Avetisyan</t>
  </si>
  <si>
    <t>City of Pasco</t>
  </si>
  <si>
    <t>Crashes on all roads in the City of Sedro-Woolley</t>
  </si>
  <si>
    <t xml:space="preserve">a history of officer reported crashes that occurred on all roads in the City of Sedro-Woolley for the period of 1/1/2013 Ã¢â‚¬â€œ 12/31/2015.
</t>
  </si>
  <si>
    <t>IL</t>
  </si>
  <si>
    <t>Centurylink is planning on placing a new fiber optic cable crossing SR 3 and placing aerial along SR 300 approximately 600Ã¢â‚¬â„¢ from MP 0.00 to MP 0.11. I would like the Right of way maps for SR 3 for the crossing and SR 300 for the longitudinal and a crossing of SR 300.</t>
  </si>
  <si>
    <t>Joseph H. Gould</t>
  </si>
  <si>
    <t>Killion Communications Consultants, Inc.</t>
  </si>
  <si>
    <t>PDR-14-2463</t>
  </si>
  <si>
    <t>Wahkiakum West Utility Permit R/W Maps</t>
  </si>
  <si>
    <t xml:space="preserve">Hi Mark,
Dennis has asked me to send these Right of way maps to you.
SR 4 Ocean Beach Hwy sheet 14, 13 and 12 and SR 401 Megler to Knappton sheet 5 and 6.
Your reference points are;
Sheet 14 of 16 SR 4 MP 14.488 = 803+30
Sheet 13 of 16 SR 4 MP 16.00 = 723+35 and Sheet 12 of 16 MP 17 = 670+55.
Sheet 5 of 6 Megler to Knappton 140+00 = MP 3.494
If you should need further assistance or have any questions, please donÃ¢â‚¬â„¢t hesitate to contact me.
Please be advised that;
ALL PLANS ARE SUBJECT TO CHANGE.  OWNERSHIP SHOULD BE VERIFIED.
PROPOSED PROPERTY RIGHTS SHOWN MAY NOT HAVE BEEN ACQUIRED.
ENCUMBRANCES MAY OR MAY NOT BE SHOWN.  PARTIES SEEKING CURRENT
PLAN INFORMATION SHOULD CONSULT THE DEPARTMENT OF TRANSPORTATION 
HEADQUARTERS RIGHT OF WAY PLANS OFFICE FOR THE OFFICIAL PLAN ON FILE.
FOR ENCUMBRANCE INFORMATION CONSULT THE DEPARTMENT OF TRANSPORTATION
HEADQUARTERS REAL ESTATE SERVICES OFFICE.
</t>
  </si>
  <si>
    <t>Mark D. Letham</t>
  </si>
  <si>
    <t xml:space="preserve">Wahkaikum West </t>
  </si>
  <si>
    <t>DC</t>
  </si>
  <si>
    <t>Chamber Way Bridge Project #17036, Cowlitz Co.</t>
  </si>
  <si>
    <t xml:space="preserve">1). All Inspector's Daily Reports for Quigg Bros., Project #17036, Chamber Way Bridge.
2). All Traffice Control Supervisor's Reports for Quigg Bros., Project #17036, Chamber Way Bridge.
Please note that I am not requesting reports for any subcontractor's, only Quigg Bros., the prime 
contractor for this WSDOT project.
</t>
  </si>
  <si>
    <t>Tamarae McLaughlin</t>
  </si>
  <si>
    <t>AREA</t>
  </si>
  <si>
    <t>Crashes on 84th Ave segment</t>
  </si>
  <si>
    <t xml:space="preserve">a history of officer reported crashes that occurred on the following road segment and intersections in the Cities of Clyde Hill, Hunts Pint &amp; Medina for the period of 1/1/2006 Ã¢â‚¬â€œ available 2016.
Ã¢â‚¬Â¢  84th Ave from 24th St to 28th St
Ã¢â‚¬Â¢  State Route (SR) 520LX00457 (milepost 0.08 Ã¢â‚¬â€œ 0.16) @ 28th St
Ã¢â‚¬Â¢  SR 520P100435 (milepost 0.22 Ã¢â‚¬â€œ 0.26) @ 84th Ave
</t>
  </si>
  <si>
    <t>Sam Douglas</t>
  </si>
  <si>
    <t>PDR-14-2379</t>
  </si>
  <si>
    <t>Tokitae records</t>
  </si>
  <si>
    <t>Vessel and service records for the Ferry Tokitae. Thanks</t>
  </si>
  <si>
    <t>Meredith Maimone</t>
  </si>
  <si>
    <t>Crashes at multiple intersections &amp; road segments in City of Auburn</t>
  </si>
  <si>
    <t>a history of officer reported crashes that occurred at multiple intersections and road segments in the City of Auburn for the period of 1/1/2013 Ã¢â‚¬â€œ 12/31/2015.</t>
  </si>
  <si>
    <t>PDR-15-2697</t>
  </si>
  <si>
    <t>ROW plans for the area requested.  (SR 105 MP 31-31.6)</t>
  </si>
  <si>
    <t>Tonya Collins</t>
  </si>
  <si>
    <t>USDOT# 192473 - We request the Nor Pass Transponder reports showing dates &amp; times of all Washinton State Scale Crossings between the following dates:
December 1, 2016 through December 31, 2016</t>
  </si>
  <si>
    <t>PDR-14-2087</t>
  </si>
  <si>
    <t>ALL DOCUMENTS INCLUDING PHOTOGRAPHS RELATING TO ALL WASHINGTON STATE SCALE CROSSINGS FOR ALL OF OUR VEHICLES OPERATING UNDER US DOT 1076308 FOR THE FOLLOWING DATES: JULY 1, 2014 TO AUG 1, 2014.</t>
  </si>
  <si>
    <t>PDR-15-1235</t>
  </si>
  <si>
    <t xml:space="preserve">Crashes on all roads in Clark Co between 6:00 am &amp; 11:00 am </t>
  </si>
  <si>
    <t>a history of officer reported crashes that occurred on all roads in Clark County between the hours of 6:00 am and 11:00 am for the date of 4/21/2014.</t>
  </si>
  <si>
    <t>PDR-15-0592</t>
  </si>
  <si>
    <t>Could you send me the Plan Sheets for SR-525 (Whidbey Island) between Mile Posts 11.5  to 11.58.</t>
  </si>
  <si>
    <t>Ralph Potts</t>
  </si>
  <si>
    <t>Puget Sound Energy</t>
  </si>
  <si>
    <t>Transient Cleaning Schedule</t>
  </si>
  <si>
    <t>The latest Transient Cleaning Schedule for 2017 in King County</t>
  </si>
  <si>
    <t xml:space="preserve">AM 770 KTTH </t>
  </si>
  <si>
    <t>PDR-14-2278</t>
  </si>
  <si>
    <t>Accident SR I-90</t>
  </si>
  <si>
    <t>1) Information regarding any investigation concerning a motor vehicle accident which occurred on August 5, 2014 at approximately 8:43 PM at or near milepost 54.5 on westbound Interstate 90. The involved vehicle was a 2007 Kenworth semi-truck with a trailer (WA license 37728RP). At the scene of the accident there was an ongoing construction project and an excavation had been made around a drain which abutted the lane of travel. 
I am also requesting information regarding:
2) what company had performed the excavation?
3) when it had been performed?
3) who was the traffic control supervisor or other person in charge of signage?
4) whether there were any damaged cones or barrels found after the accident?
5) whether flashers or other lighted markers were being used at the time of the accident?
6) and any other information which relates to setting forth the circumstances which were present at or near the time of the accident?</t>
  </si>
  <si>
    <t>Dennis A. Kole</t>
  </si>
  <si>
    <t>PDR-15-2365</t>
  </si>
  <si>
    <t xml:space="preserve">CADD files Graving Dock </t>
  </si>
  <si>
    <t xml:space="preserve">a copy of the CADD file for the attached Port Angeles Graving Dock As Built Exhibit. </t>
  </si>
  <si>
    <t>Jesse Waknitz</t>
  </si>
  <si>
    <t>Port of Port Angeles</t>
  </si>
  <si>
    <t>Crash Data for 2 State Route Segments in Pierce County</t>
  </si>
  <si>
    <t xml:space="preserve">a history of officer reported crashes that occurred on the following State Route Segments in Pierce County for the period of 11/01/2016.
Ã¢â‚¬Â¢ SR 005R11172 (milepost 0.00 Ã¢â‚¬â€œ 0.056) from SB SR 5 to Mounts Rd Ã¢â‚¬â€œ No Reported Crashes
Ã¢â‚¬Â¢ SR 005LX11670 (aka Mounts Rd/Old Nisqually Rd, milepost 0.00 Ã¢â‚¬â€œ 0.07) from SB SR 5 on/off ramps to NB SR 5 on/off ramps
</t>
  </si>
  <si>
    <t>Cortney Williams</t>
  </si>
  <si>
    <t>Allstate Insurance</t>
  </si>
  <si>
    <t xml:space="preserve">Centralia intersections data, Lewis Co. </t>
  </si>
  <si>
    <t xml:space="preserve">We will need the data specifically for the following intersections: 
Ã¢â‚¬Â¢	Center/Pearl
Ã¢â‚¬Â¢	Maple/Pearl (SR-507 S)
Ã¢â‚¬Â¢	Tower (SR-507 N)/Center
Ã¢â‚¬Â¢	Tower (SR-507 N)/Maple
Ã¢â‚¬Â¢	Railroad/Maple
Data requested:
Ã¢â‚¬Â¢	PM peak hour counts for intersections
Ã¢â‚¬Â¢	Crash Data
Ã¢â‚¬Â¢	Centralia Transportation Plan 
Ã¢â‚¬Â¢	List of pipeline projects and their site generated trips
Ã¢â‚¬Â¢	ADT values
Ã¢â‚¬Â¢	LOS standards Map
</t>
  </si>
  <si>
    <t>David Rowland</t>
  </si>
  <si>
    <t>Skillings Connolly, Inc.</t>
  </si>
  <si>
    <t>PDR-14-3210</t>
  </si>
  <si>
    <t xml:space="preserve">I request access to and an electronic copy of: 
            -records show the approximate locations of all Trinity ET-Plus guardrail terminals in WA State.
            -all WSDOT reports on safety issues related to Trinity ET- Plus terminals
</t>
  </si>
  <si>
    <t>PDR-14-1113</t>
  </si>
  <si>
    <t>Right of Way Plans SR 105</t>
  </si>
  <si>
    <t>R/W plans for SR 105 Spur in  Sections 12, 13 and 24, T 16 N, R 12 W, WM.</t>
  </si>
  <si>
    <t>Real Estate Info.</t>
  </si>
  <si>
    <t>Acquisition documents along CR 448.</t>
  </si>
  <si>
    <t>Daniel E. Galbraith</t>
  </si>
  <si>
    <t>White Shield, Inc.</t>
  </si>
  <si>
    <t>Photo's or reports of a towed vehicle on 7/18/2016 in the Spokane area</t>
  </si>
  <si>
    <t xml:space="preserve">was told i needed to go thru disclousures about trying to find a towed car that was smoking on the morning of jul 18th 2016... they originated in spokane area... and ended up in edmonds near seattle around 8am
they car being towed is a gray/silver bmw 750 li ... and just trying to get at least a single picture showing the car being towed traditionally.. and not on a flatbed trailer like it should have been
anything you can do would be greatly appreciated/... even any officer or driver reports of a car in smoke being towed to edmonds area arounf 6am - 8am
</t>
  </si>
  <si>
    <t>C. Kim</t>
  </si>
  <si>
    <t>Officer Reported Crashes involving pedestrians and/or bicyclists that occurred on all road in the City of Mill Creek</t>
  </si>
  <si>
    <t>a history of officer reported crashes involving Pedestrians and/or Bicyclists that occurred on all roads in the City of Mill Creek for the period of 1/1/2012 Ã¢â‚¬â€œ 12/31/2016.</t>
  </si>
  <si>
    <t>Kamal Mahmoud</t>
  </si>
  <si>
    <t>City of Mill Creek</t>
  </si>
  <si>
    <t xml:space="preserve">Maps for West Valley Highway SR 181 </t>
  </si>
  <si>
    <t>IÃ¢â‚¬â„¢m hoping you can send me maps for West Valley Highway SR181 within the NW Quarter of section 25, township 23 north, range 4 east. IÃ¢â‚¬â„¢ve attached the Quarter section map.</t>
  </si>
  <si>
    <t>Evan M. Wahlstrom</t>
  </si>
  <si>
    <t>Informed Land Survey</t>
  </si>
  <si>
    <t>Bridge Plans 5-526</t>
  </si>
  <si>
    <t xml:space="preserve">A pdf drawing showing the columns, their depth for Bridge 5/526E W. </t>
  </si>
  <si>
    <t>Mark Jansson</t>
  </si>
  <si>
    <t>Gas System Engineering  PSE</t>
  </si>
  <si>
    <t>PDR-14-3115</t>
  </si>
  <si>
    <t>I-90 Two-Way Transit &amp; HOV Operation Stage  Bids</t>
  </si>
  <si>
    <t xml:space="preserve">All documents submitted in response to the I-90 Two Way Transit &amp; HOV Operations Stage 3 (Contract #8662) request for bid with the bid opening date of October 29, 2013. Specifically, we would like to see the bids and any follow on documents submitted by Graham Construction &amp; Management, PCL Civil Constructors, Guy F. Atkinson Construction and IMCO General Construction.  </t>
  </si>
  <si>
    <t>Jason Decker</t>
  </si>
  <si>
    <t>Sunset Highway Plans</t>
  </si>
  <si>
    <t>any plans for the original Sunset Highway?</t>
  </si>
  <si>
    <t>Jeffery Dugan</t>
  </si>
  <si>
    <t xml:space="preserve">Request plate readings on the list of commercial motor vehicles shown on the attachment. I would also like to request plate readings for the USDOT #2385782, Des Freight Services, Inc. I am requesting this information for the period from: October 1, 2013, through March 31, 2016. 
</t>
  </si>
  <si>
    <t>I-405 Express Lane Toll Rates</t>
  </si>
  <si>
    <t>information on the average peak period toll rates for the 17-mile long I-405 express lanes between Lynnwood and Bellevue. I am specifically looking for the average peak period toll rates in the Northbound direction from 5-9am and 3-7pm as well as Southbound direction from 5-9am and 3-7pm during the period 9/27/15 to 12/28/2015.</t>
  </si>
  <si>
    <t>Carter Casady</t>
  </si>
  <si>
    <t>PDR-14-2092</t>
  </si>
  <si>
    <t>Noise analysis within the Seattle city limits on SR's</t>
  </si>
  <si>
    <t xml:space="preserve">1. Noise analysis reports related to Interstate 5, Interstate 90, SR 520, and SR 99 within the Seattle city limits, prepared since 1994.  (changed to past 7 years) 
2. Maps of WSDOT-installed noise walls along Interstate 5, Interstate 90, SR 520, and SR 99 within the Seattle city limits
</t>
  </si>
  <si>
    <t>Mark Johnson</t>
  </si>
  <si>
    <t>PDR-14-2961</t>
  </si>
  <si>
    <t>Incident Report for incident that occurred on 10/23/2014 at approx. 5 PM on the Tokitae.  Narritive: I was leaving ferry in Clinton - car ran into upright iron post - passenger side of car damaged.  Damages to our car are being handled by our insurance.  Ferry did not appear to have any damage.  No injuries to anyone.</t>
  </si>
  <si>
    <t>Dee Fulcher</t>
  </si>
  <si>
    <t>Crashes on SR 202 mp 15.53 - 30.60</t>
  </si>
  <si>
    <t xml:space="preserve">a history of officer reported crashes that occurred on State Route 202 (milepost 15.53 Ã¢â‚¬â€œ 30.60) for the period of 1/1/2003 Ã¢â‚¬â€œ available 2018. </t>
  </si>
  <si>
    <t>Cindy Depner</t>
  </si>
  <si>
    <t>Crashes on Addy St segment in the City of Washougal</t>
  </si>
  <si>
    <t xml:space="preserve">a history of officer reported crashes that occurred on or in the vicinity of the following road segment in the City of Washougal for the period of 1/1/2011 Ã¢â‚¬â€œ available 2016.
Ã¢â‚¬Â¢  Addy St from 32nd St to 45th St
</t>
  </si>
  <si>
    <t>Ped and Bike crashes in Duvall</t>
  </si>
  <si>
    <t xml:space="preserve">a history of officer reported crashes involving bicyclists and/or pedestrians that occurred on all roads in the City of Duvall for the period of 1/1/2013 Ã¢â‚¬â€œ 12/31/2015. </t>
  </si>
  <si>
    <t>Alana McCoy</t>
  </si>
  <si>
    <t>City of Duvall</t>
  </si>
  <si>
    <t>Officer Reported Crashes that occurred on all roads in the City of Sumner</t>
  </si>
  <si>
    <t>a history of officer reported crashes that occurred on all roads in the City of Sumner for the period of 1/1/2012 Ã¢â‚¬â€œ 12/31/2016.</t>
  </si>
  <si>
    <t>Michael Kosa</t>
  </si>
  <si>
    <t>PDR-15-3504</t>
  </si>
  <si>
    <t>I-90 peak shoulder lane</t>
  </si>
  <si>
    <t xml:space="preserve">Electronic copies of I-90 Peak Use Shoulder Lanes - Selection - submittals and score sheets:
1) Copies of PB and DEA submittals
2) copy of score sheets for all 3 submittals including Huitt-Zollars, Inc.
</t>
  </si>
  <si>
    <t>Don Sims</t>
  </si>
  <si>
    <t>Wait on Injunction</t>
  </si>
  <si>
    <t>PDR-14-3382</t>
  </si>
  <si>
    <t>R/W for SR 28.</t>
  </si>
  <si>
    <t xml:space="preserve">Right of Way plans for State Route 28, Near the town of Odessa, Lincoln County, WA, lying within the North 1/2 of Section 7, Township 21 North, Range 33 East, W.M. </t>
  </si>
  <si>
    <t>Steven C. Pittack</t>
  </si>
  <si>
    <t>Knudsen Land Surveying, LLC.</t>
  </si>
  <si>
    <t xml:space="preserve">
LPR data for US DOT # 230791  (Rands Trucking Inc.) from 08/01/2013 through 05/31/2016. In addition please provide the LPR data for the following license plates for the same time period:
 10667    WI
12255X   WI
12605W   WI
13771X   WI
13772X   WI
14102X   WI
14956X   WI
15357X   WI
15705X   WI
15706X   WI
16178X   WI
16179X   WI
16246X   WI
16247X   WI
2099W    WI
21728X   WI
2195     WI
22653X   WI
23111X   WI
23112X   WI
23113X   WI
23336X   WI
23337X   WI
23355X   WI
25076X   WI
25716X   WI
28502W   WI
28733W   WI
28754W   WI
28755W   WI
28925W   WI
28926W   WI
28927W   WI
28928W   WI
29379W   WI
29753X   WI
30006X   WI
31427X   WI
31635X   WI
33977X   WI
34275X   WI
34276X   WI
34566X   WI
34957X   WI
35072X   WI
3517W    WI
35436X   WI
35667X   WI
35868X   WI
36251X   WI
36732X   WI
37393X   WI
37951W   WI
40290X   WI
40729W   WI
41592X   WI
41932W   WI
41933W   WI
42538W   WI
42732W   WI
44284X   WI
45492X   WI
45494X   WI
46081X   WI
46368X   WI
46624W   WI
46830X   WI
46831X   WI
46832X   WI
46862X   WI
46863X   WI
47396W   WI
47930X   WI
47940W   WI
48719W   WI
48721W   WI
49173W   WI
49348W   WI
50494W   WI
50498W   WI
50499W   WI
50500W   WI
50501W   WI
50731X   WI
5461W    WI
56938W   WI
56939W   WI
6200W    WI
62187W   WI
62948W   WI
65872    WI
65874    WI
65876    WI
65877    WI
65878    WI
65884    WI
66339W   WI
69448W   WI
71562W   WI
71563W   WI
71564W   WI
71565W   WI
71566W   WI
71567W   WI
75671    WI
77170W   WI
77171W   WI
77173W   WI
77174W   WI
77175W   WI
78095W   WI
78535W   WI
78705W   WI
78706W   WI
79026W   WI
80775W   WI
80776W   WI
80777W   WI
80779W   WI
80780W   WI
80781W   WI
80782W   WI
81077W   WI
81258W   WI
81895W   WI
81896W   WI
84968W   WI
88368    WI
88448    WI
88629W   WI
88722    WI
88888W   WI
88889W   WI
88890W   WI
91990W   WI
94376W   WI
95136W   WI
95137W   WI
97278W   WI
97279W   WI
97543W   WI
97822W   WI
98368W   WI
99084    WI
PAM7603  MN</t>
  </si>
  <si>
    <t>Crashes on SR 5 segments in Pierce County</t>
  </si>
  <si>
    <t xml:space="preserve">a history and summary of officer reported crashes that occurred on the following State Route (SR) segments in Pierce County for the period of 1/1/2011 Ã¢â‚¬â€œ 12/31/2015.
Ã¢â‚¬Â¢  SR 5 (Excluding LXs, milepost 123.26 Ã¢â‚¬â€œ 132.14)
Ã¢â‚¬Â¢  SR 5 (Mainline Only, milepost 132.15 Ã¢â‚¬â€œ 132.86)
</t>
  </si>
  <si>
    <t xml:space="preserve">Crashes at 37th Ave &amp; 3rd St intersection in the City of Puyallup
</t>
  </si>
  <si>
    <t xml:space="preserve">a history of officer reported crashes that occurred at or in the vicinity of the following intersection in the City of Puyallup for the period of 1/1/2013 Ã¢â‚¬â€œ 12/31/2017. 
Ã¢â‚¬Â¢  37th Ave @ 3rd St
</t>
  </si>
  <si>
    <t>PDR-14-2389</t>
  </si>
  <si>
    <t>All WA Scale Crossings for the month of August 2014. 
US DOT - 498005
MC No - 246822</t>
  </si>
  <si>
    <t>Officer Reported Crashes that involving Pedestrians that occurred on State Route 164 milepost 13.55 - 14.27</t>
  </si>
  <si>
    <t xml:space="preserve">no reported crashes involving pedestrians that occurred on State Route 164 milepost 13.55 Ã¢â‚¬â€œ 14.27 in the City of Enumclaw for the period of 05/1/2008 Ã¢â‚¬â€œ available 2018.
</t>
  </si>
  <si>
    <t>Dwayne Walker</t>
  </si>
  <si>
    <t>City of Enumclaw</t>
  </si>
  <si>
    <t>Lynn Peterson's &amp; executive team members emails</t>
  </si>
  <si>
    <t xml:space="preserve">Copies of any and all written documents, including both letters and emails, to and from the state Senators listed below and the top ten persons on the executive team at the Department of Transportation including former Transportation Secretary Lynn Peterson. Timeframe is 1/1/2014 to present
The Senators offices I wish to include: Senator Curtis King, Senator Don Benton, Senator Joe Fain, Senator Michael Baumgartner, Senator Doug Ericksen, Senator Steve Litzow, Senator Mark Miloscia, Senator Tim Sheldon, Senator Andy Hill, and Senator Steve OÃ¢â‚¬â„¢Ban.
</t>
  </si>
  <si>
    <t>Sara Kiesler</t>
  </si>
  <si>
    <t>PDR-15-1751</t>
  </si>
  <si>
    <t>LPR DATA FOR US DOT # : 1459023  CARTER CARRIERS. FOR  THE FOLLOWING MONTHS:  
OCT 2012; NOV 2012; SEPT 2013; OCT 2013; FEB 2014; FEB 2015; MAR 2015; APRIL 2015
Please include any LPR data also for the following plates: 
UP58345  CA; UP91754  CA; VP31277  CA; VP59802  CA; VP65945  CA; VP65946  CA; VP69836  CA; VP95241  CA; WP00889  CA; WP01666  CA; WP08364  CA</t>
  </si>
  <si>
    <t>PDR-14-0815</t>
  </si>
  <si>
    <t>All WSDOT owned bridges for military training exercises
On an EXCELL spreadsheet
-Military Load Class
-Bridge Coordinate ie LAT/LONG, MGRS etc.
-type of Bridge ie suspension, truss, girder etc.
-Overhead Clearance if any</t>
  </si>
  <si>
    <t xml:space="preserve">All WSDOT owned bridges for military training exercises
On an EXCELL spreadsheet
-Military Load Class
-Bridge Coordinate ie LAT/LONG, MGRS etc.
-type of Bridge ie suspension, truss, girder etc.
-Overhead Clearance if any
</t>
  </si>
  <si>
    <t>Symon P.</t>
  </si>
  <si>
    <t>US Army</t>
  </si>
  <si>
    <t>PDR-15-3505</t>
  </si>
  <si>
    <t xml:space="preserve">Right of way drawing request. Highway 9,  in Section 10,  Township 40 North, Range 4 East, Whatcom County.
</t>
  </si>
  <si>
    <t>PDR-14-2630</t>
  </si>
  <si>
    <t>3 items related to the Alaskan Way Viaduct Replacement Program</t>
  </si>
  <si>
    <t xml:space="preserve">1)	Correspondence and meeting notes provided by Seattle Tunnel Partners to WSDOT reflecting communications between STP and Hitachi Zosen on the subject of whether problems with the TBM might be traced in part to issues during design or manufacturing of the TBM in Japan.
2)	Information provided to WSDOT from STP regarding planned modifications of the tunnel boring machine, associated systems or operational methods. This could include Notice of Design Change to WSDOT.
3)	All records provided by STP to WSDOT regarding evidence of loss related to insurance coverage. WSDOT has requested these records from STP, which include all correspondence, reports, logs, photographs, data, notes etc. exchanged between STP and its insurers.
</t>
  </si>
  <si>
    <t>MI</t>
  </si>
  <si>
    <t>Crashes on all roads in the City of Redmond</t>
  </si>
  <si>
    <t xml:space="preserve">a history of officer reported crashes that occurred on all roads in the City of Redmond for the period of 10/1/2017 Ã¢â‚¬â€œ available 2018. </t>
  </si>
  <si>
    <t>Cyrus Naheedy</t>
  </si>
  <si>
    <t>MS2 / Midwestern Consulting</t>
  </si>
  <si>
    <t>PDR-13-0781</t>
  </si>
  <si>
    <t>CRC PDR D00603
Updated version of D00591 - CDM Smith records dated on or after March 14, 2013</t>
  </si>
  <si>
    <t>request a copies of any reports, memoranda, or other communication submitted by CDM Smith or its subcontractors in connection with the Columbia River Crossing Traffic and Revenue Analysis</t>
  </si>
  <si>
    <t>Joe Cortright</t>
  </si>
  <si>
    <t>Extensions were sent out by CRC office but not noted in this database. An extension was sent out on 6/3/13 according to notes I received from James King.</t>
  </si>
  <si>
    <t>PDR-15-0854</t>
  </si>
  <si>
    <t>Crashes on multiple road segments in the City of Bremerton</t>
  </si>
  <si>
    <t xml:space="preserve">a history of officer reported crashes that occurred at or in the vicinity of multiple road segments in the City of Bremerton for the period of 1/1/2012 Ã¢â‚¬â€œ available 2015 (2015 data is considered preliminary).
</t>
  </si>
  <si>
    <t>Aaron Knight</t>
  </si>
  <si>
    <t>PDR-14-1714</t>
  </si>
  <si>
    <t>collisions @ 84th &amp; Waller Rd in Pierce County  WITHDRAWN</t>
  </si>
  <si>
    <t>a history of reported collisions that occurred on 84th St @ Waller Rd in Pierce County for the period 1/1/2001 - available 2014.</t>
  </si>
  <si>
    <t>Tina Sroor</t>
  </si>
  <si>
    <t>Davies Pearson Law Group</t>
  </si>
  <si>
    <t>PDR-14-3041</t>
  </si>
  <si>
    <t>Everett Road near mile post 2 (intersection of Everett Road and SR 26) in Colfax, Whitman County, Washington</t>
  </si>
  <si>
    <t xml:space="preserve">Following records relating to Everett Road near mile post 2 (intersection of Everett Road and SR 26) in Colfax, Whitman County, Washington:
1.  Other accidents in this location; 
2.  Limitations on using the shoulder of this road to store equipment; and 
3.  Information about The McGregor Company's use of the shoulder of this road for storing its tanker cars or other machinery. 
</t>
  </si>
  <si>
    <t>Tianna Pak</t>
  </si>
  <si>
    <t>Myers &amp; Fox, PLLC</t>
  </si>
  <si>
    <t>Mary Sabetto Davis Copies Property damage, photos, police report</t>
  </si>
  <si>
    <t>Please provide us with copies of any property damage photos in your possession and a copy of the police report, as well as any statements taken from our client.</t>
  </si>
  <si>
    <t>Kelly Malysiak</t>
  </si>
  <si>
    <t>Tort Claim File</t>
  </si>
  <si>
    <t>Matthew D. Dubin</t>
  </si>
  <si>
    <t>As-builts of Traffic Signal Plans at intersection of NE 116th St</t>
  </si>
  <si>
    <t xml:space="preserve">As-builts of Traffic Signal Plans for the existing bridge-mounted traffic signal at the intersection of NE116th St and I-405 NB (exit 20A) off-ramp located Kirkland, WA. </t>
  </si>
  <si>
    <t>Trung Lee</t>
  </si>
  <si>
    <t>PDR-15-1064</t>
  </si>
  <si>
    <t>Right of Way Plans for SR 518</t>
  </si>
  <si>
    <t xml:space="preserve">The right of way plans for SR 518 within Se 1/4 of section 21, T23N, R4E, W.M.   </t>
  </si>
  <si>
    <t>Brad Freeman</t>
  </si>
  <si>
    <t>Contract plans SR5 in a four-lane</t>
  </si>
  <si>
    <t xml:space="preserve">The contract plans for the initial construction of I-5 in a four-lane, divided configuration for the section of highway from milepost 117.5 to 118.5. The contract plans for each subsequent project that modified the median width or barrier type in the vicinity of the Dupont interchange on I-5 at milepost 118. Profile grade, geometric widths, superelevation and curvature for I-5 from milepost 117.5 to 118.5. A copy of the contract under which the northbound barrier at milepost 118 at I-5 was placed.
</t>
  </si>
  <si>
    <t>PDR-14-2145</t>
  </si>
  <si>
    <t>Collisions on all roads in White Salmon</t>
  </si>
  <si>
    <t xml:space="preserve">a history of officer reported collisions that occurred on all city streets and state routes in the City of White Salmon for the period of 1/1/2011 Ã¢â‚¬â€œ 12/31/2013. </t>
  </si>
  <si>
    <t>Corey Wehr</t>
  </si>
  <si>
    <t>Pioneer Surveying and Engineering, Inc.</t>
  </si>
  <si>
    <t>PDR-14-2941</t>
  </si>
  <si>
    <t>STP Management plan and performance history for SR 99 bored tunnel</t>
  </si>
  <si>
    <t>the management plan and performance history provided by Seattle Tunnel Partners for the SR 99 Bored Tunnel project</t>
  </si>
  <si>
    <t>Spencer Thomas</t>
  </si>
  <si>
    <t>PDR-15-1564</t>
  </si>
  <si>
    <t>U.S. Route 12</t>
  </si>
  <si>
    <t>1. Any and all maintenance logs, accident data, and safety documentation relating to U.S. Route 12 between milepost 309 and milepost 313 for the period of June 1, 2005 to present.
2. Any and all information, reports, meeting minutes, studies, and/or other documents pertaining to signage or road striping on 
U.S. Route 12 between milepost 309 and milepost 313 for the period of June l, 2005 to present.
3. Any and all information, reports, meeting minutes, studies, and/or other documents pertaining to repairs, changes, construction, or design of the roadway on U.S. Route 12 between milepost 309 and milepost 313 for the period of June 1, 2005 to present.
4. All litigation files pertaining to accidents occurring on U.S. Route 12 between milepost 309 and milepost 313 for the period of June 1, 2005 to present. This request is for the complete and entire file.</t>
  </si>
  <si>
    <t>George Telquist</t>
  </si>
  <si>
    <t>Requester not sure if he needs to view additional 985 records sent to SCR from HQ. Will keep said records in SCR for an additional 90 days.</t>
  </si>
  <si>
    <t>Telquist Ziobro McMillen, PLLC.</t>
  </si>
  <si>
    <t>Sale Tax Transportation Projects</t>
  </si>
  <si>
    <t xml:space="preserve">Research project and wanted to request the following information. I know that in 2010, the state had distributed $62 million in sales tax on transportation projects into the general fund. What is the amount for 2015 on non-Connecting Washington projects
</t>
  </si>
  <si>
    <t>Rishi Paramesh</t>
  </si>
  <si>
    <t>Waiting on Andrea Duane
Sent it to payroll</t>
  </si>
  <si>
    <t>PDR-15-3042</t>
  </si>
  <si>
    <t>R/W for SR 530.</t>
  </si>
  <si>
    <t xml:space="preserve">Right of Way widths within the SE Quarter of Section 8, Township 32 N, Range 7E, W. M.  The information is located on Sheet 101, SR 530 to Deer Creek Bridge and approaches.  
</t>
  </si>
  <si>
    <t>Georgine Rosson</t>
  </si>
  <si>
    <t xml:space="preserve">official correspondence </t>
  </si>
  <si>
    <t>all official correspondence between Seattle Tunnel Partners and WSDOT between March 31, 2016 and May 18, 2016.</t>
  </si>
  <si>
    <t>Financial Account Information, Social Security Numbers, and Risk Management Files</t>
  </si>
  <si>
    <t>PDR-15-2165</t>
  </si>
  <si>
    <t>Right of Way Plans for SR 4</t>
  </si>
  <si>
    <t xml:space="preserve">ROW maps for the following area, Generally State Route 4 in the Town of Skamokawa, Wahkiakum County.
Specifically, SR 4 bridge crossing Skamokawa Creek, and 1000 feet west along SR 4.
The road segments are in the following sections:
T9N R6W S17
T9N R6W S08
</t>
  </si>
  <si>
    <t>Garrett Phillips</t>
  </si>
  <si>
    <t>Columbia River Estuary Study Taskforce</t>
  </si>
  <si>
    <t>Internal Audits</t>
  </si>
  <si>
    <t xml:space="preserve">Ã¢â‚¬Â¢ Any internal audit(s) by WSDOT regarding customer-information security, specifically questions triggered by the misuse of Good 2 Go customersÃ¢â‚¬â„¢ credit card information in fall 2013.
Ã¢â‚¬Â¢ Any audits and correspondence by the Washington State AuditorÃ¢â‚¬â„¢s office regarding the misuse and/or security of Good 2 Go customersÃ¢â‚¬â„¢ credit card information in fall 2013.
</t>
  </si>
  <si>
    <t>PDR-15-1361</t>
  </si>
  <si>
    <t>Documentation regarding sewer contamination discovered at SR 99 BT DBP on 6/25/2013.</t>
  </si>
  <si>
    <t>Documentation, pictures, emails, diagrams, reports, etc related to the sewer contamination discovered at the SR 99 Bored Tunnel Design Build Project on June 25th, 2013.</t>
  </si>
  <si>
    <t>Jonathan  Humbert</t>
  </si>
  <si>
    <t>PDR-15-3463</t>
  </si>
  <si>
    <t>Crashes on 2 road segments in the City of Bainbridge Island</t>
  </si>
  <si>
    <t xml:space="preserve">a history of officer reported crashes that occurred on or in the vicinity of the following road segments in the City of Bainbridge Island for the period of 1/1/2010 Ã¢â‚¬â€œ 12/31/2014.
Ã¢â‚¬Â¢  Weaver Rd from High School Rd to Wyatt Way
Ã¢â‚¬Â¢  Wyatt Way from Weaver Rd to Grow Ave
</t>
  </si>
  <si>
    <t xml:space="preserve">I am requesting plate readings for the commercial vehicle(s) listed below that have the company name of  SHARMA TRANSPORTATION LLC  associated with USDOT # 2494265.    I am requesting information for the period of  NOV 1, 2015  through  NOV 1, 2016.  
WP39457   CA     (Unit # 3001)
</t>
  </si>
  <si>
    <t>PDR-15-0973</t>
  </si>
  <si>
    <t>Crashes on 2 road segments in Clark County</t>
  </si>
  <si>
    <t xml:space="preserve">a history of officer reported crashes that occurred on the following road segments in Clark County for the period of 1/1/2009 Ã¢â‚¬â€œ available 2015 (2015 data is considered preliminary).
Ã¢â‚¬Â¢  78th St (Co Rd #52860, mp 0.360 Ã¢â‚¬â€œ 0.400) @ 159th Ave (No Reported Collisions)
Ã¢â‚¬Â¢  159th Ave Ã¢â‚¬â€œ north leg (Co Rd #52898, mp 0.000 Ã¢â‚¬â€œ 0.020) @ 78th St (No Reported Collisions)
Ã¢â‚¬Â¢  159th Ave Ã¢â‚¬â€œ south leg (Co Rd #52857, mp 0.080 Ã¢â‚¬â€œ 0.100) @ 78th St (No Reported Collisions)
Ã¢â‚¬Â¢  Ward Rd (Co Rd #95050, mp 0.560 Ã¢â‚¬â€œ 1.010) from 152nd Ave/78th St to Padden Pkwy
</t>
  </si>
  <si>
    <t>PDR-14-2828</t>
  </si>
  <si>
    <t>Collisions on SR 161 mp 31.53 - 33.35</t>
  </si>
  <si>
    <t>a history of officer reported collisions that occurred on State Route 161 (milepost 31.53 Ã¢â‚¬â€œ 33.35) from 36th St to 8th St for the period of 1/1/2011 Ã¢â‚¬â€œ 12/31/2013.</t>
  </si>
  <si>
    <t>Mark Tai</t>
  </si>
  <si>
    <t>Health &amp; Associates, Inc.</t>
  </si>
  <si>
    <t>PDR-15-1382</t>
  </si>
  <si>
    <t xml:space="preserve">Crashes on SR 101 milepost 334.00 - 337.00 </t>
  </si>
  <si>
    <t>a history of officer reported crashes that occurred on State Route 101, (milepost 334.00 Ã¢â‚¬â€œ 337.00) in Mason County for the period of 1/1/2013 Ã¢â‚¬â€œ available 2015 (2015 data is considered partial and preliminary).</t>
  </si>
  <si>
    <t>PDR-15-1801</t>
  </si>
  <si>
    <t>R/W SR 202</t>
  </si>
  <si>
    <t>Right of Way plans for SR 202 between Redmond and Fall City, near the intersection of SR202 and Sahalee Way NE.</t>
  </si>
  <si>
    <t>Susan A. Shyne</t>
  </si>
  <si>
    <t>Van Ness Feldman Law, LLP</t>
  </si>
  <si>
    <t>PDR-14-0003</t>
  </si>
  <si>
    <t>Subsurface Geotechnical Data</t>
  </si>
  <si>
    <t xml:space="preserve"> I would like to request subsurface geotechnical data for the following bridges, or anything within the vicinity of the bridges:
1. Rock CR (Bridge #14/118 near MP 43.90 on SR14), Structure Identification No. 0002355A, near Stevenson, WA.
2. Little White Salmon R (Bridge #14/126 near MP 56.87 on SR14), Structure Identification No.0014259A, near Cooks, WA.
</t>
  </si>
  <si>
    <t>Lynette Sla</t>
  </si>
  <si>
    <t>Jacobs Associates</t>
  </si>
  <si>
    <t>Crashes on all roads in Multiple Cities</t>
  </si>
  <si>
    <t xml:space="preserve">a history of officer reported crashes that occurred on all roads in the Cities of Bingen, Bridgeport, Cashmere, Chelan, Coulee City, Coulee Dam, Electric City, Ephrata, George, Grand Coulee, Kittitas, Mabton, Mattawa, Morton, Okanogan, Omak, Quincy, Royal City, Soap Lake, Tieton Toppenish, Twisp, Wapato, Warden, Wenatchee, White Salmon and Winthrop for the period of 1/1/2012 Ã¢â‚¬â€œ 12/31/2016. </t>
  </si>
  <si>
    <t>PDR-15-0776</t>
  </si>
  <si>
    <t>SR5 MP 79.19</t>
  </si>
  <si>
    <t xml:space="preserve">I need the south and north bound SR 5 hwy plan and profiles to determine existing grades of SR5 at our water main bore  crossing location.
Any geotechnical report or boring logs completed by WSDOT on east and west sides of SR5 at MP 79.19
</t>
  </si>
  <si>
    <t>Robert Balmelli</t>
  </si>
  <si>
    <t>RB Engineering</t>
  </si>
  <si>
    <t>PDR-15-2278</t>
  </si>
  <si>
    <t>a history of officer reported crashes that occurred on State Route 518 (milepost 0.00 Ã¢â‚¬â€œ 3.81) for the period of 3/1/2015 Ã¢â‚¬â€œ available 2015 (2015 data is partial and preliminary).</t>
  </si>
  <si>
    <t>Officer Reported Crashes that occurred on 2 road segments in the City of Marysville</t>
  </si>
  <si>
    <t xml:space="preserve">a history of officer reported crashes that occurred on or in the vicinity of the following road segments in the City of Marysville for the period of 1/1/2012 Ã¢â‚¬â€œ  available 2017.
Ã¢â‚¬Â¢ 136th St (aka Paulson Rd) from Smokey Point Blvd/State Ave to 45th Ave
Ã¢â‚¬Â¢ 40th Ave from 136th St to 140th St
</t>
  </si>
  <si>
    <t>R/W and As-builts.</t>
  </si>
  <si>
    <t>Right of way plans and any as-built plans that might show the existing monuments.  SR 97 through Section 8, T.26 N., R. 22 E.W.M.</t>
  </si>
  <si>
    <t>PDR-15-2715</t>
  </si>
  <si>
    <t>Crashes on SR 500 @ 182nd Ave intersection including .25 miles each direction</t>
  </si>
  <si>
    <t xml:space="preserve">a history of officer crashes that occurred at or within .25 miles each direction of the following intersection in Clark County for the period of 1/1/2005 Ã¢â‚¬â€œ available 2015 (2015 data is partial and preliminary).
Ã¢â‚¬Â¢  State Route 500 (milepost 8.89 Ã¢â‚¬â€œ 9.39) @ 182nd Ave (Co Rd #95160, milepost 0.000 Ã¢â‚¬â€œ 0.250)
</t>
  </si>
  <si>
    <t>Protection Technologies, Inc. contract # K312 Service Contract</t>
  </si>
  <si>
    <t>Executed copy of the Security Equipment and Software Maintenance Services contract between WA State Dept. of Transportation and Protection Technologies, Inc. contract # K312.</t>
  </si>
  <si>
    <t>Laurie Watson</t>
  </si>
  <si>
    <t>PROTECTIONTECH</t>
  </si>
  <si>
    <t>Officer Reported Crashes that occurred at 5 intersections &amp; 1 road segment in Clark County</t>
  </si>
  <si>
    <t xml:space="preserve">a history of officer reported crashes that occurred at the following intersections &amp; road segments in Clark County for the period of 1/1/2013 Ã¢â‚¬â€œ available 2018.
Ã¢â‚¬Â¢ 172nd Ave (Co Rd # 24210, milepost 0.990 Ã¢â‚¬â€œ 1.030) @ 99th St (Co Rd # 23940, milepost 0.000 Ã¢â‚¬â€œ 0.020)
Ã¢â‚¬Â¢ 172nd Ave (Co Rd # 24210, milepost 1.090 Ã¢â‚¬â€œ 1.110) @ Ward Rd (Co Rd # 95050, milepost 1.930 Ã¢â‚¬â€œ 1.970)
Ã¢â‚¬Â¢ Ward Rd (Co Rd # 95050, milepost 1.360 Ã¢â‚¬â€œ 1.400) @ 88th St (Co Rd # 52880, milepost 0.000 Ã¢â‚¬â€œ 0.020)
Ã¢â‚¬Â¢ Ward Rd (Co Rd #95050, milepost 1.240 Ã¢â‚¬â€œ 1.280) @ 162nd Ave Ã¢â‚¬â€œ south (Co Rd # 24201, milepost 0.130 Ã¢â‚¬â€œ 0.170)
Ã¢â‚¬Â¢ Ward Rd (Co Rd #95050, milepost 1.140 Ã¢â‚¬â€œ 1.180) @ 162nd Ave Ã¢â‚¬â€œ north (Co Rd # 52890, milepost 0.880 Ã¢â‚¬â€œ 0.920)
Ã¢â‚¬Â¢ Ward Rd (Co Rd # 95050, milepost 1.360 Ã¢â‚¬â€œ 1.970) from 88th St to 172nd Ave
</t>
  </si>
  <si>
    <t>PDR-14-2472</t>
  </si>
  <si>
    <t>Bridge Plans 5/633E</t>
  </si>
  <si>
    <t>Plans for Bridge 5/633E at MP 193 on I-5.</t>
  </si>
  <si>
    <t>Adam Stauffer</t>
  </si>
  <si>
    <t>R/W for SR 182 &amp; 395.</t>
  </si>
  <si>
    <t>Right of way plans for SR 395 and Interstate 182 in Franklin County, City of Pasco,  Section 24, Township 9 North, Range 29 East, W.M. at Columbia Basin College. The site lies north of both exits 12A &amp; 12B.</t>
  </si>
  <si>
    <t>Randall Price</t>
  </si>
  <si>
    <t>Duncanson Company, Inc.</t>
  </si>
  <si>
    <t>R/W for SR 14.</t>
  </si>
  <si>
    <t>Right of way plan titled: SR 14, Jct. SR 5 to Blandford Drive, Approved 10/25/1993.</t>
  </si>
  <si>
    <t>Cindy Halcumb</t>
  </si>
  <si>
    <t>KC Development</t>
  </si>
  <si>
    <t>WSF Incident Report for Hashimoto</t>
  </si>
  <si>
    <t xml:space="preserve">I am attaching a completed request form to obtain the incident report for a minor accident that occurred between 2 cars at around 1:58 am August 5, 2017 at the Mukilteo holding lanes.  The incident involved my car (silver VW Passat) driven by my son Barry Hashimoto (this is the name that should be on your paperwork). 
I would very much appreciate being emailed a copy of the incident report.
</t>
  </si>
  <si>
    <t>Barbara Brugman</t>
  </si>
  <si>
    <t>LPR data for USDOT#2464572 and license plate #'s WP53977-CA and WP23897-CA for 6/1/14-12/31/16.</t>
  </si>
  <si>
    <t>PDR-14-0976</t>
  </si>
  <si>
    <t>Right of Way Plans SR 525 T27N, R4E, Section 3.</t>
  </si>
  <si>
    <t>Darren Riddle</t>
  </si>
  <si>
    <t>PDR-15-2893</t>
  </si>
  <si>
    <t>Crashes on SR 9 (mp 16.98 - 17.12) @ Soper Hill Road intersection</t>
  </si>
  <si>
    <t>a history of officer reported crashes that occurred on State Route 9 (milepost 16.98 Ã¢â‚¬â€œ 17.12) @ Soper Hill Road intersection in the City of Lake Stevens for the period of 6/30/2013 Ã¢â‚¬â€œ 6/30/2015 (2015 data is preliminary).</t>
  </si>
  <si>
    <t>PDR-15-0307</t>
  </si>
  <si>
    <t xml:space="preserve">Org. Chart Utilities and Railroad, Map showing all cameras 
</t>
  </si>
  <si>
    <t>1) Copy of Org. chart of Utilities &amp; Railroads part of WSDOT
2) Map showing all cameras maintained by WSDOT from Jack st, north to convention Center, in Seattle WA. So i can narrow a future request for certain video footage.
3)All communication Via Email with King 5, Kiro 7, Komo 4, Q13, Seattle Times, Seattle Post Intelligent, Associated Press date/time range November 24, 2014 5pm through November 25, 2014 11am only.</t>
  </si>
  <si>
    <t>PDR-15-2655</t>
  </si>
  <si>
    <t xml:space="preserve">ROW maps for:
Highway 161 in Puyallup, between Mile posts 21.34 and 22.40
</t>
  </si>
  <si>
    <t>Signal timing for 119th Street &amp; SR-503 (117th Avenue)</t>
  </si>
  <si>
    <t>I would like to make a request to obtain signal timing for the following intersections in Clark County:
Ã¢â‚¬Â¢	119th Street &amp; SR-503 (117th Avenue)
Ã¢â‚¬Â¢	99th Street &amp; SR-503 (117th Avenue)</t>
  </si>
  <si>
    <t>Joel G. Amarillas</t>
  </si>
  <si>
    <t>PDR-15-1318</t>
  </si>
  <si>
    <t>Bicycle involved crashes on Mercer Is</t>
  </si>
  <si>
    <t xml:space="preserve">a listing of reported crashes involving pedalcyclists that occurred on all roads in the City of Mercer Island for the period of 1/1/2001 Ã¢â‚¬â€œ 12/31/2014. </t>
  </si>
  <si>
    <t xml:space="preserve">MS4010 Engine Training budget plans </t>
  </si>
  <si>
    <t>I request access to and electronic copies of MS4010 Engine Training Budget Plans and actual expenditures from years 2014 to present.</t>
  </si>
  <si>
    <t>PDR-14-3491</t>
  </si>
  <si>
    <t>5 items regarding AWV Tunnel Project</t>
  </si>
  <si>
    <t>1. All notices of claims and/or change orders filed by Seattle Tunnel Partners, for reimbursement by WSDOT, from Jan. 1, 2014 through Dec. 19, 2014.
2. The WSDOTÃ¢â‚¬â„¢s short master list of STP claims and their status Ã¢â‚¬â€œ pending, approved, denied, appealed and so forth.
3. The most recent risk register for the Highway 99 tunnel project.
4. All correspondence between STP and WSDOT since March 1, 2014 regarding possible costs and schedules for repairing tunnel boring machine Bertha, including the construction of the deep repair-access vault.
5. All WSDOT correspondence to STP that answers STP requests for reimbursements.</t>
  </si>
  <si>
    <t>Invasion of Privacy
Social Security Numbers
Financial Account Information
Tax Identification Numbers</t>
  </si>
  <si>
    <t>Administrative IT Contract</t>
  </si>
  <si>
    <t>Evaluation/ scoring information for WR-2017-1026-MM  along with copy of winning proposal</t>
  </si>
  <si>
    <t>Christopher Overly-McDowell</t>
  </si>
  <si>
    <t>Information Resource Group, Inc</t>
  </si>
  <si>
    <t>Crashes at 7 intersections in the City of Vancouver &amp; Clark County</t>
  </si>
  <si>
    <t xml:space="preserve">a history of officer reported crashes that occurred at or in the vicinity of multiple intersections in the City of Vancouver and Clark County for the period of 1/1/2015 Ã¢â‚¬â€œ 12/31/2017. </t>
  </si>
  <si>
    <t>Maggie Lin</t>
  </si>
  <si>
    <t>Asbuilt maps, final records, etc for Contracts 445, 451, 578</t>
  </si>
  <si>
    <t>Requesting Public Records for ASBUILT maps, Progress and Final Estimate and Final Record Notes on Olympic Highway and Navy Yard Highway contracts:
Project No. 67Ã¢â‚¬â€Contracts No. 445 and 451; Olympic Highway; Kamilche- Mill Creek section; Mason County; permanent highway No. 9; from station 170 + 00, a point 14 miles from Olympia, in the SW1/4of the NE1/4 of Sec. 20, T. 19 N. R. 3 W. W. M., in a northerly direction to station 464 + 00, a point one mile from Shelton in the SE1/4 of the NE1/4 of Sec. 30, T. 20 N. R. 3 W. W. M., a distance of 5.49 miles; grading and gravel surfacing; 
16-foot concrete slab bridge at station 229+50, and 16-foot concrete slab bridge at station 248+25, included in grading contract; two T-beam bridges at station 201 + 35 and at station 459+51.5 covered in separate contract. 
Application for federal aid made April 20. 1920; federal approval given May 11, 1920; work started June 4, 1920; grading 50 per cent, bridges 20 per cent complete Sept. 30, 1920. Source of sand and gravelÃ¢â‚¬â€Pioneer Sand and Gravel Co., Steilacoom. Brand of cement Olympic. Estimated cost, $112,621.34.
Contract No. 578Ã¢â‚¬â€Union to Holyoke Creek Section, Mason County; length 12.28 miles, from station 10+92, to station 0+00. and from station 0+00 to station 635+60; beginning of project: Lot 1, SE1/4 of NE1/4 of Section 31, Twp. 22 N. R. 3 W. W. M. end of project; Lot 4, SW1/4 of SW1/4 of Section 11, Twp.  22 N. R. 2 W. W. M. work began March 5, 1922; work performed by State day labor; type of construction, clearing, grading, gravel surfacing: width of surfacing: 14 feet;  thickness: edges 7 inches, center 7 inches; source of sand and gravel for concrete: Pioneer Sand &amp; Gravel Company, Steilacoom, Washington; source of gravel surfacing: pit in Lot 3, Section 35, Twp. 22 N. R. 3 W. W. M.; brand cement, Olympic; roadbed: cuts 28 feet, embankment 26 feet.</t>
  </si>
  <si>
    <t>PDR-14-2558</t>
  </si>
  <si>
    <t>Collisions on SR 20 Spur Anacrt mp 54.55 - 54.63</t>
  </si>
  <si>
    <t xml:space="preserve">a history of officer reported collisions that occurred on State Route 20 SP ANACRT (aka/Oakes Ave, milepost 54.55 Ã¢â‚¬â€œ 54.63) at Glasgow Way/Ship Harbor Blvd in the City of Anacortes for the period of 1/1/2005 Ã¢â‚¬â€œ available 2014 (2014 is considered partial and preliminary). </t>
  </si>
  <si>
    <t>Katie Handel</t>
  </si>
  <si>
    <t>Reid Middleton, Inc.</t>
  </si>
  <si>
    <t>Traffic footage</t>
  </si>
  <si>
    <t>Traffic footage for the intersection of 4TH AVE and 112TH ST in Everett.</t>
  </si>
  <si>
    <t>Tam Pham</t>
  </si>
  <si>
    <t>PDR-14-3197</t>
  </si>
  <si>
    <t>Snoqualmie Pass</t>
  </si>
  <si>
    <t xml:space="preserve">I would like to request documents regarding the following if available:
1. What documentation do you have regarding the weather conditions on Snoqualmie Pass on November 16 and November 17, 2011?
2. What documentation do you have about whether chains were required for regular vehicles and/or commercial vehicles on November 16 and November 17, 2011 on Snoqualmie Pass (and if so, do you have documentation that says what time the chains were required on those days)?
3. In November 2011 did the DOT have signs alerting motorists to use chains on Snoqualmie Pass (or were those signs put up later?)
4. Is there any other kind of information or documentation that DOT has relating to what motorists were told about the weather conditions on Snoqualmie Pass on November 16, 2011 and November 17, 2011?
</t>
  </si>
  <si>
    <t>Marc Ross</t>
  </si>
  <si>
    <t>MPE/Woekcs Request for Public Records</t>
  </si>
  <si>
    <t>Please provide any records of insurance or documents evidencing insurance in connection with the following named persons/entities, prior to 1988: 1. WFI Industries, Inc.; 2. Marine Power &amp; Equipment Co. Inc. aka Marine Power &amp; Equipment, Inc.; 3. Marine Leasing Corporation; 4. Richard C. Woeck; and 5. Peter F. Woeck, II</t>
  </si>
  <si>
    <t>Bradley Weise</t>
  </si>
  <si>
    <t>Arcina Risk Group LLC</t>
  </si>
  <si>
    <t>Right-of-Way plan for SR 24, M.P. 31.56 to Cold Creek dated March 28, 1983 and revised November 8, 2007.</t>
  </si>
  <si>
    <t>Traffic Camera  MP172 SR5</t>
  </si>
  <si>
    <t xml:space="preserve">in a hit and run rear end accident in the center lane on northbound I5 between mile post 172 and 173 at around 4:30pm Monday 1/30/17. I am looking to see it you have any traffic camera footage of the accident.  </t>
  </si>
  <si>
    <t>Gary Gaines</t>
  </si>
  <si>
    <t>PDR-14-0543</t>
  </si>
  <si>
    <t>list of upcoming DBE opportunities that STP has submitted to WSDOT</t>
  </si>
  <si>
    <t>Andre Hawks</t>
  </si>
  <si>
    <t>PDR-14-2567</t>
  </si>
  <si>
    <t>As-Builts SR 12</t>
  </si>
  <si>
    <t xml:space="preserve">Stormwater System that was put in the Burbank Area for the SR 12 and Humorist Rd overpass. I believe it is called the "Snake River to Humorist Road Vicinity". All contained within Walla Walla county. </t>
  </si>
  <si>
    <t>Jason Nielsen</t>
  </si>
  <si>
    <t>Walla Walla County</t>
  </si>
  <si>
    <t>a history of officer reported crashes that occurred on all roads in the City of Woodinville for the period of 1/1/2013 Ã¢â‚¬â€œ 12/31/2015.</t>
  </si>
  <si>
    <t>Crashes on all roads in the City of Camas</t>
  </si>
  <si>
    <t xml:space="preserve">a history of officer reported crashes that occurred on all roads in the City of Camas for the period of 1/1/2014 Ã¢â‚¬â€œ 12/31/2016. </t>
  </si>
  <si>
    <t>Ken Hash</t>
  </si>
  <si>
    <t>SR 5 mp 130.21 - 136.53</t>
  </si>
  <si>
    <t>a history of officer reported crashes that occurred on SR 5 (mileposts 130.21 Ã¢â‚¬â€œ 136.53) for the period of 01/01/2015 Ã¢â‚¬â€œ available 2016.</t>
  </si>
  <si>
    <t>Christopher S. Murray</t>
  </si>
  <si>
    <t>B Company, 2-3 IN, JBLM (Active Army)</t>
  </si>
  <si>
    <t>PDR-15-0401</t>
  </si>
  <si>
    <t>Crashes on SR 5 in the Marine Dr (mp 196.88 - 199.60) and 88th St. (mp 200.16 - 201.21) vicinity.</t>
  </si>
  <si>
    <t>a history of officer reported crashes that occurred on State Route 5 in the Marine Drive vicinity (milepost 196.88 Ã¢â‚¬â€œ 199.60) and 88th St vicinity (milepost 200.16 Ã¢â‚¬â€œ 201.21) for the period of 1/1/2009 Ã¢â‚¬â€œ 12/31/2013.</t>
  </si>
  <si>
    <t>PDR-14-1047</t>
  </si>
  <si>
    <t>I have been trying to find the new ROW on SR539 about 200Ã¢â‚¬â„¢ north of E. Badger Rd. and everything I have found seems to have a different width. The address for the project is 8971 Guide Meridian, Lynden, WA. 98264. Mile post 12.62. I just found out this morning that the ROW increased last May, and none of our maps reflect this change.</t>
  </si>
  <si>
    <t>Beth Davis</t>
  </si>
  <si>
    <t>PDR-14-0164</t>
  </si>
  <si>
    <t>Right of Way Plans I-90</t>
  </si>
  <si>
    <t>I-90 right of way in the SW Ã‚Â¼ of Sec. 11, Twp. 24 N. Rge. 5 E. I am interested in anything and everything you have that shows how I-90 intersects with 156th ve. S.E.</t>
  </si>
  <si>
    <t>Tim Hanson</t>
  </si>
  <si>
    <t>Tim Hanson and Associates, Inc.</t>
  </si>
  <si>
    <t>Construction Company Conducting Rolling Slowdown</t>
  </si>
  <si>
    <t xml:space="preserve">I am interested in identifying the construction company that was conducting the rolling slowdown. 
So, I'm requesting any records identifying the company conducting the rolling slowdown, any reports completed after the accident, photographs taken by the construction company after the accident, and any responses, judgments or fines by the DOT after the collision. I am also requesting any records that show the procedure that must be followed before conducting a rolling slowdown, such as warning lights, cones or flagmen required to notify traffic of the presence of a stopped vehicle on the on ramp.
</t>
  </si>
  <si>
    <t>Tom Alston</t>
  </si>
  <si>
    <t>PDR-14-1603</t>
  </si>
  <si>
    <t xml:space="preserve">ROW SR 530 </t>
  </si>
  <si>
    <t>We are doing a survey for Seattle City Light in Sec 10, T32N, R08E, W.M (just east of the Oso Slide).  WSDOT has R/W through that section for SR-530.  Do you have or do you know where I can get the R/W maps for SR-530 across Sec 10, T32N, R8E, W.M.?  I need to figure out where your R/W cuts across this sec so we can map it out for our survey.</t>
  </si>
  <si>
    <t>Roger Byarlay</t>
  </si>
  <si>
    <t>Seattle Public Utilities</t>
  </si>
  <si>
    <t>PDR-14-2058</t>
  </si>
  <si>
    <t>Lynn Peterson's Emails</t>
  </si>
  <si>
    <t>I request access to and copies of all emails received by or sent from Lynn Peterson between the dates of Dec. 2, 2013 and Dec. 14, 2013; and between April 1, 2013 and April 8, 2013.</t>
  </si>
  <si>
    <t>Joe O'Sullivan</t>
  </si>
  <si>
    <t>Attorney Client Privileged Information; Information Regarding the Infrastructure and Security of Computer and Telecommunications Networks; Financial Account Information</t>
  </si>
  <si>
    <t>Crashes on all roads in the City of Spokane</t>
  </si>
  <si>
    <t>a history of officer reported crashes that occurred on all roads in the City of Spokane for the period of 1/1/2015 Ã¢â‚¬â€œ 12/31/2015.</t>
  </si>
  <si>
    <t>Sam McKee</t>
  </si>
  <si>
    <t>City of Spokane</t>
  </si>
  <si>
    <t>PDR-14-1626</t>
  </si>
  <si>
    <t>Plans for SR 520 Lake Washington to SR 405.</t>
  </si>
  <si>
    <t>LPR's</t>
  </si>
  <si>
    <t xml:space="preserve">License Plate Reader information for the month of March 2016 for the following plates. All plates are from the BC Canada
jurisdiction.
USDOT # - 757148
Plates:
10964P
28290P
10963P
28294P
26374P
04255P
09026P
24284P
JS9416
14774P
22405P
11952P
DL3470
21387P
10965P
11504P
14733P
14736P
14746P
14771P
26399P
24286P
02457P
18784P
20099P
24831P
24832P
07968P
11957P
22840P
24833P
27748P
27749P
30229P
30101P
28292P
19398P
28295P
29163P
18795P
18791P
18782P
25530P
24301P
26401P
26362P
27202P
27756P
28694P
28283P
30111P
</t>
  </si>
  <si>
    <t>Crashes on State St @ Meador Ave / Grant St &amp; Kansas St in the City of Bellingham</t>
  </si>
  <si>
    <t xml:space="preserve">a history of officer reported crashes that occurred at or in the vicinity of the following intersection in the City of Bellingham for the period of 1/1/2013 Ã¢â‚¬â€œ available 2016.
Ã¢â‚¬Â¢  State St @ Meador Ave / Grant St &amp; Kansas St
</t>
  </si>
  <si>
    <t>Gene Moses</t>
  </si>
  <si>
    <t>a history of officer reported crashes that occurred on all roads in the City of SeaTac for the period of 1/1/2012 Ã¢â‚¬â€œ available 2017.</t>
  </si>
  <si>
    <t xml:space="preserve">HOV lane violators </t>
  </si>
  <si>
    <t>I am requesting records of all calls and online reporting to WSDOT of HOV lane violators between January 1, 2017 and January 1, 2018 in accordance with RCWs 19.255.010 and 42.56.59.</t>
  </si>
  <si>
    <t>Nathan Wilson</t>
  </si>
  <si>
    <t>Right of Way Plans SR 507</t>
  </si>
  <si>
    <t xml:space="preserve">I am looking for highway 507 plans through the city of Yelm, 30-17-2e, I have a deed calling out stations around Vancil road bearing date of June 23, 2000. </t>
  </si>
  <si>
    <t>Dale Drewry</t>
  </si>
  <si>
    <t>A-Line Land Surveying, LLC</t>
  </si>
  <si>
    <t>all official correspondence between STP and WSDOT</t>
  </si>
  <si>
    <t>Regarding the Alaskan Way Viaduct Replacement Project, I am requesting all official correspondence between Seattle Tunnel Partners and WSDOT from January 28, 2016 until the time this request is fulfilled [February 26.]</t>
  </si>
  <si>
    <t xml:space="preserve">Financial Account Information
Tax Identification Numbers
</t>
  </si>
  <si>
    <t>Right of Way SR 5</t>
  </si>
  <si>
    <t xml:space="preserve">I-5 ROW in NW 15-22-4E. </t>
  </si>
  <si>
    <t>Inspection Reports Bridge 202/61</t>
  </si>
  <si>
    <t>A copy of the latest inspection report for the subject bridge 202/61.</t>
  </si>
  <si>
    <t>City of Snoqualmie</t>
  </si>
  <si>
    <t>R/W for SR 181.</t>
  </si>
  <si>
    <t xml:space="preserve">Right of way plans file numbers: 181/13, 181/14 and 405/427 provided by list on PDR form.
</t>
  </si>
  <si>
    <t>PDR-15-2653</t>
  </si>
  <si>
    <t xml:space="preserve"> am trying to find right-of-way plans for Highway 110  (LaPush Road) at the intersection of Highway 101.
Attached is a survey by Mr. Kousbaugh that contains the following note:
 am trying to find right-of-way plans for Highway 110  (LaPush Road) at the intersection of Highway 101.
Attached is a survey by Mr. Kousbaugh that contains the following note:
</t>
  </si>
  <si>
    <t xml:space="preserve"> am trying to find right-of-way plans for Highway 110  (LaPush Road) at the intersection of Highway 101.
Attached is a survey by Mr. Kousbaugh that contains the following note:
</t>
  </si>
  <si>
    <t>James Wengler</t>
  </si>
  <si>
    <t>PDR-15-1853</t>
  </si>
  <si>
    <t>Crashes on multiple County Rd intersections &amp; road segments in Clark Co.</t>
  </si>
  <si>
    <t>a history of officer reported crashes that occurred on multiple County Road intersections and road segments in Clark County for the period of 1/1/2010 Ã¢â‚¬â€œ available 2015  (2015 data is partial and preliminary).</t>
  </si>
  <si>
    <t>Officer Reported Crashes for 2 road segments in the City of Woodland &amp; Cowlitz County</t>
  </si>
  <si>
    <t xml:space="preserve">a history of officer reported crashes that occurred at or in the vicinity of the following toad segments in the City of Woodland &amp; Cowlitz County for the period of 1/1/2012 Ã¢â‚¬â€œ 12/31/2016.
Ã¢â‚¬Â¢ Dike Rd/Old Pacific Hwy from SR 5 NB ramps to east of Robinson Rd
Ã¢â‚¬Â¢ Dike Access Rd (Co Rd # 31340, milepost 0.460 Ã¢â‚¬â€œ 0.720) from Robinson Rd to Burke Rd
Ã¢â‚¬Â¢ Schurman Way from Dike Access Rd to Guild Rd
</t>
  </si>
  <si>
    <t>PDR-14-1829</t>
  </si>
  <si>
    <t>collisions @ 84th &amp; SR 9</t>
  </si>
  <si>
    <t>a history of reported collisions that occurred on the following road segments at an intersection in Snohomish County for the period of 1/1/2007 Ã¢â‚¬â€œ 12/31/2012. 
Ã¢â‚¬Â¢	State Route 9 (milepost 20.50 Ã¢â‚¬â€œ 20.60) @ 84th St
Ã¢â‚¬Â¢	84th St (east leg) Snohomish Co Rd #96857 (milepost 0.000 Ã¢â‚¬â€œ 0.050) @ State Route 9
Ã¢â‚¬Â¢	84th St (west leg) City of Marysville city street @ State Route 9</t>
  </si>
  <si>
    <t>George Schlosser</t>
  </si>
  <si>
    <t>Crashes on SR 522 segments in the City of Bothell</t>
  </si>
  <si>
    <t xml:space="preserve">a history of officer reported crashes that occurred on the following State Route (SR) segments in the City of Bothell for the period of 1/1/2013 Ã¢â‚¬â€œ 12/31/2015.
Ã¢â‚¬Â¢  SR 522 (milepost 9.08 Ã¢â‚¬â€œ 9.15) @ 96th Ave
Ã¢â‚¬Â¢  SR 522 (milepost 9.57 Ã¢â‚¬â€œ 9.62) @ 180th St
Ã¢â‚¬Â¢  SR 522 (milepost 9.64 Ã¢â‚¬â€œ 9.70) @ 98th Ave / 180th St
Ã¢â‚¬Â¢  SR 522 (milepost 9.73 Ã¢â‚¬â€œ 9.82) @ Bothell Way
Ã¢â‚¬Â¢  SR 522 (milepost 10.16 Ã¢â‚¬â€œ 10.22) @ Kaysner Way
</t>
  </si>
  <si>
    <t>Crashes at 3rd St &amp; Main Ave in the City of Puyallup</t>
  </si>
  <si>
    <t xml:space="preserve">a history of officer reported crashes that occurred at or in the vicinity of the following intersection in the City of Puyallup for the period of 1/1/2013 Ã¢â‚¬â€œ available 2017. 
Ã¢â‚¬Â¢  2nd St / 3rd St @ Main Ave / Spring St
</t>
  </si>
  <si>
    <t>Carly Sieff</t>
  </si>
  <si>
    <t>PDR-14-0436</t>
  </si>
  <si>
    <t>3 items about Tolling and ETC and SR 520</t>
  </si>
  <si>
    <t xml:space="preserve">1.  Any and all contracts between Washington State or WSDOT between Electonic Transactions Corporation concerning tolls on the 520 Bridge. 
2.  Any documents which contain information concerning the selection of wording/content of civil penalty notices and hearing for civil penalty notices.  Including but not limited to, the phrase:  "The judge does not have the legal authority to negotiate, waive or lessen the fine, extend the payment period or grant a payment plan." 
3.  Any and all documents relating to complaints, concerns, or the like, from indviduals who have been disuaded or discouraged from requesting hearings on civil penalties by customer services representatives employed or contracted through Electonic Transactions Corporation along with any all reponse/investigations thereto.
</t>
  </si>
  <si>
    <t>Blair Russ</t>
  </si>
  <si>
    <t>Denial Exemption(s) - 10-2-00173-2: 42.56.290: 5.60.060(2)(a)
Denial Exemption(s) - 42.56.290: 5.60.060(2)(a)
Denial Exemption(s) - Thurston County Superior Court Case No.10-2-00173-2 
Denial Exemption(s) - 42.56.230(4)</t>
  </si>
  <si>
    <t>Barokas Martin &amp; Tomlinson</t>
  </si>
  <si>
    <t>Geo-referenced CAD files for Bridges</t>
  </si>
  <si>
    <t xml:space="preserve">My Freedom of Information Act Request is for Geo-referenced CAD files (dxf), line drawings and any other information on the elevation and location of Bridges that are the responsibility of the Washington Dept. of Transportation that cross the waters in which we navigate.                                                                              Geo-referenced CAD files in a DXF format if possible.  We can convert other formats if that is all that is available.  Ideally, this file will show the location of the piers as well as the bridge itself,.
Line Drawings: In addition to the CAD file, a PDF that shows the elevation, location and profile of the bridge.
Columbia River Bridges:
Julia Butler Hansen Bridge near Cathlamet, WA State Route 409
Lewis &amp; Clark Bridge near Longview, WA State Route 433
Sam Hill Bridge Near Biggs, OR US Route 97
Umatilla Bridge near Umatilla, OR , Both the old and new structures US 82 and US Route 395
Lee-Volpentest Bridges near Richland, WA Interstate I-182
Snake River Bridges:
Vaughn Hubbard Bridge at Burbank, WA US Route 12 12
Lyons Ferry Highway Bridge near Lyons Ferry WA State Route 261
Elmer Huntley Bridge at Central Ferry,  WA State Route 127
Red Wolf Crossing Bridge at Clarkston, WA State Route 128 193
</t>
  </si>
  <si>
    <t>Chuck Patching</t>
  </si>
  <si>
    <t>PDR-14-1789</t>
  </si>
  <si>
    <t>DBE Consultant Contract</t>
  </si>
  <si>
    <t xml:space="preserve">Copies of the WSDOT DBE CONSULTANT contract:
All proposals
Evaluation comments and scores
</t>
  </si>
  <si>
    <t>Daniel J. Seydel</t>
  </si>
  <si>
    <t>Federal Tax Identification Numbers and Bank Account Number</t>
  </si>
  <si>
    <t>Platinum Group LLC</t>
  </si>
  <si>
    <t>Report #'s and dates of officer reported crashes on Centralia Alpha Rd segment in Lewis Co</t>
  </si>
  <si>
    <t xml:space="preserve">a listing of report #'s and dates of officer reported crashes that occurred on the following road segment in Lewis County for the period of 1/1/2008 Ã¢â‚¬â€œ available 2016.
Ã¢â‚¬Â¢  Centralia Alpha Rd (Co Rd #94001, mp 10.700 Ã¢â‚¬â€œ 11.200)     
    vicinity of Senn Rd
</t>
  </si>
  <si>
    <t>Oly Region</t>
  </si>
  <si>
    <t xml:space="preserve"> color photos of an incident involving our client Greg King. These photos were taken on 1/21/16 at an accident seen involving our client/your employee.  This incident occurred on NB SR 105 at mile post 44.30
</t>
  </si>
  <si>
    <t>Jenene Blume</t>
  </si>
  <si>
    <t>Geotechnical data and pile installation/driving records along Interstate 5 between MP 141.5 and 144.5</t>
  </si>
  <si>
    <t xml:space="preserve">Geotechnical data (boring logs, CPT logs, other field tests) and pile installation/driving records along Interstate 5 between MP 141.5 and 144.5, including, but not limited to, geotechnical data collected for:
- Military Rd. S. Underpass
- S. 317th St. Overpass
- S. 320th Street Interchange including bridges, ramps, walls, embankments
- S. 336th Street Underpass
- Walls and other features in between the above listed mileposts and structures
</t>
  </si>
  <si>
    <t>Monique Anderson</t>
  </si>
  <si>
    <t>maps for SR 6 west of Pe Ell.</t>
  </si>
  <si>
    <t>From the active files on SR-6, could you  e mail  PDF of the following?
Piuvius Westerly 1-3 of 3 February 3, 1959 SR 6/45
Walville to Piuvius 1-3 of 3 March 1, 1928 SR 6/24
McCormick to Walville 1 &amp; 2 of 2 April 10, 1929 SR 6/65
McCormick to Walville Unnumbered Sept. 13, 1924 SR 6/15
These maps may provide me with some topographical features of a long lost logging camp and saw mill along SR-6 west of Pe Ell.</t>
  </si>
  <si>
    <t>Gerald Sorrell</t>
  </si>
  <si>
    <t>gore point westbound I-90</t>
  </si>
  <si>
    <t>The gore point in question is where the entry ramp from N Mercer Way enters westbound I-90 under the lid. I was told by employees of WA DOT and the Federal Highway Administration-Washington Division that I need to ask for the channelization plan and any applicable approved design exceptions. I specifically need a scale drawing of the gore point and data about slope angles within the marked gore point.</t>
  </si>
  <si>
    <t>John Hays</t>
  </si>
  <si>
    <t>HSI Investigations</t>
  </si>
  <si>
    <t>PDR-15-1384</t>
  </si>
  <si>
    <t xml:space="preserve">Bridge plans (90/78S and 90/78N) </t>
  </si>
  <si>
    <t>Bridge plans (90/78S and 90/78N).</t>
  </si>
  <si>
    <t>Brent Powell</t>
  </si>
  <si>
    <t>PDR-15-1103</t>
  </si>
  <si>
    <t>Info for "Photo Enforced Associated Fee" for 2014 and 2015 (TOLLING)</t>
  </si>
  <si>
    <t xml:space="preserve">information for all of 2014 and 2015 till date for:
1.Monthly count of Ã¢â‚¬Å“Photo Enforced Associated FeeÃ¢â‚¬ï¿½ that has been charged, broken down by each tolling location in the state.
2. Monthly count of vehicles that had a toll charge, broken down by each tolling location in the state.
3. Monthly count of Ã¢â‚¬Å“Good To Go!Ã¢â‚¬ï¿½ unique accounts that have been assessed the Ã¢â‚¬Å“Photo Enforced Associated FeeÃ¢â‚¬ï¿½, broken down by each tolling location in the state.
4. Monthly count of Ã¢â‚¬Å“Good To Go!Ã¢â‚¬ï¿½ unique accounts that had a toll charge, broken down by each tolling location in the state.
</t>
  </si>
  <si>
    <t>Nilesh Parson</t>
  </si>
  <si>
    <t>Ped &amp; Bike on all roads in the City of Republic</t>
  </si>
  <si>
    <t xml:space="preserve">a history of officer reported crashes involving pedestrians and/or bicyclists that occurred on all roads in the City of Republic for the period of 1/1/2012 Ã¢â‚¬â€œ 12/31/2016. </t>
  </si>
  <si>
    <t>Karrie Stevens</t>
  </si>
  <si>
    <t>City of Republic</t>
  </si>
  <si>
    <t>PDR-15-2806</t>
  </si>
  <si>
    <t>We are the Civil Engineers working on a new development for the new PAWS Animal and Wildlife Center off of SR 9, just south of Snohomish. We would like to know of any proposed roadway design and existing utlities off of the Right of Way in and near the Project Area (in DWG format). Our Project Site is located at parcels: 28053600200100, 28053600200200, 28053600201600. Attached is a aerial clip of the overall area we would like survey information (in DWG format) from WSDOT. We would like any available survey information in the right-of-way pertaining to : water, sewer, stormwater infrastructure, electrical, mechanical, and pavement edges.</t>
  </si>
  <si>
    <t>Annie Alsheimer</t>
  </si>
  <si>
    <t>SvR Design Company/MIG</t>
  </si>
  <si>
    <t>Officer Reported Crashes that occurred on all roads in the City of Aberdeen</t>
  </si>
  <si>
    <t>a history of officer reported crashes that occurred on all roads in the City of Aberdeen for the period of 1/1/2014 Ã¢â‚¬â€œ 12/31/2016.</t>
  </si>
  <si>
    <t>Kyle Fisher</t>
  </si>
  <si>
    <t>City of Aberdeen</t>
  </si>
  <si>
    <t>Incident report Dimitrios Martsos</t>
  </si>
  <si>
    <t>Client: Dimitrios Martsos
Vessel: M/V YAKIMA
Owner: Washington State Ferries
Date of Incident: February 26, 2017
1. Any Incident or Accident Report(s) completed by our client;
2. A complete copy of his personnel file including any documents generated
or produced in association with his last five (5) years of work on the YAKIMA or
any vessel owned and/or operated by Washington State Ferries;
3. A copy of any document that you have obtained by way of an
authorization signed by our client;
4. An itemization of all payments made toward maintenance, cure or
unearned wages, as well as W-2 statements from 2010-2016; and,
5. A copy of any recorded or verbal statement obtained by any employee or
representative employed by Washington State Ferries or the Washington
Department of Transortation, which is within the control of the identified
entities</t>
  </si>
  <si>
    <t>Stacy Ramsdell</t>
  </si>
  <si>
    <t>Sent Phase 1 8/31/20107
Sent Phase 2 1/30/2018</t>
  </si>
  <si>
    <t>TMH</t>
  </si>
  <si>
    <t>PDR-14-2969</t>
  </si>
  <si>
    <t>Terminal Information</t>
  </si>
  <si>
    <t xml:space="preserve">Not only are we having reservations forced upon us when your stats show the Anacortes/San Juan route is overloaded only ten percent of the time but now you have terminated and shut down a very popular restaurant at the ferry terminal on Lopez Island. As a former very long time member of the San Juan Ferry Advisory Committee and through the Freedom of Information Act , I am requesting the name of the individual(s) who ultimately made this decision and for what reasons. Hiding behind the news that "Washington State Ferries" made this decision is not acceptable. Ferries do not make decisions. People make decisions. Does anyone at WSF realize what this business means to the residents and visitors to Lopez? When the news of this decision to shutter a very popular and successful business that provides a desperate need at the terminal on long waits hits the population you had better be prepared. WSF does not rank very high now in public opinion and this will further destroy WSF's image on Lopez Island. I will expect a reply immediately. </t>
  </si>
  <si>
    <t>Bob Porter</t>
  </si>
  <si>
    <t>Crashes at 2 intersections in the City of Tacoma</t>
  </si>
  <si>
    <t xml:space="preserve">a history of officer reported crashes that occurred at or in the vicinity of the following intersections in the City of Tacoma for the period of 1/1/2013 Ã¢â‚¬â€œ 12/31/2015.
Ã¢â‚¬Â¢  Mildred St @ 10th St
Ã¢â‚¬Â¢  Vassault St @ 12th St
</t>
  </si>
  <si>
    <t xml:space="preserve">I need to get a copy of:
Ã¢â‚¬Å“Hwy Map (SR 509, MP 15.37 to MP 19.75, JCT. SR 99 to JCT. SR 516, PG. 10 of 10) and N-5 C/L of Sec 17-22-04Ã¢â‚¬ï¿½
This is quoted on an assessorÃ¢â‚¬â„¢s map. Basically looking for R/W information affecting the vicinity of  8th Ave S and Marine View Dr.
</t>
  </si>
  <si>
    <t>Dakin A. Bell</t>
  </si>
  <si>
    <t>R/W &amp; Deeds SR 90.</t>
  </si>
  <si>
    <t>Right of way and deeds for lots 8 &amp; 9 on SR 90.</t>
  </si>
  <si>
    <t>Touma Engineering</t>
  </si>
  <si>
    <t>LPR Datat</t>
  </si>
  <si>
    <t>LPR data for USDOT#11969900 from 3/1/13 to 10/31/15. In addition I need LPR data for the following base plates for the same time period. 11044P AND 13955P-BC</t>
  </si>
  <si>
    <t>I-405 user survey conducted in April 2016</t>
  </si>
  <si>
    <t>the full results of the I-405 user survey the state conducted in April 2016</t>
  </si>
  <si>
    <t>Melissa Slager</t>
  </si>
  <si>
    <t>PDR-15-0115</t>
  </si>
  <si>
    <t>WSDOT Access Permit</t>
  </si>
  <si>
    <t>WSDOT Access Permit for the private road on the property where the hill climb event is held at the Junction of  SR 24 &amp; SR 241. If there is no permit I need the document providing this property an exemption under the Grandfather Clause.</t>
  </si>
  <si>
    <t>Craig A. Briggs</t>
  </si>
  <si>
    <t>Allen Brecke Law Offices</t>
  </si>
  <si>
    <t>PDR-14-1754</t>
  </si>
  <si>
    <t>SR 502 right-of-way plans</t>
  </si>
  <si>
    <t xml:space="preserve">I am doing some survey work on a project located north of SR502 on NE 67th ave.
We will be tying into SR502 and I was wondering If you had right-of-way plans and also design plans in this area you could email me?
</t>
  </si>
  <si>
    <t>I would like to
get the License Plate Reader information for the month of April 2016  for the following plates. All plates are from the BC Canada
jurisdiction.
USDOT # - 757148
Plates:
10964P
28290P
10963P
28294P
26374P
04255P
09026P
24284P
JS9416
14774P
22405P
11952P
DL3470
21387P
10965P
11504P
14733P
14736P
14746P
14771P
26399P
24286P
02457P
18784P
20099P
24831P
24832P
07968P
31677P
22840P
24833P
27748P
27749P
30229P
32211P
28292P
19398P
28295P
29163P
18795P
18791P
18782P
32210P
24301P
26401P
26362P
27202P
27756P
28694P
28283P
30111P
30231P
26073P</t>
  </si>
  <si>
    <t>Right of Way deeds along SR 101</t>
  </si>
  <si>
    <t xml:space="preserve">Copies of current deeds pertaining to SR 101 East of Cosmopolis along the Southerly Right of Way in the Southeast Quarter of Section 24-17N-9W, W.M..  The Highway maps I have are labeled as MP 78.37 to MP 80.57.  </t>
  </si>
  <si>
    <t>Shannon Ohnemus</t>
  </si>
  <si>
    <t>PDR-15-2114</t>
  </si>
  <si>
    <t>Crashes on all City Streets in the City of McCleary</t>
  </si>
  <si>
    <t>a history of officer reported crashes that occurred on all City Streets in the City of McCleary for the period of 1/1/2012 Ã¢â‚¬â€œ 12/31/2014.</t>
  </si>
  <si>
    <t>Gerry E. Smith</t>
  </si>
  <si>
    <t>R/W For SR 106.</t>
  </si>
  <si>
    <t>Right of Way Plans for E. State Route 106 in the Northeast Quarter of Section 32, Township 22 North, Range 3 West, W.M., in Mason County.</t>
  </si>
  <si>
    <t>Daniel B. Johnson</t>
  </si>
  <si>
    <t>Aspen Land Surveying, LLC.</t>
  </si>
  <si>
    <t>PDR-15-2565</t>
  </si>
  <si>
    <t>Right of Way Plans for SR 169 between MP 22 and MP 23. Township 23N, Range 5E, Section 23 between 140th Way SE and 154th PL SE.</t>
  </si>
  <si>
    <t>Michael Miller</t>
  </si>
  <si>
    <t>Crashes on all roads in the City of Mukilteo</t>
  </si>
  <si>
    <t xml:space="preserve">a history of officer reported crashes that occurred on all roads (excluding state routes with limited access) in the City of Mukilteo for the period of 1/1/2012 Ã¢â‚¬â€œ 12/31/2016. </t>
  </si>
  <si>
    <t>Andrea Swisstack</t>
  </si>
  <si>
    <t>City of Mukilteo</t>
  </si>
  <si>
    <t>PDR-15-2874</t>
  </si>
  <si>
    <t xml:space="preserve">Right of Way Plans for Interstate 5 at Interchange 20. The ROW location of interest in the east side, north bound , adjoining Norris Street in City of Burlington. </t>
  </si>
  <si>
    <t>PDR-15-0740</t>
  </si>
  <si>
    <t>Incident report and camera footage</t>
  </si>
  <si>
    <t>Incident Report and Camera footage of incident that occurred on Monday the 9th of March 2015 at 12:30 PM on the sailing from Clinton to Mukilteo.</t>
  </si>
  <si>
    <t>Carl LaPlante</t>
  </si>
  <si>
    <t>42.56.420(1)(a)</t>
  </si>
  <si>
    <t>49 CFR 1520.5(b)(1)(ii)</t>
  </si>
  <si>
    <t>49 CFR 1520.5(a)(1)(3)</t>
  </si>
  <si>
    <t>Sensitive Security Information (SSI)</t>
  </si>
  <si>
    <t>PDR-15-3101</t>
  </si>
  <si>
    <t>Video footage, screen shots, photos SR9 and SR2</t>
  </si>
  <si>
    <t xml:space="preserve">I am seeking the following:
1) ALL video footage, screen shots, photos or otherwise from SR-9 between Lake Stevens and SR-2 in both directions for the following date/time range:
October 24, 2015 from 9:00 PM
TO
October 25, 2015 until 1:30 AM
I am asking for video footage in a format that is viewable. I can provide a flash drive, or you can provide the records to me via FTP, OneDrive or other similar mechanism; AND
2) ALL screen shots, photos, video or otherwise collected from SR-2 cameras beginning at the SR-9 interchange until the end of SR-2/Everett in both directions for the following date/time range:
October 24, 2015 from 9:00 PM
TO
October 25, 2015 until 3:30 AM
I am asking for video footage in a format that is viewable. I can provide a flash drive, or you can provide the records to me via FTP, OneDrive or other similar mechanism.
</t>
  </si>
  <si>
    <t>Kimberly Petty</t>
  </si>
  <si>
    <t>Statement of Qualifications and Technical Proposal submitted by Atkinson Construction &amp; JacobÃ¢â‚¬â„¢s Engineering for the I-405 and SR 518- Concrete Pavement Rehabilitation Design Build Project</t>
  </si>
  <si>
    <t>Please provide the Design Build Project Statement of Qualifications and Technical Proposal submitted by Atkinson Construction &amp; JacobÃ¢â‚¬â„¢s Engineering for the I-405 and SR 518- Concrete Pavement Rehabilitation Design Build Project. The Statement of Qualifications was submitted in October of 2012 and the Technical Proposal was submitted in January of 2013. Thanks for your assistance.</t>
  </si>
  <si>
    <t>Brian Gabelein</t>
  </si>
  <si>
    <t>Gary Merlino Construction Company</t>
  </si>
  <si>
    <t>PDR-15-0987</t>
  </si>
  <si>
    <t xml:space="preserve">Big B Mini Mart (a.k.a. Ã¢â‚¬Å“Big B No. 29Ã¢â‚¬ï¿½ a.k.a. Ã¢â‚¬Å“Flying B # 29Ã¢â‚¬ï¿½)
1611 South Canyon Road, Ellensburg, Washington </t>
  </si>
  <si>
    <t>all paper and electronic records relating or referring in any way to the site or to Canyon Road (or South Canyon Road) in the vicinity of the site. This includes but is not limited to all correspondence, enclosures and documents referenced in correspondence, memoranda, notes, meeting minutes, telephone logs, emails, email attachments, photographs, recordings, forms, reports, work plans, decision documents, agency approvals, enforcement action records, investigations, testing records, maps, diagrams, environmental data, laboratory data, research, and communications or information exchanged between DOT and any third party (including all former and current facility owners, operators, contractors, insurers, consultants, etc.)
Site Name(s): Big B Mini Mart (a.k.a. Ã¢â‚¬Å“Big B No. 29Ã¢â‚¬ï¿½ a.k.a. Ã¢â‚¬Å“Flying B # 29Ã¢â‚¬ï¿½)
Site Address: 1611 South Canyon Road, Ellensburg, Washington /
1611 Canyon Road, Ellensburg, Washington
Current/ Former Site Owners and Operators:
Burlington Northern Santa Fe Railway
Short Stop, LLC
Gurinder (Ã¢â‚¬Å“GaryÃ¢â‚¬ï¿½) S. Bains
Nabin Joshi
Big B, LLC
Surjit Singh
Gurmit Kaila
Balbir Singh
James Singh Kang
Oneal Singh Kang
Neela Tara, Inc.
Bernard Schneider
Freda Schneider
Zbinden Oil Company
Robert Zbinden
Alice Zbinden</t>
  </si>
  <si>
    <t>Katherine L. Felton</t>
  </si>
  <si>
    <t>Murphy Armstrong &amp; Felton, LLP</t>
  </si>
  <si>
    <t>PDR-14-2189</t>
  </si>
  <si>
    <t xml:space="preserve">SR167/Puyallup River Bridge Replacement Design-Build Project Statement of Qualifications and Proposals (Contract No. 008513) </t>
  </si>
  <si>
    <t>SR167/Puyallup River Bridge Replacement Design-Build Project Statement of Qualifications and Proposals (Contract No. 008513)  that were submitted for Atkinson, Kuney and Granite.</t>
  </si>
  <si>
    <t>Joyce Carter</t>
  </si>
  <si>
    <t>Graham Construction &amp; Management, Ltd</t>
  </si>
  <si>
    <t>PDR-14-2316</t>
  </si>
  <si>
    <t>Right of Way Plans SR 525, Township 29N, Range 3E &amp; Sections 17 and 16.</t>
  </si>
  <si>
    <t>Bob Jensen</t>
  </si>
  <si>
    <t>Please send the current right of way plans for SR 9 in the SE 1/4 of Sec 13, T28N, R05E.</t>
  </si>
  <si>
    <t>Rob McCabe</t>
  </si>
  <si>
    <t>PDR-15-0949</t>
  </si>
  <si>
    <t>Crashes on 4 road segments in King County</t>
  </si>
  <si>
    <t xml:space="preserve">a history of officer reported crashes that occurred on the following road segments in the City of Snoqualmie and King County for the period of 1/1/2010 Ã¢â‚¬â€œ available 2015 (2015 data is considered preliminary).
Ã¢â‚¬Â¢  Echo Glen Rd/Snoqualmie Pkwy from SR 18 to Center Blvd/Center St
Ã¢â‚¬Â¢  SR 18 (MP 22.50 Ã¢â‚¬â€œ 27.91)
Ã¢â‚¬Â¢  SR 90 EB (MP 23.37 Ã¢â‚¬â€œ 28.60) *Excluding Winery Rd interchange
Ã¢â‚¬Â¢  SR 90 WB (23.01 Ã¢â‚¬â€œ 27.97) *Excluding Winery Rd interchange
</t>
  </si>
  <si>
    <t>PDR-15-1407</t>
  </si>
  <si>
    <t>Employee Injury Records</t>
  </si>
  <si>
    <t>1) Any Incident or Accident Report( s) completed by our client
regarding any and all injuries through his employment;
2) A complete copy of his personnel file including any documents
generated or produced in association with his employment on any
vessel owned and/or operated by Washington State Ferries from 1998 - 2000 as well as from 2011 to present;
3) A copy of any document that you have obtained by way of an
authorization signed by our client;
4) An itemization of all payments made toward maintenance, cure or unearned wages, as well as W-2 statements from 2010-2014; and,
5) A copy of any recorded or verbal statement obtained by any
employee or representative employed by Washington State Ferries or the Washington Department of Transportation, which is within
the control of the identified entities regarding our client.</t>
  </si>
  <si>
    <t>R/W for SR 110.</t>
  </si>
  <si>
    <t>Copy of the most up to date right of way maps or plans that would show the alignment and width of Highway 110, between the intersection of Highway 101 and the National Park boundary near the town of LaPush.  Highway 110 falls in portions of Sections 5 and 6, Township 28 North, Range 13 West, W.M.,  Sections 1,11,12,14,15,20,21,22,29 and 30  in Township 28 North, Range 14 West, W.M., and in Section 25 of Township 28 North, Range 15 West, W.M</t>
  </si>
  <si>
    <t>John Ward</t>
  </si>
  <si>
    <t>Zenovic &amp; Associates</t>
  </si>
  <si>
    <t>Crashes at Redmond Way &amp; 161st Ave intersection in City of Redmond</t>
  </si>
  <si>
    <t xml:space="preserve">a history of reported crashes that occurred at or in the vicinity of the following intersection in the City of Redmond for the period of 1/1/2001 Ã¢â‚¬â€œ 12/31/2015.
Ã¢â‚¬Â¢  State Route 908COREDMND (aka Redmond Way, milepost 6.81 Ã¢â‚¬â€œ 6.89) @ 161st Ave
</t>
  </si>
  <si>
    <t>Emilie S. Rankin</t>
  </si>
  <si>
    <t>NE</t>
  </si>
  <si>
    <t>PDR-15-2166</t>
  </si>
  <si>
    <t>Crashes statewide trees &amp; utility poles</t>
  </si>
  <si>
    <t>a history of officer reported crashes that occurred on all roads statewide involving tress and utility poles for the period of 1/1/2009 Ã¢â‚¬â€œ 12/31/2014.</t>
  </si>
  <si>
    <t>Cody Stolle</t>
  </si>
  <si>
    <t>Midwest Roadside safety Facility, UNL</t>
  </si>
  <si>
    <t>CSO - Scoring for RFAI Autonomous Vehicle Work Group</t>
  </si>
  <si>
    <t>I am requesting the evaluation material and selected submittal associated with the
Request for Additional Information (RFAI) for "Autonomous Vehicle Work Group" services</t>
  </si>
  <si>
    <t>Wayne Kittelson</t>
  </si>
  <si>
    <t>RFQ NWR30262</t>
  </si>
  <si>
    <t>Records of the award of body repair on eight WSDOT vehicles RFQ (NWR30262).</t>
  </si>
  <si>
    <t>Laura  Heberlein</t>
  </si>
  <si>
    <t>Seattle Daily Journal of Commerce</t>
  </si>
  <si>
    <t>PDR-14-2663</t>
  </si>
  <si>
    <t>Right of Way plans for T 23 N, R 20 E, Section 20, Sheet 3 of SR 2, Sunnyslope Vicinity to Baker Flats, October 22, 1970, and Sheet 3, of SR 2, Sunnyslope Interchange Vicinity, March 24, 1989.</t>
  </si>
  <si>
    <t>Shawn P. Fitzpatrick</t>
  </si>
  <si>
    <t>Fitzpatrick Surveying</t>
  </si>
  <si>
    <t>Agreement</t>
  </si>
  <si>
    <t>Please send me copies of all signed three party agreements between WSDOT , Sound Transit and the City of Bellevue.</t>
  </si>
  <si>
    <t>Daniel Bretzke</t>
  </si>
  <si>
    <t>any right of way information that may be in the area of SR 16 and Old Clifton Road in Port Orchard. Specifically on the west side of SR16.</t>
  </si>
  <si>
    <t>Greg Junkar</t>
  </si>
  <si>
    <t>Can we please get ROW plans, superceded plans, and sundry plans for East Valley HWY within the SW Ã‚Â¼ of Section 31, Twp 23 North, Range 5 East?  Our area of concern is within Kent, north of 192nd street and south of 184th street.</t>
  </si>
  <si>
    <t>Desi Schilling</t>
  </si>
  <si>
    <t>Crashes on SR 203 mp 17.99 - 24.17</t>
  </si>
  <si>
    <t>a history of officer reported crashes that occurred on State Route 203 (milepost 17.99 Ã¢â‚¬â€œ 24.17) from King / Snohomish County line to end of route for the period of 1/1/2001 Ã¢â‚¬â€œ available 2016.</t>
  </si>
  <si>
    <t>PDR-14-2456</t>
  </si>
  <si>
    <t>R/W for SR 20</t>
  </si>
  <si>
    <t>Right of Way Plans for Hwy. 20, in Section 23, Township 35 N, Range 4 East.</t>
  </si>
  <si>
    <t>Stephen Zitkovich</t>
  </si>
  <si>
    <t>Zitkovich Land Surveying, PLLC</t>
  </si>
  <si>
    <t>Old Map for Washtucna.  Township 25N, Range 36E, Section 33.</t>
  </si>
  <si>
    <t>PDR-14-3062</t>
  </si>
  <si>
    <t>Collisions on SR 202 milepost 29.93 - 30.43</t>
  </si>
  <si>
    <t>a list of officer reported collisions that occurred on State Route 202/Bendigo Blvd (milepost 29.93 Ã¢â‚¬â€œ 30.43) from McClellan St to Fork Ave within 1000 feet of the dirt trail located east of the South Fork of the Snoqualmie River for the period of 1/1/2003 Ã¢â‚¬â€œ 6/1/2013.</t>
  </si>
  <si>
    <t>Tukwila International Blvd Right of Way Plans</t>
  </si>
  <si>
    <t>The right-of-way for Tukwila International Blvd (Pacific Hwy S.) in the NE quarter of Section 9, T. 23 N, R. 4 E., W.M. in Tukwila, King County and would like to get the r/w plans for that section of highway.</t>
  </si>
  <si>
    <t>John Lauritzen</t>
  </si>
  <si>
    <t xml:space="preserve">I am requesting license plate reader data from  1/1/2015 through 10/31/2016 for Union Pacific Railroad Co with the following USDOT number:           USDOT 0053433.
In addition, Please provide LPR dta for the license plates found on the attached Excel spreadsheet for the same time period.
</t>
  </si>
  <si>
    <t>PDR-14-2459</t>
  </si>
  <si>
    <t>Collisions on a segment of SR 523</t>
  </si>
  <si>
    <t>a history of reported collisions that occurred on or in the vicinity of SR 523 (milepost 0.48 Ã¢â‚¬â€œ 1.55) from Meridian Avenue to 15th Avenue in the City of Seattle for the period of 01/01/2008 Ã¢â‚¬â€œ 1/01/2014.</t>
  </si>
  <si>
    <t>Aaron Gooze</t>
  </si>
  <si>
    <t>PDR-14-0269</t>
  </si>
  <si>
    <t>A list of all weigh stations within 100 miles of the intersection of the Boeing Access Road and I-5; their hours of operation on 8/11/13; a list of all companies, (and their contact information) authorized to transport gasoline on Washington highways; and information on which State agency/department regulates gasoline transport vehicles.</t>
  </si>
  <si>
    <t>Elizabeth A. Padula</t>
  </si>
  <si>
    <t>Padula &amp; Associates, L.L.C.</t>
  </si>
  <si>
    <t>Camera footage</t>
  </si>
  <si>
    <t xml:space="preserve">True and correct copies of any WSDOT Traffic Camera Footage from the cameras located near 1400 Auburn Way N., Auburn, WA 98002 taken on April 14, 2018 from approximately 2:30 am to 4:00 a.m. </t>
  </si>
  <si>
    <t>Jeff Spencer</t>
  </si>
  <si>
    <t xml:space="preserve">US DOT NO - 655788
MC NO - 308254
Requested time period - Jan 1st - February 28, 2018
Please provide me all Truck Scales Crossing Times
in Washington State during the months of January and February 2018. </t>
  </si>
  <si>
    <t>PDR-14-0934</t>
  </si>
  <si>
    <t>Report</t>
  </si>
  <si>
    <t xml:space="preserve">List of units WSDOT has in there system for USDOT number 285565. </t>
  </si>
  <si>
    <t>Cathy Duran</t>
  </si>
  <si>
    <t>Central Oregon Truck Company, Inc</t>
  </si>
  <si>
    <t>Crashes on SR 202 mp 1.69 - 4.49</t>
  </si>
  <si>
    <t>a history of officer reported crashes that occurred on State Route 202 (milepost 1.69 Ã¢â‚¬â€œ 4.49) from Woodhouse Wine Estates to northern City limits of Redmond for the period of 3/1/2013 Ã¢â‚¬â€œ available 2016.</t>
  </si>
  <si>
    <t xml:space="preserve">USDOT# 192473  -  We request the Nor Pass Transponder reports sowing dates &amp; times of all Washington State Scale Crossings between the following dates:  January 1 -  January 31, 2017
</t>
  </si>
  <si>
    <t>PDR-15-0534</t>
  </si>
  <si>
    <t>Yarrowood Drawings in vic 108th Ave NE and Northup Way</t>
  </si>
  <si>
    <t xml:space="preserve">to-scale reference drawings to use as backgrounds for the design.  
Could you please provide in editable format (electronic cadd files, and true-to-scale acrobat .pdf files) both the drawings listed below?  Attached find a copy of the drawings requested &lt;Yarrowood plans.pdf - 4 MB in size&gt;.
PL227, Planting along Northup Way and 108th Ave
N12-1, Screen Wall along Northup Way
N12-2, Screen Wall along Northup Way
N12-3, Screen Wall along Northup Way 
R46-1, Retaining Wall along 108th Ave
R46-2, Retaining Wall along 108th Ave
</t>
  </si>
  <si>
    <t>Joseph Renn</t>
  </si>
  <si>
    <t>Yarrowood Condominiums HOA Boardmember</t>
  </si>
  <si>
    <t>Crashes on all roads in the City of Renton</t>
  </si>
  <si>
    <t>a history of officer reported crashes that occurred on all roads in the City of Renton for the period of 1/1/2016 Ã¢â‚¬â€œ available 2016.</t>
  </si>
  <si>
    <t>PDR-15-2753</t>
  </si>
  <si>
    <t xml:space="preserve">Current right of way and past superseded right of way plans, along with any site sundry plans or possible records of survey on State Route 101, in Section 35, Township 22 North, Range 10 West in Grays Harbor County, between MilepostÃ¢â‚¬â„¢s 118 and 119 at US forest service road NF-2258. </t>
  </si>
  <si>
    <t>Jim Albert</t>
  </si>
  <si>
    <t>PDR-15-1867</t>
  </si>
  <si>
    <t>Crashes on all City Streets in the City of Yakima</t>
  </si>
  <si>
    <t>a history of officer reported crashes that occurred on all City Streets in the City of Yakima for the period of 1/1/2012 Ã¢â‚¬â€œ 12/31/2014.</t>
  </si>
  <si>
    <t>Stephen Hazzard</t>
  </si>
  <si>
    <t>Huibregtse, Louman Associates, Inc.</t>
  </si>
  <si>
    <t>PDR-15-0639</t>
  </si>
  <si>
    <t>Crashes on SR 101 @ Lynch Rd</t>
  </si>
  <si>
    <t>a history of officer reported crashes that occurred on State Route 101 (mp 352.54 Ã¢â‚¬â€œ 352.68) @ Lynch Rd intersection for the period of 1/1/2012 Ã¢â‚¬â€œ 12/31/2014 (2014 data is considered preliminary).</t>
  </si>
  <si>
    <t>Mason County Journal</t>
  </si>
  <si>
    <t>WSDOT camera footage on Westbound I-90 at 9:30am on October 2014 near Mercer Island</t>
  </si>
  <si>
    <t xml:space="preserve">We are hoping that maybe one on the WSDOT cameras in that area might have captured the accident. 
Here is the relative information:
Date: Oct. 15, 2014
Time: approx. 9:30 am
Location: Westbound on I-90
Incident occurred near or around Mercer Island ( may have happen at or near an overpass) 
( if any video please include ALL surrounding video from all cameras)
</t>
  </si>
  <si>
    <t>Tiffini Burton</t>
  </si>
  <si>
    <t>Davis Rothwell</t>
  </si>
  <si>
    <t>Exploration of electric Vehicles</t>
  </si>
  <si>
    <t xml:space="preserve">E-mail communications and documentation pertaining to the suppose it exploration of electric vehicles by Washington State Ferries as referenced on Twitter. </t>
  </si>
  <si>
    <t>Lee Colleton</t>
  </si>
  <si>
    <t>PDR-15-2485</t>
  </si>
  <si>
    <t>ROW Plan request</t>
  </si>
  <si>
    <t>The R/W plans that you requested. It doesnÃ¢â‚¬â„¢t appear to be any monumentation maps</t>
  </si>
  <si>
    <t>Daniel Renton</t>
  </si>
  <si>
    <t>PDR-14-1985</t>
  </si>
  <si>
    <t>Prime Contract between WSDOT and Ram Construction</t>
  </si>
  <si>
    <t>Prime Contract between WSDOT and Ram Construction on WSDOT  Project # 8436 Padden Creek Fish Barrier Removal.  Montlhly Pay estimates and correspondance between Project Engineer's office, and Ram Construction.  Copies of all Certified Payroll with Ironworker Classification.</t>
  </si>
  <si>
    <t>Betsy May</t>
  </si>
  <si>
    <t>Western Industries</t>
  </si>
  <si>
    <t>PDR-15-2972</t>
  </si>
  <si>
    <t>Right of Way Plans SR 504</t>
  </si>
  <si>
    <t xml:space="preserve">I am working on a land survey in Section 4, Township 9 North, Range 1 West, in Cowlitz County.  The Cowlitz County parcel number is wf0407002 and it is south of State Route 504.  Can you pleases get me the plans for State Route 504 through this Section.  </t>
  </si>
  <si>
    <t>Crashes on 2nd St @ Clark Ave in City of Battle Ground</t>
  </si>
  <si>
    <t>a history of officer reported crashes that occurred on 2nd St @ Clark Ave intersection in the City of Battle Ground for the period of 1/1/2010 Ã¢â‚¬â€œ available 2015 (2015 data is partial and preliminary).</t>
  </si>
  <si>
    <t>PDR-14-0935</t>
  </si>
  <si>
    <t>collisions that occurred on Pacific Ave (SR 7) @ S 72nd St in Tacoma</t>
  </si>
  <si>
    <t xml:space="preserve">a history of officer reported collisions that occurred on State Route 7 (milepost 54.84 Ã¢â‚¬â€œ 54.91) at South 72nd St in the City of Tacoma for the period of 1/1/2013 Ã¢â‚¬â€œ 12/31/2013. </t>
  </si>
  <si>
    <t>Crashes on all roads in the City of Vancouver</t>
  </si>
  <si>
    <t>a history of officer reported crashes that occurred on all roads in the City of Vancouver for the period of 1/1/2007 Ã¢â‚¬â€œ 12/31/2011.</t>
  </si>
  <si>
    <t>US 12, US 2, I-90 Pass closure information</t>
  </si>
  <si>
    <t>Joshua J. Price</t>
  </si>
  <si>
    <t>Cashmere Valley Bank</t>
  </si>
  <si>
    <t>PDR-15-3434</t>
  </si>
  <si>
    <t xml:space="preserve">request plate readings (including time and location information) for the following commercial motor vehicles for the time period of June 1, 2015 through November 30, 2015.  This information will be used in conjunction with a safety compliance review that I will be conducting on V 3 Express LLC, USDOT 2063040.  
All plates are Oregon based
Plate            State    Vin                                          Unit #
YAGK054       OR       4V4NC9TH65N375991        10
YAGW720      OR       3WKADY9X77F178145       20
</t>
  </si>
  <si>
    <t>PDR-15-0425</t>
  </si>
  <si>
    <t>Crashes on all roads except SR 5 in the City of Shoreline</t>
  </si>
  <si>
    <t>a history of reported crashes that occurred on all roads except State Route 5 in the City of Shoreline for the period of 1/1/2008 Ã¢â‚¬â€œ 12/31/2014 (2014 data is considered preliminary).</t>
  </si>
  <si>
    <t>Kendra Dedinsky</t>
  </si>
  <si>
    <t>SR 140</t>
  </si>
  <si>
    <t>I don't believe back when I did the prr's for deeds to do with the 1937 supposed road realignment on sr 140,that I asked for this parcel. So,can I get the construction permit,or deed(or both) between wsdot and this parcel: 01050540010000</t>
  </si>
  <si>
    <t>Crashes at multiple intersections and road segment in the City of Vancouver and Clark County.</t>
  </si>
  <si>
    <t>a history of officer reported crashes that occurred at multiple intersections and road segment in the City of Vancouver and Clark County for the period of 1/1/2011 Ã¢â‚¬â€œ available 2016.</t>
  </si>
  <si>
    <t>PDR-14-3164</t>
  </si>
  <si>
    <t>Deed SR 520 ROW</t>
  </si>
  <si>
    <t xml:space="preserve">Can you please confirm if WSDOT does in fact own the school property South of 520?  It looks like the intent was to sell a piece of property North of 520, and they possibly forgot to accept out the school portion?  </t>
  </si>
  <si>
    <t>Chad Walimaki</t>
  </si>
  <si>
    <t>PDR-15-3440</t>
  </si>
  <si>
    <t>Contract with Bentley Systems</t>
  </si>
  <si>
    <t>A copy of WV DOTÃ¢â‚¬â„¢s current contract with Bentley Systems.</t>
  </si>
  <si>
    <t>Tamzen Baker</t>
  </si>
  <si>
    <t xml:space="preserve">SLEDVision, Inc, </t>
  </si>
  <si>
    <t>Email records regarding David Pearson</t>
  </si>
  <si>
    <t>Any emails involving my name David Pearson or Dave. Specifically from or to my supervisor Kelly Heathman or lead Jeremy Mochel and or Maintenance Office management or staff. Between the dates of March 1 2016 through -April 18 2016. All information pertaining to unsatisfactory work performance or statements or emails.</t>
  </si>
  <si>
    <t>David Pearson</t>
  </si>
  <si>
    <t>PDR-14-0278</t>
  </si>
  <si>
    <t>Centralia Station Project information from the Port of Centralia</t>
  </si>
  <si>
    <t>We are requesting that all documents submitted to WSDOT from the Port of Centralia or their agents for the Centralia Station project be shared with the City of Centralia since this is a multiagency project that impacts the Port of Centralia, WSDOT, Lewis County and the City of Centralia.</t>
  </si>
  <si>
    <t>Jan Stemkoski</t>
  </si>
  <si>
    <t>City of Centralia Public Works</t>
  </si>
  <si>
    <t>AIO LPR</t>
  </si>
  <si>
    <t xml:space="preserve">Us dot#799734
Can you send me a list of norpass transponders.
So I can update
</t>
  </si>
  <si>
    <t>Rebecca Wheatley</t>
  </si>
  <si>
    <t>PDR-15-0561</t>
  </si>
  <si>
    <t xml:space="preserve">Request plate readings/scale crossings as far back as you can go on the commercial vehicle listed below:
Company:   Mark Westfall Trucking Inc. (USDOT #0419507)
             Plate:  YAHB889   OR
</t>
  </si>
  <si>
    <t>Crashes on State Route &amp; County Road segments in Clark County</t>
  </si>
  <si>
    <t xml:space="preserve"> a history of officer reported crashes that occurred at or within 500 feet each direction of the following intersections in Clark County for the period of 6/1/2011 Ã¢â‚¬â€œ available 2016.
Ã¢â‚¬Â¢  State Route (SR) 005LX00724 (aka 134th St, mp 0.08 Ã¢â‚¬â€œ 0.17) @ Old Hwy 99 / SB SR 205 off-ramp
Ã¢â‚¬Â¢  SR 005LX00951 (aka 179th St, mp 0.05 Ã¢â‚¬â€œ 0.14) @ NB SR 5 off-ramp / 10th Ave
Ã¢â‚¬Â¢  SR 205LX03675 (aka 134th St, mp 0.00 Ã¢â‚¬â€œ 0.22) from SB SR 205 on-ramp to NB SR 205 off-ramp / 23rd Ave
Ã¢â‚¬Â¢  134th St (Co Rd #43140, mp 0.640 Ã¢â‚¬â€œ 0.730) @ Old Hwy 99 (Co Rd #91110, mp 6.730 Ã¢â‚¬â€œ 6.910)
Ã¢â‚¬Â¢  134th St (Co Rd #43140, mp 0.570 Ã¢â‚¬â€œ 0.750) @ 20th Ave (Co Rd #43110, mp 0.070 Ã¢â‚¬â€œ 0.250)
Ã¢â‚¬Â¢  134th St (Co Rd #43140, mp 0.390 Ã¢â‚¬â€œ 0.570) @ 23rd Ave (Co Rd #43347, mp 0.180 Ã¢â‚¬â€œ 0.360)
Ã¢â‚¬Â¢  179th St Ã¢â‚¬â€œ west leg (Co Rd #94300, mp 2.400 Ã¢â‚¬â€œ 2.490) @ 10th Ave (Co Rd #41761, mp 0.000 Ã¢â‚¬â€œ 0.090)
Ã¢â‚¬Â¢  179th St Ã¢â‚¬â€œ east leg (Co Rd #94360, mp 0.000 Ã¢â‚¬â€œ 0.090) @ 10th Ave (Co Rd #41761, mp 0.000 Ã¢â‚¬â€œ 0.090)
</t>
  </si>
  <si>
    <t>Bryan Graveline</t>
  </si>
  <si>
    <t>the License Plate Reader information for the May 2016 for the following plates. All plates are from the BC Canada
jurisdiction.
USDOT # - 757148
Plates:
10964P
28290P
10963P
28294P
26374P
04255P
09026P
24284P
JS9416
14774P
11952P
DL3470
21387P
10965P
11504P
14733P
14736P
14746P
14771P
26399P
24286P
02457P
18784P
20099P
24831P
24832P
07968P
31677P
22840P
24833P
27748P
27749P
30229P
32211P
28292P
19398P
28295P
29163P
18795P
18791P
18782P
26401P
27202P
27756P
28694P
28283P
30231P
26073P
32208P</t>
  </si>
  <si>
    <t xml:space="preserve">Notification </t>
  </si>
  <si>
    <t>Please find attached notification of maintenance</t>
  </si>
  <si>
    <t>Jason Dunsmoor</t>
  </si>
  <si>
    <t>Pacific County PUD</t>
  </si>
  <si>
    <t>PDR-15-2295</t>
  </si>
  <si>
    <t>Sohi Bros USDOT #498005. Washington State Scale crossing information 30 day periods thru July 2015</t>
  </si>
  <si>
    <t>PDR-15-1495</t>
  </si>
  <si>
    <t>Crashes on 140th Ave segment in King County</t>
  </si>
  <si>
    <t xml:space="preserve">a history of officer reported crashes that occurred on or in the vicinity of the following road segment in King County for the period of 1/1/2011 Ã¢â‚¬â€œ 12/31/2014.
Ã¢â‚¬Â¢  140th Ave (Co Rd #91577, mp 8.266 Ã¢â‚¬â€œ 9.362) from 192nd St to Petrovitsky Rd
</t>
  </si>
  <si>
    <t>Vincent Geglia</t>
  </si>
  <si>
    <t>Traffex</t>
  </si>
  <si>
    <t>As-builts</t>
  </si>
  <si>
    <t>Requesting engineering as-built drawings for the following three projects.
Ã¢â‚¬Â¢Project #1
Contract Title: I 5, Everett Hov Design Build
Project number: 006991
Award Date: 05/03/05
Ã¢â‚¬Â¢ Project#2
Contract Title: Us 2, Rice Road Intersection - Safety Improvements
Project number: 008177
Award Date: 9/7/2011
Ã¢â‚¬Â¢Project #3
Contract Title: SR 532 Corridor Improvements, Camano Island To I-5
Project number: 007627
Award Date: 1/29/2009</t>
  </si>
  <si>
    <t>David Bushnell</t>
  </si>
  <si>
    <t>PDR-14-0433</t>
  </si>
  <si>
    <t>I-90 Snoqualmie speed logs</t>
  </si>
  <si>
    <t>certified copy of the I-90 Snoqualmie Pass speed limit log for westbound traffic dated February 26, 2012.</t>
  </si>
  <si>
    <t>Lyndsey Davidson</t>
  </si>
  <si>
    <t>Diamond-Massong</t>
  </si>
  <si>
    <t>Officer Reported Crashes that occurred at multiple intersections in Clark County</t>
  </si>
  <si>
    <t>Kaitlin Littleford</t>
  </si>
  <si>
    <t>PDR-15-2917</t>
  </si>
  <si>
    <t>Right of Way for SR 153 MP 19.40.</t>
  </si>
  <si>
    <t>Nick Christoph</t>
  </si>
  <si>
    <t xml:space="preserve">We would like to access reports with dates and times when our trucks crossed weight stations.
From: November 28, 2016 - June 19, 2017
Please see license plate numbers:
62699 RP-WA
P881549-IL
58791 RP-WA
2248987-IN
63379 RP-WA
63736 RP-WA
2599619-IN
65100 RP-WA
60756 RP-WA
</t>
  </si>
  <si>
    <t>Skagit County 2016 road debris</t>
  </si>
  <si>
    <t xml:space="preserve">Any roadway maintenance records to determine if DOT removed from the roadway a  mattress which our  policyholder reports she ran over on 12/1/2016; between 7:45pm-8:30PM, headed S/B on I5 around the Alger Exit. Our policyholder reports that a blue mattress fell from a truck that had been traveling in front of her vehicle.
I woulld also like to know if any calls were reported by any consumer as the presence of the mattress.
Not knowing how often this area is patroled  by DOT please incompass  in your search a couple of days after this reported incident, for any mattress  recovered by DOT. 
</t>
  </si>
  <si>
    <t>Bobbie Schultz</t>
  </si>
  <si>
    <t>Geico Insurance</t>
  </si>
  <si>
    <t>PDR-14-2240</t>
  </si>
  <si>
    <t>SR 99 Spokane Street Overcrossing Timber Replacement Project (Contract No 008379)</t>
  </si>
  <si>
    <t xml:space="preserve">Project Name: SR 99 Spokane Street Overcrossing Timber Replacement Project (Contract No 008379)
Prime Contractors Name: Mid Mountain Contractors, Inc.
Please provide a scanned copy of the prime contractors performance / payments bond.
Please provide written instructions on how a subcontractor should file a lien against the payments bond for non-payment of labor performed and non-payment of materials provided on the above referenced project.
</t>
  </si>
  <si>
    <t>Duane May</t>
  </si>
  <si>
    <t>West Industries</t>
  </si>
  <si>
    <t>R/W For SR 281.</t>
  </si>
  <si>
    <t xml:space="preserve">Right of way plans for SR 281 in the City of Quincy, through Section 17, T20N, R24E, W.M.  </t>
  </si>
  <si>
    <t>Daniel Lierman</t>
  </si>
  <si>
    <t>Officer Reported Crashes that occurred on State Route 202 (milepost 4.23 - 4.34) @ 124th St</t>
  </si>
  <si>
    <t>a history of officer reported crashes that occurred on State Route 202 (aka Redmond Ã¢â‚¬â€œ Woodinville Rd, milepost 4.23 Ã¢â‚¬â€œ 4.34) @ 124th St in the City of Redmond for the period of 1/1/2014 Ã¢â‚¬â€œ 12/31/2016.</t>
  </si>
  <si>
    <t xml:space="preserve">right of way plans for SR405 within the northeast quarter of section 32, township 25north, range 5 east at NE 2nd in Bellevue. </t>
  </si>
  <si>
    <t>Steven Botts</t>
  </si>
  <si>
    <t>King County Wastewater Treatment Division</t>
  </si>
  <si>
    <t>PDR-14-0654</t>
  </si>
  <si>
    <t>PDR-13-1999 (AWV)</t>
  </si>
  <si>
    <t>WSDOTÃ¢â‚¬â„¢s response to public records requests request PDR-13-1999 (from Brooke Polehonka, Law Offices of Dennis J. Perkins, fro performance/payment bonds for the state Route 99 tunnel project).</t>
  </si>
  <si>
    <t>PDR-15-2440</t>
  </si>
  <si>
    <t>R/W &amp; Alignment SR 90</t>
  </si>
  <si>
    <t>Alignment and Right of Way maps for interstate 90 as it crosses section 30, T 19 N, R 27 E.</t>
  </si>
  <si>
    <t>R/W</t>
  </si>
  <si>
    <t xml:space="preserve">Right of way plans for the SE 1/4 of Section 11, Township 19 North, Range 2 East W.M. For the purpose of determining the property boundary for Address 12117 Pacific Hwy SW, Tacoma WA 98499, Pierce County parcel number 0219114106.
</t>
  </si>
  <si>
    <t>Shaun Blakefield</t>
  </si>
  <si>
    <t>Roger Millar letter to FHWA in response to June 14, 2017 Letter of Finding</t>
  </si>
  <si>
    <t>Letter from Roger Millar to FHWA in response to June 14, 2017 Letter of Finding.</t>
  </si>
  <si>
    <t>Fred Anderson</t>
  </si>
  <si>
    <t>PDR-15-1984</t>
  </si>
  <si>
    <t xml:space="preserve">Crashes on Tulalip Reservation and SR 5 ramp termini </t>
  </si>
  <si>
    <t>a history of officer reported crashes that occurred on the Tulalip Reservation and on State Route 5 (milepost 198.89 Ã¢â‚¬â€œ 202.88, excluding mainline) and State Route 528 (milepost 0.00 Ã¢â‚¬â€œ 0.08) @ Exit #199 for the period of 1/1/2014 Ã¢â‚¬â€œ 12/31/2014.</t>
  </si>
  <si>
    <t>PDR-11-1181</t>
  </si>
  <si>
    <t xml:space="preserve">ETC information </t>
  </si>
  <si>
    <t xml:space="preserve">1.  All documents relating to the solicitation, responses to solicitations, correspondence with any and all solicitation responders, pre-established solicitation selection criteria, due diligence investigation and qualification evaluation of solicitation responders, selection notification to any and all solicitation responders, all relative to the selection process leading to the award of the new statewide tolling contract to Texas based Electronic Transaction Consultants (ETC);
2. A copy of any and all correspondence in any form whatsoever relative to discussions, negotiations and finalization of the final contract Ã¢â‚¬â€œ including a copy of the final contract Ã¢â‚¬â€œ with ETC;
3. A copy of any and all modification, amendments and/or changes to terms and/or conditions expressed in the final executed contract; 
4. A copy of any and all correspondence by and between Washington State Department of Transportation (WSDOT) and any other state agency, including the GovernorÃ¢â‚¬â„¢s Office, which WSDOT has had contact with regarding the quality of performance and/or any other issues relative to ETC since the execution of the final executed contract; and 
5. A copy of any and all correspondence by and between Washington State Department of Transportation (WSDOT) and ETC regarding the quality of performance and/or any other issues relative to ETC since the execution of the final executed contract. </t>
  </si>
  <si>
    <t>Randy Boss</t>
  </si>
  <si>
    <t>Personally identifying information of persons who acquired and used transponders or other technology to facilitate payment of tolls, names and addresses of electronic toll collection system account holders, redactions according to the Permanent Injunction granted in Thurston County Superior Court, Case No. 10-2-00173-2, attorney/client privileged communications,  bank account numbers, and information identifying specific instances of travel through a photo toll system</t>
  </si>
  <si>
    <t>Denial Exemption(s) - 42.56.230(3)
Denial Exemption(s) - 42.56.230(3)
Denial Exemption(s) - 42.56.330(7): 42.56.510: 46.63.160(6)(b)
Denial Exemption(s) - 42.56.330(7): 42.56.510: 46.63.160(6)(b)
Denial Exemption(s) - 42.56.330(7): 42.56.510: 46.63.160(6)(b)
Denial Exemption(s) - 42.56.330(7): 42.56.510: 46.63.160(6)(b)
Denial Exemption(s) - 5.60.060(2)(a): 42.56.290: 42.56.330(7): 42.56.510: 46.63.160(6)(b)
Denial Exemption(s) - 5.60.060(2)(a): 42.56.290: 42.56.330(7): 42.56.510: 46.63.160(6)(b)
Denial Exemption(s) - 5.60.060(2)(a): 42.56.230(5): 42.56.290: 42.56.330(7): 42.56.510: 42.56.240: 46.63.160(6)(b)
Denial Exemption(s) - 42.56.230(5): 42.56.330(7): 42.56.510: 42.56.540: 46.63.160(6)(b)
Denial Exemption(s) - 5.60.060(2)(a): 42.56.230(5): 42.56.290: 42.56.330(7): 42.56.510: 46.63.160(6)(b): 46.63.160(6)(c)</t>
  </si>
  <si>
    <t>PDR-14-2012</t>
  </si>
  <si>
    <t>Collisions on all roads in the City of Spokane</t>
  </si>
  <si>
    <t xml:space="preserve">a history of reported collisions that occurred on all roads in the City of Spokane for the period of 1/1/2010 Ã¢â‚¬â€œ 12/31/2013. </t>
  </si>
  <si>
    <t>PDR-14-0964</t>
  </si>
  <si>
    <t>updated 2013 collision numbers</t>
  </si>
  <si>
    <t>Number of reported collisions, fatalities and injuries in motor vehicle collision for year 2013.</t>
  </si>
  <si>
    <t>Jaime Rossman</t>
  </si>
  <si>
    <t>I90 pass closures November &amp; March</t>
  </si>
  <si>
    <t>Information on days and times of the I90 pass for closures during the time periods of November and March?</t>
  </si>
  <si>
    <t>PDR-15-0557</t>
  </si>
  <si>
    <t>Crashes on all roads in Seattle</t>
  </si>
  <si>
    <t xml:space="preserve">a history of officer reported crashes that occurred on all roads in the City of Seattle for the period of 1/1/2001 Ã¢â‚¬â€œ 12/31/2014 (2014 data is considered preliminary). </t>
  </si>
  <si>
    <t>Czarina Quindara</t>
  </si>
  <si>
    <t>Booz Allen Hamilton</t>
  </si>
  <si>
    <t>Right of Way Plans SR 518</t>
  </si>
  <si>
    <t>R/W plans from " Riverton Heights SR 509 to SR 5, file 518/10, March 6, 1969"</t>
  </si>
  <si>
    <t>Linda White</t>
  </si>
  <si>
    <t>Schroeter Land Surveying</t>
  </si>
  <si>
    <t>"SR 12, Snake River to Humorist Road Vicinity, Right of Way and Limited Access Plan, as delineated on sheets 4, 8, 12 and 13 of 13 sheets, approved September 4, 2008: sheet 8 revised August 1, 2013: sheets 12 and 13 revised February 25, 2010,....."</t>
  </si>
  <si>
    <t>Christopher Plein</t>
  </si>
  <si>
    <t>PDR-14-1843</t>
  </si>
  <si>
    <t>Collision data for Ross St in Vancouver</t>
  </si>
  <si>
    <t>History of Officer reported collisions that occurred on or in the vicinity of NE Ross St from Hwy 99 to NE 15th Ave within the City of Vancouver for the period of June 1, 2011 through May 30, 2014.</t>
  </si>
  <si>
    <t>Adam Miles</t>
  </si>
  <si>
    <t>Crashes on select SR's in King Co</t>
  </si>
  <si>
    <t xml:space="preserve">a history of officer reported crashes that occurred on the following State Route (SR) segments for the period of 1/1/2007 Ã¢â‚¬â€œ 12/31/2014. 
Ã¢â‚¬Â¢	SR 5 (northbound only, milepost 157.23 Ã¢â‚¬â€œ 164.46) where Active Traffic Management (ATM) occurs (as of August 2010), also known as variable speed limits corridors.
Ã¢â‚¬Â¢	SR 5 (excluding the northbound ATM corridors), SR 90 &amp; SR 405 in King County only.
</t>
  </si>
  <si>
    <t>Ziyuan Pu</t>
  </si>
  <si>
    <t>UW Student</t>
  </si>
  <si>
    <t>PDR-14-1257</t>
  </si>
  <si>
    <t>Property Information SR 520</t>
  </si>
  <si>
    <t xml:space="preserve">SR 520 property information/correspondence on 15252 NE 51 St. Redmond, WA from 2008 to present.  </t>
  </si>
  <si>
    <t>Eugene Zakhareyev</t>
  </si>
  <si>
    <t>PDR-15-3033</t>
  </si>
  <si>
    <t>Records for project when completed at Median Park and Ride/SR 520 Bridge</t>
  </si>
  <si>
    <t xml:space="preserve">public records for WSDOT information/maps/utility information when the project is complete located at the Medina park &amp; Ride/SR 520 bridge. 
additional maps and info on undergound utilites at the SR 520 bridge deck over Medina, at the Medina Park and Ride </t>
  </si>
  <si>
    <t>Gary Abrahams</t>
  </si>
  <si>
    <t>T-Mobile</t>
  </si>
  <si>
    <t>I am currently working on a Survey and need to get a copy of the plans for Hwy 8 in section 20, township 18 north, range 5 west in Grays Harbor County.</t>
  </si>
  <si>
    <t>Dave Rose</t>
  </si>
  <si>
    <t>DR Land Surveying</t>
  </si>
  <si>
    <t>Lease No.: AA-1-08091</t>
  </si>
  <si>
    <t>Copies of all signed three party agreements between WSDOT , Sound Transit and the City of Bellevue.(Lease No.: AA-1-08091)</t>
  </si>
  <si>
    <t>City of Seattle</t>
  </si>
  <si>
    <t>PDR-15-2760</t>
  </si>
  <si>
    <t>Photos Contract 8558</t>
  </si>
  <si>
    <t>Any photos (digital please) showing the installation and operation of the LED RPMs installed on Snoqualmie Pass under contract 008558.</t>
  </si>
  <si>
    <t>Al King</t>
  </si>
  <si>
    <t>PDR-14-3270</t>
  </si>
  <si>
    <t>Elevation benchmark along SR 410</t>
  </si>
  <si>
    <t>Elevation bench mark along State Highway #410, in the vicinity of the SE 1/4 Section 26 T17N R14E WM. I would need the Description, Location, Elevation and Datum.</t>
  </si>
  <si>
    <t>Crashes on all roads in the City of Walla Walla</t>
  </si>
  <si>
    <t>a history of officer reported crashes that occurred on all roads in the City of Walla Walla for the period of 1/1/2013 Ã¢â‚¬â€œ 12/31/2015.</t>
  </si>
  <si>
    <t>Peter Dydo</t>
  </si>
  <si>
    <t>PDR-15-2971</t>
  </si>
  <si>
    <t>List of transponder assigned to each vehicle</t>
  </si>
  <si>
    <t xml:space="preserve">Would you please send us a list of which transponder is assigned to each vehicle.
Our DOT # is 088387
</t>
  </si>
  <si>
    <t>PDM STEEL SERVICE CENTERS INC</t>
  </si>
  <si>
    <t>I-405 Concrete Pavement Rehabilitation Project SOQs, Proposals, and evaluation scoring</t>
  </si>
  <si>
    <t>IÃ¢â‚¬â„¢d like to request the following for the I-405 Concrete Pavement Rehabilitation Project, which replaced or repaired concrete panels on all four lanes of I-405 north from southeast 8th street to Main Street in Bellevue. The project was completed in September of 2013. Here is the link to the project on your site:  http://www.wsdot.wa.gov/Projects/I405/I405Pavement/
Will you please provide me with the:
Ã¢â‚¬Â¢	SOQs of the top 3 teams
Ã¢â‚¬Â¢	SOQ evaluation scoring and comments for top 3 teams
Ã¢â‚¬Â¢	Complete Proposals for top 3 teams
Ã¢â‚¬Â¢	Proposal evaluation scoring and comments for top 3 teams</t>
  </si>
  <si>
    <t>Kelley Metcalf</t>
  </si>
  <si>
    <t>PDR-15-0066</t>
  </si>
  <si>
    <t>SR 526 traffic counts</t>
  </si>
  <si>
    <t>A copy of counts along SR-526 and also indicate if they were part of the standard annual ramp and roadways report   or if there is a study they are associated with.</t>
  </si>
  <si>
    <t>Crashes on all roads in Pierce Co</t>
  </si>
  <si>
    <t>a history of officer reported crashes that occurred on all roads in Pierce County for the period of 1/1/2015 Ã¢â‚¬â€œ 12/31/2015).</t>
  </si>
  <si>
    <t>David Hutchinson</t>
  </si>
  <si>
    <t>Pierce County Sheriff's Department</t>
  </si>
  <si>
    <t>PDR-14-1255</t>
  </si>
  <si>
    <t>Incident report for incident that occurred on 3/31/2014 at approximately 6:20 am on the Walla Walla Ferry.</t>
  </si>
  <si>
    <t>Kathryn Van Wijk</t>
  </si>
  <si>
    <t>Request plate readings on the list of commercial motor vehicles shown below. I would also like to request plate readings for the USDOT #1310515, T H T. I am requesting this information for the period from: October 1, 2013, through March 31, 2016. 
Credential #
WP22622  CA
WP26838  CA
VP75599  CA
WP67213  CA
WP33322  CA</t>
  </si>
  <si>
    <t>PDR-14-1278</t>
  </si>
  <si>
    <t>Additional information concerning parcel 231031-32008 in the Sunnyside area</t>
  </si>
  <si>
    <t>We have been asked to survey parcel 231031-32008. It is east of the Mabton-Sunnyside Highway and just north of I-82. In the legal description it excepts "that portion thereof, conveyed to the State of Washington by Stipulated Judgment and Decree".
We would like to get some additional information.
Can I stop by your office and show you what I already have?</t>
  </si>
  <si>
    <t>Don Wilton</t>
  </si>
  <si>
    <t>Don Wilton Surveying</t>
  </si>
  <si>
    <t>PDR-14-2349</t>
  </si>
  <si>
    <t xml:space="preserve">We have an interest in reviewing contract #007192, SR 522: Corridor Improvement Ã¢â‚¬â€œ 153rd Signal &amp; Roadway Widening, for use in a City of Edmonds project involving improvements along SR 99. Probably would need to see the plans and the specs (in regards to the proposed raised median). </t>
  </si>
  <si>
    <t>Bruce Johnson</t>
  </si>
  <si>
    <t>PDR-14-3156</t>
  </si>
  <si>
    <t xml:space="preserve">If you had any plans for Military Road around S. 272nd in Federal Way. If so, could you shoot a copy my way? </t>
  </si>
  <si>
    <t>Edward Barnard</t>
  </si>
  <si>
    <t>Lanktree Land Surveying, Inc.</t>
  </si>
  <si>
    <t>Right of Way Plans.</t>
  </si>
  <si>
    <t>The SR 5, (Primary State Highway No. 1), Swamp Creek to Jct SSH No. 2-J plans?  Below is the legal description of the property that we are working on indicating stationing that we need.</t>
  </si>
  <si>
    <t>Mark Borys</t>
  </si>
  <si>
    <t>GeoDimensions</t>
  </si>
  <si>
    <t xml:space="preserve">Plate readings for the commercial vehicle(s) listed below that have the company name of SEA POWER TRANSPORT LLC associated with USDOT # 2574724.  I am requesting information for the period of  APRIL 1, 2015  through  APRIL 6, 2016.   The plate list is on a separate excel attachment. </t>
  </si>
  <si>
    <t xml:space="preserve">I would like to request plate readings/scale crossings on the plates listed below. 
From 12-1-14  through 7-31-17:
Company:    Trinidad Trucking  
UP00970  CA
WP26534  CA
WP29596  CA
</t>
  </si>
  <si>
    <t>Crashes involving Peds &amp; Bikes on all roads in the City of Mercer Island</t>
  </si>
  <si>
    <t>a history of officer reported crashes involving pedestrians and bicyclists that occurred on all roads in the City of Mercer Island for the period of 1/1/2013 Ã¢â‚¬â€œ 12/31/2015.</t>
  </si>
  <si>
    <t>Anne Tonella-Howe</t>
  </si>
  <si>
    <t>Wind River Junction</t>
  </si>
  <si>
    <t xml:space="preserve">I have been ask to get some information on another project that we will be starting soon, it has to do with the Senator Al Henry Bridge, Skamania County would like any boring reports and Geotech reports of this area. The new Wind River Boat Launch Facility is going to be built adjacent to SR14 and the bridge and we could use any of this information available for WSDOT at this site.
</t>
  </si>
  <si>
    <t>Randy Moline</t>
  </si>
  <si>
    <t>Skamania County</t>
  </si>
  <si>
    <t xml:space="preserve">Right of way plans, SR 99, S. King St. to Thomas St., dated Nov 9, 2011 (sheet 9 revised Feb 9, 2012).
</t>
  </si>
  <si>
    <t>WR20170731NM</t>
  </si>
  <si>
    <t>The score sheets, notes from the evaluation team, and top 3 responses for the Work Request WR20170731NM IT Business Analyst</t>
  </si>
  <si>
    <t>Daniel Drislane</t>
  </si>
  <si>
    <t>Frontier Strategies Inc.</t>
  </si>
  <si>
    <t>PDR-14-2461</t>
  </si>
  <si>
    <t>A copy of the SR 167 (Auburn: 17th St. SW to S. 285th St.) Right of Way plans bearing date of approval June 12, 1969, revised February 7, 2014 and again February 21, 2014.</t>
  </si>
  <si>
    <t>James Fenton</t>
  </si>
  <si>
    <t>Seattle Corps of Engineers</t>
  </si>
  <si>
    <t>Real estate Records, Cowlitz County, SW Region</t>
  </si>
  <si>
    <t>Copies of the following: any and all applications, correspondence, emails, permits, determinations, or requests for extension involving the property adjacent to Interstate 5 between mile markers 30 and 36, in which Engley Diversified, Inc., Gotcha Covered Media, or Winters Anchor Point is a listed party between January 1, 2008 and the date of this request.</t>
  </si>
  <si>
    <t>Michael Claxton</t>
  </si>
  <si>
    <t>Gold Creek Bridge on State Highway 21, Ferry Co., Eastern Region</t>
  </si>
  <si>
    <t xml:space="preserve">1. Road/Street Maintenance Records for the last three (3) years of "Gold Creek Bridge" on State Highway 21, approximately 15 miles South of Republic, Washington.
2. Any notice(s) and/or complaints for the last three (3) years with regard to the road conditions of "Gold Creek Bridge" on State Highway 21.
3. Any signage that provide warnings or notices of conditions, weight restrictions, or repairs being made present on or within one (1) mile of the "Gold Creek Bridge" on State Highway 21 for the 
past three (3) years.
</t>
  </si>
  <si>
    <t>Joey Lombino</t>
  </si>
  <si>
    <t xml:space="preserve">Lombino Martino Attorneys At Law </t>
  </si>
  <si>
    <t>V6J 1H6</t>
  </si>
  <si>
    <t>PDR-15-1968</t>
  </si>
  <si>
    <t>Records pertaining to a bridge construction project on SR 31</t>
  </si>
  <si>
    <t>Records pertaining to a bridge construction project on SR 31 near Sullivan Lake Road in lone, Pend Oreille County at or around June 15, 2012, including  positioning and timing involving the following:
West Company, Kurt Johnson, contractor; Duncan and Bush, sub- contractor; Roy Parrett superintendant.</t>
  </si>
  <si>
    <t>Kathryn McDonald</t>
  </si>
  <si>
    <t>Cross Border Law Corporation</t>
  </si>
  <si>
    <t>PDR-15-2738</t>
  </si>
  <si>
    <t>Change Orders &amp; Correspondence between STP &amp; WSDOT</t>
  </si>
  <si>
    <t xml:space="preserve">1. All notices of claims and/or change orders filed by Seattle Tunnel Partners, for reimbursement by WSDOT from July 1, 2015 to September 31, 2015. 
2. The WSDOTÃ¢â‚¬â„¢s short master list of STP claims and their status Ã¢â‚¬â€œ pending, approved, denied, appealed and so forth.
3. All correspondence from July 1, 2015 to September 31, 2015  between WSDOT and Seattle Tunnel Partners about STP requests for reimbursements / change orders.
</t>
  </si>
  <si>
    <t>Evan Bush</t>
  </si>
  <si>
    <t>PDR-14-3479</t>
  </si>
  <si>
    <t>Records relating to SR 520 Pontoon Construction Facility in Aberdeen</t>
  </si>
  <si>
    <t xml:space="preserve">(1) Records of payments made to the Quinault Indian Nation (as a whole or individuals) relating in part or in whole to the SR520 Pontoon Construction Facility in Aberdeen, Washington, from project inception to todayÃ¢â‚¬â„¢s date.
a Please include the names of any individuals directly named in those payments
b Please include amount of payment
c Please include date of payment
d Please include records showing why those payments were made.
(2) Detailed records showing the process by which Quinault fishermen receive fishing impact mitigation payments including
a Any and all forms required to process the request
b Process by which those requests are verified and validated
c Any and all records showing verification of fishing impacts
d The date and amount of each payment
(3) Records and copies of any and all agreements between the Washington Department of Transportation and the Quinault Indian Nation regarding the SR520 Pontoon Construction Facility and the subsequent pontoon float outs.
a Records and copies of any and all objections filed by the Quinault Indian Nation (or organizations or individuals representing the tribe) related to the SR520 Pontoon Construction Facility in Aberdeen and the subsequent pontoon float outs. Please include any and all correspondence and responses to each objection.
(4) Access to and a copy of detailed records related to the SR520 Pontoon Construction Facility in Aberdeen (in part or in whole) detailing any and all non-tribal fishing impact mitigation payments including:
a The date and amount of each payment
b The process by which non-tribal fishermen receive fishing impact mitigation payments
c Any and all forms required to process the request
d Process by which those requests are verified and validated
e Any and all records showing verification of fishing impacts.
Note, this request was modified on 2/13/15:
"Regarding our conversation this morning: I would like to amend my records request for the SR520 Pontoon Construction Facility in Aberdeen (in part or in whole) detailing any and all tribal and nontribal fishing impact mitigation payments to allow for the NAMES and ADDRESSES of INDIVIDUALS to be REDACTED from public records at this time. Should I need the names and addresses of individuals in the future, I will submit a separate request so those individuals again can be notified of the request for names and addresses."
</t>
  </si>
  <si>
    <t>Corey Morris</t>
  </si>
  <si>
    <t>The Daily World</t>
  </si>
  <si>
    <t>Documentation for easement.</t>
  </si>
  <si>
    <t xml:space="preserve">Documentation for easement State Road No. 29, Section 36 Twn. 40N, Rg 29 E. </t>
  </si>
  <si>
    <t>PDR-15-0088</t>
  </si>
  <si>
    <t xml:space="preserve">regular highway plans at the intersection of SR 12 at Schouweiler Rd </t>
  </si>
  <si>
    <t>Phil Beckman</t>
  </si>
  <si>
    <t xml:space="preserve">2013 Driver Safety Manuals/Training Materials (Requester clarified-wants rcds for road vehicles-cars, trucks and not heavy equipment) </t>
  </si>
  <si>
    <t xml:space="preserve">Any and all driver manuals and training materials in use by the Department of Transportation for training its employees and/or drivers in 2013. </t>
  </si>
  <si>
    <t>Kristie McMoran</t>
  </si>
  <si>
    <t>Brett McCandlis &amp; Brown, PLLC</t>
  </si>
  <si>
    <t>PDR-14-2577</t>
  </si>
  <si>
    <t>RFQ's</t>
  </si>
  <si>
    <t xml:space="preserve">Parsons/Kuney Joint Venture would like to receive a copy of all scoring sheets used in the evaluation of all firms who submitted Qualification Packages in the Ã¢â‚¬Å“Request for QualificationÃ¢â‚¬ï¿½ phase of the following Design-Build projects:
1.SR 167 / 8th St E Vic to S 277th St Vic Ã¢â‚¬â€œ Southbound HOT Lane Project.  
  a.This Request for Qualifications was advertised by WSDOT on July 1, 2014.  The Statement of Qualifications from the submitters were due on July 31, 2014.  The announcement of shortlisted firms was made by WSDOT on August 19, 2014 (attached Ã¢â‚¬â€œ Ã¢â‚¬Å“SR167ShortlistLetter.pdfÃ¢â‚¬ï¿½).
2.SR 530, Skaglund Hill Vic. To C-Post Road Vic. - Emergency Roadway Reconstruction Project
  a.This Request for Qualifications was advertised by WSDOT on April 21, 2014.  The Statement of Qualifications from the submitters were due on April 25, 2014.  The announcement of shortlisted firms was made by WSDOT on April 29, 2014 (attached Ã¢â‚¬â€œ SR530Submitters.pdfÃ¢â‚¬ï¿½).
These scoring sheets would detail how the Ã¢â‚¬Å“PointsÃ¢â‚¬ï¿½ were assigned to the various scored elements.
Parsons/Kuney Joint Venture would also like to receive a copy of all scoring sheets used in the evaluation of all Technical Proposals submitted in the Ã¢â‚¬Å“Request for ProposalÃ¢â‚¬ï¿½ phase of the following Design-Build project:
1. SR 530, Skaglund Hill Vic. To C-Post Road Vic. - Emergency Roadway Reconstruction Project
  a.This Request for Proposal was advertised by WSDOT on April 29, 2014.  The Proposals from the submitters were due on May 27, 2014.  The announcement of the Best Value for this Project was made by WSDOT on May 30, 2014.  The Assigned Technical Credits were made part of this announcement (attached Ã¢â‚¬â€œ Ã¢â‚¬Å“SR530 Best Value Equation.pdfÃ¢â‚¬ï¿½).
These scoring sheets would detail how the Ã¢â‚¬Å“Technical CreditsÃ¢â‚¬ï¿½ were assigned to the various scored elements.
</t>
  </si>
  <si>
    <t>Tom Zamzow</t>
  </si>
  <si>
    <t>PDR-14-3497</t>
  </si>
  <si>
    <t>Right of way plans for SR 82 in S 1/2 of Section 17, T.8N., R.29 E., W.M. that shows the gas line easement</t>
  </si>
  <si>
    <t>Crashes on all roads in the City of Spokane Valley &amp; on all roads in Spokane County</t>
  </si>
  <si>
    <t xml:space="preserve">a history of officer reported crashes that occurred on all roads in the City of Spokane Valley and on all roads in Spokane County for the period of 1/1/2012 Ã¢â‚¬â€œ 12/31/2016. </t>
  </si>
  <si>
    <t>PDR-15-2588</t>
  </si>
  <si>
    <t>Traffic light sequencing data</t>
  </si>
  <si>
    <t>Traffic light sequencing data at the intersection of Trosper road SW &amp; i-5 South Exit, in Tumwater Washington.  Please provide sequencing data specifically from May 25, 2014.  Additionally, please provide data on any modifications made to the traffic light sequencing of this intersection from May 26, 2014 to present.</t>
  </si>
  <si>
    <t>Martin Barnett</t>
  </si>
  <si>
    <t xml:space="preserve">Law Offices of Harold D. Carr, P.S. </t>
  </si>
  <si>
    <t>PDR-14-0239</t>
  </si>
  <si>
    <t xml:space="preserve">LPR Information </t>
  </si>
  <si>
    <t xml:space="preserve">License plate reader data Ã¢â‚¬â€œ data indicating the date, time and locations in which any vehicles associated with USDOT number 1280039 and specific license plates as listed below, which have crossed at various WSDOT License Plate Reader (LPR) stations for the past six months.    
Ã¢â‚¬Â¢	Company Name: Royal Canadian Coach Lines
Ã¢â‚¬Â¢	USDOT#: 1280039
Specific License Plates list:
Ã¢â‚¬Â¢	DT2689
Ã¢â‚¬Â¢	DT2687 
Ã¢â‚¬Â¢	EE9418 
Ã¢â‚¬Â¢	ED8806  
Ã¢â‚¬Â¢	DT2688
Can you please put the requested data report into a Microsoft Excel spreadsheet format?  </t>
  </si>
  <si>
    <t>bid tabs</t>
  </si>
  <si>
    <t>#3557104 SC Region Hyak Hot Mix Asphalt</t>
  </si>
  <si>
    <t>PDR-14-0123</t>
  </si>
  <si>
    <t>Collision data for Drowsy Drivers on SRs 90, 395 and 26</t>
  </si>
  <si>
    <t>Drowsy Driver related collisions from March 4, 2013 - Current. I would like to include I-90 from mp 254 to mp 192, SR 395 mp 62 - mp 95 and SR 26 mp 61 - mp 91. If it is possible to know the age f the drivers that would be great. I also need to know the total number of collisions in that time period.</t>
  </si>
  <si>
    <t>PDR-15-1347</t>
  </si>
  <si>
    <t>Crashes on SR 99 milepost 51.51 - 51.61</t>
  </si>
  <si>
    <t>a history of officer reported crashes that occurred State Route 99 (milepost 51.51 Ã¢â‚¬â€œ 51.61) in Snohomish County for the period of 1/1/2010 Ã¢â‚¬â€œ 12/31/2014.</t>
  </si>
  <si>
    <t>Right of Way Plans SR 704</t>
  </si>
  <si>
    <t xml:space="preserve">I am working on a property boundary  with an exception deed that references some highway plans and would like copies to see how things will work.  This would be for SR704, JCT. SR 5 to JCT. SR 7 highway plans. The only reference to the property is by station. (sta. 601+50 Ã¢â‚¬â€œ 606+01.91)
</t>
  </si>
  <si>
    <t>Prizm Surveying, Inc.</t>
  </si>
  <si>
    <t>PDR-15-0582</t>
  </si>
  <si>
    <t xml:space="preserve">right of way plans for SR20 on Whidbey Island. Attached is a portion of your online index that I believe include the plans that I need but IÃ¢â‚¬â„¢m glad to provide a listing by section/township/range if needed. In general, I need plans beginning at MP29 which is about 2 miles south of Oak Harbor continuing north to Deception Pass. </t>
  </si>
  <si>
    <t>PDR-15-2833</t>
  </si>
  <si>
    <t>Pedestrian involved crashes in 5 cities</t>
  </si>
  <si>
    <t>a summary of officer reported crashes involving pedestrians that occurred on city streets in the Cities of Bellevue, Seattle, Spokane, Tacoma and Vancouver for the period of 1/1/2010 Ã¢â‚¬â€œ available 2015 (2015 data is partial and preliminary).</t>
  </si>
  <si>
    <t>Matt Driscoll</t>
  </si>
  <si>
    <t>PDR-15-0144</t>
  </si>
  <si>
    <t>SOQ November</t>
  </si>
  <si>
    <t xml:space="preserve">Projecto Managerial, LLC has just completed a debrief with Erik Johnson - WSDOT Manager of Contract Services regarding the Safety and Security Reviews of Rail Transit Agencies Solicitation. SOQs for this solicitation were due on November 6, 2014. There were 3 companies that sent in SOQs and the winning company was Transportation Resource Associates, Inc., 1608 Walnut Street, Suite 1602, Philadelphia, PA 19103-5457. They are also the incombant for the last round of this procurement and these services.
Projecto Managerial, LLC is requesting a copy of the past SOQ that provided them the past imcumbancy and the the November 6, 2014 SOQ that awarded them as provider of these services.   
</t>
  </si>
  <si>
    <t>Michael J. Williams</t>
  </si>
  <si>
    <t>Projecto Managerial, LLC.</t>
  </si>
  <si>
    <t>PDR-15-2548</t>
  </si>
  <si>
    <t xml:space="preserve">Pit Site A-291. </t>
  </si>
  <si>
    <t xml:space="preserve">review the documents contained in the archived file of the Pit Site A-291. </t>
  </si>
  <si>
    <t>Jim Hoch</t>
  </si>
  <si>
    <t>PDR-15-1279</t>
  </si>
  <si>
    <t>WIFI Contracts</t>
  </si>
  <si>
    <t>-All contracts related to Boingo WIFI services with W.S. Ferries since 1/1/2010
-All written communications (i.e. emails, letters, faxes) evidencing complaints from ferry riders, including internal communications (i.e., within WSDOT) since 1/1/2010 relati</t>
  </si>
  <si>
    <t>Jessica Creager</t>
  </si>
  <si>
    <t>Copy of road plans</t>
  </si>
  <si>
    <t>I need copies of the road plans for SR 14, Land Island to 6th St of records bearing the date of approval August 20, 2009 please. I believe there are 16 pages.</t>
  </si>
  <si>
    <t>Deby Robinson</t>
  </si>
  <si>
    <t>PDR-14-0896</t>
  </si>
  <si>
    <t>Contract 8482</t>
  </si>
  <si>
    <t xml:space="preserve">1)	Contract 8482: Inspection Daily Report (IDR) from July 7, 8, and 9 of 2013, including any associated records including photographs, drawings, plans, and notes;
2)	Contract 8482: Traffic Control Supervisor (TCS) Diary from July 7, 8, and 9 of 2013, including any associated records including photographs, drawings, plans, and notes; and
3)	Contract 8482: All approved traffic control plans in effect on contract 8482 on July 7, 8, and 9 of 2013.
</t>
  </si>
  <si>
    <t>Kesa Andrews</t>
  </si>
  <si>
    <t>Duggan Schlotfeldt &amp; Welch, PLLC</t>
  </si>
  <si>
    <t>PDR-14-0310</t>
  </si>
  <si>
    <t xml:space="preserve">ROW SR 9 </t>
  </si>
  <si>
    <t>A PDF of R/W SR9 in the NE1/4 of Sec 1, T28N, R5E, WM</t>
  </si>
  <si>
    <t xml:space="preserve">Jim  McDaniel </t>
  </si>
  <si>
    <t>Harmsen &amp; Associates, Inc.</t>
  </si>
  <si>
    <t>Right of Way Plans and Real Estate Deeds</t>
  </si>
  <si>
    <t>I am now doing a project on property that is adjacent to Interstate 5 ROW in GL-2, Sec 8, T 40N, R1E on the north side of Dakota Creek.  On Whatcom County AssessorÃ¢â‚¬â„¢s map the width of ROW changes at the northern shore, (HWM, Meander Line, or something else). Our interest is in the property lines of the two private parcels in the SW corner of GL-2.  The property owners are also aware that there was a Superior Court action, Case # 36764 that may have determined the boundary. Please provide the best evidence of the final determination of where the ROW and boundary lines are that you have.</t>
  </si>
  <si>
    <t>David Ellingson</t>
  </si>
  <si>
    <t>Crashes at 22nd St &amp; I St intersection in City of Auburn</t>
  </si>
  <si>
    <t xml:space="preserve">a history of officer reported crashes that occurred at or in the vicinity of the following intersection in the City of Auburn for the period of 1/1/2010 Ã¢â‚¬â€œ 12/31/2015.
Ã¢â‚¬Â¢  22nd St @ I St
</t>
  </si>
  <si>
    <t>PDR-15-1589</t>
  </si>
  <si>
    <t>Crashes on 148th Ave segment in the Cities of Bellevue and Redmond</t>
  </si>
  <si>
    <t>a history of officer reported crashes that occurred on or in the vicinity of the following road segment in the Cities of Bellevue and Redmond for the period of 1/1/2012 Ã¢â‚¬â€œ 12/31/2014.</t>
  </si>
  <si>
    <t>ACO - copy of this sole source contract(s)</t>
  </si>
  <si>
    <t xml:space="preserve">copy of this sole source contract(s) SS-2018-0323, Can we get the full document for review? </t>
  </si>
  <si>
    <t>Pilar Wienke</t>
  </si>
  <si>
    <t>Unisys</t>
  </si>
  <si>
    <t>Officer Reported Crashes on 1 road segment in the City of Sammamish</t>
  </si>
  <si>
    <t xml:space="preserve">a history of officer reported crashes that occurred on or in the vicinity of the following road segment in the City of Sammamish for the period of 1/1/2012 Ã¢â‚¬â€œ 12/31/2016.
Ã¢â‚¬Â¢ Issaquah Beaver Lake Rd from Beaver Lake Dr/256th Ave to Duthie Hill Rd
</t>
  </si>
  <si>
    <t>PDR-15-0806</t>
  </si>
  <si>
    <t xml:space="preserve"> Two requests for the time period of July  04, 2012 through July 05, 2013. 
1) Plate readings for the base plates listed below. 
2) Plate readings for USDOT#: 1893728, GODOY LOGISTICS LLC
Vehicle Base Plates / VIN / Unit #: 
VP87452  CA   2HSCUAPR88C694167           001
VP43093 CA    1FUYSSEB8YLA99210             03
VP93852 CA    1FUJA6DE15LU60664              09
VP59766 CA     1FUJBBCGX1PB38894           012
VP64168 CA     1FUYSXYB6YPB88839            24
VP53342 CA     4V4NC9TJ05N384001              35
VP92825 CA       4V4NC9GH86N427388          525
UP52214 CA     1FUJA6CG23LK70789          1729
VP72986 CA     1XP7D49X91D570498           2009
VP63751 CA     1FUJA6AV93LK77269           2334</t>
  </si>
  <si>
    <t>Crashes on all city sts in Bothell</t>
  </si>
  <si>
    <t xml:space="preserve">a history of officer reported crashes that occurred on all city streets in the City of Bothell for the period of 1/1/2006 Ã¢â‚¬â€œ available 2015 (2015 data is partial and preliminary). </t>
  </si>
  <si>
    <t>PDR-14-2918</t>
  </si>
  <si>
    <t>Injury Records</t>
  </si>
  <si>
    <t>Re: Vessel: FERRY ELWHA
Our Client: Paul H. Olson
Date of Injury: July 17, 2013
1. Copies of any written statements or transcripts of any recorded
statements, and notes of any oral statements made by the claimant
concerning the circumstances of his injury or its consequences.
2. A copy of the claimant's employment contract in effect on the date of injury.
3. A summary in any convenient form of payments made to the claimant on account of maintenance.
4. Any accident reports pertaining to the claimant's injuries aboard the vessel, and any collateral reports or statements of crew members or witnesses.
5. Copies of all medical reports and records.
6. A summary in any convenient form of medical bills received , with indication of whether such bills are paid.
7. Personnel file of the claimant.
8. Crew list for the vessel as of the date of injury, including last known addresses and telephone numbers.</t>
  </si>
  <si>
    <t>Douglas R. Williams</t>
  </si>
  <si>
    <t>Not sent, waiting for copy fees</t>
  </si>
  <si>
    <t>Anderson Carey &amp; Williams</t>
  </si>
  <si>
    <t>US 2 Trestle</t>
  </si>
  <si>
    <t xml:space="preserve">(US 2 Milepost 0.00 Ã¢â‚¬â€œ 2.75) Trestle Exit 2 between Everett &amp; Lake Stevens:
When lot date built, by whom, material, cost length, body of land &amp; or water is crosses, accidents, renovations, remodels, expansions, photos, construction company, style of trestle, etcÃ¢â‚¬Â¦
OrÃ¢â‚¬Â¦ Anything else you feel may be interesting in terms of painting a picture of the TrestleÃ¢â‚¬â„¢s history.
</t>
  </si>
  <si>
    <t>Steve K. Bertrand</t>
  </si>
  <si>
    <t>PDR-15-1431</t>
  </si>
  <si>
    <t>Report #'s and dates of Officer reported crashes on SR 20 (mp 70.83 - 71.83) @ Minkler Rd in Skagit Co</t>
  </si>
  <si>
    <t>a listing of report #Ã¢â‚¬â„¢s and dates of officer reported crashes that occurred at or within Ã‚Â½ mile of State Route 20 (milepost 70.83 Ã¢â‚¬â€œ 71.83) at Minkler Rd in Skagit County for the period of 5/8/2010 Ã¢â‚¬â€œ available 2015 (2015 data is considered partial and preliminary).</t>
  </si>
  <si>
    <t>Officer Reported Crashes that occurred on 3 road segments in Whatcom County</t>
  </si>
  <si>
    <t xml:space="preserve">a history of officer reported crashes that occurred on the following road segments in Whatcom County for the period of 1/1/2014 Ã¢â‚¬â€œ 12/31/2016.
Ã¢â‚¬Â¢ Smith Rd (Co Rd # 75080, milepost 2.480 Ã¢â‚¬â€œ 3.970) from Aldrich Rd to State Route 539
Ã¢â‚¬Â¢ Smith Rd (Co Rd # 55080, milepost 0.000 Ã¢â‚¬â€œ 1.960) from State Route 539 to Hannegan Rd
Ã¢â‚¬Â¢ State Route 539 (milepost 2.46 Ã¢â‚¬â€œ 4.56) from Axton Rd to Kelly Rd
</t>
  </si>
  <si>
    <t>Richard Punt</t>
  </si>
  <si>
    <t>Crashes on Nulle Road segment in Whatcom County</t>
  </si>
  <si>
    <t xml:space="preserve">a history of officer reported crashes that occurred on the following road segments in Whatcom County for the period of 1/1/2011 Ã¢â‚¬â€œ available 2016.
Ã¢â‚¬Â¢  Nulle Rd (Co Rd # 41830, milepost 0.00 Ã¢â‚¬â€œ 0.580) from Lake Samish Rd to SB State Route 5 on/off-ramps.
Ã¢â‚¬Â¢  SR 005LX24286 (milepost 0.00 Ã¢â‚¬â€œ 0.02) @ SB SR 5 Ramps Ã¢â‚¬â€œ No Reported Crashes
Ã¢â‚¬Â¢  SR 005R124308 (milepost 0.19 Ã¢â‚¬â€œ 0.21) @ Nulle Rd Ã¢â‚¬â€œ No Reported Crashes
Ã¢â‚¬Â¢  SR 005S124256 (milepost 0.00 Ã¢â‚¬â€œ 0.02) @ Nulle Rd Ã¢â‚¬â€œ No Reported Crashes
</t>
  </si>
  <si>
    <t>PDR-15-0563</t>
  </si>
  <si>
    <t>Plans for SR 2002</t>
  </si>
  <si>
    <t>Enter information you are requesting:  
Utility Permits and Franchise Plans; Profile and  Cross Sections and  As Builts for SR 202
1) between Mile Posts 11.60 and 11.75 (Intersection of 228th) 0n SR 202
2) Occuring in: Township 25N Range 6E
SE1/4 SE1/4 of Section 16</t>
  </si>
  <si>
    <t>Mitchell Dowdy</t>
  </si>
  <si>
    <t>Permit Tech II</t>
  </si>
  <si>
    <t>This is a follow up request on this topic as the first request did not produce the survey drawings I am looking for.</t>
  </si>
  <si>
    <t>I am requesting underwater survey drawings that show water depth in Portage Bay within WSDOT SR520 right of way. I am looking for two sets of drawings prepared in different time frames:
1. Underwater survey drawings prepared to assist with design of the existing viaduct/bridge and
2. Underwater survey drawings prepared to assist with design of the currently proposed replacement viaduct/bridge
Thank you for your attention to this request.</t>
  </si>
  <si>
    <t>Carl Stixrood</t>
  </si>
  <si>
    <t>Crashes on 99th Ave segment in the City of Lake Stevens</t>
  </si>
  <si>
    <t xml:space="preserve">a history of officer reported crashes that occurred on or in the vicinity of the following road segment in the City of Lake Stevens for the period of 1/1/2011 Ã¢â‚¬â€œ available 2016.
Ã¢â‚¬Â¢  99th Ave from Market Pl / Chapel Hill Rd to 1st St NE
</t>
  </si>
  <si>
    <t>PDR-14-2949</t>
  </si>
  <si>
    <t>the ROW Plans for Highway 507 from the Lewis County to the Pierce County lines -  so all within Thurston County</t>
  </si>
  <si>
    <t>Kathleen Cassou</t>
  </si>
  <si>
    <t>C 8066 SR 520 Landings Project - total amount of funds paid to DBE's, mandatory DBE goal, and copy of all DBE contracts.</t>
  </si>
  <si>
    <t>I'm requesting copies of the total amount of funds paid out to date to DBE's on the SR 520, Landings Project - Contract 8066.
I'm also requesting a copy of the mandatory DBE goal for this project.
I'm also requesting a copy of all DBE contracts.</t>
  </si>
  <si>
    <t>schedule in native electronic format for Data Date Aug. 1, 2016</t>
  </si>
  <si>
    <t>Paul R. Cressman, Jr.</t>
  </si>
  <si>
    <t>Ahlers Cressman &amp; Sleight, PLLC</t>
  </si>
  <si>
    <t>Historic closure data for Snoqualmie Pass for the past five years</t>
  </si>
  <si>
    <t xml:space="preserve">I am looking to get some detailed historic closure data for snoqualmie pass for the past five years. 
I am aware of the summary information available on the wsdot web site however I am looking for more detailed of a report.
For each closure the Date/time of closure start and length of closure.  
</t>
  </si>
  <si>
    <t>Joseph Consolini</t>
  </si>
  <si>
    <t>Skypeak</t>
  </si>
  <si>
    <t>PDR-14-0537</t>
  </si>
  <si>
    <t>Vehicle Classification Report</t>
  </si>
  <si>
    <t>Most recent vehicle classification report for both directions of SR20 in the vicinity of Padilla Heights Road/ S. March point Rd (approximately MP50).</t>
  </si>
  <si>
    <t>Shane Binder</t>
  </si>
  <si>
    <t>Crashes at multiple intersections in the City of Battle Ground</t>
  </si>
  <si>
    <t>a history of officer reported crashes that occurred at or within 300 feet each direction of multiple intersections in the City of Battle Ground for the period of 1/1/2014 Ã¢â‚¬â€œ available 2016.</t>
  </si>
  <si>
    <t>Road logs</t>
  </si>
  <si>
    <t>Road Logs from 2013 for SR #20 South bound and North bound from mile post 37.50 to 38.00.</t>
  </si>
  <si>
    <t>Officer Reported Crashes that occurred on all roads statewide</t>
  </si>
  <si>
    <t>a history of officer reported crashes that occurred on all roads statewide for the period of 1/1/2016 Ã¢â‚¬â€œ 12/31/2016.</t>
  </si>
  <si>
    <t>JoAnn Wells</t>
  </si>
  <si>
    <t>Insurance Institute for Highway Safety</t>
  </si>
  <si>
    <t>PDR-14-1860</t>
  </si>
  <si>
    <t>Whisper Wall</t>
  </si>
  <si>
    <t xml:space="preserve">All documents of any nature provided to the Washington State Department of Transportation and/or the Washington State Department of Transportation State Materials Laboratory by Concrete Systems Northwest , Cascade Concrete Industries, Everett Temme or Rick Peterson from 2005 to 2009 related to a request, submission or application for Whisper Wall as a Qualified Product or New Product (2009 New Product List C- 2003 26) including any material provided related to any request, submission or application and any documents related to any evaluation, decision or results from any request, submission or application and any documents in the possession or control by the Washington State Department of Transportation concerning Whisper Wall from 2005 to 2009.
</t>
  </si>
  <si>
    <t>Lawrence W. Garvin</t>
  </si>
  <si>
    <t>Crashes on all City Streets in the City of Burien</t>
  </si>
  <si>
    <t>a history of officer reported crashes that occurred on all City Streets in the City of Burien for the period of 1/1/2014 Ã¢â‚¬â€œ 12/31/2016.</t>
  </si>
  <si>
    <t>Brian Roberts</t>
  </si>
  <si>
    <t>City of Burien</t>
  </si>
  <si>
    <t>PDR-15-3442</t>
  </si>
  <si>
    <t>Vehicle (base plate) listings for New World Trans (Acct # 144772)</t>
  </si>
  <si>
    <t>Donald Tompkins</t>
  </si>
  <si>
    <t>PDR-14-1208</t>
  </si>
  <si>
    <t>Report and documentation for an incident that occurred on April 19, 2014 at 1:50 on the ferry leaving from Friday Harbor to Anacortes.</t>
  </si>
  <si>
    <t>Sarra Tekola</t>
  </si>
  <si>
    <t>PDR-14-2670</t>
  </si>
  <si>
    <t>Collisions on all roads in the City of Bainbridge Island</t>
  </si>
  <si>
    <t>a history of reported collisions that occurred on all roads in the City of Bainbridge Island for the period of 1/1/2001 Ã¢â‚¬â€œ available 2014 (2014 is considered partial and preliminary).</t>
  </si>
  <si>
    <t>Dana Berg</t>
  </si>
  <si>
    <t>Go! Bainbridge</t>
  </si>
  <si>
    <t>I-90 traffic Control on 9-18-17</t>
  </si>
  <si>
    <t xml:space="preserve">All Washington State Department of Transportation documents, emails, memos, traffic safety plans, safety drawing schematics approved prior to the traffic control, investigative reports, post incident documents, etc. related to the traffic control situation on Interstate 90 on September 18, 2017 in connection with utility repair work done on a damaged power pole leading up to the fatal collision on Interstate 90 at the Freya Street overpass in which 24 year-old Michaelanne Foster was killed when the car she was driving struck the back of a semi-truck which was stopped on the freeway as part of traffic control measure near the Freya street overpass.
Documents Requested, but are not limited to:
Advance safety plan, narrative, and drawing schematics approved prior to the traffic control situation On I-90 for the evening of September 18, 2017 related to the utility repair work and all other documents related to the safety plan for stopping or the rolling slowdown on the evening of September 8, 2017.
All Department of Transportation written policies and safety guidelines, traffic control information, or guidelines or preparation Ã¢â‚¬Å“packetsÃ¢â‚¬ï¿½ which inform or are included in the advance write-up of a safety plan for traffic control, rolling slowdown or stoppage on the evening of September 18, 2017.
All Department of transportation write-ups and investigative reports created at the scene of the incident or following the fatal incident on the evening of September 18, 2017.
All Department of Transportation memos, emails, and internal or external communications related to the investigation of, and follow-up, to the fatal traffic incident on September 18, 2017.
Any and all post-incident reports of any kind created after the September 18, 2017 fatal incident.
All documents and reference/guidelines, materials, forms, and templates that Department of transportation staff use to draft any traffic control plan or safety plan.
All documents and reference materials, guidelines, Ã¢â‚¬Å“kits,Ã¢â‚¬ï¿½ forms, etc. used to draft the traffic control plan, safety plan which was used to guide the traffic control on September 18, 2017 related to the utility work and fatal incident.
Actual on-site traffic control, supervision, and investigation and follow-up following the fatal incident on September 18, 2017.
Names and titles of all Department of Transportation employees involved in the incident-in planning the traffic control.
</t>
  </si>
  <si>
    <t>Kathryn McCormick-Foster</t>
  </si>
  <si>
    <t xml:space="preserve">Plate readings/scale crossings on the USDOT number and the plates listed below from  12-1-2014 through 1-31-2016:
Company:   Miko Group   (USDOT #2544706)
Plates:    2145580  IN
               2321057  IN
               2398646  IN
               2378154  IN
               27857A   NV
               57886A   NV
</t>
  </si>
  <si>
    <t>PDR-14-0331</t>
  </si>
  <si>
    <t>Warranty for Hitachi-Zosen TBM and correspondence</t>
  </si>
  <si>
    <t xml:space="preserve">(1) The warranty for the Hitachi-Zosen TBM used in the Highway 99 project.
(2) All WSDOT correspondence since Dec. 3, 2013 regarding the TBMÃ¢â‚¬â„¢s condition and milestones for acceptance.
Memos (and attachments such as the warranty itself) containing keywords Ã¢â‚¬Å“Hitachi-Zosen,Ã¢â‚¬ï¿½ Ã¢â‚¬Å“warrantyÃ¢â‚¬ï¿½ or Ã¢â‚¬Å“acceptanceÃ¢â‚¬ï¿½ would satisfy this request. 
</t>
  </si>
  <si>
    <t>PDR-15-3014</t>
  </si>
  <si>
    <t xml:space="preserve">STP October Schedule </t>
  </si>
  <si>
    <t>The following documents and electronic information pertaining to the WSDOT SR 99 Bored Tunnel Alternative Design-Build Project, WSDOT Contract No. 7999:
The latest October Update Schedule provided by Seattle Tunnel Partners to WSDOT in native electronic format.</t>
  </si>
  <si>
    <t>Crashes at 11 intersections &amp; 2 road segments in the City of Kirkland</t>
  </si>
  <si>
    <t>a history of officer reported crashes that occurred at or in the vicinity of multiple intersections and road segments in the City of Kirkland for the period of 1/1/2012 Ã¢â‚¬â€œ 12/31/2016.</t>
  </si>
  <si>
    <t xml:space="preserve">Yakima video footage </t>
  </si>
  <si>
    <t xml:space="preserve">Photographs or video footage from the cameras on the traffic lights at Birchfield and Highway 24 in Yalkma, facing North up Birchfield between 4:45 p.m. and 5:30 p.m. on November 24, 2014.
</t>
  </si>
  <si>
    <t>Jillian Harlington</t>
  </si>
  <si>
    <t>Telquist McMillen Clare, PLLC</t>
  </si>
  <si>
    <t>Seattle Homeless Sweeps</t>
  </si>
  <si>
    <t>1. Records sufficient to provide an accurate and complete list of activities the Washington State Department of Transportation (Ã¢â‚¬Å“WSDOTÃ¢â‚¬ï¿½) is engaged in or plans to do in the East Duwamish Greenbelt under I-5 between January 1, 2016 and January 1, 2018.
2. All records pertaining to current, pending, or potential construction projects in the East Duwamish Greenbelt under I-5 that are currently under consideration or have been considered within WSDOT or between WSDOT and any third party to begin between November 15, 2016 and January 1, 2018.
3. All records discussing the location of WSDOTÃ¢â‚¬â„¢s removal of persons and/or removal, destruction, movement, or clearing of property on unauthorized homeless campsites (2 or fewer structures) or encampments (3 or more structures), [hereinafter referred to as Ã¢â‚¬Å“sweeps,Ã¢â‚¬ï¿½] between September 1, 2015 and November 15, 2016 in Seattle.
4. All records pertaining to notices posted or otherwise given regarding sweeps in Seattle, and all records discussing sweeps conducted wherein notice was not posted between September 1, 2014 and November 15, 2016.
5. All photos and videos taken of sweeps conducted in Seattle between September 1, 2014 and November 15, 2016.
6. Records sufficient to provide an accurate and complete list of all personnel who participated in sweeps, the supervision of those sweeps, and training conducted regarding sweeps between September 1, 2014 and November 15, 2016 in Seattle.
7. All records regarding training WSDOT employees receive regarding sweeps, including any existing training materials and any communications among staff regarding such activities between September 1, 2014 and November 15, 2016.
8. All current written policies or procedures WSDOT has regarding sweeps, including policies or procedures governing the retrieval of property taken during a sweep.
9. Any existing agreements, contracts, or memoranda of understanding relating to sweeps between WSDOT and outside entities or individuals, and any requests for proposals related to such agreements, contracts, or memoranda of understanding made between September 1, 2014 and November 15, 2016.
10. All records discussing and documents showing what was done with property during sweeps between September 1, 2014 and November 15, 2016 in Seattle,
including:
a. Records that show what property was removed and stored;
b. Documents indicating where property was removed and stored;
c. Documents discussing each instance in which removed property was retrieved and how much property was retrieved by its owner after removal by WSDOT;
d. Documents of any incident in which WSDOT was unable to or refused to provide information regarding where removed property is stored or how it may be retrieved and any records discussing reasons why WSDOT was unable to or refused to do so;
e. Documents showing what was done with property that was not
removed and stored;
f. Documents discussing each instance in which property was destroyed
by WSDOT, how it was destroyed, when it was destroyed, and what the property consisted of.
11. Any records of complaints and claim for damages filed against WSDOT in connection with sweeps in Seattle between September 1, 2014 and November 15, 2016.
12. Any documents showing the cost of WSDOT sweeps in Seattle between September 1, 2014 and November 15, 2016.
13. Any documents showing, for each site where people or property were removed from an unauthorized encampment, whether outreach services or workers were present during the sweeps, who provided such services, and any communications showing coordination efforts or the lack thereof between WSDOT and those service providers between September 1, 2014 and November 15, 2016 in Seattle.
14. Any documents showing whether WSDOT attempted to find housing for people at unauthorized encampments in Seattle, or attempted to provide any other services for such people.
15. Any documents containing written assessments of whether one or more sites of an unauthorized homeless encampment posed a public health or safety risk or otherwise should be scheduled for the removal of persons and property at the site or documents that reflect oral assessments Ã¢â‚¬â€œ also documents reflecting any written policies governing these assessments between September 1, 2014
and November 15, 2016 in Seattle</t>
  </si>
  <si>
    <t>Edward Wixler</t>
  </si>
  <si>
    <t>Attorney/Client Privileged Information emails</t>
  </si>
  <si>
    <t>ACLU of Washington Foundation</t>
  </si>
  <si>
    <t>Officer Reported Crashes that occurred on all roads in the City of College Place</t>
  </si>
  <si>
    <t>a history of officer reported crashes that occurred on all roads in the City of College Place for the period of 1/1/2014 Ã¢â‚¬â€œ 12/31/2016.</t>
  </si>
  <si>
    <t>Robert Gordon</t>
  </si>
  <si>
    <t>City of College Place</t>
  </si>
  <si>
    <t>Highway R/W Maps all of section 14 T 26 N R 21 E, W.M. The area is north of Orondo old SH 10 now SR 97. All of SR 97 across said section 14 what I need/</t>
  </si>
  <si>
    <t>Highway R/W Maps all of section 14 T 26 N R 21 E, W.M. The area is north of Orondo old SH 10 now SR 97. All of SR 97 across said section 14 what I need.</t>
  </si>
  <si>
    <t>Brian McNeill</t>
  </si>
  <si>
    <t>McNeill &amp; Company Surveyors</t>
  </si>
  <si>
    <t>RW Maps of SR-501</t>
  </si>
  <si>
    <t>I would like to request WSDOT RW maps for the portion of SR-501 along the Columbia River in Section 24, Township 3 North, Range 1 West, Willamette Meridian, Clark County, Washington.</t>
  </si>
  <si>
    <t>Jon M. Yamashita</t>
  </si>
  <si>
    <t>PDR-14-2891</t>
  </si>
  <si>
    <t>North Junction Sewer-WSDOT maps</t>
  </si>
  <si>
    <t>The North Junction Sewer project crosses I-5 at approximately milepost 14.50. Please forward the ROW and utility maps relevant to this stretch when you get a chance.</t>
  </si>
  <si>
    <t>Kyle Thompson</t>
  </si>
  <si>
    <t>Murray, Smith &amp; Associates, Inc.</t>
  </si>
  <si>
    <t>Design submittal, plans, permits, approvals for Hwy 27 from the proposed Sundance South development in Pullman, WA.</t>
  </si>
  <si>
    <t>I am requesting the latest design submittal, and any plans, permits or approvals that were submitted to the State for accessing Highway 27 from the proposed Sundance South development in Pullman, WA.</t>
  </si>
  <si>
    <t>Claudia Mickas</t>
  </si>
  <si>
    <t>PDR-15-0266</t>
  </si>
  <si>
    <t>Summary of collisions on all roads statewide 11 - 14</t>
  </si>
  <si>
    <t>a summary of officer reported collisions and motorcycle only collisions that occurred on all roads statewide for the period of 1/1/2011 Ã¢â‚¬â€œ 12/31/2014 (2014 data is considered preliminary).</t>
  </si>
  <si>
    <t>Bruce Chunn</t>
  </si>
  <si>
    <t>DOL</t>
  </si>
  <si>
    <t>PDR-14-0088</t>
  </si>
  <si>
    <t xml:space="preserve">Property Damage Photos </t>
  </si>
  <si>
    <t xml:space="preserve">Please forward any photographs you may have of the property damage or injuries sustained by the parties. </t>
  </si>
  <si>
    <t>Margarita  Gomez</t>
  </si>
  <si>
    <t>BishopLegal</t>
  </si>
  <si>
    <t>US 12 right of way plan in Dayton</t>
  </si>
  <si>
    <t>US 12 right of way plan in Dayton in front of property at 414 W. Main</t>
  </si>
  <si>
    <t>Meagan Bailey</t>
  </si>
  <si>
    <t>PDR-14-0854</t>
  </si>
  <si>
    <t>LPR &amp; Camera Information</t>
  </si>
  <si>
    <t>License Plate Reader and camera information for the month of March 2014 for the following plates. Please also send all transponder information associated to this USDOT #.  All plates are from the BC Canada jurisdiction.
USDOT # - 2323670
Plates:
03180P, 04943P, 05395P, 06645P, 08387P, 08388P, 08948P, 09417P, 10756P, 11508P, 11509P, 13820P, 14739P, 14742P, 17382P, 17385P, 17390P, 17413P, 18772P, 18789P.</t>
  </si>
  <si>
    <t>Meh Khan</t>
  </si>
  <si>
    <t>Zee Transport</t>
  </si>
  <si>
    <t>PDR-15-1390</t>
  </si>
  <si>
    <t>Film Permits on File for I-90 Seattle to Bellevue</t>
  </si>
  <si>
    <t>Any Permits issues for the past 15 months to allow filming on I-90 from Bellevue to Seattle.</t>
  </si>
  <si>
    <t>Stephanie Klein</t>
  </si>
  <si>
    <t>PDR-14-1023</t>
  </si>
  <si>
    <t>Right of Way Plans, SR 302, MP 10.0 to MP 14.0</t>
  </si>
  <si>
    <t>"I would like to make a request for R/W plans for SR302 near Purdy Washington between SR 302 MP 10.00 to 14.00.  Accordiung to R/W Plans for OR, the File No. will be likely 302/26 and 302/8."</t>
  </si>
  <si>
    <t>Shane Weber</t>
  </si>
  <si>
    <t>PDR-15-1500</t>
  </si>
  <si>
    <t>Right of Way Plans SR 503</t>
  </si>
  <si>
    <t>Right-of-Way plans and any superceeded plans for a portion of SR503 (NE 117th Ave) in Section 10, Township 2 North, Range 2 East, Willamette Meridian between NE Fouth Plain Blvd at the south end and NE Padden Pkwy at the north end.</t>
  </si>
  <si>
    <t>Tim D. Hollenbeck</t>
  </si>
  <si>
    <t>Olson Engineering Inc.</t>
  </si>
  <si>
    <t>PDR-15-1754</t>
  </si>
  <si>
    <t>Crashes on all roads in the City of Ferndale</t>
  </si>
  <si>
    <t>a history of officer reported crashes that occurred on all roads in the City of Ferndale for the period of 1/1/2014 Ã¢â‚¬â€œ 12/31/2014.</t>
  </si>
  <si>
    <t xml:space="preserve">Settlements/Lawsuits within the past 3 years for Washington state regarding highway design/maintenance and the lack of rumble strips, lack of guardrails, lack of abrupt lane edge signage, </t>
  </si>
  <si>
    <t>I am requesting any settlements/lawsuits within the past 3 years for Washington state regarding highway design/maintenance and the lack of rumble strips, lack of guardrails, lack of abrupt lane edge signage, and/or the shoulder not being wide enough resulting in going off the road or the shoulder edge blowing a tire as the car comes back on the the road. I would also like to receive the amount of wrecks there have been on the 12-15 mile stretch of US-12 E highway from the moment you cross the Walla Walla River near Wallula State Park and Madame Dorion Memorial Park and turn left to continue on US-12 E and on through the 9 mile area and on to Touchet, Washington. Lastly, what is the minimum
requirement for the width of a highway shoulder and when does it constitute using an abrupt lane edge sign? I appreciate your help with these requests and as I am on a tight time frame, if there are more than 5-10 settled cases or lawsuits that received a judgement within the last year, then that should suffice.</t>
  </si>
  <si>
    <t>Austin Smith</t>
  </si>
  <si>
    <t>My name is Dawn Warner and I fell on a ferry going from Vashon Island to Southworth on Saturday September 10th. I'm fairly certain it was the 6:45 PM selling from Vashon to Southworth on Saturday, September 10, 2016.</t>
  </si>
  <si>
    <t>Dawn Warner</t>
  </si>
  <si>
    <t>Transfer certificate (deed) of state property to Jefferson County</t>
  </si>
  <si>
    <t xml:space="preserve">Copy of certificate dated 5/9/1966 that transferred state highway (or road) from the state to Jefferson County.    </t>
  </si>
  <si>
    <t>Michael Thomas</t>
  </si>
  <si>
    <t>R/W For SR.</t>
  </si>
  <si>
    <t>Right of way plans for SR305, Poulsbo South City Limits Vic. To Bond Road Vic, File No. 305/47.</t>
  </si>
  <si>
    <t>Crashes at 204th St &amp; 74th Ave intersection in City of Arlington</t>
  </si>
  <si>
    <t xml:space="preserve">a history of officer reported crashes that occurred at or in the vicinity of the following intersection in the City of Arlington for the period of 1/1/2005 Ã¢â‚¬â€œ 12/31/2015.
Ã¢â‚¬Â¢  204th St @ 74th Ave
</t>
  </si>
  <si>
    <t>Summary of Officer Reported Crashes that occurred on Grandview Dr from 34th St to 36th St</t>
  </si>
  <si>
    <t>a summary of officer reported crashes that occurred on Grandview Dr from 34th St to 36th St in the City of University Place for the period of 1/1/2002 Ã¢â‚¬â€œ available 2017.</t>
  </si>
  <si>
    <t>Scott Daniels</t>
  </si>
  <si>
    <t>Bates Technical College</t>
  </si>
  <si>
    <t>Crashes on SR 97 mp 259.96 - 336.48</t>
  </si>
  <si>
    <t>a history of officer reported crashes that occurred on State Route 97 (milepost 259.96 Ã¢â‚¬â€œ 336.48) from southern City limits of Brewster to the end of the route at International Boundary for the period of 1/1/2013 Ã¢â‚¬â€œ available 2016.</t>
  </si>
  <si>
    <t>Jessica McNamara</t>
  </si>
  <si>
    <t xml:space="preserve">LPR data for US DOT #0270150  (Performance Transportation LLC) for the following months 11/1/2013 - 6/30/2016. In addition please provide the LPR data for the following license plates for the same time period:
Plate #  State 
2013298  IN
1222914  IN
PAN8320  MN
2255758  IN
PRZ6360  MN
2249227  IN
2172446  IN
411915  IN
2068964  IN
</t>
  </si>
  <si>
    <t>Crashes at 5 intersections in 2 Cities &amp; King County</t>
  </si>
  <si>
    <t xml:space="preserve">a history of officer reported crashes that occurred at the following intersections in the Cities of Redmond, Sammamish and King County for the period of 1/1/2012 Ã¢â‚¬â€œ 12/31/2016.
Ã¢â‚¬Â¢  SR 202 (milepost 8.59 Ã¢â‚¬â€œ 8.74) @ 185th Ave
Ã¢â‚¬Â¢  SR 202 (milepost 8.97 Ã¢â‚¬â€œ 9.14) @ 188th Ave
Ã¢â‚¬Â¢  SR 202 (milepost 9.10 Ã¢â‚¬â€œ 9.22) @ 192nd Dr.
Ã¢â‚¬Â¢  SR 202 (milepost 9.79 Ã¢â‚¬â€œ 9.97) @ 204th Pl
Ã¢â‚¬Â¢  SR 202 (milepost 10.17 Ã¢â‚¬â€œ 10.30) @ Sahalee Way
</t>
  </si>
  <si>
    <t>Lei Wu</t>
  </si>
  <si>
    <t>CSL Consulting</t>
  </si>
  <si>
    <t>PDR-14-0148</t>
  </si>
  <si>
    <t xml:space="preserve">Right of Way Plans, SR 5, MP 130.69 to MP 131.69 </t>
  </si>
  <si>
    <t>I would like to request a copy of right of way maps for a property that we are surveying. The address is 1830 S 48th St, Tacoma, WA in Pierce County. The Section, Township, and Range is 20, 20, and 3. The nearest cross streets are 48th St and Interstate 5. I would like the right of way maps to be of Interstate 5 and about a half a mile on both sides of the property.</t>
  </si>
  <si>
    <t>Teresa Rifenbark</t>
  </si>
  <si>
    <t>National Due Diligence Services</t>
  </si>
  <si>
    <t>PDR-14-2904</t>
  </si>
  <si>
    <t>I-90 Milepost 222</t>
  </si>
  <si>
    <t>Documents indicating the location of Milepost 222 on Interstate 90 in the vicinity of Ritzville, Washington.</t>
  </si>
  <si>
    <t>Heidi Hazelquist</t>
  </si>
  <si>
    <t>PDR-15-1987</t>
  </si>
  <si>
    <t xml:space="preserve">LPR data for US DOT # 1802836 (J&amp;J's Transportation LLC) from October 1, 2012 through April 30, 2015. In addition please provide the LPR data for the following license plates for the same time period:
9D38635  CA
YAGM806  OR
YCCN489  OR
YAHS360  OR
YAHS361  OR
YAGM807  OR
YCCN490  OR
YAHT364  OR
</t>
  </si>
  <si>
    <t>Tina Jennings</t>
  </si>
  <si>
    <t xml:space="preserve">Oregon Department of Transportation - Motor Carrier Auditor </t>
  </si>
  <si>
    <t>Crashes at 38th Ave &amp; Parker St intersection in the City of Camas</t>
  </si>
  <si>
    <t xml:space="preserve">a history of officer reported crashes that occurred at or in the vicinity of the following intersection in the City of Camas for the period of 1/1/2012 Ã¢â‚¬â€œ 12/31/2016.
Ã¢â‚¬Â¢  38th Ave @ Parker St
</t>
  </si>
  <si>
    <t>Caitlin Mildner</t>
  </si>
  <si>
    <t>Daily reports and project correspondence</t>
  </si>
  <si>
    <t>I am requesting access to the following records pertinent to the restart of the Highway 99 tunnel boring machine:
1. All Tunnel Quality Verifier reports from Dec. 20, 2015 to Jan. 19, 2016.  These are written by WSDOT front-line inspectors, and can number as many as three shift reports per day.
2. All TBM Production Reports from Dec. 20, 2015 to Jan. 19, 2016. These are summaries on one oversize page, forwarded daily from Seattle Tunnel Partners to WSDOT project executives.
3. All documents and messages sent by the WSDOT to Seattle Tunnel Partners from Dec. 20, 2015 to Jan. 19, 2016.  WSDOT may be construed here as any or all of these senior managers -- Todd Trepanier, Brian Nielsen, Tim Moore, Linea Laird, Cam Gilmour or Lynn Peterson.
4. All documents and messages, including attachments, sent by Seattle Tunnel Partners to WSDOT (any or all of the same six senior managers) from Dec. 20, 2015 to Jan. 19, 2016.
5. All documents sent to, or received from, the WSDOT Ã¢â‚¬Å“StatÃ¢â‚¬ï¿½ group of expert advisers, from Dec. 20, 2015 to Jan. 19, 2016.</t>
  </si>
  <si>
    <t>Information Regarding the Infrastructure and Security of Computer and Telecommunications Networks.</t>
  </si>
  <si>
    <t>PDR-14-1496</t>
  </si>
  <si>
    <t>collisions in Sedro-Woolley</t>
  </si>
  <si>
    <t>a history of officer reported collisions that occurred on all city streets and state routes in the City of Sedro-Woolley for the period of 1/1/2008 Ã¢â‚¬â€œ 12/31/2012.</t>
  </si>
  <si>
    <t>PDR-14-0634</t>
  </si>
  <si>
    <t>AWV risk register</t>
  </si>
  <si>
    <t>risk register . . . . &lt;for&gt; the Alaskan Way Viaduct replacement project.</t>
  </si>
  <si>
    <t>Jeff Angus</t>
  </si>
  <si>
    <t>Bid tab solicitation ER61701</t>
  </si>
  <si>
    <t>I am requesting a copy of the bid tabs for ER61701.</t>
  </si>
  <si>
    <t>Ed Griner</t>
  </si>
  <si>
    <t>Motley-Motley, Inc.</t>
  </si>
  <si>
    <t>PDR-15-0442</t>
  </si>
  <si>
    <t>Hwy 6</t>
  </si>
  <si>
    <t>I was wondering if you could send me the Hwy plans for State Route 6 in Sections 10 and 15 of Township 13N Range 04W.</t>
  </si>
  <si>
    <t>Cyndi Ross</t>
  </si>
  <si>
    <t>Lewis County Assessor</t>
  </si>
  <si>
    <t xml:space="preserve">Signage I-90 2 Way Transit HOV Stage 3 project </t>
  </si>
  <si>
    <t xml:space="preserve">Records regarding if a sign was removed or relocated as part of the current I-90 2-Way Transit HOV Stage 3 contract, Contract No. 8662.  
In particular I'm looking to identify:
Ã¢â‚¬Â¢	That the sign is identified in Contract 8662.
Ã¢â‚¬Â¢	The removal, relocation, or adjustment that was slated for the sign
Ã¢â‚¬Â¢	When, or your best approximation of when the sign was removed, relocated, or temporarily removed and/or relocated?  
If the sign is identified as part of Contract 8662, can you help me with:
Ã¢â‚¬Â¢	A copy of the signing plan sheets that identify the sign as part of the existing sign inventory on the project
Ã¢â‚¬Â¢	A copy of the sheet or sheets that describe the action or actions that were to be taken with the sign
Ã¢â‚¬Â¢	The first chargeable work day for the contract
Ã¢â‚¬Â¢	The date or best approximate date the sign was removed or relocated or other action taken that might have been slated for it.  
</t>
  </si>
  <si>
    <t>Dave Mariano</t>
  </si>
  <si>
    <t>TBA &amp; Associates, Inc</t>
  </si>
  <si>
    <t>Information on intersection of I-82 and VanBelle Road</t>
  </si>
  <si>
    <t xml:space="preserve">1) Do you have anything available that would show the intersection of Highway 82 and VanBelle Rd located just East of the town of Granger?
It is located in the Northeast quarter of Section 22 and the Southeast quarter of Section 15, Township 10 North, Range 22 East, W.M.
2) I am also looking for something that shows the transfer of VanBelle Rd to Yakima County. I believe it was under Transfer 7153 if that means anything.
</t>
  </si>
  <si>
    <t>5 items re SR 520 Montlake to Evergreen Pt. Bridge project</t>
  </si>
  <si>
    <t>Re: SR 520 Montlake to Evergreen Pt. Bridge Project, Contract No. 8625
Mageba Modular Expansion Joint System
1. All documents related to the development of technical specifications for the Modular Expansion Joint System for the SR 520 Montlake to Evergreen Pt. Bridge Project, Contract No. 8625;
2. All documents related to the development of technical specifications that identify Mageba USA;
3. All certifications by WSDOT pursuant to 23 C.F.R. Ã‚Â§ 635.41 (2) that no equally suitable alternate to the Mageba USA modular expansion joint system exists;
4. All WSDOT submissions to the Department of Enterprise Services for sole source approval or exemption for the Mageba USA modular expansion joint system; and
5. All Department of Enterprise Services sole source approvals or exemptions for the Mageba USA modular expansion joint system.</t>
  </si>
  <si>
    <t>Arnold R. Hedeen</t>
  </si>
  <si>
    <t>Report #'s and dates of Officer reported crashes that occurred on SR 129 (mp 32.00 - 37.00)</t>
  </si>
  <si>
    <t xml:space="preserve">a listing of report #Ã¢â‚¬â„¢s and dates of officer reported crashes that occurred on State Route 129 (milepost 32.00 Ã¢â‚¬â€œ 37.00) for the period of 1/1/2012 Ã¢â‚¬â€œ 11/13/2013. </t>
  </si>
  <si>
    <t xml:space="preserve">I am requesting license plate reader data from  7/1/2015 through 9/30/2017 for Washington Trucking Inc. with the following USDOT number:           USDOT 80580.
In addition, Please provide LPR dta for the license plates found on the attached Excel spreadsheet for the same time period.
</t>
  </si>
  <si>
    <t>PDR-15-1760</t>
  </si>
  <si>
    <t>Crashes on all roads in King County</t>
  </si>
  <si>
    <t>a history of officer reported crashes that occurred on all roads in King County for the period of 1/1/2012 Ã¢â‚¬â€œ 12/31/2014.</t>
  </si>
  <si>
    <t>Xianzhe Chen</t>
  </si>
  <si>
    <t>DUI crashes in Bellingham based on CCs</t>
  </si>
  <si>
    <t xml:space="preserve">a history of officer reported crashes when a driver was given the contributing circumstance of Ã¢â‚¬ËœUnder the Influence of AlcoholÃ¢â‚¬â„¢ and/or Ã¢â‚¬ËœUnder the Influence of DrugsÃ¢â‚¬â„¢ that occurred on all roads in the City of Bellingham for the period of 1/1/2011 Ã¢â‚¬â€œ available 2016. </t>
  </si>
  <si>
    <t>Kat Sattarov</t>
  </si>
  <si>
    <t>Bellingham Police Department</t>
  </si>
  <si>
    <t>JBLM connector road project</t>
  </si>
  <si>
    <t>Any/all records, data, materials in regards to the JBLM connector road project, to include speed studies, vehicle count studies, pedestrian studies</t>
  </si>
  <si>
    <t>Law Office of Thomas A. Balerud</t>
  </si>
  <si>
    <t>Bull Frog shed</t>
  </si>
  <si>
    <t>1.	Copies of all time cards for all WSDOT maintenance employees working out of the Bull Frog shed in Cle Elum, Kittitas County, Washington for January 6 and 7, 2017;
2.	List of operations codes as used on time cards on January 7, 2017;
3.	RWIS (Roadway Weather Information Systems) data from the sites nearest Milepost 79.10 of Interstate 90, eastbound and westbound, for the time period January 1, 2017 through January 8, 2017 and their locations;
4.	The winter schedule for the Cle Elum Bullfrog shed;
5.	Inventory use data for January 5, 2017 through January 8, 2017 for deicers and sand .</t>
  </si>
  <si>
    <t>PDR-14-1542</t>
  </si>
  <si>
    <t>Good to Go Communications with address at 5754 35th Ave NE</t>
  </si>
  <si>
    <t xml:space="preserve">Good To Go for copies of all communications attempted or made, including returned mail to the address of:
5754 35th Ave  NE
Seattle, WA 98105
</t>
  </si>
  <si>
    <t>PDR-15-0383</t>
  </si>
  <si>
    <t xml:space="preserve">Plate readings for the commercial motor vehicles shown below. I would also like to request plate readings for USDOT #0736059, Ice Castles, Inc. I am requesting the information for the time period from: July 1, 2012, through December 31, 2014. 
PLATE    JUR
52AR4P    MO; 13AN6Z    MO; 66AR0J    MO; 13AN5Z    MO; 60AR1S    MO; 60AR2S    MO; 64AR1V    MO; 69AR7V    MO; 72AR7X    MO; 72AR8X    MO; 78AR0W    MO; 78AR1W    MO. </t>
  </si>
  <si>
    <t>PDR-15-1440</t>
  </si>
  <si>
    <t>Crashes in Sedro Woolley &amp; Helmick Rd</t>
  </si>
  <si>
    <t xml:space="preserve">a history of officer reported crashes that occurred on the following road segments in Skagit County for the period of 1/1/2010 Ã¢â‚¬â€œ 12/31/2014. 
Ã¢â‚¬Â¢	All roads in the City of Sedro-Woolley
Ã¢â‚¬Â¢	Helmick Rd (#95510 mp 0.00 Ã¢â‚¬â€œ 2.20) from SR 20 to the end of road
</t>
  </si>
  <si>
    <t>PDR-15-0540</t>
  </si>
  <si>
    <t>Right of Way Plans SR 529</t>
  </si>
  <si>
    <t xml:space="preserve">The other Union Slough North referenced in the SR5 - Snohomish River to Marysville Right of way plan.
I believe it is called "SR529 Union Slough North".  It contains 13 Sheets.  And was approved July 10, 1951
And can you send me all 4 of sheets of "Union Slough North Plan Showing Access", approved Sept 18, 1951.
</t>
  </si>
  <si>
    <t>Jason Nakamura</t>
  </si>
  <si>
    <t>PDR-15-0160</t>
  </si>
  <si>
    <t>Road condition SR 18</t>
  </si>
  <si>
    <t>requesting record of the original reported date of road conditions that caused severe damage to several cars. This was Highway 18 West bound/Maple Valley. (W18 236th MP17-4) I appreciate your help in this matter</t>
  </si>
  <si>
    <t>Jennifer Kasik</t>
  </si>
  <si>
    <t>Crashes involving pedestrians &amp; bicyclists on all roads in Snohomish County</t>
  </si>
  <si>
    <t>a history of officer reported crashes involving pedestrians and bicyclists that occurred on all roads in Snohomish County for the period of 1/1/2009 Ã¢â‚¬â€œ 12/31/2015.</t>
  </si>
  <si>
    <t>Kim Voros</t>
  </si>
  <si>
    <t>Alta Planning and Design</t>
  </si>
  <si>
    <t>Ped &amp; Bike crashes in Chelan Co</t>
  </si>
  <si>
    <t>a history of officer reported crashes involving bicyclists and/or pedestrians that occurred on all roads in Chelan County for the period of 1/1/2013 Ã¢â‚¬â€œ 12/31/2015.</t>
  </si>
  <si>
    <t>Kara Zupke</t>
  </si>
  <si>
    <t>Pacific Engineering &amp; Design</t>
  </si>
  <si>
    <t>PDR-14-2213</t>
  </si>
  <si>
    <t>SR 90 As-Builts</t>
  </si>
  <si>
    <t>A copy of the latest as-built drawings for the EL39 lateral crossing under North Frontage Road, I-90, and South Frontage Road by the interchange on Road U? We are looking at piping north and south of the crossing and need to know if it is something we want to attach to or pool up on both sides for a later date. The project is located in Section 33, Township 19N, Range 30E and Section 4, Township 18N, Range 30E in Grant County Washington, East of Moses Lake.</t>
  </si>
  <si>
    <t>Linda Randall</t>
  </si>
  <si>
    <t>East Columbia Basin Irrigation District</t>
  </si>
  <si>
    <t xml:space="preserve">Premier Freight Systems Inc. 
US Dot: 745997
Washington State Scale Crossing Records
30 Day Periods
January 2017
</t>
  </si>
  <si>
    <t>PDR-14-0056</t>
  </si>
  <si>
    <t>Signal timing for NE 152nd Avenue &amp; Padden Parkway</t>
  </si>
  <si>
    <t xml:space="preserve">We are starting on a traffic impact study in Clark County for a new housing development called the 152nd-Padden Subdivision. 
One of the intersections requiring analysis is NE 152nd Avenue at Padden Parkway, a signal under WSDOT jurisdiction. 
In order to help us prepare a level of service (LOS) analysis for the intersection we are requesting a copy of the signal timing, phasing, and singal plan (pdf format).
</t>
  </si>
  <si>
    <t>PDR-14-3190</t>
  </si>
  <si>
    <t>A list of registered transponders for USDOT 241829.</t>
  </si>
  <si>
    <t>Vila N. Jantakun</t>
  </si>
  <si>
    <t>Con-way Enterprise Services</t>
  </si>
  <si>
    <t>Crashes on SR 548 @ Alderson Rd intersection in Whatcom County</t>
  </si>
  <si>
    <t xml:space="preserve">a history of officer reported crashes that occurred on State Route 548 (aka Blaine Rd, milepost 7.68 Ã¢â‚¬â€œ 7.72) @ Alderson Rd intersection in Whatcom County for the period of 1/1/2008 Ã¢â‚¬â€œ 11/13/2013. </t>
  </si>
  <si>
    <t>PDR-14-3292</t>
  </si>
  <si>
    <t>The specific details concerning all of which may be found on Sheets 15 and 18 of that certain Plan entitled SR 12, Ireland Rd. to Walla Walla, now of record and on file in the office of the Secretary of Transportation, Olympia, Washington, bearing date of approval May 19, 2006, revised July 18th, 2014.</t>
  </si>
  <si>
    <t>Officer Reported Crashes that occurred on all city streets in the City of Washougal</t>
  </si>
  <si>
    <t>a history of officer reported crashes that occurred on all city streets in the City of Washougal for the period of 1/1/2014 Ã¢â‚¬â€œ 12/31/2016.</t>
  </si>
  <si>
    <t>Shannon Olsen</t>
  </si>
  <si>
    <t>City of Washougal</t>
  </si>
  <si>
    <t>PDR-15-2825</t>
  </si>
  <si>
    <t xml:space="preserve">Incident report end of Aug. or 1st of Sept. in Afternoon on the Seattle to Bremerton Ferry. I Lost the Initial claim ticket </t>
  </si>
  <si>
    <t>Diana McConnell</t>
  </si>
  <si>
    <t>Crashes on Madison Ave segment in the City of Bainbridge Island</t>
  </si>
  <si>
    <t xml:space="preserve">a history of officer reported crashes that occurred on or in the vicinity of the following road segment in the City of Bainbridge Island for the period of 1/1/2012 Ã¢â‚¬â€œ available 2017. 
Ã¢â‚¬Â¢  Madison Ave from High School Rd to Wyatt Way
</t>
  </si>
  <si>
    <t>PDR-14-0382</t>
  </si>
  <si>
    <t>County ownership question near SR 125</t>
  </si>
  <si>
    <t>Question regarding a strip of land adjacent to or part of the SR125 R/W lying between the Red hatched line and the black hatched in the WSDOT exhibit in the attached PDF deed copy.
In 1977 the State conveyed to Walla Walla County a strip that would match the red hatched line all the way to an intersection with the east line of Old Larch Street (Larch is not there anymore). I know it is possible that WSDOT took back portions of what was conveyed to Walla Walla County in the 1977 turnback deed (recorded Jan. 27, 1977, Auditor's file number 561516), but is it possible that the County may still own the area shaded in yellow on the 3rd attached PDF?</t>
  </si>
  <si>
    <t>LeRoy Waggoner</t>
  </si>
  <si>
    <t>PDR-15-1750</t>
  </si>
  <si>
    <t>Crashes on 6th St segment in the City of Vancouver</t>
  </si>
  <si>
    <t xml:space="preserve">a history of officer reported crashes that occurred on or in the vicinity of the following street segment in the City of Vancouver for the period of 1/1/2010 Ã¢â‚¬â€œ 12/31/2014.
Ã¢â‚¬Â¢  6th St from Grant St to Esther St
</t>
  </si>
  <si>
    <t>Kelly Laustsen</t>
  </si>
  <si>
    <t>PDR-15-0161</t>
  </si>
  <si>
    <t>Volume Data for S706</t>
  </si>
  <si>
    <t xml:space="preserve">Available volume data for site S706 in Coupeville for 1/14/14 to 1/14/15. </t>
  </si>
  <si>
    <t>Officer Reported Crashes that occurred on all State Routes in the City of Snoqualmie</t>
  </si>
  <si>
    <t>a history of officer reported crashes that occurred on all State Routes in the City of Snoqualmie for the period of 1/1/2014 Ã¢â‚¬â€œ 12/31/2016.</t>
  </si>
  <si>
    <t>Nicole Sanders</t>
  </si>
  <si>
    <t>PDR-15-1312</t>
  </si>
  <si>
    <t>Roundabouts</t>
  </si>
  <si>
    <t xml:space="preserve">Specific References to within all manuals &amp; Guides Re: standards Criteria scope size etc
-Specific reference list to, directory of, to all locations where found under DOT web site
Including all subj matter re: same Traffic Control devices, Cost analysis,trends, pros cons
DOTWeb Site -- Any references thereto to find must be minimal search, screens, buttons, etc[.]
Re: Circular Islands or Roundabouts (to be titled same under pending *RCW new chap)
-state-wide application - by all jurisdictions local state federal
When how where why same appropriate or not per ea location same used or installed
--Include lifetime cost analysis of Roundabouts versus traffic signals
</t>
  </si>
  <si>
    <t xml:space="preserve">Plate readings/scale crossings on the USDOT number and the plates listed below from  1-1-2015 through 1-31-2016:
Company:   Azamar, Netza Trucking   (USDOT #0952060)
Plates:    WP56341  CA
</t>
  </si>
  <si>
    <t>SOQs for the I-5, SR 510 Interchange Design-Engineering</t>
  </si>
  <si>
    <t xml:space="preserve">SOQs for the I-5, SR 510 Interchange Design-Engineering Services for the following firms:
AECOM Technical Services
CH2M Hill, Inc
HDR Engineering, Inc
H.W. Lochner, Inc.
</t>
  </si>
  <si>
    <t>SR 260 right of way / limited access maps</t>
  </si>
  <si>
    <t>WSDOT ROW/LA maps for SR 260 between MP 7.65 &amp; 7.75 in Township 14N, Range 32E, Section 31</t>
  </si>
  <si>
    <t>Stacey Smith</t>
  </si>
  <si>
    <t>ND</t>
  </si>
  <si>
    <t>Crashes on all roads Statewide 2010 - 2013</t>
  </si>
  <si>
    <t>a history of officer reported crashes that occurred on all roads Statewide for the period of 1/1/2010 Ã¢â‚¬â€œ 12/31/2013.</t>
  </si>
  <si>
    <t>Faiz ul Islam</t>
  </si>
  <si>
    <t>North Dakota State University</t>
  </si>
  <si>
    <t>Can I also get the plans for Highway 241 in section 1-9N-22E please?</t>
  </si>
  <si>
    <t>Tyler Duncan</t>
  </si>
  <si>
    <t>Crashes on SR 509 @ Alexander Ave intersection</t>
  </si>
  <si>
    <t>a history of officer reported crashes that occurred on State Route 509 (milepost 2.89 Ã¢â‚¬â€œ 2.97) @ Alexander Ave intersection for the period of 1/1/2010 Ã¢â‚¬â€œ available 2016.</t>
  </si>
  <si>
    <t>PDR-14-2509</t>
  </si>
  <si>
    <t>Plans for file no. 405/434 which is titled N.E. 8th St. to SR 520 Interchange Vic. - East Side.</t>
  </si>
  <si>
    <t>Dan Lee</t>
  </si>
  <si>
    <t>PDR-15-2353</t>
  </si>
  <si>
    <t>Crashes on or in the vicinity of Island Crest Way in the City of Mercer Island</t>
  </si>
  <si>
    <t>a history of officer reported crashes that occurred on or in the vicinity of Island Crest Way in the City of Mercer Island for the period of 1/1/2015 Ã¢â‚¬â€œ available 2015 (2015 data is partial and preliminary).</t>
  </si>
  <si>
    <t>Katie Metzger</t>
  </si>
  <si>
    <t>Mercer Island Reporter</t>
  </si>
  <si>
    <t>PDR-15-2933</t>
  </si>
  <si>
    <t xml:space="preserve">Crashes on multiple road segments in the City of Seattle
</t>
  </si>
  <si>
    <t>a history of officer reported crashes that occurred on multiple road segments in the City of Seattle for the period of 1/1/2010 Ã¢â‚¬â€œ 12/31/2014.</t>
  </si>
  <si>
    <t>WSF Andrew DeGraaf</t>
  </si>
  <si>
    <t>Maritime Injury:
Client: Andy DeGraaf
Vessel: M/V KLAHOWYA
Owner: Washington State Ferries
Date of Incidents: September 22, 2016
1. Any Incident or Accident Report(s) completed by our client;
2. A complete copy of his personnel file including any documents generated or produced in association with his last five (5) years of work on or any vessel owned and/or operated by Washington State Ferries;
3. A copy of any document that you have obtained by way of an
authorization signed by our client;
4. An itemization of all payments made toward maintenance, cure or unearned wages, as well as W-2 statements from 2014-Present; and,
5. A copy of any recorded or verbal statement obtained by any employee or representative employed by Washington State Ferries or the Washington Department of Transportation, which is within the control of the identified entities.</t>
  </si>
  <si>
    <t>Stacy Schumacher</t>
  </si>
  <si>
    <t>PDR-15-1493</t>
  </si>
  <si>
    <t>PDR Records</t>
  </si>
  <si>
    <t>I wish to request that I receive a full and complete copy of any records or other information that is sent to John B. Bush in response to his request or future related requests. This request is in response to PDR-15-1393.</t>
  </si>
  <si>
    <t>Robert L. Blakey</t>
  </si>
  <si>
    <t xml:space="preserve">Officer Reported Crashes on multiple road segments &amp; intersections in the Cities of Shoreline, Lake Forest Park, Seattle &amp; Kenmore
</t>
  </si>
  <si>
    <t>a history of officer reported crashes that occurred on multiple road segments &amp; intersections in the Cities of Shoreline, Lake Forest Park, Seattle &amp; Kenmore of 03/31/2014 Ã¢â‚¬â€œ 03/31/2017.</t>
  </si>
  <si>
    <t>Austin Bell</t>
  </si>
  <si>
    <t>PDR-14-1199</t>
  </si>
  <si>
    <t xml:space="preserve">Bid transcript/forms for all the bidders on contract SWR-445310-2014 </t>
  </si>
  <si>
    <t>I am looking to get the bid transcript/forms for all the bidders on contract SWR-445310-2014 procurement coordinator Edie Stritmatter.  Can you please email the copies to me when available?</t>
  </si>
  <si>
    <t>Tim E. Wirkkala</t>
  </si>
  <si>
    <t>Naselle Rock &amp; Asphalt Co.</t>
  </si>
  <si>
    <t xml:space="preserve">a history of officer reported crashes that occurred on all roads in the City of Edmonds for the period of 1/1/2012 Ã¢â‚¬â€œ 12/31/2016. </t>
  </si>
  <si>
    <t>Crashes on Bike/Ped trail alongside SR 90 (mp 3.20 - 5.20)</t>
  </si>
  <si>
    <t>a history of officer reported crashes involving bicyclists and/or pedestrians that occurred on Bike/Ped trail alongside State Route 90 one mile before and after milepost 4.20 for the period of 1/1/2015 Ã¢â‚¬â€œ available 2017.</t>
  </si>
  <si>
    <t>PDR-15-1205</t>
  </si>
  <si>
    <t>Right of Way Plans SR900</t>
  </si>
  <si>
    <t xml:space="preserve">A project for Sunset Boulevard (SR 900) in Renton and would like to request the Right of Way Plans between Union Ave NE and Aberdeen Ave NE. Looking at the current list of plans provided from your website, I would like to request the following titles:
Renton to Seattle (File No. SR900/4)
Renton to Issaquah (File No. SR900/2)
</t>
  </si>
  <si>
    <t>Andrea Schultz</t>
  </si>
  <si>
    <t>PDR-14-2398</t>
  </si>
  <si>
    <t>SR 22</t>
  </si>
  <si>
    <t>All documents from the last five (5) years related to SR #22 from Milepost 4 to milepost 23 (between Toppenish and Mabton)  including, but not limited to: upgrades, maintenance, costs, improvements, accidents, and public comments.</t>
  </si>
  <si>
    <t>Lisa Miller</t>
  </si>
  <si>
    <t>Personal Employee Information and Tax Identification Number</t>
  </si>
  <si>
    <t>Lisa Miller at Montgomery Scarp, PLLC</t>
  </si>
  <si>
    <t>R/W for SR 99.</t>
  </si>
  <si>
    <t>Right of way for SR 99 in T21N-R4E-Section 8</t>
  </si>
  <si>
    <t>Stephen Griego</t>
  </si>
  <si>
    <t>PDR-14-3423</t>
  </si>
  <si>
    <t>Right of Way Plans SR 90, SE 1/4 Sec 11, T 24 N., R 5 E.</t>
  </si>
  <si>
    <t>Officer Reported Crashes involving alcohol on all roads statewide</t>
  </si>
  <si>
    <t>a history of officer reported crashes involving alcohol that occurred on all roads Statewide for the period of 1/1/2010 Ã¢â‚¬â€œ 12/31/2015.</t>
  </si>
  <si>
    <t>Gaston Illanes</t>
  </si>
  <si>
    <t>Northwestern University</t>
  </si>
  <si>
    <t>Officer Reported Crashes that occurred on mutiple locations in Snohomish County</t>
  </si>
  <si>
    <t>a history of officer reported crashes that occurred on multiple intersections and road segment in Snohomish County for the period of 07/01/2014 Ã¢â‚¬â€œ 06/30/2017.</t>
  </si>
  <si>
    <t>Aaron Lee</t>
  </si>
  <si>
    <t>Snohomish County</t>
  </si>
  <si>
    <t>City of Tacoma landfill used by WSDOT during construction of the I-5 freeway in the 1960Ã¢â‚¬â„¢s</t>
  </si>
  <si>
    <t xml:space="preserve">Any information relating to fill soils deposited by WSDOT in the City of Tacoma landfill and ravine located off of Pacific Avenue and the area to the south (near 3615  and 3651 Pacific Avenue - identified as the "City Fill or 35th Street Landfill by the City of Tacoma).  It's my understanding that in the 1960's WSDOT used this location to deposit materials excavated from the I-5 construction project under an agreement with the City of Tacoma.  Specifically I am looking for any agreement between WSDOT and the City of Tacoma indicating what could or could not be placed in the landfill and ravine and any records of the origin and nature of the materials that were deposited.  If any records of sampling of the soils are available please include those also.  </t>
  </si>
  <si>
    <t>Caitlin Price</t>
  </si>
  <si>
    <t>Terracon Consultants</t>
  </si>
  <si>
    <t>Officer Reported Crashes that occurred on all roads in the City of Lacey</t>
  </si>
  <si>
    <t>a history of officer reported crashes that occurred on all roads (excluding state routes with limited access) in the City of Lacey for the period of 1/1/2012 Ã¢â‚¬â€œ 12/31/2016.</t>
  </si>
  <si>
    <t>PDR-14-3457</t>
  </si>
  <si>
    <t xml:space="preserve">plate readings (locations and times) on following commercial motor vehicles for the time period of July 1, 2014 through November 30, 2014.
The information will be used in conjunction with a federally rated safety compliance review of T F T CONSTRUCTION INC, USDOT 661020
All vehicles have Oregon base plates
Plate           State    Vin                                          Unit #
YARL853  OR      1XP5DR9X7TN397002         1
YARD021  OR     1NKDLB0XXYR862469         2
YARR822  OR     1NKDX4EX3FR429890         3
YARR842  OR     1NKDXBEX97R214696        04
YAFL057  OR      1NKWLB0X2XR797723        16
YARJ688  OR      1NKDXBEX77R163702        20
YARR841  OR     1XKDD29X7JJ348914          21
YARJ449  OR      1NKDXBEX61R880616        22
YARR844  OR     1NPFLBEX37D886975        23
YARL957  OR      1M2AA18C0TW058242        24
YARM170  OR     1NKDLB0X1WR776173        26
YAPZ303  OR      1XKDDR9X6MJ564668        28
YAHP664  OR      1XKDD40X91R870860        29
YARB596  OR      2NKMHD7XX3M394956        58
YARD695  OR      1HTWAAAN37J452717        83
YARR720  OR      1NPSLUEX08D766806        84
YARK160  OR      1NPSLUEX28D766807        85
YARR843  OR      1NKDX0TX83R384842        86
YARL546  OR       1NKDX0TXX3R384844        87
YARJ652  OR       1NKDXBEXXXR824705        88
YAGN154  OR      1XKADR9X1PS589866        93
</t>
  </si>
  <si>
    <t>Officer Reported Crashes that occurred on 2 road segments in Clark County</t>
  </si>
  <si>
    <t xml:space="preserve">a history of officer reported crashes that occurred on the following road segments in Clark County for the period of 1/1/2012 Ã¢â‚¬â€œ available 2017.
Ã¢â‚¬Â¢ 100th ST (Co Rd # 23552, milepost 0.000 Ã¢â‚¬â€œ 0.060) from State Route 503 (aka 117th Ave, milepost 1.85 Ã¢â‚¬â€œ 1.89) to 118th Ave (Co Rd # 23553, milepost 0.040 -0.080)
Ã¢â‚¬Â¢ 118th Ave (Co Rd # 23553, milepost 0.000 Ã¢â‚¬â€œ 0.080) from 100th St (Co Rd # 23552, milepost 0.040 Ã¢â‚¬â€œ 0.060) to 99th St (Co Rd # 23940, milepost 2.670 Ã¢â‚¬â€œ 2.710)
</t>
  </si>
  <si>
    <t>PDR-14-0322</t>
  </si>
  <si>
    <t>Collision Data on I-90 mp 38</t>
  </si>
  <si>
    <t>Accident history in the area @ mp 38 on I-90 (2 types)
1)Vehicles losing control on ice
2) Eastbound vehicles losing control on ice &amp; going into the median or going into the westbound lanes as far back as possible up to the time guardrails were installed sometime in 2010.</t>
  </si>
  <si>
    <t>Marshall McGahan</t>
  </si>
  <si>
    <t>Freise &amp; Brown Attorneys at Law</t>
  </si>
  <si>
    <t>PDR-15-2620</t>
  </si>
  <si>
    <t>Employee Payroll Records</t>
  </si>
  <si>
    <t>I represent your employee, Demetrius Kendrix, in a legal matter unrelated to their employment.
Please send me a copy of their complete payroll records beginning with 6 months prior to Jul 25, 2015 and continuing through the present day.</t>
  </si>
  <si>
    <t>Daniel J. Whitmore</t>
  </si>
  <si>
    <t>Law Offices of Daniel Whitmore</t>
  </si>
  <si>
    <t>Bridge Final Notes and historical information for bridges on US 101.</t>
  </si>
  <si>
    <t xml:space="preserve">I request Bridge Final Notes and other engineering documents and diagrams as well as any historical information which will aid me in understanding which projects E.F. Emmick designed, surveyed or had influence on for PSH 9 bridges built between 1920 and 1955.  I understand that requests for existing bridge diagrams (not all have been replaced) may need to be reviewed and publication restricted.
These bridges include:
Dosewallips River Bridge (Jefferson County, Washington), Built 1923; replaced 2000
Lost through truss bridge over Dosewallips River on US 101, Replaced by new bridge
Hamma Hamma River Bridge North (Mason County, Washington); Built 1924
Rainbow arch bridge over Hamma Hamma River on US 101, Open to traffic
Hamma Hamma River Bridge South (Mason County, Washington); Built 1924
Rainbow arch bridge over Hamma Hamma River on US 101, Open to traffic
Elwha River Bridge (Clallam County, Washington); Built 1926; rehabilitated 1959
Concrete arch bridge over Elwha River on US 101, Open to traffic
Hoquiam River Bridge; Built 1928; rehabilitated 1948
Bascule bridge over Hoquiam River on US 101 in Hoquiam, Open to traffic
Hoh River Bridge (Jefferson County, Washington); Built 1931
Deck truss bridge over Hoh River on US 101, Open to traffic
Skokomish River Bridge (Mason County, Washington), Built 1932
Pennsylvania through truss bridge over Skokomish River on US 101 in Skokomish, Open to traffic
Duckabush River Bridge (Jefferson County, Washington), Built 1934 by the West Coast Construction Co.
Rainbow arch bridge over Duckabush River on US 101 in Brinnon, Open to traffic
Big Quilcene River Bridge (Jefferson County, Washington), Built 1936
Pratt through truss bridge over Big Quilcene River on US 101 in Quilcene, near Mt. Whitney, Open to traffic
Calawah River Bridge (Clallam County, Washington); Built 1938
Through truss bridge over Calawah River on US 101 in Forks, Open to traffic
Sol Duc River Bridge (Clallam County, Washington), Built 1941
Through truss bridge over Sol Duc River on US 101, Open to traffic
Humptulips River Bridge (Grays Harbor County, Washington), Built 1950
Through truss bridge over Humptulips River on US 101 in Humptulips, Open to traffic
Chehalis River Bridge (Grays Harbor County, Washington), Built 1955
Bascule bridge over Chehalis River on US 101 in Aberdeen, Open to traffic
</t>
  </si>
  <si>
    <t>PDR-15-0759</t>
  </si>
  <si>
    <t>SR 82 limited access plans</t>
  </si>
  <si>
    <t>SR 82 limited access plans at mileposts 80 and 82</t>
  </si>
  <si>
    <t>Ben Lombard</t>
  </si>
  <si>
    <t>PDR-15-2464</t>
  </si>
  <si>
    <t>accident reports, traffic safety studies, maintenance logs, design reports for a section of Eastbound I-90, as described below.
Location:
Eastbound I-90 near SR 18 at Mile Post 26, in Snoqualmie, WA, in King County.</t>
  </si>
  <si>
    <t>Alexis Allen</t>
  </si>
  <si>
    <t>Patterson Buchanan Fobes &amp; Leitch, Inc.</t>
  </si>
  <si>
    <t>Officer Reported involving pedestrians and/or bicyclists on all roads in Island County</t>
  </si>
  <si>
    <t>a history of officer reported crashes involving Pedestrians and/or Bicyclists that occurred on all roads in Island County for the period of 1/1/2012 Ã¢â‚¬â€œ 12/31/2016.</t>
  </si>
  <si>
    <t>Brian Wood</t>
  </si>
  <si>
    <t>Island County</t>
  </si>
  <si>
    <t>the right of way plans for the southbound on ramp for I-5 at Sleater Kinney Road</t>
  </si>
  <si>
    <t>Jeff Pantier</t>
  </si>
  <si>
    <t>PDR-15-2232</t>
  </si>
  <si>
    <t>Old PSH 3 Right of Way plans</t>
  </si>
  <si>
    <t>Old PSH 3 Right of Way plans in T 11N R 20E Section 21</t>
  </si>
  <si>
    <t>Douglas Gray</t>
  </si>
  <si>
    <t>Gray Surveying &amp; Engineering, Inc.</t>
  </si>
  <si>
    <t>PDR-15-2241</t>
  </si>
  <si>
    <t>As-builts for bridge 205/32</t>
  </si>
  <si>
    <t xml:space="preserve">Construction drawings or as-built drawings for the concrete railing system for Bridge with Structure ID (SID):  009122A.  The Bridge Number is 205/32.  I am also requesting any bridge drawings (if there are any) that detail guardrail as well for this structure.
</t>
  </si>
  <si>
    <t>Gregory Mines</t>
  </si>
  <si>
    <t>Otak, Inc.</t>
  </si>
  <si>
    <t>PDR-14-0113</t>
  </si>
  <si>
    <t>Speeds on I-90</t>
  </si>
  <si>
    <t>Times and dates for the variable speeds on I-90 in King and Kittitas County for the months of September, October, November, and December in 2013</t>
  </si>
  <si>
    <t>State Right of Way plans for Highway 17 between Mileposts 143 and 144 , in Section  15, T30 N, R 25 E :in Okanogan County</t>
  </si>
  <si>
    <t>Grant Tolton</t>
  </si>
  <si>
    <t>PDR-14-2932</t>
  </si>
  <si>
    <t>collisions on SR 2 @ 3 intersections in Spokane Co</t>
  </si>
  <si>
    <t>a history of reported collisions that occurred on State Route 2 @ the following intersections for the period of 1/1/2004 Ã¢â‚¬â€œ available 2014 (2014 is considered partial and preliminary).
Ã¢â‚¬Â¢	@ Findley Rd (milepost 307.30 Ã¢â‚¬â€œ 307.34)
Ã¢â‚¬Â¢	@ Westmoreland Rd (milepost 307.97 Ã¢â‚¬â€œ 308.01)
Ã¢â‚¬Â¢	@ Apex Rd (milepost 308.21 Ã¢â‚¬â€œ 308.25) 
Ã¢â‚¬Â¢	And Westmoreland Rd (Spokane Co Rd #05262, milepost 3.83 Ã¢â‚¬â€œ 3.85) @ State Route 2</t>
  </si>
  <si>
    <t>Sohi Bros US DOT #498005
Washington State Scale Records 30 day periods thru March 2016</t>
  </si>
  <si>
    <t>Crashes on all roads in the City of Bellevue</t>
  </si>
  <si>
    <t>a history of officer reported crashes that occurred on all roads (excluding state routes with limited access) in the City of Bellevue for the period of 1/1/2011 Ã¢â‚¬â€œ 12/31/2015.</t>
  </si>
  <si>
    <t>Darcy Akers</t>
  </si>
  <si>
    <t>PDR-14-1898</t>
  </si>
  <si>
    <t>Certified Payroll for SHINN MECHANICAL INC</t>
  </si>
  <si>
    <t>The certified payroll records for SHINN MECHANICAL INC on the WSDOT SR 99 Bored Tunnel Alternative Design-Build Project, WSDOT Contract Number 7999.</t>
  </si>
  <si>
    <t>42.56.050</t>
  </si>
  <si>
    <t>Estimate and any photos concerning collision SR 24 mp 41</t>
  </si>
  <si>
    <t>I have received a police report that listed Washington Department of Transportation as the owner of a guardrail that was damaged in a recent accident.  The damaged guardrail is located near milepost 41 on eastbound Highway 24 in Yakima, WA.  Our driver is responsible for the damage caused to your guardrail and we would be able to pay for the repairs.  Please send your estimate and any photos you may have to my email address so that I can review them for approval.</t>
  </si>
  <si>
    <t>Tim Nolan</t>
  </si>
  <si>
    <t>Grange Insurance Association</t>
  </si>
  <si>
    <t>WSF e-mails</t>
  </si>
  <si>
    <t>Washington State Ferries e-mails between Elizabeth Kosa, David Jamison, and the United States Coast Guard. From July 2013 to present.</t>
  </si>
  <si>
    <t>Nick Tapley</t>
  </si>
  <si>
    <t>Sent Phase 1 4/21/16
Sent Phase 2 5/24/16
8/16 Wait for records</t>
  </si>
  <si>
    <t>Ped &amp; Bike on all roads in the City of Wenatchee</t>
  </si>
  <si>
    <t xml:space="preserve">a history of officer reported crashes involving pedestrians and/or bicyclists that occurred on all roads in the City of Wenatchee for the period of 1/1/2012 Ã¢â‚¬â€œ 12/31/2016. </t>
  </si>
  <si>
    <t>Rachael Ivie</t>
  </si>
  <si>
    <t>Officer Reported Crashes that occurred on all roads in Whatcom County</t>
  </si>
  <si>
    <t>a history of officer reported crashes that occurred on all roads in Whatcom County for the period of 1/1/2011 Ã¢â‚¬â€œ 11/13/2013.</t>
  </si>
  <si>
    <t xml:space="preserve">Right of way in NW 31-23-05, SR 167, P.S.H. No. 5 Renton South Sheets 4 and 5 of 5. </t>
  </si>
  <si>
    <t>Toby L. Mollett</t>
  </si>
  <si>
    <t>PDR-14-0901</t>
  </si>
  <si>
    <t>collisions on all city sts in Concrete</t>
  </si>
  <si>
    <t xml:space="preserve">a history of officer reported collisions that occurred on all city streets in the City of Concrete for the period of 1/1/2008 Ã¢â‚¬â€œ 12/31/2012. </t>
  </si>
  <si>
    <t>Andrea Fichter</t>
  </si>
  <si>
    <t>Town of Concrete</t>
  </si>
  <si>
    <t>PDR-15-3025</t>
  </si>
  <si>
    <t>Summary of Officer reported crashes on a segment of Orting Kapowsin Hwy in Pierce County</t>
  </si>
  <si>
    <t>a summary of officer reported crashes that occurred on Orting Kapowsin Hwy (Pierce Co Rd #97210, milepost 15.43 Ã¢â‚¬â€œ 16.52) from 200th St to 156th Ave in Pierce County for the period of 1/1/2010 Ã¢â‚¬â€œ available 2015 (2015 data is partial and preliminary).</t>
  </si>
  <si>
    <t>Jeffrey Crouch</t>
  </si>
  <si>
    <t>PDR-15-0334</t>
  </si>
  <si>
    <t>Ped/Pedal collision Data</t>
  </si>
  <si>
    <t>Number of Pedestrian and Pedalcyclist Fatalities for the 4th qtr of 2014.</t>
  </si>
  <si>
    <t>Dan Davis</t>
  </si>
  <si>
    <t>WSDOT HDQTRS</t>
  </si>
  <si>
    <t>SR 140 Deed of Trust</t>
  </si>
  <si>
    <t xml:space="preserve">Can I get a copy of the deed for when the state transferred over SR 140 from WSDOT to Clark county. </t>
  </si>
  <si>
    <t>Crashes involving ped bike on all roads in La Conner &amp; Swinomish Reservation vicinity</t>
  </si>
  <si>
    <t>a history of officer reported crashes involving bicyclists and/or pedestrians that occurred on all roads in the City of La Conner and the Swinomish Reservation vicinity for the period of 1/1/2013 Ã¢â‚¬â€œ 12/31/2015.</t>
  </si>
  <si>
    <t>Tara Satushek</t>
  </si>
  <si>
    <t>Swinomish Indian Tribal Community</t>
  </si>
  <si>
    <t>PDR-14-0919</t>
  </si>
  <si>
    <t>Hourly traffic volume counts, including turning movements, at the intersection of North Newport Highway and East Lane Park Road, SR2 in Spokane County, at milepost 297.75.</t>
  </si>
  <si>
    <t>Edward J. Bruya</t>
  </si>
  <si>
    <t>Law Offices of Keefe, Bowman &amp; Bruya, P.S.</t>
  </si>
  <si>
    <t>Mini-Van/Motorcycle Collision of 08/27/2016; Request for Signal-Phasing Information</t>
  </si>
  <si>
    <t>This email is in follow-up to our conversation today regarding the above-referenced matter.  I am investigating a collision that occurred at the intersection of Padden Parkway and NE 152nd Avenue on August 27, 2016.  At the time, my client was riding his motorcycle westbound on Padden Parkway.  My client is a middle-aged man who was simply driving his motorcycle to pick-up two to-go sandwiches that he and his Wife had ordered.  As he approached the intersection, he noticed a mini-van coming from the opposite direction on Padden Parkway (ie, heading eastbound); the mini-van was in the left-turn lane preparing to turn left and northbound on NE 152nd.  My client will testify that his traffic light was green until he was entering the intersection, when it just turned yellow (ie, he wasnÃ¢â‚¬â„¢t trying to Ã¢â‚¬Å“beat of yellowÃ¢â‚¬ï¿½Ã¢â‚¬Â¦the light was green until he just entered the intersection).  As my client broke the plane of the intersection at NE 152nd, however, the mini-van suddenly turned in front of him.  There was no time at all for evasive action.  My client slammed into the mini-van, which threw him and his motorcycle (my clientÃ¢â‚¬â„¢s foot was stuck in the bike) 60-100 feet further down Padden Parkway.  My client was severely injured.
The insurance company for the driver of the mini-van says that their driver claims that she had a green left-turn arrow and that my client blew a red light.  My client adamantly denies that story.  So does at least one eye-witness.  I would like to know the signal phasing at the intersection, however, to help corroborate a clearer picture of what truly happened at the time of the collision.
I would like to know the following:  if the left-turn arrow for a vehicle turning left to head north on NE 152nd Avenue is in fact green, what is the phasing sequence, or potential sequence, of the signal directing the vehicles in the two lanes next to that left-turn lane that are proceeding straight ahead to continue eastbound on Padden Parkway?  
As I noted, when I visited the intersection recently, my observation was that the subject left-turn arrow rarely even turns green; most of the time there seems to be a flashing yellow arrow for vehicles making a left turn there.  Once in while, however, the flashing yellow did move to solid yellow followed a moment later to red.  It was only after the left-turn lane signal had been red that it ever turned to green.  And, in my observations, when the left-turn arrow there turned green, so did the two signals for the lanes continuing eastbound on Padden Parkway.  That is, all three lanes had green lights; at no time did I see a green left-turn arrow combined with red lights for the two lanes of those wishing to continue eastbound on Padden Parkway.  Is that even one of the light combinations at that intersection, Rick?  More specifically, on August 27, 2016, was that even one of the light combinations at that intersection?
If you need additional information from me, please do not hesitate to call.  I will ensure that you call is put through even if I am in conference.
Thank you, again, for your help.</t>
  </si>
  <si>
    <t>Randy Baker</t>
  </si>
  <si>
    <t>Casteel &amp; Carson</t>
  </si>
  <si>
    <t>PDR-15-3354</t>
  </si>
  <si>
    <t>SR 105 Norris Slough Culvert Replacement IDR's</t>
  </si>
  <si>
    <t>InspectorÃ¢â‚¬â„¢s Daily Records or Reports for the SR 105 Norris Slough Culvert Replacement project begun in September or October of 2010 (which I believe are referred to as IDRÃ¢â‚¬â„¢s).  The records were probably created by Jason Phelps, and the dates of the records I am seeking are from April 1, 2011 through July 30, 2011.</t>
  </si>
  <si>
    <t>James Parker</t>
  </si>
  <si>
    <t>Parker, Winkelman &amp; Parker, P.S.</t>
  </si>
  <si>
    <t>PDR-14-1191</t>
  </si>
  <si>
    <t>OEO Reclassifications</t>
  </si>
  <si>
    <t>1 . All emails, communications, notes, minutes, phone calls, electronic or hand copy documentation and any other pertinent information from or to Cam Gilmore, Cindy Rhodes, Jennifer Martin, Jeff Pelton, Katie Taylor, and the DOP SHR office pertaining to the reclassification requests of John Huff.
2. Copies of position descriptions for Evan Olsen (PTO), Dacia Stricklett and Jenna Fettig (State Construction Office), all Region EEO Officers: Mike Cox, Rick Jordan, Dave Medack, Mike Dellinger, Dave Mounts (H &amp; LP) and Carla Maloney.
3. A list of all HRC personnel promoted to a WMS band and then y-rated back to HRC in the last four (4) years.
4. A copy of the classification specifications for HRC4, TPS5, and TPS4.
5. A copy of all requests for reclassification/reallocation processed in the last three (3) years showing the initial date of the request and the date of the determination/finding.
6. A copy of all reallocation/reclassification determinations/decision letters sent in the last three (3) years.</t>
  </si>
  <si>
    <t>John Huff</t>
  </si>
  <si>
    <t>Residential Address</t>
  </si>
  <si>
    <t>Denial Exemption(s) - 42.56.250(3)</t>
  </si>
  <si>
    <t>Crashes involving pedalcyclists on SR 101 (mp 0.00 - 0.44) vicinity of Astoria-Megler Bridge</t>
  </si>
  <si>
    <t>a history of crashes involving pedalcyclists that occurred on State Route 101 (milepost 0.00 Ã¢â‚¬â€œ 0.44) vicinity of Astoria Ã¢â‚¬â€œ Megler Bridge for the period of 1/1/2010 Ã¢â‚¬â€œ 12/31/2014</t>
  </si>
  <si>
    <t>David Dorfman</t>
  </si>
  <si>
    <t xml:space="preserve">Crashes on Gilman Blvd segment in the City of Issaquah
</t>
  </si>
  <si>
    <t xml:space="preserve">a history of officer reported crashes that occurred on or in the vicinity of the following road segments in the City of Issaquah for the period of 1/1/2011 Ã¢â‚¬â€œ 12/31/2015.
Ã¢â‚¬Â¢  Gilman Blvd from State Route (SR) 900 (aka 17th Ave) to 12th Ave
Ã¢â‚¬Â¢  SR 900 (aka 17th Ave, milepost 21.37 Ã¢â‚¬â€œ 21.50) @ Gilman Blvd
</t>
  </si>
  <si>
    <t>Officer Reported Crashes that occurred on SR 5 mp 249.50 - 250.50</t>
  </si>
  <si>
    <t>a listing of report #Ã¢â‚¬â„¢s and dates of officer reported crashes that occurred on State Route 5 (milepost 249.50 Ã¢â‚¬â€œ 250.50) for the period of 1/1/2002 Ã¢â‚¬â€œ 11/13/2013.</t>
  </si>
  <si>
    <t>PDR-15-0835</t>
  </si>
  <si>
    <t>Real Estate Documents</t>
  </si>
  <si>
    <t xml:space="preserve">Deed of what the highway condemned for a specific piece of property? The State Highway 516 map has an I-6558 on the property, the title report for the property lists a recording number of 7107020411, and there is 497R/372 and a 6724277 on the King County Assessor's s map. The property address is 23814 43rd Ave S, King County Tax Parcel 002000025.
Thank you!
</t>
  </si>
  <si>
    <t>PDR-14-0180</t>
  </si>
  <si>
    <t>R/W for SR 512.</t>
  </si>
  <si>
    <t xml:space="preserve">Right of Way plans for SR 512 in the NE of S27/T20N/R4E and specifically in the NW of S27/T20N/R4E located in Puyallup, Washington. </t>
  </si>
  <si>
    <t>PDR-14-1246</t>
  </si>
  <si>
    <t>Plans for Bridge 5/549</t>
  </si>
  <si>
    <t xml:space="preserve"> Drawings of Bridge #5/549 /Contract #7409A drawings. </t>
  </si>
  <si>
    <t>Stephen  Johnson</t>
  </si>
  <si>
    <t>PDR-14-3361</t>
  </si>
  <si>
    <t>Right of Way plans for SR 509 titled, SR 705 to Marine View Drive, Approved June 5, 1992.</t>
  </si>
  <si>
    <t>PDR-14-0495</t>
  </si>
  <si>
    <t>R/W for SR 305</t>
  </si>
  <si>
    <t>Right of Way for SR 305. File # 305/19, 305/20, 305/21.</t>
  </si>
  <si>
    <t>Kerry Kriner</t>
  </si>
  <si>
    <t>SR 12 right of way plans &amp; monument info</t>
  </si>
  <si>
    <t>Right-of-way plans and monument locations for HWY 12 in Sections 2, 3, 4 &amp; 5 of Township 9 North, Range 38 East, see attached map (highlighted in pink).</t>
  </si>
  <si>
    <t>PDR-15-1850</t>
  </si>
  <si>
    <t xml:space="preserve">right of way on HWY 12 in the SW quarter of Section 11, T16N, R5Wthat shows the Railroad right of way </t>
  </si>
  <si>
    <t>Chad Ridgway</t>
  </si>
  <si>
    <t>Ridgway Land Surveying, PLLC</t>
  </si>
  <si>
    <t>J4P 1L3</t>
  </si>
  <si>
    <t>QC</t>
  </si>
  <si>
    <t>PDR-15-3498</t>
  </si>
  <si>
    <t>Data on RFQQ 2015 0929 ACQ</t>
  </si>
  <si>
    <t>WSDOT copies of the following documents pertaining to the above RFQQ:
1) List of Responses received.
2) Complete electronic copy (PDF or otherwise) of the Responses received (except that of DILAX Systems Inc.) to the following sections of the RFQQ:
a. Letter of Submittal
b. Sections 4.1-4.5, 4.8, 4.10-4.14
c. Sections 5.1-5.3
d. Sections 6.4-6.11.4
e. Section 7
3) Evaluation notes for all Responses, including DILAX Systems Inc.
4) Scores for all parts of section 8 pertaining to all Responses, including DILAX Systems Inc.</t>
  </si>
  <si>
    <t>Alexander Okapuu</t>
  </si>
  <si>
    <t>Wait on Injunction letters</t>
  </si>
  <si>
    <t>Dilax System Inc.</t>
  </si>
  <si>
    <t>PDR-15-3496</t>
  </si>
  <si>
    <t>Bridge 128/10 design information</t>
  </si>
  <si>
    <t>Bridge design information for the Red Wolf Bridge, 128/010 over the Snake River. I am looking for any information regarding any existing conduits placed for communication, their attachments and the bridge design allowing the conduits from bank to bank.</t>
  </si>
  <si>
    <t>NOTIFICATION OF MAINTENANCE OPERATIONS</t>
  </si>
  <si>
    <t>I would like to remove a device on 503 next Tuesday and Wednesday the 8th &amp; 9th . I will notify you when we are complete.</t>
  </si>
  <si>
    <t>Jeff Sorensen</t>
  </si>
  <si>
    <t>Cowlitz County PUD</t>
  </si>
  <si>
    <t>PDR-15-1154</t>
  </si>
  <si>
    <t>Crashes at the intersection of Roy St @ Belmont Ave in the City of Seattle</t>
  </si>
  <si>
    <t xml:space="preserve">a history of reported crashes that occurred at or in the vicinity of the following intersection in the City of Seattle for the period of 1/1/2003 Ã¢â‚¬â€œ available 2015 (2015 data is considered partial and preliminary).
Ã¢â‚¬Â¢  Roy St @ Belmont Ave
</t>
  </si>
  <si>
    <t>Cindy DeHart</t>
  </si>
  <si>
    <t>Traffic Alerts for I-5</t>
  </si>
  <si>
    <t xml:space="preserve">Traffic alerts on I/5 Road Closures, Construction work, accidents, ect from Federal Way transit center to UW Medical Center for the following dates Jan 15, 2018 (Jan 11, 17 and Feb 7)  added on 4/19 </t>
  </si>
  <si>
    <t>Jennifer Aviles</t>
  </si>
  <si>
    <t>1/1/2016 7:00 AM Orcas Ferry Dock
Ferry Captain witnessed fall.</t>
  </si>
  <si>
    <t>Pat Metzler</t>
  </si>
  <si>
    <t>Crashes at 9 intersections in Camas &amp; Vancouver</t>
  </si>
  <si>
    <t xml:space="preserve">a history of officer reported crashes that occurred at or in the vicinity of multiple intersections in the Cities of Camas and Vancouver for the period of 1/1/2012 Ã¢â‚¬â€œ 12/31/2017. </t>
  </si>
  <si>
    <t>Kristine Connolly</t>
  </si>
  <si>
    <t>SOQ's for contract 8886, 8818 and 8630</t>
  </si>
  <si>
    <t>SOQ's for contract 8886, 8818 and 8630.</t>
  </si>
  <si>
    <t>Mark Erickson</t>
  </si>
  <si>
    <t>Rotschy Inc.</t>
  </si>
  <si>
    <t>PDR-14-2258</t>
  </si>
  <si>
    <t>CTR Data</t>
  </si>
  <si>
    <t>Annual report data, including CTR site program offerings and excluded financial spending on CTR programs by any specific employer.</t>
  </si>
  <si>
    <t>Jim Bilbao</t>
  </si>
  <si>
    <t>Turnover Intelligence</t>
  </si>
  <si>
    <t xml:space="preserve">Officer Reported Crashes that occurred on SR 96 mp 1.33 - 3.32 from SR 527 mp 8.87 - 8.89 to Seattle Hill Rd
</t>
  </si>
  <si>
    <t xml:space="preserve">a history of officer reported crashes involving pedestrians that occurred on the following State Route segment in the City of Mill Creek &amp; Snohomish County for the period of 1/1/2010 Ã¢â‚¬â€œ 11/13/2013.
Ã¢â‚¬Â¢ State Route 96 (aka 132nd St, milepost 1.33 Ã¢â‚¬â€œ 3.32) from State Route 527 (aka Bothell Everett Hwy, milepost 8.76 Ã¢â‚¬â€œ 8.89) to Seattle Hill Rd
</t>
  </si>
  <si>
    <t>PDR-14-1773</t>
  </si>
  <si>
    <t xml:space="preserve">Washington Truck Scaling information for the following carrier Abilene Motor Carrier Express Inc. USDOT # 0335555. Requsting the months of August 2012, September 2012, December 2012, January 2013, June 2013, July 2013. 
Plate #'s
August 2012
2PR518 OK, 2RM609 OK, 2RM680 OK, 2RM825 OK, 2RM829 OK, 2RT732 OK, 2RT735 OK, 2RT739 OK, 2RT741 ok,
71579PY VA, 201070 OK, 2012270K, 2RM678 OK, 2RM679 OK, 2RM819 OK, 2RM821 OK, 2RM824 OK, &amp; 2RT737 OK.
September 2012
2RM608 OK, 2RM602 Ok, 2RM675 OK, 2RM678 OK, 2RM828 OK, @RT732 OK, 2RT744 OK, 20Z369 OK, 2RM680,
OK, 2RM829 OK
December 2012
20Z373 OK, 201229 OK, 20V251 OK, 2RM678 OK, 2RM683 OK, 2RM821 OK, 2RM823 OK, 2RM824 OK, 2RM825 OK,
2RM829 OK, 2RT732 OK, 2RT735 OK, 2RT736 OK, 2NX760 OK, 2NV793 OK, 20Z369 OK, 20K963 OK, 20V248 OK,
2RM608 OK, 2RM820 OK, 2RM828 OK, 2RT742 OK, 59546PY VA, 2SL 199 OK, &amp; 2TA440 OK
January 2013
20K754 OK, 20K967 OK, 201227 OK, 20V248 OK, 20V251 OK, 20V252 OK, 2RA328 OK, 2RA330 OK, 2RM607 OK,
2RM609 OK, 2RM604, OK, 2RM679 OK, 2RM681 OK, 2RM827 OK, 2RM829 OK, 2RT728 OK, 2RT731 OK, 2RT732 OK,2RT733 OK, 2RT736 OK, 2RT739 OK, 2RT741 OK, 2RT742 OK, 2RT744 OK, 2RV622 OK, 2SL 150 OK, 2SL 157 OK,2SL 160 OK, 2NX477 OR, 2PR079 OK, 2RM606 OK, 2RM682 OK, 2RM823 OK, 2RM862 OK, 2RT737 OK, 2SL 172 OK,&amp; 2SU828 OK
June 2013
20K961 OK, 2RM602 OK, 2RM824 OK, 2RM825 OK, 2RM827 OK, 2RT733 OK 2RT734 OK, 2RT736 OK, 2RT741 OK,
2RT742 OK, 2RT743 OK, 2RT744 OK, 2RT745 OK, 2RT747 OK, 2TA302 OK, 2SU830 OK, 2TA369 OK, 2TA370 OK,
2TA371 OK, 2TA372 OK, 2RT373 OK, 2TR450 OK, 2SL172 OK, 2SU864 OK, 2SL 172 OK
July 2013
20K970 OK, 201227 OK, 2RA329 OK, 2RM829 OK, 2SL 153 OK, 2SL 155 OK, 2SL 158 OK, 2SL 163 OK, 2TA302 OK,
2TA372 OK, 2TA379 OK, 2TR441 OK, 2TR447 OK, 2TR450 OK, 2PR083 OK, 20Z366 OK, 201071 OK, 2RT730 OK,
2RT734 OK, 2TA367 OK, 2TA371 OK, 2TA374 OK, 2TR444 OK, &amp; 2TR446 OK.
</t>
  </si>
  <si>
    <t>John Dunn</t>
  </si>
  <si>
    <t>Officer Reported Crashes that occurred on all city streets in the City of Seattle</t>
  </si>
  <si>
    <t>a history of officer reported crashes that occurred in all city streets in the City of Seattle for the period of 1/1/2014 Ã¢â‚¬â€œ 12/31/2016.</t>
  </si>
  <si>
    <t>Jim Storment</t>
  </si>
  <si>
    <t xml:space="preserve">Construction Project, Centralia, Lewis County. </t>
  </si>
  <si>
    <t>All records relating to the design and construction of the portion of Airport Road in Centralia, Washington, that runs adjacent to I-5 at Milepost 81. This request encapsulates any records relating to the construction of drainage systems or bicycle/pedestrians paths that adjoin the road.</t>
  </si>
  <si>
    <t>Jakob McGhie</t>
  </si>
  <si>
    <t xml:space="preserve">Due to the large volume of records, we are requesting a 30 day extension to continue to collect, review and potentially redact documents. </t>
  </si>
  <si>
    <t>Althauser Rayan Abbarno, LLP</t>
  </si>
  <si>
    <t>PDR-15-1300</t>
  </si>
  <si>
    <t>Crashes at 4 intersections in the Cities of Shoreline &amp; Woodway</t>
  </si>
  <si>
    <t>a history of officer reported crashes that occurred at or within 100 feet of the following intersections in the Cities of Shoreline and Woodway for the period of 1/1/2010 Ã¢â‚¬â€œ available 2015 (2015 data is considered partial and preliminary).</t>
  </si>
  <si>
    <t>public info on ER61805</t>
  </si>
  <si>
    <t>I would like to receive whatever public information is available for ER61805</t>
  </si>
  <si>
    <t>Philip McDonald</t>
  </si>
  <si>
    <t xml:space="preserve">Two requests for the time period of July 1, 2015  through January 5, 2017. 
1) License plate reader data for USDOT # 2425738 for MAGNET TRANS INC , for the above period 
2) License plate reader data for the base plate(s) listed below.  For USDOT#: 2425738, MAGNET TRANS INC.
Vehicle Base Plates /  Unit #: 
WP41695   CA    3HSCUAPR9AN217901         11
WP52169   CA    3HSCUAPR3BN277089         55
J6896         OR   3HSCUAPRXAN171527         77
WP33688   CA   3HSCUAPR7AN171534          77
WP33689   CA   3HSCUAPRXAN171527          77
WP33689   CA   3HSCUAPRXAN171527          88
WP14304   CA  1FUJA6CK05LN73058            709
</t>
  </si>
  <si>
    <t>PDR-14-1859</t>
  </si>
  <si>
    <t>Interview materials</t>
  </si>
  <si>
    <t xml:space="preserve">I am requesting the interview questions, notes and scores for Ms. Mireya Mendoza and Sasha Elizabeth Sprinkle and all other applicants. 
Recruitment information, date, position name: Job number 2014-WSF-011 / HRC4 for the Terminals Department. 
Types of documents: Interview questions, notes taken by interview panel and scores. 
Any other details or documents: The interview panel consisted of three people, Doug Schlief, Stacey Ragsdale and Carrie Wood. 
</t>
  </si>
  <si>
    <t>Mireya Mendoza</t>
  </si>
  <si>
    <t>Names of Applicants</t>
  </si>
  <si>
    <t>PDR-14-2505</t>
  </si>
  <si>
    <t>Collisions on SR 211 milepost 0.00 - 15.19</t>
  </si>
  <si>
    <t xml:space="preserve">a history of officer reported collisions that occurred on State Route 211, (milepost 0.00 Ã¢â‚¬â€œ 15.19) in Pend Oreille County for the period of 1/1/1999 Ã¢â‚¬â€œ available 2014 (2014 is considered partial and preliminary). </t>
  </si>
  <si>
    <t>Bowie McCanna</t>
  </si>
  <si>
    <t>Belsby Engineering, LLC</t>
  </si>
  <si>
    <t>DOT's policy on:
1. Nepotism;
2. Exit interviews for employees leaving the agency;
3. Retention of employees cell phone and computer contents after employee leaves the agency; and,
4. conducting preliminary investigations of employee conduct which could result in allegations of a violation of state or other criminal law.</t>
  </si>
  <si>
    <t>An opportunity to inspect or obtain copies of public records located in Offices of the Washington State DOT that states
DOT's policy on:
1. Nepotism;
2. Exit interviews for employees leaving the agency;
3. Retention of employees cell phone and computer contents after employee leaves the agency; and,
4. conducting preliminary investigations of employee conduct which could result in allegations of a violation of state or other criminal law.</t>
  </si>
  <si>
    <t>James Neet</t>
  </si>
  <si>
    <t xml:space="preserve">LPR data for US DOT #1765092  (KYS Express Inc) for the following months 12/1/2013 - 7/31/2016. In addition please provide the LPR data for the following license plates for the same time period:
Plate #  State 
P756855  IL
P805424  IL
2089267  IN
2089875  IN
P841461  IL
2160635  IN
</t>
  </si>
  <si>
    <t>PDR-15-2437</t>
  </si>
  <si>
    <t>AS-builts for SR 21</t>
  </si>
  <si>
    <t>record drawings for dual culverts with head walls crossing under State Route 21 embankment east of Lind, WA. We are a consulting firm performing designing for BNSF railway in the area, and for an H &amp; H study need to obtain invert elevations for the culvert structure. Location is approximately near Milepost 24.47 for State Route 21, just west of the southbound off-ramp of us Highway 395.</t>
  </si>
  <si>
    <t>Christopher Rapp</t>
  </si>
  <si>
    <t>Hanson Engineering</t>
  </si>
  <si>
    <t>PDR-14-1902</t>
  </si>
  <si>
    <t>organizations/groups which staff the 'Free Coffee' kiosks</t>
  </si>
  <si>
    <t>An electronic copy of the names of the organizations/groups which staff the 'Free Coffee' kiosk at the I-5 rest areas in Smokey Point.</t>
  </si>
  <si>
    <t>Jerry Cornfield</t>
  </si>
  <si>
    <t>PDR-14-1678</t>
  </si>
  <si>
    <t>Collisions on a segment of SR 291</t>
  </si>
  <si>
    <t xml:space="preserve">a history of reported collisions that occurred on State Route 291 (milepost 9.00 Ã¢â‚¬â€œ 15.00) for the period of 1/1/2013 Ã¢â‚¬â€œ 12/31/2013. </t>
  </si>
  <si>
    <t>Right of Way plans for the SR-525 Swamp Creek interchange in the SE/4 of 10-27-04.</t>
  </si>
  <si>
    <t>Geotech info</t>
  </si>
  <si>
    <t>I am working on a geologic mapping project with Michael Polenz and Andrew Sadowski. We are finished with our field season and have moved on to collecting other data, such as geotechnical reports. We are working in the Centralia/Chehalis region and the reports requested will be along the following roads:
Interstate 5: Mileposts 74-94
Highway 6: Mileposts 23-52 (end of road)
Highway 507: Mileposts 0-15
Highway 12: Mileposts 33-46</t>
  </si>
  <si>
    <t>Bill Keller</t>
  </si>
  <si>
    <t>PDR-15-2623</t>
  </si>
  <si>
    <t>Award documents for Exalt Radios</t>
  </si>
  <si>
    <t>Award Documents (bid tabulation, award letter) and the proposal response by the winning vendor for the following bids:
Name:               Bid Number:       Date:
Exalt Radios     SCR401138R      2015-02-24
Exalt Radios     SCR401144R      2015-03-23</t>
  </si>
  <si>
    <t>Tarah Reed</t>
  </si>
  <si>
    <t>eRepublic</t>
  </si>
  <si>
    <t>Crashes on all roads in the City of Tacoma</t>
  </si>
  <si>
    <t>a history of officer reported crashes that occurred on all roads in the City of Tacoma for the period of 1/1/2013 Ã¢â‚¬â€œ available 2016.</t>
  </si>
  <si>
    <t>Jody Trendler</t>
  </si>
  <si>
    <t>Nelson / Nygaard Consulting Associates</t>
  </si>
  <si>
    <t xml:space="preserve">I would like to request plate readings/scale crossings on the plates listed below.
From 2-1-2016 through 6-30-2016:
Company:   W D Transport
YAHX391  OR
</t>
  </si>
  <si>
    <t>PDR-14-0198</t>
  </si>
  <si>
    <t>SR 20 MP 39.22 to MP 40.05, Banta Road to Troxell Road Vicinity</t>
  </si>
  <si>
    <t>Kiersten Sahlberg</t>
  </si>
  <si>
    <t>PDR-14-2867</t>
  </si>
  <si>
    <t>Would you  be able to send me the map Ã¢â‚¬Å“Lincoln Way aka LW line survey of SR99, Oak Road to Beverly ParkÃ¢â‚¬ï¿½?</t>
  </si>
  <si>
    <t>Right of way plan for SR 161 File No. 161/51, approved August 10, 1987, 176th St. E. to 136th St. E.  We are looking for the area from 152nd St. to 136th St.</t>
  </si>
  <si>
    <t>Jim Locey</t>
  </si>
  <si>
    <t>Duryea &amp; Associates</t>
  </si>
  <si>
    <t>PDR-15-1702</t>
  </si>
  <si>
    <t>Crashes on all City Streets in the Cities of Camas and Vancouver</t>
  </si>
  <si>
    <t>a history of officer reported crashes that occurred on all City Streets in the Cities of Camas and Vancouver for the period of 1/1/2010 Ã¢â‚¬â€œ available 2015 (2015 data is considered partial and preliminary).</t>
  </si>
  <si>
    <t>Crashes on multiple road segments in King County</t>
  </si>
  <si>
    <t>a history of officer reported crashes that occurred on multiple road segments in King County for the period of 1/1/2007 Ã¢â‚¬â€œ 7/30/2012.</t>
  </si>
  <si>
    <t>Stela Nikolova</t>
  </si>
  <si>
    <t>{lans for SR395 in Section 8, Township 26 North, Range 43 East (plan No. f-395)</t>
  </si>
  <si>
    <t>PDR-15-0933</t>
  </si>
  <si>
    <t>R/W SR 97.</t>
  </si>
  <si>
    <t>Right of Way highway plans for SR 97, and to include the access rights off requested highway.</t>
  </si>
  <si>
    <t>As-buit drawings for the Battery Street Tunnel (SR-99) in Seattle</t>
  </si>
  <si>
    <t xml:space="preserve">As-buit drawings for the Battery Street Tunnel (SR-99) in Seattle. Information from the as-builts will be used to develop plans for environmental groundwater sampling to evaluate the extent of contamination at a nearby site owned by the City of Seattle. The due date for permit applications for work within the tunnel is February 12, so I need these as-builts as soon as possible. </t>
  </si>
  <si>
    <t>Cody Johnson</t>
  </si>
  <si>
    <t>Survey Info.</t>
  </si>
  <si>
    <t>Please provide the following information used to calculate the 1/16 section subdivisions and parcels in section 35. Twp 9N, R31E, W.M., as shown on SR 124 - Monument Drive Vicinity Right of Way Plans, Approved 02/13/2015.
1. Available monumentation maps
2. Survey field notes
3. Printouts of survey data collector files (raw &amp; coord)
4. Records of survey used
5. Descriptions of corners recovered
6. Any printouts of section subdivisions boundaries, with dimensions &amp; bearings, and specify datum.
7. Any available topographic files of parcels 5-06934 &amp; 5-06933</t>
  </si>
  <si>
    <t>PDR-14-1929</t>
  </si>
  <si>
    <t>Collisions on a segment of SR 28</t>
  </si>
  <si>
    <t xml:space="preserve">a history of reported collisions that occurred on State Route 28 (milepost 0.00 B Ã¢â‚¬â€œ 1.00 B) for the period of 1/1/2009 Ã¢â‚¬â€œ 12/31/2013. </t>
  </si>
  <si>
    <t>Jennene Ring</t>
  </si>
  <si>
    <t>WSDOT</t>
  </si>
  <si>
    <t>Crashes at Novelty Hill Rd &amp; W Snoqualmie Valley Rd intersection in King County</t>
  </si>
  <si>
    <t xml:space="preserve">a history of officer reported crashes that occurred at the following intersection in King County for the period of 1/1/2010 Ã¢â‚¬â€œ available 2016.
Ã¢â‚¬Â¢  Novelty Hill Rd (Co Rd #96800, milepost 4.640 Ã¢â‚¬â€œ 4.680) @ W Snoqualmie Valley Rd (Co Rd #96812, milepost 7.360 Ã¢â‚¬â€œ 7.400)
</t>
  </si>
  <si>
    <t>Mary Harenda</t>
  </si>
  <si>
    <t>Officer Reported Crashes that occurred on 43rd Way in the City of Issaquah</t>
  </si>
  <si>
    <t>a history of officer reported crashes that occurred on or in the vicinity of 43rd Way Road Segment in the City of Issaquah for the period of 05/18/2007 Ã¢â‚¬â€œ 11/13/2013.</t>
  </si>
  <si>
    <t>PDR-15-3081</t>
  </si>
  <si>
    <t>Crashes involving driving under the influence of alcohol or drugs on all roads Statewide, King County and City of Seattle</t>
  </si>
  <si>
    <t>a summary of officer reported crashes where the officer indicated the motor vehicle driver had a contributing circumstance of under the influence of alcohol or drugs that occurred on all roads Statewide, King County and in the City of Seattle for the period of 1/1/2008 Ã¢â‚¬â€œ available 2015 (2015 data is partial and preliminary).</t>
  </si>
  <si>
    <t>Nathin Bruns</t>
  </si>
  <si>
    <t>Mockingbird Marketing</t>
  </si>
  <si>
    <t>Rock Slides SR 97A</t>
  </si>
  <si>
    <t>All memorandums, e-mails, notes, documents, written records or verbal communications regarding rock slides/rocks  on the roadway 97A and or/or at/ near Knapp Tunnel in Chelan county from January 01, 2000 to current time.</t>
  </si>
  <si>
    <t>Rebecca Cline</t>
  </si>
  <si>
    <t>PDR-14-2417</t>
  </si>
  <si>
    <t xml:space="preserve">Ã¢â‚¬Â¢	All correspondence in 2014 between Darnell Baldinelli, Ferries director of safety and security, and the following ranking officials: Capt. George Capacci, retired WSF chief David Moseley, and/or WSDOT Secretary Lynn Peterson.  However, I do NOT request memos that discuss homeland security, federal law-enforcement, or counterterrorism measures (and would raise an exemption debate).  
Ã¢â‚¬Â¢	All letters that memorialize the hiring, resignation and/or termination for Mr. Baldinelli.
</t>
  </si>
  <si>
    <t>Light Color Proof</t>
  </si>
  <si>
    <t xml:space="preserve">I am requesting a copy to prove color of light for accident that occurred 6-9-17 somewhere between 8:25 and 8:35pm at the intersection of 224th &amp; 46th in Graham, WA.  Police case # 1716001994. </t>
  </si>
  <si>
    <t xml:space="preserve">Kati Gilmore </t>
  </si>
  <si>
    <t>Lynn Peterson emails</t>
  </si>
  <si>
    <t xml:space="preserve">* Any letters or emails addressed directly to former WSDOT Secretary Lynn Peterson from Republican senators in the state Legislature from 2013 to present.
* All emails sent by Lynn Peterson from her official state email account from Jan. 1, 2016 to present (Feb. 8)
* All emails received by PetersonÃ¢â‚¬â„¢s email account, excluding commercial emails, from Feb. 1 to Feb. 8 of this year
</t>
  </si>
  <si>
    <t>Mike Faulk</t>
  </si>
  <si>
    <t>Financial Account Information, Employee Medical Information and Public Employment Application Documents</t>
  </si>
  <si>
    <t>Yakima Herald-Republic</t>
  </si>
  <si>
    <t>Crashes at 5 intersections in Spokane County</t>
  </si>
  <si>
    <t xml:space="preserve">a history of officer reported crashes that occurred at the following State Route (SR) intersections for the period of 1/1/2011 Ã¢â‚¬â€œ 12/31/2015.
Ã¢â‚¬Â¢  SR 2 (milepost 293.76 Ã¢â‚¬â€œ 293.84) @ Hawthorne Rd
Ã¢â‚¬Â¢  SR 2 (milepost 294.09 Ã¢â‚¬â€œ 294.23) @ Nevada St
Ã¢â‚¬Â¢  SR 2 (milepost 294.61 Ã¢â‚¬â€œ 294.65) @ Winchester Ave
Ã¢â‚¬Â¢  SR 2 (milepost 295.22 Ã¢â‚¬â€œ 295.26) @ Pittsburg St
Ã¢â‚¬Â¢  SR 2 (milepost 295.50 Ã¢â‚¬â€œ 295.67) @ Farwell Rd
</t>
  </si>
  <si>
    <t>Lauren Nuxoll</t>
  </si>
  <si>
    <t>PDR-14-0124</t>
  </si>
  <si>
    <t>collisions on SR 518 segment &amp; Des Moines Mem Dr in Burien &amp; Sea Tac</t>
  </si>
  <si>
    <t>Officer reported collisions that occurred on SR 518 (milepost 0.00 - 0.84) and Des Moines Memorial Dr in the Cities of Burien and Sea Tac for the period of 1/1/2009 - 11/30/2013 (November of 2013 is the most current complete month processed).</t>
  </si>
  <si>
    <t>PDR-14-2237</t>
  </si>
  <si>
    <t>Who was awarded the SC Region - Traffic Warning Gate #SCR 401108R that bid 8/5/14?</t>
  </si>
  <si>
    <t xml:space="preserve">I would like to request plate readings/scale crossings on the plates listed below. 
From 8-1-16  through 8-31-17:
Company:    Blue Line Trucking  
WP72575  CA
WP91664  CA
WP91689  CA
WP91690  CA
WP72595  CA
WP91698  CA
R280981  TX
P915286  IL
PVZ6611  OH
</t>
  </si>
  <si>
    <t>PDR-14-2869</t>
  </si>
  <si>
    <t>ROW SR 9</t>
  </si>
  <si>
    <t>Could you please send me the ROW map for SR 9 @ MP 8.42 (Marsh Rd)?</t>
  </si>
  <si>
    <t>Ashley Charouhas</t>
  </si>
  <si>
    <t>OSP Engineering</t>
  </si>
  <si>
    <t>PDR-14-2950</t>
  </si>
  <si>
    <t>Right of Way Plans SR 507 MP 5 to MP 26</t>
  </si>
  <si>
    <t>Right of Way Plans for SR 507 Beginning at MP 5 in Sec 28 T15N, R2W and then heading northerly to MP 26 in Sec 35, T17N, R1E.</t>
  </si>
  <si>
    <t>PDR-15-3334</t>
  </si>
  <si>
    <t>Crashes on SR 507 mp 25.00 - 27.00</t>
  </si>
  <si>
    <t>a history of officer reported crashes that occurred on State Route 507 (milepost 25.00 Ã¢â‚¬â€œ 27.00 for the period of 1/1/2010 Ã¢â‚¬â€œ available 2015 (2015 data is partial and preliminary).</t>
  </si>
  <si>
    <t>Detective Jason Kraus</t>
  </si>
  <si>
    <t>SR 520 Bridge replacement records pertaining to 2524 Boyer Ave E.</t>
  </si>
  <si>
    <t xml:space="preserve">In advance of meeting, with you, we are requesting for review all SR520 bridge replacement documents that pertain to our property at 2524 Boyer Ave. E. including the status of design and clear definition of a 'design/build' contract with the selected contractor. 
Clarified on 1/20/2017 to be:
Memos, documents, meeting notes, telephone records plans and e-mails that show or contain any discussion or representation of:
1.Schedule for right of way or construction easement acquisition of any portion of the upland or water portion of the Portage Bayshore Condominium property at 2524 Boyer Avenue East.
2. Permanent or temporary right of way acquisition or construction easements that could affect the upland or water area property of the Portage Bayshore Condominium.
3. Potential use during construction of the area between the north face of the Portage Bayshore Condominium  north to the Existing viaduct. 
4. Potential effect on boat circulation from the Portage Bayshore to navigable water during or after construction. 
5. Potential impacts  specifically to the Portage Bayshore property from vibration, dust, and noise during construction 
The time frame of these requests is intended cover planning and design to date for the current 520 reconstruction project.
</t>
  </si>
  <si>
    <t>Pete  DeLaunay</t>
  </si>
  <si>
    <t>Portage Bay Condomium (and Marina) Association</t>
  </si>
  <si>
    <t>MA</t>
  </si>
  <si>
    <t>PDR-15-2704</t>
  </si>
  <si>
    <t>Utility poles</t>
  </si>
  <si>
    <t>Invoices, work orders, installation plans, and wiring diagrams for utility poles 1311440 and 1307407 dated January 1, 2010, or later.</t>
  </si>
  <si>
    <t>Phil Mocek</t>
  </si>
  <si>
    <t>Had to reopen</t>
  </si>
  <si>
    <t>MuckRock News</t>
  </si>
  <si>
    <t>PDR-15-2630</t>
  </si>
  <si>
    <t xml:space="preserve">A copy of the SR 14 alignment map(s) through Section 30 of T3N, R10E WM. This is in the east end of Skamania County. </t>
  </si>
  <si>
    <t>Benjamin B. Beseda</t>
  </si>
  <si>
    <t>Crashes involving pedestrians at Benson Rd &amp; Puget Dr intersection in the City of Renton</t>
  </si>
  <si>
    <t>a history of officer reported crashes involving pedestrians that occurred at Benson Rd &amp; Puget Dr. intersection in the City of Renton for the period of 1/1/2001 Ã¢â‚¬â€œ 12/31/2016.</t>
  </si>
  <si>
    <t>Brenda Kindle</t>
  </si>
  <si>
    <t>Emails to and from Ethan Bergerson on select tolling topics.</t>
  </si>
  <si>
    <t xml:space="preserve">all messages sent and/or received by Ethan Bergerson from 11/1/2015 to present day (2/22016) regarding Ã¢â‚¬Å“Good to Go,Ã¢â‚¬ï¿½ Ã¢â‚¬Å“fraud,Ã¢â‚¬ï¿½ Ã¢â‚¬Å“breach,Ã¢â‚¬ï¿½ Ã¢â‚¬Å“news story,Ã¢â‚¬ï¿½ Ã¢â‚¬Å“investigation,Ã¢â‚¬ï¿½ Ã¢â‚¬Å“KIRO,Ã¢â‚¬ï¿½ Ã¢â‚¬Å“Linzi Sheldon,Ã¢â‚¬ï¿½ Ã¢â‚¬Å“Katie Doptis,Ã¢â‚¬ï¿½ Ã¢â‚¬Å“Secret Service,Ã¢â‚¬ï¿½ and Ã¢â‚¬Å“Craig Stone.Ã¢â‚¬ï¿½ This includes but is not limited to emails with attachments, text messages, and voicemail messages. </t>
  </si>
  <si>
    <t>Linzi Sheldon</t>
  </si>
  <si>
    <t>Crashes at 4 intersections in the City of Vancouver &amp; Clark County</t>
  </si>
  <si>
    <t xml:space="preserve">a history of officer reported crashes that occurred at or in the vicinity of the following intersections in the City of Vancouver and Clark County for the period of 1/1/2011 Ã¢â‚¬â€œ 12/31/2015.
Ã¢â‚¬Â¢  172nd Ave @ 18th St
Ã¢â‚¬Â¢  187th Ave @ 18th St
Ã¢â‚¬Â¢  192nd Ave @ 13th St
Ã¢â‚¬Â¢  171st Ave Ã¢â‚¬â€œ north leg (Co Rd #30671, milepost 0.000 Ã¢â‚¬â€œ 0.020) @ 39th St / Edmunds Rd (Co Rd #30670, milepost 0.490 Ã¢â‚¬â€œ 0.530)
Ã¢â‚¬Â¢  172nd Ave Ã¢â‚¬â€œ south leg (Co Rd #30510, milepost 0.000 Ã¢â‚¬â€œ 0.020) @ 39th St / Edmunds Rd (Co Rd #30670, milepost 0.490 Ã¢â‚¬â€œ 0.530)
</t>
  </si>
  <si>
    <t>Alaska Way Viaduct SR 99 Project Construction Contract Services</t>
  </si>
  <si>
    <t xml:space="preserve"> - Statement of Qualifications for all firms whom submitted for the following projects:
 - SR 99/Demolition, Decommissioning and Surface Street Project
 - Submitter Evaluation Summary Sheets for all firms whom submitted an SOQ for the the following projects:
 - SR 99/Demolition, Decommissioning and Surface Street Project
  - All Qualitative Evaluation Forms (Key Personnel and Major Participants) for all firms whom submitted an SOQ for the following projects:
 - SR 99/Demolition, Decommissioning and Surface Street Project
 - Proposals for all firms whom submitted for the following projects:
- SR 99/Demolition, Decommissioning and Surface Street Project
All scoring documentation for proposals submitted for the following projects:
- SR 99/Demolition, Decommissioning and Surface Street Project
</t>
  </si>
  <si>
    <t>Carol Chonzena</t>
  </si>
  <si>
    <t>Financial information supplied by the vendor for the purpose of qualifying to submit a proposal.</t>
  </si>
  <si>
    <t>V3W 368</t>
  </si>
  <si>
    <t xml:space="preserve">Sohi Bros
US DOT # 498005
Washington State scale records
30 day periods Ã¢â‚¬â€œ April 2016
</t>
  </si>
  <si>
    <t>PDR-14-0857</t>
  </si>
  <si>
    <t>Local Projects in Snohomish County</t>
  </si>
  <si>
    <t xml:space="preserve">All documents related to Snohomish County Project # 000S228 (Project Title: Sno Co Low Cost Run-Off-Road Safety), including emails and attachments.
All documents related to Snohomish County Project # 000S296 (Project Title: Rural Road Safety-Methyl Methacrylate), including emails and attachments.
</t>
  </si>
  <si>
    <t>Young-Ji Ham</t>
  </si>
  <si>
    <t xml:space="preserve">Menzer Law Firm, PLLC </t>
  </si>
  <si>
    <t>R/W &amp; Utilities.</t>
  </si>
  <si>
    <t xml:space="preserve">Fiber Optic build on two State Routes in Whitman County Franchise# 60262. 
Can you sent Right of Way Maps for the following?
Eastern Region:
SR 27 MP47.06 to MP 47.7
SR 274  MP 0+00 TO MP 1+92
If possible IÃ¢â‚¬â„¢d also like to request FRANCHISE MAPS for any existing buried or aerial utilities.
</t>
  </si>
  <si>
    <t>Warren Perkins</t>
  </si>
  <si>
    <t>gTEC</t>
  </si>
  <si>
    <t>PDR-14-2574</t>
  </si>
  <si>
    <t>Traffic Accidents - Highway 174/155</t>
  </si>
  <si>
    <t xml:space="preserve">Dates and times for traffic accidents from January 2000 - September 2014, that have occurred in Grand Coulee, WA where Highway 174 and 155 intersect with each other.  </t>
  </si>
  <si>
    <t>Ray B. Wells</t>
  </si>
  <si>
    <t>PDR-15-1533</t>
  </si>
  <si>
    <t>Right of Way Plans SR 101 &amp; 109</t>
  </si>
  <si>
    <t xml:space="preserve">Humptulips to Quinault 1 &amp; 2 of 2 Oct. 22, 1935 101/160
Humptulips to Quinault 4-11 of 15 May 15, 1934 101/159
Cook Creek Hill to Quinault 2-7 of 8 Dec. 16, 1937 101/161
Forest Boundary to Quinault 1 &amp; 2 of 3 Jan. 25, 1944 101/225
Quinault River Bridge &amp; Approaches 1 of 1 April 21, 1959 101/302
Quinault River Vicinity: Truck Lane 1 of 1 June 30, 1972 101/375
Amanda Park Vic. to National Forest Boundary 1-4 of 4 Nov. 28, 1978 101/432
National Forest Boundary to Milbourn Creek 1-5 of 5 Aug. 27, 1982 101/476
Milbourn Creek to Grays Harbor County Line 1-29 of 29 June 8, 1990 101/547
Grays Harbor County Line to Clearwater Rd. Vic. 1-6 of 6 March 10, 1989 101/532
Harlow Creek to Queets River 1-4 of 5 June 24, 1927 101/84
SR 109, Township Line to Jct. SR 101 15 of 15 Dated May 8, 1969 109/60
Queets River Bridge Vicinity 1-6 of 6 April 18, 1989 101/533
Queets River to BrownÃ¢â‚¬â„¢s Point 3-7 of 7 June 24, 1927 101/85
</t>
  </si>
  <si>
    <t>Anthony Hartrich</t>
  </si>
  <si>
    <t>Quinault Indian Nation</t>
  </si>
  <si>
    <t>PDR-15-2159</t>
  </si>
  <si>
    <t>A copy of right of way plans for SR 531 Vicinity 1-6 of 6 October 8, 2009 9/296.</t>
  </si>
  <si>
    <t>Sam Richard</t>
  </si>
  <si>
    <t xml:space="preserve">road plans, deeds or right of way maps for River Road (SR 167)
just south of the Section Corner for 17, 18, 19 and 20, T20N, R4E
</t>
  </si>
  <si>
    <t>Leonard James</t>
  </si>
  <si>
    <t>PDR-15-2995</t>
  </si>
  <si>
    <t>Right of Way Map/Plan SR 99 located in Everett WA (Snohomish County). Section 24, Township 28 North, Range 4 East.</t>
  </si>
  <si>
    <t>Crashes at 5 intersections &amp; 2 road segments in the Cities of Des Moines &amp; SeaTac</t>
  </si>
  <si>
    <t xml:space="preserve">a history of officer reported crashes that occurred at or in the vicinity of the following intersections and road segments in the Cities of Des Moines and SeaTac for the period of 1/1/2012 Ã¢â‚¬â€œ 12/31/2016.
Ã¢â‚¬Â¢  216th St @ 20th Ave
Ã¢â‚¬Â¢  216th St @ 24th Ave
Ã¢â‚¬Â¢  208th St @ 24th Ave
Ã¢â‚¬Â¢  24th Ave from 216th St to 208th St
Ã¢â‚¬Â¢  SR 99 (milepost 16.99 Ã¢â‚¬â€œ 17.08) @ 208th St
Ã¢â‚¬Â¢  SR 99 (milepost 16.46 Ã¢â‚¬â€œ 16.84) from 216th St to 211th St
</t>
  </si>
  <si>
    <t>PDR-15-1717</t>
  </si>
  <si>
    <t>Crashes at 3 intersections in Thurston County</t>
  </si>
  <si>
    <t xml:space="preserve">a history of officer reported crashes that occurred at or in the vicinity of the following intersections in Thurston County for the period of 1/1/2012 Ã¢â‚¬â€œ 12/31/2014.
Ã¢â‚¬Â¢  Martin Way (Co Rd #13190, mp 4.402 Ã¢â‚¬â€œ 4.442) @ Kingham St (Co Rd #12600, mp 0.135 Ã¢â‚¬â€œ 0.155)
Ã¢â‚¬Â¢  Martin Way (Co Rd #13190, mp 4.150 Ã¢â‚¬â€œ 4.190 @ Hensley St (Co Rd #12125, mp 0.000 Ã¢â‚¬â€œ 0.020)
Ã¢â‚¬Â¢  Martin Way (Co Rd #13190, mp 4.150 Ã¢â‚¬â€œ 4.190) @ Ranger Dr (Co Rd #14135, mp 0.940 Ã¢â‚¬â€œ 0.960)
Ã¢â‚¬Â¢  Martin Way (Co Rd #13190, mp 3.720 Ã¢â‚¬â€œ 3.760) @ Kinwood St (Co Rd #12610, mp 0.700 Ã¢â‚¬â€œ 0.720)
</t>
  </si>
  <si>
    <t>Crashes on SR 520 &amp; Avondale Rd segments</t>
  </si>
  <si>
    <t xml:space="preserve">a history of officer reported crashes that occurred on or in the vicinity of the following road segments in the Cities of Bellevue and Redmond for the period of 1/1/2012 Ã¢â‚¬â€œ available 2017. 
Ã¢â‚¬Â¢  Avondale Rd from the end of SR 520 to just north of 76th St
Ã¢â‚¬Â¢  SR 202 (aka Redmond Way, milepost 7.65 Ã¢â‚¬â€œ 7.94) from 76th St to WB SR 520 on-ramp
Ã¢â‚¬Â¢  SR 520 (Mainline Only, milepost 8.84 Ã¢â‚¬â€œ 10.81) 
Ã¢â‚¬Â¢  SR 520 (Mainline Only, milepost 12.24 Ã¢â‚¬â€œ 12.83)
Ã¢â‚¬Â¢  SR 520P101226 (milepost 0.00 Ã¢â‚¬â€œ 0.58) Entire ramp length
Ã¢â‚¬Â¢  SR 520S101238 (milepost 0.00 Ã¢â‚¬â€œ 0.40) Entire ramp length
Ã¢â‚¬Â¢  SR 520S201238 (milepost 0.00 Ã¢â‚¬â€œ 0.69) Entire ramp length
</t>
  </si>
  <si>
    <t>PDR-14-1280</t>
  </si>
  <si>
    <t>Traffic videos</t>
  </si>
  <si>
    <t>traffic videos reference by the responding officer in the attached collision report.</t>
  </si>
  <si>
    <t>Douglas Levinson</t>
  </si>
  <si>
    <t>PDR-15-3158</t>
  </si>
  <si>
    <t xml:space="preserve">Requesting license plate reader data from  3/1/2013 through 4/30/2015 for Capital Express Lines with the following USDOT number: USDOT 1078466.
In addition, Please provide LPR dta for these two license plates also:  YAFL668 and YAFJ986
</t>
  </si>
  <si>
    <t>I am requesting the Washington state scale crossing reports for the months of June and July, 2017,  for IXL Transportation, U.S. DOT # 461817.</t>
  </si>
  <si>
    <t>Officer Reported Crashes for 3 road segments in the City of Mercer Island</t>
  </si>
  <si>
    <t>a history of officer reported crashes that occurred on multiple road segments in the City of Mercer Island for the period of 1/1/2012 Ã¢â‚¬â€œ available 2017.</t>
  </si>
  <si>
    <t>PDR-14-0628</t>
  </si>
  <si>
    <t>collisions that occurred on all rds in the City of Ellensburg</t>
  </si>
  <si>
    <t xml:space="preserve">a history of officer reported collisions that occurred on all roads in the City of Ellensburg for the period of 1/1/2011 Ã¢â‚¬â€œ 12/31/2013. </t>
  </si>
  <si>
    <t>PDR-15-0635</t>
  </si>
  <si>
    <t>We are doing a survey in Section 24, T23NR17E including the east right of way for SR 97 and would like to request the ROW plans for that section of the highway.</t>
  </si>
  <si>
    <t>Crashes at 66th Ave &amp; 164th St intersection in the City of Lynnwood</t>
  </si>
  <si>
    <t xml:space="preserve">a history of officer reported crashes that occurred at or in the vicinity of the following intersection in the City of Lynnwood for the period of 1/1/2002 Ã¢â‚¬â€œ available 2018. 
Ã¢â‚¬Â¢  66th Ave @ 164th St
</t>
  </si>
  <si>
    <t>Jeanne Patton</t>
  </si>
  <si>
    <t>PDR-14-0281</t>
  </si>
  <si>
    <t>Email Communications</t>
  </si>
  <si>
    <t>Copies of all electronic communications (emails, text messages, etc.) sent to or  from Vern Day and to or from David Moseley that use the word or words "Steve" or "Stephen" or "Chaussee" or  "Carpenter Shop Foreman" between January 1, 2008 and February 5, 2014. In your response, please include electronic communications to or from Mr. Day or Mr. Moseley regardless of the sender or recipient, i.e. not simply electronic communications between these two individuals.  In your response, please do not include department-wide or division-wide communications. In your response, please do not include communications sent to or from Stephen Chaussee.</t>
  </si>
  <si>
    <t>Beth Touschner</t>
  </si>
  <si>
    <t>Not sent, clarification from the requester received along with questions that were answered on 3/4/2014.  First phase due 3/12/2014.
Phase 1 released 3/12/2014 15 day extension sent as well.
Extension letter sent on 3/27/2014 with 10 extension.
Extension letter sent on 4/4/2014 with a 15 day extension with a phase 2
Extension letter sent on 4/21/2014 with a 15 day extension with a phase 3
Not sent, rec'd exemption log at 4:15 on due date.  Will send the records on 5/7/2014.</t>
  </si>
  <si>
    <t>Attorney Client discussion regarding case strategy</t>
  </si>
  <si>
    <t>Denial Exemption(s) - 42.56.290: 42.56.420(4): 5.60.060(2)(a)
Denial Exemption(s) - 5.60.060(2)(a)</t>
  </si>
  <si>
    <t xml:space="preserve"> NWR401290R - Award Info Request</t>
  </si>
  <si>
    <t xml:space="preserve">Right of Way maps for a small section of SR503, as I am designing a small development on a parcel adjacent to the highway.  The half-mile long section I need is: SR503 MP 48.00 to MP 48.52, which is basically Heatherwood Drive to Niemi Road. If you supply them in electronic format (pdf, image, or dxf), I will be able to use them.
</t>
  </si>
  <si>
    <t>Earle D. Knowles</t>
  </si>
  <si>
    <t>Crashes on all roads in the City of Friday Harbor</t>
  </si>
  <si>
    <t>a history of officer reported crashes that occurred on all roads in the City of Friday Harbor for the period of 1/1/2013 Ã¢â‚¬â€œ 12/31/2015.</t>
  </si>
  <si>
    <t>Yvonne Pawtowski</t>
  </si>
  <si>
    <t>Crashes on SR 215 mp 2.75 - 3.10</t>
  </si>
  <si>
    <t xml:space="preserve">a history of officer reported crashes that occurred on State Route 215 (milepost 2.75 Ã¢â‚¬â€œ 3.10) for the period of 1/1/2012 Ã¢â‚¬â€œ 12/31/2016. </t>
  </si>
  <si>
    <t>Plans SR181</t>
  </si>
  <si>
    <t xml:space="preserve">Documents from July 2013 to present regarding roadway repais and overlay contract plans for West Valley Highway/SR 181 in vicinity of Strander Boulevard in the City of Tukwila (approximate milepost 10.9 vicinity showing overlay, curb ramp plans and details). Need plans 300 feet to the north and south of intersection. Documents from July 2013 to present regarding ownership, operation, and maintenance of traffic signal for SR 181/Strander Blvd. intersection.
</t>
  </si>
  <si>
    <t>Michael Rhodes</t>
  </si>
  <si>
    <t>Crashes on all roads in the City of Winlock</t>
  </si>
  <si>
    <t xml:space="preserve">a history of officer reported crashes that occurred on all roads in the City of Winlock for the period of 1/1/2014 Ã¢â‚¬â€œ 12/31/2016. </t>
  </si>
  <si>
    <t>PDR-14-3392</t>
  </si>
  <si>
    <t>Permit approval</t>
  </si>
  <si>
    <t>WSDOT application and granted permit foe superload approval #684 including submitted Traffic Control Plan (TCP) on file for route transported on 12/3-5/2014 by V. Van Dyke Inc., USDOT# 113804. Transport license number 13199RP (WA) 2007 Kenworth Unit #142</t>
  </si>
  <si>
    <t>Gregory Wilcoxson</t>
  </si>
  <si>
    <t>Wilcoxson Consulting, LLC.</t>
  </si>
  <si>
    <t xml:space="preserve">I would like any information in regards to SR 20 Ã¢â‚¬â€œ Sec 25 Twn 35 N Rng 40 e. in the SE4NW4.
Our ownership map indicates that WSDOT owns the underlying lands. I find nothing in our records that support.
WSDOT acquired from Stevens County the old county road and there was a re alignment in SE Corner of the NW4.
</t>
  </si>
  <si>
    <t xml:space="preserve">I would like to know if Sheri Knowles or Raymond Seymour have been disciplined in the past for violating Chapter 9 of the Human Resource Desk Manual. Any documentation or Record. </t>
  </si>
  <si>
    <t>Jace Hulbert</t>
  </si>
  <si>
    <t>PDR-14-0006</t>
  </si>
  <si>
    <t>VMS logs on I-90</t>
  </si>
  <si>
    <t>1) Copy of the log for each electronic variable speed limit sign maintained by WSDOT on I-90 between MP 48.10 and MP 66.53, inclusive, Eastbound; and between MP 69.58 and MP 51.87, inclusive, Westbound for the period December 1, 2013 through December 31, 2013
2) Provide a copy of the log for each electronic sign displaying "traction device" messages maintained by WSDOT on 1-90 between MP 46. 79 Eastbound and MP 71.11 Westbound, inclusive, for the period December 1, 2013 through December 31, 2013</t>
  </si>
  <si>
    <t>PDR-15-3212</t>
  </si>
  <si>
    <t xml:space="preserve">Right of Way &amp; Asbuilt Plans Thorp Hwy </t>
  </si>
  <si>
    <t>Any construction or R/W Plans for Thorp Hwy thru Section 3, Township 18N, Range 17E.</t>
  </si>
  <si>
    <t>Chris Cruse</t>
  </si>
  <si>
    <t>Cruse and Associates</t>
  </si>
  <si>
    <t>Crashes at 4 intersections &amp; road segment in Clark County</t>
  </si>
  <si>
    <t xml:space="preserve">a history of officer reported crashes that occurred at the following intersections and road segment in Clark County for the period of 1/1/2011 Ã¢â‚¬â€œ available 2016.
Ã¢â‚¬Â¢  59th Ave (Co Rd #22070, milepost 0.350 Ã¢â‚¬â€œ 0.370) @ 47th St (Co Rd #21790, milepost 0.310 Ã¢â‚¬â€œ 0.350) Ã¢â‚¬â€œ No Reported Crashes
Ã¢â‚¬Â¢  59th Ave (Co Rd #22070, milepost 0.110 Ã¢â‚¬â€œ 0.150) @ 42nd Way (Private Road) Ã¢â‚¬â€œ No Reported Crashes
Ã¢â‚¬Â¢  59th Ave (Co Rd #22070, milepost 0.060 Ã¢â‚¬â€œ 0.100) @ 41st Circle (Co Rd #22069, milepost 0.000 Ã¢â‚¬â€œ 0.020) Ã¢â‚¬â€œ No Reported Crashes
Ã¢â‚¬Â¢  59th Ave (Co Rd #22070, milepost 0.000 Ã¢â‚¬â€œ 0.020) @ 40th St (Co Rd #22040, milepost 0.310 Ã¢â‚¬â€œ 0.350) 
Ã¢â‚¬Â¢  59th Ave (Co Rd #22070, milepost 0.000 Ã¢â‚¬â€œ 0.370) from 40th St to 47th St
</t>
  </si>
  <si>
    <t>I-90 Snoqualmie Pass closure info</t>
  </si>
  <si>
    <t>A statement regarding the snoqualmie pass closure on December 18th, 2015.</t>
  </si>
  <si>
    <t>Lucille Kuhn</t>
  </si>
  <si>
    <t>PDR-14-2207</t>
  </si>
  <si>
    <t>Personnel File</t>
  </si>
  <si>
    <t xml:space="preserve">Ã¢â‚¬Â¢	All personnel, disciplinary or investigative documents, including all formal conclusions and findings, regarding WSF Operations Director Steve Rogers during 2013 and Jan. 1 to Aug. 14, 2014. 
Ã¢â‚¬Â¢	All records released to news media related to Mr.  Steve Rogers.
</t>
  </si>
  <si>
    <t>Public Employee Personal Information, Public Employment Application Materials</t>
  </si>
  <si>
    <t>approved letter from July 2, 2001 from Ron Bashon sent to Clint Dice and the City of Montesano about delegating responsibility to DOT for access permits and environmental process regarding SR 107</t>
  </si>
  <si>
    <t>I have a letter from July 2, 2001 from Ron Bashon, Operations and Maintenance Superintendent sent to Clint Dice and the City of Montesano.  The letter appears to be an original, however there is no signature of Approval.  The subject of the letter is to delegate responsibility to DOT for access permits and environmental process on the section of SR 107 within the City limits.
I would like to know if WSDOT has an approved copy of this letter on file or any other record related to WSDOT authority on SR107 within Montesano City Limits?</t>
  </si>
  <si>
    <t>Doug Streeter</t>
  </si>
  <si>
    <t>City of Montesano</t>
  </si>
  <si>
    <t>R/W for SR 31.</t>
  </si>
  <si>
    <t>Current Right of Way plans for SR-31 Ã¢â‚¬â€œ Ione to Metaline Falls Ã¢â‚¬â€œ in particular where SR-31 passes through Section 18, Township 38 North, Range 43 East, W.M.</t>
  </si>
  <si>
    <t>Brad A. Diesen</t>
  </si>
  <si>
    <t>James A. Sewell &amp; Associates, LLC.</t>
  </si>
  <si>
    <t>PDR-14-0279</t>
  </si>
  <si>
    <t>Plans for Bridge Nos. 5/539E &amp; 5/539W</t>
  </si>
  <si>
    <t>Plans of the footings underneath the columns on the South side of the overpass Bridges 5/539E and 5/539W to insure that the bore profile that we design takes into account all structures and utilities that are there.</t>
  </si>
  <si>
    <t>Patrick Gottbreht</t>
  </si>
  <si>
    <t>PDR-14-0821</t>
  </si>
  <si>
    <t xml:space="preserve">As Built </t>
  </si>
  <si>
    <t>As built Plans for SR16/I-5 interchange as shown on the attached sketch. I am specifically interested in the SR16 East to I-5 North connector ramp.  I am requesting Title Sheet,  Layout sheets, Ramp Profiles, Superelevations, Pavement Marking and Final Sign Plans and Locations.</t>
  </si>
  <si>
    <t>Richard Ryan</t>
  </si>
  <si>
    <t>PDR-14-3054</t>
  </si>
  <si>
    <t>SR 202 approximately 500 yards west of West Park Street in North Bend, King County, WA</t>
  </si>
  <si>
    <t xml:space="preserve">1.	All pedestrian and bicyclist traffic counts taken in the immediate vicinity of the intersection of SR 202 and the dirt trail located approximately 500 yards west of West Park Street in North Bend, King County, WA;
2.	All other traffic counts taken in the immediate vicinity of the intersection of SR 202 and the dirt trail located approximately 500 yards west of West Park Street;
3.	All internal communications regarding pedestrian and/or bicycle traffic crossing SR 202 at the dirt trail located approximately 500 yards west of West Park Street;
4.	All communications with and/or from the public regarding pedestrian and/or bicycle traffic crossing SR 202 at the dirt trail located approximately 500 yards west of West Park Street;
5.	All video footage and photos, including road log video and photos, depicting SR 202 between West Park Street and the South Fork of the Snoqualmie River;
6.	Video footage and photos of the dirt trail located on both sides of SR 202 approximately 500 yards west of  West Park Street; 
7.	All documents that identify ownership of the subject dirt trail;
8.	All documents that address maintenance and/or operation of the subject dirt trail;
9.	All documents that discuss plans to address pedestrian and/or bicycle traffic crossing SR 202 in the vicinity of the subject dirt trail, including, without limitation, crosswalk, overhead warning light, pedestrian-actuated traffic signal, and signage.
</t>
  </si>
  <si>
    <t>Utilities water main I-90</t>
  </si>
  <si>
    <t xml:space="preserve">As-built record drawings (scanned images and also CAD or GIS files if available) for the Seattle Public Utilities water main constructed by WSDOT as part of the I-90 East Channel Bridge project, at Enatai Beach Park (3519 108th Ave SE in Bellevue) and in the SE Lake Rd and 108th Ave SE rights-of-way. 
</t>
  </si>
  <si>
    <t>Douglas Lane</t>
  </si>
  <si>
    <t>I am performing a boundary survey and staking right of way in Section 16, Township 30 North, Range 5 West, W.M., along the South Side of Highway 101 near the intersection of Short Road, just East of Port Angeles, Wa.  I would like to request a copy of the plans titled: Deer Park Road to Fairview (sheets 1 through 7) dated September 21, 1973.  Based on data provided on you website, these should be file no. 101/383.</t>
  </si>
  <si>
    <t>PDR-14-1705</t>
  </si>
  <si>
    <t>Maintenance Records for vehicle</t>
  </si>
  <si>
    <t>I'm seeking the maintenance/repair records for this truck. Please email the information that is available. Auction #1158156 - 2001 Chevrolet Silverado, 4dr Extended Cab 2WD (14-2241 DOT410) WC (9E)</t>
  </si>
  <si>
    <t>Rocky Hickam</t>
  </si>
  <si>
    <t>PDR-15-0720</t>
  </si>
  <si>
    <t>All documentation and records from the DOT arborist related to a hazard/ECA tree removal permit that was issued by DPD in 2008.  The then DOT arborist, Bill Ames, was the field inspector that worked with DPD to get the permit issued.  DPD does not have any of Mr. Ames reports, correspondence, or any other documentation that may have been prepared by and/or relied upon by Mr. Ames during the permitting process.  The permit number is: 6198349 and the residence address for which the permit was issued is: 3328 E Terrace St, Seattle, WA.</t>
  </si>
  <si>
    <t xml:space="preserve">All documentation and records from the DOT arborist related to a hazard/ECA tree removal permit that was issued by DPD in 2008.  The then DOT arborist, Bill Ames, was the field inspector that worked with DPD to get the permit issued.  DPD does not have any of Mr. Ames reports, correspondence, or any other documentation that may have been prepared by and/or relied upon by Mr. Ames during the permitting process.  The permit number is: 6198349 and the residence address for which the permit was issued is: 3328 E Terrace St, Seattle, WA.  </t>
  </si>
  <si>
    <t>Molly Mueller</t>
  </si>
  <si>
    <t>Brandt Law Group</t>
  </si>
  <si>
    <t>PDR-15-1578</t>
  </si>
  <si>
    <t>LPR information and photos</t>
  </si>
  <si>
    <t>All documents including photographs relating to all Washington State Scale crossings for all of our vehicles operating under USDOT 1076308 for the following dates:
From May 1, 2015
To June 1, 2015</t>
  </si>
  <si>
    <t>US 12 right of way plans in Asotin County, T11N R45E SE 1/4 Section 19</t>
  </si>
  <si>
    <t>Avista Corp</t>
  </si>
  <si>
    <t>SC Region Hot Mix Asphalt (HMA) Benton and Franklin Counties #SCR401309R, #37996 that bid 3/9/18</t>
  </si>
  <si>
    <t>PDR-14-0255</t>
  </si>
  <si>
    <t>Collision data for SRs 2 and 172</t>
  </si>
  <si>
    <t>History of collisions that occurred on SR 2 (mp 33.5 - 35.5) and SR 172 (mp 3.0 - 7.0) for the period of 2009 - 2013.</t>
  </si>
  <si>
    <t>Edward Collins</t>
  </si>
  <si>
    <t>All records pertaining to Davidson Enterprises aka Iron Design regarding worker misclassification and wage issue for C 8496</t>
  </si>
  <si>
    <t>We are requesting all records pertaining to Davidson Enterprises aka Iron Design, regarding worker misclassification and wage issue for Contract 8496. Specifically for the determination of the correct
scope of work and any recovery of prevailing wages due to lronworkers. This includes any involvement with Labor and
Industries compliance investigation.</t>
  </si>
  <si>
    <t>Mario Silva</t>
  </si>
  <si>
    <t>PDR-14-1839</t>
  </si>
  <si>
    <t>US 2-STA Bus Stop</t>
  </si>
  <si>
    <t>Any and all letters, correspondence, email communications or other documents that may purport to be a communication from Harold White to Spokane Transit Authority (STA) or to any employee, officer of agent of STA for the dates of 12/23/2009 through 1/4/2010.
Any and all letters. correspondence, email communications or other documents that may purport to be a communication from Harold White to STA or to any employee, officer or agent of STA for the dates of 2/7/2011 through 3/3/2011 .
Any and all "research" conducted or compiled by Mary Lloyd, WSDOT Engineer, that relates to Highway 2 STA Bus Stops, Highway 2 Bus Routes.
Any and all letters, correspondence, email communications or other documents regarding "STA Bus Route back panels" and their placement upon Highway 2 and/or any other highway within the STA Transit region.
Any and all letters, correspondence, email communications or other documents wherein WSDOT communicates to any employee, officer or agent of STA that in-lane stopping on HWY 2 is expressly prohibited.
Any and all letters, correspondence, email communications or other documents wherein WSDOT receives acknowledgment or confirmed receipt from an employee. officer or agent of STA of any communication identified in the request immediately above.</t>
  </si>
  <si>
    <t>Rebecca Stewart</t>
  </si>
  <si>
    <t>Paine Hamblen, LLP.</t>
  </si>
  <si>
    <t>ROW plans for SR195 @ 5 miles north of Colfax</t>
  </si>
  <si>
    <t>Dana Engineering, Inc requests the Highway Right of Way Plans for SR195 @ 5 miles north of Colfax. We request from the current list of SR 195 R/W Plans: Colfax: Jct. SR 26 Northerly and any other plans related to this area not mentioned in the list. The location registered with google maps is 42515 US 195 Colfax. We will accept all drawing files available for this location. Also, we would like to request any available drawings for the Colfax maintenance facility.</t>
  </si>
  <si>
    <t>Sokhom Sek</t>
  </si>
  <si>
    <t>L5N 1C3</t>
  </si>
  <si>
    <t>ON</t>
  </si>
  <si>
    <t>FOIA Request, Street Sweeping</t>
  </si>
  <si>
    <t xml:space="preserve">I would like to request a list of all currently active street sweeping contracts by your department. The information i am looking for is the contract ID and/or Solicitation # of the contract, as well as the expected expiry date (assuming all option years are exercised). </t>
  </si>
  <si>
    <t>Kristian Laughlin</t>
  </si>
  <si>
    <t>Ottawa Group</t>
  </si>
  <si>
    <t>SR-169 in the SW4 Sec 24, Twp 21N, R06E and the NE4 Sec 23, Twp 21N, R06E...it appears to be a little bit over a mile of right of way. I would appreciate any right of way plans you have in these sections.</t>
  </si>
  <si>
    <t>Right of Way Plans SR 411</t>
  </si>
  <si>
    <t>A set of plans in S10 &amp; S11 T8N R2W, which were done originally in 1930 or 31 by Cowlitz County (the road was later given to the state).  I also need any original right of way waivers or easements in Sections 10 and 11.  Current ROW Plans would be good also.  Here is my problem that I need to get this information for: The original establishment in the Cowlitz County Commissioner's Journals states that it was a 60' right of way.  However, current GIS and private survey data is saying 50'.  Therefor, I need the original documents (which the County sent to the State when the road was handed over).</t>
  </si>
  <si>
    <t>MVA rcds</t>
  </si>
  <si>
    <t>for copies of any and all photographs, videos, and closed circuit videos from 88th Street NE and 36th Avenue NE in Marysville, Washington on May 16, 2018 at approximately 5:00 pm.</t>
  </si>
  <si>
    <t>Leanne Volz</t>
  </si>
  <si>
    <t>Donchez Law Firm</t>
  </si>
  <si>
    <t>Contract for engineering for the I-90</t>
  </si>
  <si>
    <t xml:space="preserve">I am formally requesting the contract for engineering for the I-90 two way transit project. </t>
  </si>
  <si>
    <t>Robert Landry</t>
  </si>
  <si>
    <t>PDR-15-0670</t>
  </si>
  <si>
    <t>LPR Infromation</t>
  </si>
  <si>
    <t xml:space="preserve">All Nor Pass Transponder reports showing date and times of all Washington State Scale Crossings Between the following Dates 1/1/15 thru 1/31/15  for George Van Dyke Trucking, Inc. DOT # 192473.
</t>
  </si>
  <si>
    <t>WSDOT survey, SR-5, Henriot Road, Lewis County sheet 1 of 1, dated May 2, 1975 in Section 31, Township 12 North, Range 1 West, W.M.</t>
  </si>
  <si>
    <t>Contracts: Wave to Go  Reservations and Ticketing System  "Back Office System</t>
  </si>
  <si>
    <t xml:space="preserve">If I want to request a copy of the current Wave to Go  Reservations and Ticketing System  "Back Office System"contracts should I do a separate request and do I need to figure out some contract number(s)?  This is the contract(s) that has been in force for several years and is now being bid to be replaced by  the WSF technology contract  RFP-2016-1201. </t>
  </si>
  <si>
    <t>Steven Stockett</t>
  </si>
  <si>
    <t>Right of plans for Highway 20 (SR 20) in Island County, specifically for the area between intersection with W. Ault Field Road and NE 16th Street.  I am also interested in the right of way of other roads in the vicinity between SR 20 and Goldie Road.</t>
  </si>
  <si>
    <t>Genevieve Fujimoto</t>
  </si>
  <si>
    <t>PDR-14-0377</t>
  </si>
  <si>
    <t>Bridge #542/10</t>
  </si>
  <si>
    <t>Bridge 542/10 Ã¢â‚¬â€œ Nooksack River Nugents; Structure ID#0015410A
1.   Any information you have on the temporary structure went that up in the early 1990Ã¢â‚¬â„¢s after the failure of the original bridge.
2.  Any project documents available for this replacement project (Contract 005410) including but not limited to:  As-Builts, environmental impact statements, project analysis.</t>
  </si>
  <si>
    <t>Alana  Carson</t>
  </si>
  <si>
    <t>Waiting for missing final records box</t>
  </si>
  <si>
    <t>Schwabe, William &amp; Wyatt</t>
  </si>
  <si>
    <t>PDR-15-2514</t>
  </si>
  <si>
    <t>Report #'s and dates of Officer reported crashes  involving pedestrians at 74th St &amp; 164th Ave intersection in the City of Redmond</t>
  </si>
  <si>
    <t>report #s and dates of officer reported crashes involving pedestrians that occurred at or in the vicinity of 74th St @ 164th Ave intersection in the City of Redmond for the period of 9/9/2008 Ã¢â‚¬â€œ available 2015 (2015 data is partial and preliminary).</t>
  </si>
  <si>
    <t>PDR-14-0571</t>
  </si>
  <si>
    <t>LPR Information and Camera Information</t>
  </si>
  <si>
    <t>License Plate Reader information for the month of February 2014 for the following plates. Please also send all transponder information associated to this USDOT #.  All plates are from the BC Canada jurisdiction.
 USDOT # - 932189
Plates: P89208; P95504; 04194P; 09194P; 10371P</t>
  </si>
  <si>
    <t>Contract plans that constructed the intersection of SR 195 and Thorpe Road</t>
  </si>
  <si>
    <t>1.  Original contract plans that constructed the intersection of SR 195 and Thorpe Road to its present 4 lane configuration. 
2.  Contract plans for each revision to the intersection of SR 195 and Thorpe Road since its construction to 4 lanes. 
3.  Copy of the design report for each of the contract plans produced in paragraphs 1 and 2.
4.  Public complaints relative to the intersection of SR 195 and Thorpe Road for the last 10 years, including but not limited to: public hearing records, phone logs, and e-mail contacts.
5.  Public complaints relative to the intersection of Cheny/Spokane road and SR 195 for the last 10 years, including but not limited to: public hearing records, phone logs, and e-mail contacts.
6.  All signal warrant studies for the intersection of SR 195 and Thorpe Road done in the last 10 years.
7.  E-mails from the public internal e-mails relative to the intersection of SR 195 and Thorpe Road for the last two years.
8.  Any internal correspondence relative to the motor vehicle accident that occurred at the intersection on September 5, 2015. 
9.  All engineering studies performed for the intersection of SR 195 and Thorpe Road for the last 10 years, including but not limited to: speed studies, capacity studies, conflict studies, and any other engineering studies that were done.</t>
  </si>
  <si>
    <t>Tami Hanley</t>
  </si>
  <si>
    <t>Crary, Clark, Domanico &amp; Chuang Law Firm</t>
  </si>
  <si>
    <t>Pedestrian crosswalk at State Route 7 and Violet Meadows in Parkland, Pierce County</t>
  </si>
  <si>
    <t xml:space="preserve">1. History of all motor vehicle - pedestrian accidents at pedestrian crosswalk at State Route 7 and Violet Meadows in Parkland, Pierce County, Washington from January 1, 2006 to present.
2. History of construction and implementation of pedestrian crosswalk at State Route 7 and Violet Meadows in Parkland, Pierce County, Washington from January 1, 2000 to present and copies of photographs if any. </t>
  </si>
  <si>
    <t>Jeffrey Gross</t>
  </si>
  <si>
    <t>Law Office of Jeffrey D. Gross</t>
  </si>
  <si>
    <t xml:space="preserve">Apple Tree Crossover Project </t>
  </si>
  <si>
    <t xml:space="preserve">Records from the WSDOT Rail Division. Vancouver, Washington - related to the Apple Tree Crossover Project - specifically: Agreement RR278 between WSDOT and BNSF; Task Order 42 related to that same agreement and this project, along with all invoices from BNSF to WSDOT for this project including attached itemized billing sheets showing specific details of charges to the invoice to which they are attached, from the beginning of the project to its closing in 2012. </t>
  </si>
  <si>
    <t>Wayne Harner</t>
  </si>
  <si>
    <t>Port of Vancouver</t>
  </si>
  <si>
    <t>PDR-15-0641</t>
  </si>
  <si>
    <t>Right of Way Plans SR 25</t>
  </si>
  <si>
    <t>Highway mapping that I need is SR-22 through Sections 11 and 12 , T38N. R38E.</t>
  </si>
  <si>
    <t>David P. Evans</t>
  </si>
  <si>
    <t xml:space="preserve">Glahe &amp; Assoc., Inc. </t>
  </si>
  <si>
    <t>PDR-14-2038</t>
  </si>
  <si>
    <t>Collisions on all roads in Fircrest</t>
  </si>
  <si>
    <t xml:space="preserve">a history of officer reported collisions that occurred on all city streets in the City of Fircrest for the period of 1/1/2011 Ã¢â‚¬â€œ 12/31/2013. </t>
  </si>
  <si>
    <t>Charlie Severs</t>
  </si>
  <si>
    <t>Jerome W. Morrissette &amp; Associates Inc., P.S.</t>
  </si>
  <si>
    <t>PDR-14-2715</t>
  </si>
  <si>
    <t>All records of employment for Patti Snyder; documents containing employees' qualifications; verification of training completed; signed job descriptions; supervisory files and documentation; all perfonnance evaluations, letters of commendation and letters of reprimand; records of correction and discipline; supervisory notes; and records of use of leave time of all kinds during the last 3 years.</t>
  </si>
  <si>
    <t>Mary R. Mann</t>
  </si>
  <si>
    <t>Mann and Kytle, PLLC</t>
  </si>
  <si>
    <t>PDR-14-1393</t>
  </si>
  <si>
    <t>Alabama Street Improvements</t>
  </si>
  <si>
    <t>All corresopondance/conversation/clarification between Bellingham Public Works and this project's contacts at WSDOT, especially  regarding whether this project can be funded without a c-curb on the central section of Alabama Street.</t>
  </si>
  <si>
    <t>Teri Hall</t>
  </si>
  <si>
    <t xml:space="preserve">Denial Exemption(s) - 42.56.230(4)
</t>
  </si>
  <si>
    <t xml:space="preserve">LPR data for US DOT # 230791  (Rands Trucking Inc.) from January 1, 2014 through October 31, 2016. In addition please provide the LPR data for the following license plates for the same time period:  
 10667    WI
12255X   WI
12605W   WI
13771X   WI
13772X   WI
14102X   WI
14956X   WI
15357X   WI
15357X   WI
15705X   WI
15706X   WI
16178X   WI
16179X   WI
16246X   WI
16247X   WI
2099W    WI
21728X   WI
22653X   WI
23111X   WI
23112X   WI
23113X   WI
23336X   WI
23337X   WI
23355X   WI
25076X   WI
25716X   WI
28502W   WI
28733W   WI
28754W   WI
28755W   WI
28925W   WI
28926W   WI
28927W   WI
28928W   WI
29379W   WI
29753X   WI
30006X   WI
31427X   WI
31635X   WI
31635X   WI
32352X   WI
33977X   WI
34275X   WI
34276X   WI
34566X   WI
34957X   WI
35072X   WI
3517W    WI
35436X   WI
35667X   WI
35868X   WI
36251X   WI
36732X   WI
37393X   WI
37951W   WI
40290X   WI
40729W   WI
41592X   WI
41933W   WI
42538W   WI
42732W   WI
44284X   WI
45492X   WI
45494X   WI
46081X   WI
46368X   WI
46624W   WI
46830X   WI
46831X   WI
46832X   WI
46862X   WI
46863X   WI
47396W   WI
47930X   WI
47932X   WI
47940W   WI
48719W   WI
49100X   WI
49173W   WI
49348W   WI
49838X   WI
50494W   WI
50498W   WI
50499W   WI
50500W   WI
50501W   WI
50731X   WI
50923X   WI
50924X   WI
52088X   WI
52302X   WI
52303X   WI
53193X   WI
53572X   WI
5461W    WI
56938W   WI
56939W   WI
62187W   WI
62948W   WI
65872    WI
65876    WI
65877    WI
65878    WI
65884    WI
66339W   WI
69448W   WI
71562W   WI
71563W   WI
71564W   WI
71565W   WI
71566W   WI
71567W   WI
75671    WI
77170W   WI
77171W   WI
77173W   WI
77175W   WI
78095W   WI
78535W   WI
78705W   WI
79026W   WI
80775W   WI
80779W   WI
80781W   WI
81077W   WI
81258W   WI
81895W   WI
81896W   WI
84968W   WI
88368    WI
88448    WI
88629W   WI
88722    WI
88888W   WI
88889W   WI
88890W   WI
91990W   WI
94376W   WI
95136W   WI
95137W   WI
97278W   WI
97279W   WI
97279W   WI
97543W   WI
97822W   WI
98368W   WI
99084    WI
PAM7603  MN
</t>
  </si>
  <si>
    <t>All emails with the subject Commercially Reasonable Discussions from May 19 2014 to December 2014 in relation to the emails provided in PDR 17-2865</t>
  </si>
  <si>
    <t xml:space="preserve">Can you provide all email's (Subject: "Commercially Reasonable Discussions") which followed the last email below dated May 19, 2014 to December 2014? 
</t>
  </si>
  <si>
    <t>James E. Hasty</t>
  </si>
  <si>
    <t>Attorney Client Privileged Information
Identity of Title VI Complainants</t>
  </si>
  <si>
    <t>Allied Fuel, LLC.</t>
  </si>
  <si>
    <t>Crashes on 3 road segments in the City of Olympia</t>
  </si>
  <si>
    <t xml:space="preserve">a history of officer reported crashes that occurred on or in the vicinity of the following road segments in the City of Olympia for the period of 1/1/2015 Ã¢â‚¬â€œ 12/31/2017. 
Ã¢â‚¬Â¢  Capitol Mall Dr. / 9th Ave from Black Lake Blvd to Decatur St
Ã¢â‚¬Â¢  Fern St from 9th Ave to end of road just south of 16th Ave
Ã¢â‚¬Â¢  Decatur St from 9th Ave to end of road just south of 15th Ave
</t>
  </si>
  <si>
    <t>Margaret Norris</t>
  </si>
  <si>
    <t>I like to request scale crossing records for month of Jan, Feb of 2016 Washington Licence Plate 53774RP. USDOT #2007429</t>
  </si>
  <si>
    <t>Rohini Devi Singh</t>
  </si>
  <si>
    <t>Information verifying the date, time, and location regarding pothole in conjunction with Tort Claim 40578717</t>
  </si>
  <si>
    <t xml:space="preserve">I would like to request information verifying the date, time, and loaction and any other pertinent information regarding a large pothole road hazard reported to WSDOT in conjunction with:
 Tort Claim #40578717
What: pothole road hazard
When: allegedly reported at 1:32am on June 17, 2017
Where: I-90 Eastbound, right land, a few hundred feet east of mile marker 40 </t>
  </si>
  <si>
    <t>Brian Jackson</t>
  </si>
  <si>
    <t>a history of officer reported crashes that occurred at multiple intersections in Clark County for the period of 1/1/2011 Ã¢â‚¬â€œ 12/31/2015.</t>
  </si>
  <si>
    <t>PDR-14-2547</t>
  </si>
  <si>
    <t>Deed Information on SR 532.</t>
  </si>
  <si>
    <t>Deed for SR 532 Davis Slough Vicinity, Snohomish and Island Counties, ROW MP 2.61 to MP 2.83, Sheet 3 of 6.  GovÃ¢â‚¬â„¢t Lot 1, Sect. 22, T. 32 N., R. 3 E., W.M., Nov. 8, 2012.</t>
  </si>
  <si>
    <t>Steve McCaskey</t>
  </si>
  <si>
    <t>PDR-15-2769</t>
  </si>
  <si>
    <t>R/W &amp; Real Est. Info</t>
  </si>
  <si>
    <t xml:space="preserve">Verification of the ROW along SR-20 in Sections 11 , SE/SE &amp;12, SW4, T 35 N, R 41 E, Stevens Co. Our information indicates WSDOT has Fee Ownership and Easement rights. I believe The Dept. of interior may have granted the DOT additional ROW in Fee. DNR has acquired the Interior Department Lands and it is unclear as to the additional ROW. Any current Status of the Highway strip would be helpful.
</t>
  </si>
  <si>
    <t xml:space="preserve"> Lighting sequence request - Swift Ave S and S Graham St</t>
  </si>
  <si>
    <t>I am looking for the light sequences of the intersection of S Graham St (I-5 on ramp) &amp; Swift Ave S.
I am looking for the sequencing, staging and timing of the traffic lights for the intersection of Swift Ave S and S Graham St.  Lighting sequences for the whole intersection are requested.</t>
  </si>
  <si>
    <t>Ashley Giesa</t>
  </si>
  <si>
    <t>Incident February 1 2:10 PM Anacortes Ferry Terminal when loading on Ferry.</t>
  </si>
  <si>
    <t>James Moon</t>
  </si>
  <si>
    <t>Can you help me, can I get the right of way information for  I-90 in Section 6 / township 22 north / range 10 east.</t>
  </si>
  <si>
    <t>Josh Bagley</t>
  </si>
  <si>
    <t>H2 Surveying &amp; Engineering</t>
  </si>
  <si>
    <t>PDR-15-3377</t>
  </si>
  <si>
    <t xml:space="preserve">intersections along SR 304 that we are looking at:
Ã¢â‚¬Â¢	N. Callow Ave
Ã¢â‚¬Â¢	N. Montgomery Ave
Ã¢â‚¬Â¢	High Ave
Ã¢â‚¬Â¢	Chester Ave
</t>
  </si>
  <si>
    <t>Chris Johnson</t>
  </si>
  <si>
    <t>PDR-14-2664</t>
  </si>
  <si>
    <t>Award Documents</t>
  </si>
  <si>
    <t>Award Documents (bid tabulation, award letter) and the proposal response by the winning vendor for the following bid?  
Name:  Flexera AdminStudio 2013 Enterprise with Silver Maintenance          
Bid Number:  PMMOIT8654
Due Date:  2014-04-18 00:00:00.000         
Or the following award information if the document is not available?
Awarded to:
Awarded Date:
Awarded amount:</t>
  </si>
  <si>
    <t>Navigator</t>
  </si>
  <si>
    <t xml:space="preserve">REQUESTING ALL INFORMATION REGARDING THE WASHINGTON STATE SCALE CROSSINGS FOR MY VEHICLE WA STATE LICENSE NUMBER 60793 RP FOR THE SIX MONTH PERIOD FROM PERIOD JULY 1, 2016 THRU DECEMBER 31, 2016 </t>
  </si>
  <si>
    <t>PDR-15-2551</t>
  </si>
  <si>
    <t>Right of Way Plans Titled: Lake Washington to SR 405 Vicinity 1-22 of 22 January 9, 2012 520/64.</t>
  </si>
  <si>
    <t>PDR-15-2987</t>
  </si>
  <si>
    <t>BNSF - BR 66.4 INFORMATION NEEDS</t>
  </si>
  <si>
    <t>A question came up regarding WSDOTÃ¢â‚¬â„¢s MSE wall at  BNSF Bridge 58.8 (Wind River).  
I know that WSDOT is concerned with further settlement during BNSF construction, do you have any plans or as builts of the MSE wall that I can share with the engineering team? We have 10% design plans on this project as well, I was planning on waiting until we receive 30% plans to submit to you in order to save time on your side, are you ok with 30% or would you prefer to see 10% plans?</t>
  </si>
  <si>
    <t>Taylor Bilderback</t>
  </si>
  <si>
    <t>PDR-15-1270</t>
  </si>
  <si>
    <t xml:space="preserve">a list of times and dates for slides at BNSF designation 1784.5 for the 2014/2015 winter.
If it is possible to get details like photos or descriptions of the type of slides, I would appreciate any details.
But, I only need the dates and times immediately.
</t>
  </si>
  <si>
    <t>Howie Bargreen</t>
  </si>
  <si>
    <t>PDR-15-1662</t>
  </si>
  <si>
    <t>Crashes on SR 5 ramp termini in Snohomish County</t>
  </si>
  <si>
    <t>a history of officer reported crashes that occurred on State Route 5 (milepost 198.89 Ã¢â‚¬â€œ 202.88, excluding mainline) and State Route 528 (milepost 0.00 Ã¢â‚¬â€œ 0.08) @ Exit #199 for the period of 1/1/2015 Ã¢â‚¬â€œ available 2015  (2015 data is considered preliminary).</t>
  </si>
  <si>
    <t>PDR-15-1822</t>
  </si>
  <si>
    <t>Investigation Records</t>
  </si>
  <si>
    <t>COPIES OF ALL NOTES, E-MAILS, REPORTS, REQUESTS, AND ANY OTHER DOCUMENTATION RELATING TO ME IN GENERAL OR TO MY CURRENT DISCIPLINARY ACTION FOR VIOLATION OF WSF COC RULES #12 AND #15. THIS REQUEST IS TO INCLUDE, BUT NOT BE LIMITED TO:
Copies of any and all emails pertaining to me, Karen Groth, or this disciplinary action from November 2014 to date from the following departments: Human Resources, IT, Internal Audit Ã¢â‚¬â€œ Investigations Division, and Operations.
The Standard procedure(s) regarding notification leading to any kind of disciplinary actions - from the notice of a Fact Finding meeting through the final disciplinary action, in particular but not limited to:
Ã¯Æ’Ëœ A copy of the WRITTEN PROCEDURE for disciplinary actions.
Ã¯Æ’Ëœ Who is responsible for determining the need for a Fact Finding; who initiates it?
Ã¯Æ’Ëœ What parties are notified? When and by whom?
Ã¯Æ’Ëœ How is it determined what parties should be notified and by whom?
Ã¯Æ’Ëœ How are the notification(s) given to the involved parties?
Ã¯Æ’Ëœ How is the Fact Finding investigator assigned and by whom?
Ã¯Æ’Ëœ Why is an OUTDATED COPY of Executive Order 1021 Ã¢â‚¬â€œ Employee Use of Electronic Communication System being used in disciplinary actions of this type instead of the current version (EO 1021.02) from October, 2014?
Ã¯Æ’Ëœ A copy of the Fact Finding letter that was never Ã¢â‚¬Å“Hand DeliveredÃ¢â‚¬ï¿½ to me.
Ã¯Æ’Ëœ Who was supposed to deliver the Fact Finding letter to Karen Groth?
Ã¯Æ’Ëœ Was the Fact Finding letter also mailed to me? If so, was it by certified mail?
Ã¯Æ’Ëœ A copy of the certified receipt</t>
  </si>
  <si>
    <t>Karen Groth</t>
  </si>
  <si>
    <t>PDR-14-1473</t>
  </si>
  <si>
    <t xml:space="preserve">LPR data for US DOT # 0749588 (QUEST GLOBAL INC) from January 1, 2012 to May 31, 2014. In addition, please provide LPR data for the following plates from the same time period stated above.
IC83H6   GA
IC5A85   GA
IC34AS   GA
IC2U85   GA
IC5A86   GA
IC34AS   GA
IC83H9   GA
IC56HQ   GA
IC17V5   GA
IC13I8   GA
IC13I8   GA
IC13I8   GA
IC17V8   GA
IC17V8   GA
IC8A34   GA
IC17V8   GA
IC17V8   GA
IC83H7   GA
IC01EQ   GA
IC8A34   GA
IC8A34   GA
IC17V8   GA
IC2L03   GA
IC2L03   GA
IC2L03   GA
IC2L03   GA
IC2L03   GA
IC06DV   GA
IC06DV   GA
IC17V8   GA
IC17V8   GA
IC6J85   GA
IC7Y53   GA
IC2U75   GA
IC08KC   GA
</t>
  </si>
  <si>
    <t xml:space="preserve">LPR data for US DOT # 2554171(BEST AMERICAN CARRIERS INC) from 2/25/15 through 6/30/16. In addition please provide the LPR data for the following license plates for the same time period:
Plate #  State 
WP52181  CA
WP52185  CA
WP57247  CA
WP57244  CA
WP52193  CA
WP52194  CA
WP52192  CA
WP52207  CA
WP52190  CA
WP76350  CA
WP52191  CA
WP57311  CA
 WP57310  CA
 WP52182  CA
 WP52199  CA
 WP52200  CA
 WP52204  CA
 WP52206  CA
 WP57312  CA
 WP57308  CA
</t>
  </si>
  <si>
    <t>Rosemary Barnes</t>
  </si>
  <si>
    <t>Crashes on all county roads in Thurston County</t>
  </si>
  <si>
    <t>a history of officer reported crashes that occurred on all county roads in Thurston County for the period of 1/1/2013 Ã¢â‚¬â€œ 12/31/2015.</t>
  </si>
  <si>
    <t>Mason Skinner</t>
  </si>
  <si>
    <t>Crashes at 134th Pl / Cathcart Way @ Puget Park Dr / 58th Dr intersection in Snohomish County</t>
  </si>
  <si>
    <t xml:space="preserve">a history of officer reported crashes that occurred at the following intersection the Snohomish County for the period of 1/1/2006.
Ã¢â‚¬Â¢  134th Pl / Cathcart Way (Co Rd #93680, milepost 0.632 Ã¢â‚¬â€œ 0.672) @ Puget Park Dr / 58th Dr
Ã¢â‚¬Â¢  Puget Park Dr (Co Rd #22210, milepost 0.000 Ã¢â‚¬â€œ 0.020) @ 134th Pl / Cathcart Way
Ã¢â‚¬Â¢  58th Dr (Co Rd #22201, milepost 0.235 Ã¢â‚¬â€œ 0.255) @ 134th Pl / Cathcart Way
</t>
  </si>
  <si>
    <t>Zahori Eduardo</t>
  </si>
  <si>
    <t>Ressler &amp; Tesh, PLLC</t>
  </si>
  <si>
    <t>Crashes on all roads in the City of Lynnwood</t>
  </si>
  <si>
    <t>a history of officer reported crashes that occurred on all roads in the City of Lynnwood for the period of 1/1/2012 Ã¢â‚¬â€œ available 2016.</t>
  </si>
  <si>
    <t>Summary of Crashes on NB SR 5 (mp 130.69 - 135.54)</t>
  </si>
  <si>
    <t xml:space="preserve">a summary of officer reported crashes that occurred on Northbound State Route 5 (milepost 130.69 Ã¢â‚¬â€œ 135.54, includes mainline, on/off-ramps and collectors) from Tacoma Mall Blvd / 56th St overpass to Puyallup River Bridge from 5:00am to 10:00am for the period of 02/22/2015 - available 2016 </t>
  </si>
  <si>
    <t>Jeff Dubois</t>
  </si>
  <si>
    <t>the License Plate Reader information for the month of July 2016 for the following plates. All plates are from the BC Canada jurisdiction.
USDOT # - 932189
Plates:
P89208
P95504
26034P
USDOT # - 01319641
Plates:
20510P
21845P
22292P
20536P
28106P
30441P
13385P
28197P
P98154
25332P
29928P
09217P
14382P
26891P
31745P
21234P
09258P
10376P
32834P
29064P
31032P
30461P
30467P
10423P
10424P
04710P
11785P
13346P
15786P
16239P
16645P
22746P</t>
  </si>
  <si>
    <t>M&amp;M Compliance</t>
  </si>
  <si>
    <t>Right of Way Plans SR 409</t>
  </si>
  <si>
    <t>Is it possible to get the R/W survey for SR409 across Puget Island in Wahkiakum County?</t>
  </si>
  <si>
    <t>Peter Grushevskiy</t>
  </si>
  <si>
    <t>Brown &amp; Kysar, Inc.</t>
  </si>
  <si>
    <t xml:space="preserve">Right of way plans  for: State route 14 - Jct. SR 5 to Blandford Drive 1-11 of 11 Oct. 25, 1993 14/ 221.
</t>
  </si>
  <si>
    <t xml:space="preserve">a history of officer reported crashes that occurred on all roads in King County for the period of 1/1/2011 Ã¢â‚¬â€œ available 2017. </t>
  </si>
  <si>
    <t>King County Metro Transit</t>
  </si>
  <si>
    <t>PDR-15-1483</t>
  </si>
  <si>
    <t>Crashes on SR 12 @ Clemons Rd</t>
  </si>
  <si>
    <t>a history of officer reported crashes that occurred on State Route 12 (milepost 7.75 Ã¢â‚¬â€œ 7.87) at the intersection of Clemons Road for the period of 1/1/2010 Ã¢â‚¬â€œ 12/31/2014.</t>
  </si>
  <si>
    <t>Dan Ireland</t>
  </si>
  <si>
    <t>Maps, aerial pictures, ect  regarding the Coulee City to Grand Coulee Dam site to support the construction effort.</t>
  </si>
  <si>
    <t>In 1934, the State built a road from Coulee City to the Grand Coulee Dan site to support the construction effort. I suspect that this road was built in the bottom of the Grand Coulee, as was a railroad spur. When the two dams that formed Banks Lake were built in the late 1940s, I suspect that the original road was abandoned and the present-day SR 155 that skirts the eastern edge of Banks Lake was built to replace it.
I'm looking for confirmation of this hypothesis (or not) and any maps, aerial pictures, etc. that WSDOT or the State
Archivist may have on this subject.</t>
  </si>
  <si>
    <t>John Carpita</t>
  </si>
  <si>
    <t>PDR-14-0372</t>
  </si>
  <si>
    <t>Bridge Plans 527/108</t>
  </si>
  <si>
    <t xml:space="preserve">The plans for the WSDOT SR 527 bridge over North Creek in Bothell (# 527/108).  </t>
  </si>
  <si>
    <t>Jeffrey Lundt</t>
  </si>
  <si>
    <t>PDR-15-3248</t>
  </si>
  <si>
    <t>Incident report 11/10/15 16:10 Samish</t>
  </si>
  <si>
    <t>Megan O'Brian</t>
  </si>
  <si>
    <t>Personal Employee Information</t>
  </si>
  <si>
    <t>PDR-15-0816</t>
  </si>
  <si>
    <t>as-built for sr519 plaza next to our Centerfield Gate</t>
  </si>
  <si>
    <t>get the equivalent of an Ã¢â‚¬Å“as builtÃ¢â‚¬ï¿½ for the sr519 plaza next to our Centerfield Gate</t>
  </si>
  <si>
    <t>Susan Ranf</t>
  </si>
  <si>
    <t>Seattle Mariners</t>
  </si>
  <si>
    <t>Crashes on 199th St segment in Clark County</t>
  </si>
  <si>
    <t xml:space="preserve">a history of officer reported crashes that occurred on the following road segment in Clark County for the period of 1/1/2011 Ã¢â‚¬â€œ 12/31/2015.
Ã¢â‚¬Â¢  199th St Ã¢â‚¬â€œ west leg (Co Rd #43680, milepost 0.000 Ã¢â‚¬â€œ 3.020) from 72nd Ave to the west ending at 10th Ave (aka SR 502)
Ã¢â‚¬Â¢  199th St Ã¢â‚¬â€œ east leg (Co Rd #50900, milepost 2.490 Ã¢â‚¬â€œ 2.510) @ 72nd Ave
</t>
  </si>
  <si>
    <t>PDR-14-0515</t>
  </si>
  <si>
    <t>Incident on SR 504 between MP 16 and 17</t>
  </si>
  <si>
    <t>Regarding the incident that happened on February 24th around 8:30 pm on SR 504 between MP 16 and MP 17:  
I would like all the records you have on this incident including but not limited to  assessment of the incident, any pictures that were taken, a description on the incident by state employee, what equipment was used, who was dispatched to the site, how long did it take to  clear, when was the WSDOT contacted and by whom and any other information you might have on this incident.</t>
  </si>
  <si>
    <t>PDR-14-3365</t>
  </si>
  <si>
    <t>review the relevant geotechnical or soils reports held at the WSDOT Materials Lab in Tumwater, specific to the SR-520 graving yard in Aberdeen, WA. This is for use in preparing a geotechnical study for the Aberdeen North Levee along the Chehalis River. We will need to acquire copies of the studies and related boring logs.</t>
  </si>
  <si>
    <t xml:space="preserve">review the relevant geotechnical or soils reports held at the WSDOT Materials Lab in Tumwater, specific to the SR-520 graving yard in Aberdeen, WA. This is for use in preparing a geotechnical study for the Aberdeen North Levee along the Chehalis River. We will need to acquire copies of the studies and related boring logs.
</t>
  </si>
  <si>
    <t>Lynne B. Steele</t>
  </si>
  <si>
    <t>Color Tabloid-sized</t>
  </si>
  <si>
    <t>Incident Devon Baxter</t>
  </si>
  <si>
    <t>Client: Devon Baxter
Vessel: M/V SPOKANE
Owner: Washington State Ferries
Date of Incident: September 18, 2016
1. Any Incident or Accident Report(s) completed by our client;
2. A complete copy of his personnel file including any documents generated
or produced in association with his last five (5) years of work on the SPOKANE or any vessel owned and/or operated by Washington State Ferries;
3. A copy of any document that you have obtained by way of an
authorization signed by our client;
4. An itemization of all payments made toward maintenance, cure or unearned wages, as well as W-2 statements from 2010-2016; and,
5. A copy of any recorded or verbal statement obtained by any employee or
representative employed by Washington State Ferries or the Washington
Department of Transportation, which is within the control of the identified entities.</t>
  </si>
  <si>
    <t>Zachary Herschensohn</t>
  </si>
  <si>
    <t>Sent Phase 1 12/28/2016 Items 1 &amp; 4</t>
  </si>
  <si>
    <t>THM Law</t>
  </si>
  <si>
    <t>a listing of report #'s and dates of Officer Reported Crashes that occurred on SR 20 (milepost 264.00 - 264.28)</t>
  </si>
  <si>
    <t>a listing of report #Ã¢â‚¬â„¢s and dates for officer reported crashes that occurred on State Route 20 (milepost 264.00 Ã¢â‚¬â€œ 264.28) in Okanogan County for the period of 1/1/2005 Ã¢â‚¬â€œ 11/13/2013.</t>
  </si>
  <si>
    <t xml:space="preserve">Incident occurred 9/1/2016 at 11:00 AM, Edmonds Ferry Terminal center ticket lane. RV contacted ticket booth, damage to RV mirror and awning.
</t>
  </si>
  <si>
    <t>Richard DeWitt</t>
  </si>
  <si>
    <t>PDR-15-2790</t>
  </si>
  <si>
    <t>Crack repair reports/specifications, detail drawings, or other useful technical information for the SR 520 Pontoons</t>
  </si>
  <si>
    <t xml:space="preserve">Crack repair reports/specifications, detail drawings, or other useful technical information for the following: I have a project with an element requiring repair of concret floats. Although the floats are much smaller than the SR 520 Pontoons Repair the process and materials needed may be similar for crack repair, sealing and waterproofing. 
The specifications, including the specific products used, including manufacturers names and product identification would be helpful.  
Also the execution documents including cold weather plan would be appriciated. Any follow-up information on what worked and didn't work would be usefull.
Specifically the request is for information on the materials and process for the following: carbon-fiber reinforced panels, epoxy injection materils and crystalline water- proofing, other waterproofing and sealer used.  (It is unlikely that the information for addition of post-tensioned steel strands will be needed.)  
I understand there may be two documents that include most of the information.  Any items produced by WDOT, consultants for WDOT, or from Kiewit's submittals that address the materials and process would be usefull. </t>
  </si>
  <si>
    <t>Owen Loshbough</t>
  </si>
  <si>
    <t>Harbor Consulting Engineers</t>
  </si>
  <si>
    <t>PDR-15-0199</t>
  </si>
  <si>
    <t>SR 520: effect of project on property</t>
  </si>
  <si>
    <t>the effect of the (SR 520 Bridge Replacement and HOV) project on my property (lake shore at the Southeast end of the project).   
(1)Would you please email me the contact information for the person who is best able to inform me how the end result of the project will interface with my property boundary.   
(2) I would also like to see any renderings of the project from the lake and the lower portion of my property. 
(3) I would also like to see plan and elevation views of the maintenance facility and surrounding grounds.</t>
  </si>
  <si>
    <t>John C. Wiseman</t>
  </si>
  <si>
    <t>PDR-14-3240</t>
  </si>
  <si>
    <t>Bid Tab</t>
  </si>
  <si>
    <t>I'd like to receive a copy of the bid tabulation for this solicitation.
WSDOT solicitation PMMO_401125R</t>
  </si>
  <si>
    <t>Kevin Campbell</t>
  </si>
  <si>
    <t>PDR-14-1272</t>
  </si>
  <si>
    <t>RFQQ-2014-0307 Fuel Site Maintenance</t>
  </si>
  <si>
    <t>We would like a copy of the awarded RFQQ-2014-0307 Fuel Site Maintenance and Repair so we can learn from it.
This is the RFQQ submitted by whomever was awarded the contract. We would like a copy of all of the awarded RFQQ.</t>
  </si>
  <si>
    <t>Maree Boyd</t>
  </si>
  <si>
    <t>Coeurd'Alene Service</t>
  </si>
  <si>
    <t>Settlement Agreement</t>
  </si>
  <si>
    <t>This request if for a settlement agreement entered into between the Washington Department of Transportation and McKenzie Tank Lines, Inc. This settlement was entered into in regards to a hazardous waste spill in Spokane County that happened on September 14, 2014.</t>
  </si>
  <si>
    <t>Davis Mills</t>
  </si>
  <si>
    <t>PDR-15-3191</t>
  </si>
  <si>
    <t xml:space="preserve">Crashes on SR 104 mp 24.49 - 24.70
</t>
  </si>
  <si>
    <t>a history of officer reported crashes that occurred on State Route 104 (milepost 24.49 Ã¢â‚¬â€œ 24.70) from Main St to Dayton St in the City of Edmonds for the period of 1/1/2010 Ã¢â‚¬â€œ available 2015 (2015 data is partial and preliminary).</t>
  </si>
  <si>
    <t>Nathan Wong</t>
  </si>
  <si>
    <t>Tetra Tech Inc.</t>
  </si>
  <si>
    <t>PDR-14-1685</t>
  </si>
  <si>
    <t>Trans-Lake Washington report</t>
  </si>
  <si>
    <t>Seattlesubway.org</t>
  </si>
  <si>
    <t>Raymond Roundabout Plan</t>
  </si>
  <si>
    <t xml:space="preserve">Please supply URL for plan drawing showing the bicycle paths,  Willapa Hills Trail (WA State Park) and South Bend-Raymond bicycle path at Highway 101/SR6 intersection
For planned Raymond Roundabout.
</t>
  </si>
  <si>
    <t xml:space="preserve">EZ Rollin </t>
  </si>
  <si>
    <t>Right of Way &amp; Original Contract Plans Old 99 or Jackson HWY</t>
  </si>
  <si>
    <t xml:space="preserve">In many counties of western WA, the original PSH-1 Old 99 Jackson Highway is mostly on the county or city systems, having been turned  back long ago. . Just wondering, would you still have records? It's not state active any more.  I recall looking at old maps that showed trailer courts, gas stations, and other long forgotten topog features. Between I-5 at I-5 MP 49 -52,  somewhere from the toutle river bridge to castle rock.
None of this shows on the current maps.  The maps may go back to  the teens and twenties.
</t>
  </si>
  <si>
    <t>Jerry Sorrell</t>
  </si>
  <si>
    <t>Wrong way drivers on divided hwys Stwd</t>
  </si>
  <si>
    <t>a summary of officer reported crashes where a motor vehicle driver was given the vehicle action of driving the Ã¢â‚¬ËœWrong WayÃ¢â‚¬â„¢ on divided highway or was given a milepost direction of traveling Ã¢â‚¬ËœWrong WayÃ¢â‚¬â„¢ in the increasing milepost of Major Roadway or a milepost direction of traveling Ã¢â‚¬ËœWrong WayÃ¢â‚¬â„¢ in the decreasing milepost of Major Roadway that occurred on all State Routes (Mainline Only) Statewide for the period of 1/1/2007 Ã¢â‚¬â€œ available 2016.</t>
  </si>
  <si>
    <t>IT Org Chart-for commercial purposes</t>
  </si>
  <si>
    <t>The Organizational Chart for the Chief Information Officer or Head of IT of Washington Department of Transportation - something that includes the names and titles of the people who report to the Chief Information Officer or Head of IT of Washington Department of Transportation.</t>
  </si>
  <si>
    <t>Kirk Brown</t>
  </si>
  <si>
    <t xml:space="preserve">Listing of individuals with contact information </t>
  </si>
  <si>
    <t>PDR-15-2250</t>
  </si>
  <si>
    <t>a history of officer reported crashes that occurred on all roads in the City of Covington for the period of 1/1/2012 Ã¢â‚¬â€œ 12/31/2014.</t>
  </si>
  <si>
    <t>PDR-14-1758</t>
  </si>
  <si>
    <t xml:space="preserve">Real Estate </t>
  </si>
  <si>
    <t xml:space="preserve">A copy of the maps highlighted on enclosure, the permit and any other info related. </t>
  </si>
  <si>
    <t>Ron  Nilson</t>
  </si>
  <si>
    <t>Superseded Right of Way Plans State Road 2</t>
  </si>
  <si>
    <t xml:space="preserve">Also, we are looking for any maps and deeds you have just west of the maps you sent me the other day all the way to monitor. The sections are:
S. 18, 19, 20, T. 23 N., R. 20 E.W.M.
S. 13, T. 23 N., R. 19 E. W.M.
</t>
  </si>
  <si>
    <t>PDR-14-1499</t>
  </si>
  <si>
    <t>Road Maintenance and right of way maintenance on SR 504 from mile post 16.6 to 16.7</t>
  </si>
  <si>
    <t xml:space="preserve">Please let this service as a Public Disclosure request regarding road maintenance and right of way maintenance on SR 504 from mile post 16.6 - 16.7.  As you can see on the attachment this information was requested before but not provided completely.  I only want information on the rockslides/falling rocks, mud/rock mix and water that have been going on for years in this area.  
I would like all the records and radio incident reports you have on all work performed including but not limited to assessment of the work done, any pictures that were taken, a description on work done by state employee, what equipment was used, who was dispatched to do the work, how long did it take (including hours and pay), if the WSDOT was contacted (by resident or complaint, etc) to perform the work and by whom and any other information you might have on maintaining SR 504 between MP 16.6 Ã¢â‚¬â€œ 17 for the last 7 years.
</t>
  </si>
  <si>
    <t>PDR-14-1890</t>
  </si>
  <si>
    <t>Collisions in 6 City Streets in Vancouver</t>
  </si>
  <si>
    <t xml:space="preserve">a history of officer reported collisions that occurred on 28th St, 18th St,  112th St, 114th Ave,  Angelo Dr and  4 Seasons Ln in the City of Vancouver for the period of 1/1/2009 Ã¢â‚¬â€œ 12/31/2013. </t>
  </si>
  <si>
    <t>Video of SR 512  at Steele Street</t>
  </si>
  <si>
    <t xml:space="preserve">FOIA request to order a video of SR 512 at Steele Street Lakewood, Washington for a vitality that occurred on 8/31/2017.
</t>
  </si>
  <si>
    <t>Lewis Brisbois</t>
  </si>
  <si>
    <t>PDR-14-3261</t>
  </si>
  <si>
    <t>Collisions on SR 90 milepost 32.06 - 33.06</t>
  </si>
  <si>
    <t>a history of officer reported collisions that occurred on State Route 90 (milepost 32.06 Ã¢â‚¬â€œ 33.06) in the 436th Ave vicinity for the period of 1/1/2009 Ã¢â‚¬â€œ 12/31/2013.</t>
  </si>
  <si>
    <t>PDR-14-3106</t>
  </si>
  <si>
    <t>Incident Report for incident that occurred on November 16, 2014, on the 2:40 ferry from Anacortes to Friday Harbor, on the ferry Yakima.</t>
  </si>
  <si>
    <t>Oliver Noste</t>
  </si>
  <si>
    <t>PDR-15-0055</t>
  </si>
  <si>
    <t>LPR Infomation</t>
  </si>
  <si>
    <t>NOR PASS Transponder Reports showing date &amp; times of all Washington State Scale Crossings between the following dates:  12/1/14 thru 12/31/14.  
Please run report for USDOT 192473</t>
  </si>
  <si>
    <t>PDR-14-2589</t>
  </si>
  <si>
    <t>Collisions on 116th Ave @ 70th Pl in Kirkland</t>
  </si>
  <si>
    <t xml:space="preserve">a history of officer reported collisions that occurred at or in the vicinity of 116th Ave @ 70th Pl intersection in the City of Kirkland for the period of 1/1/2012 Ã¢â‚¬â€œ 12/31/2013. </t>
  </si>
  <si>
    <t>Gary Edler</t>
  </si>
  <si>
    <t>WSDOT Northwest Region</t>
  </si>
  <si>
    <t>PDR-14-3185</t>
  </si>
  <si>
    <t>Collisions at 5 intersections in the Cities of Olympia &amp; Tumwater</t>
  </si>
  <si>
    <t xml:space="preserve">a history of officer reported collisions that occurred at or in the vicinity of the following intersections in the Cities of Olympia and Tumwater for the period of 1/1/2009 Ã¢â‚¬â€œ 12/31/2013.
	City of Olympia
            Ã¢â‚¬Â¢ Black Lake Blvd @ Top Foods 
            Ã¢â‚¬Â¢ Black Lake Blvd @ Cooper Pt Rd
            Ã¢â‚¬Â¢ Cooper Pt Rd @ Evergreen Park Dr
            City of Tumwater
            Ã¢â‚¬Â¢ Crosby Bvld @ Mottman Rd
            Ã¢â‚¬Â¢ Crosby Bvld @ Irving St
</t>
  </si>
  <si>
    <t>Darrell Perry</t>
  </si>
  <si>
    <t>WSDOT - Olympic Region</t>
  </si>
  <si>
    <t>PDR-15-3350</t>
  </si>
  <si>
    <t>I-405 exist 9 records request</t>
  </si>
  <si>
    <t xml:space="preserve">As-built drawings for Interstate 405 at exit 9 as well as the adjacent Newport Hills Park and Ride. Specifically, I need plans demonstrating how Lakehurst Creek is routed thru this area.
It appears that the creek was routed thru pipes during the intiial construction of 405. My understand is that this was done under contract C-7533, dated 1964, titled May Creek to Factoria, and I may be looking for sheet 53 of 89. I understand that the Park and Ride was constructed under contract C-2071, dated 1981, titled Newport Hills Park and Ride Lot, and I may be looking for sheets 8, 13 &amp; 14 of 40.
</t>
  </si>
  <si>
    <t>Brian Schend</t>
  </si>
  <si>
    <t>Beyler Consulting, LLC</t>
  </si>
  <si>
    <t>PDR-14-2039</t>
  </si>
  <si>
    <t>Collisions on all roads in Bothell</t>
  </si>
  <si>
    <t xml:space="preserve">a history of officer reported collisions that occurred on all city streets and state routes in the City of Bothell for the period of 1/1/2011 Ã¢â‚¬â€œ 12/31/2013. </t>
  </si>
  <si>
    <t>Don Ranger</t>
  </si>
  <si>
    <t>Crashes on Mill Plain Blvd segment in the City of Vancouver</t>
  </si>
  <si>
    <t xml:space="preserve">a history of officer reported crashes that occurred on or in the vicinity of the following road segment in the City of Vancouver for the period of 9/1/2012 Ã¢â‚¬â€œ 8/31/2017. 
Ã¢â‚¬Â¢  Mill Plain Blvd from 184th Ave to 192nd Ave
</t>
  </si>
  <si>
    <t>Lindsey Willman</t>
  </si>
  <si>
    <t>We are doing a survey near the Everett Mall and I need to find a plan referenced in one of the easements. I was hoping that you'd be able to send me a copy of it. It is called "SR99, EVERETT CITY LIMITS- BROADWAY STREET SOUTH EXTENSION" dated February 23rd, 1932.</t>
  </si>
  <si>
    <t>Eddie Kilner</t>
  </si>
  <si>
    <t>PDR-15-0821</t>
  </si>
  <si>
    <t>Right of Way Plans SR 5 &amp; SR 540</t>
  </si>
  <si>
    <t xml:space="preserve">I need a copy of the latest ROW Plan on file for:
SR 5/2107: Bellingham to Smith Road Vicinity.
SR 540, Slater Road to Jct. P.S.H. No. 1.
</t>
  </si>
  <si>
    <t>Owen Kikuta</t>
  </si>
  <si>
    <t>All records regarding weight of rail or light rail trains on the I-90 bridge</t>
  </si>
  <si>
    <t xml:space="preserve">Request for any and all records, reports, studies , findings analysis and any other documents WSDOT possesses regarding the weight  of rail or light rail trains on the I-90 bridge including , but not limited to, whether  the I-90 bridge has been tested for the weight of rail trains or light rail trains upon it and the results of such testing. </t>
  </si>
  <si>
    <t>Kevin Peck</t>
  </si>
  <si>
    <t>The Peck Law Firm, PLLC</t>
  </si>
  <si>
    <t>NWR Bid Tap #NWR401189R</t>
  </si>
  <si>
    <t xml:space="preserve">Bid Tab For Bid Solicitation #NWR401189R "Rental of Asphalt Grinder". </t>
  </si>
  <si>
    <t>Jesse Mack</t>
  </si>
  <si>
    <t xml:space="preserve">J. Mack Enterprises, inc. </t>
  </si>
  <si>
    <t>PDR-13-2303</t>
  </si>
  <si>
    <t>SR 410 Activities</t>
  </si>
  <si>
    <t xml:space="preserve">Area:  Highway 410 from Mile post 75 to Milepost 59. To include Chinook Pass and Cayuse Pass WsDOT activities.
Dates: November 16, 17, 18, 19, 20,  of 2013.
Documents from both East and West Divisions of the WSDOT plowing, sanding, salting, and chemical  deicer applications during this time frame to include amounts applied, times of the day
Also requesting a copy of radio logs, any photos of road surfaces,  reported conditions, prior, during, or after this storm event.
Additionally, I would like copies of any email correspondence between East and West Division road superintendents  ( specifically Dave Mc Cormicks , Jerry Althauser and the East District Superintendent) concerning closing and or opening of Chinook Pass and Highway 410 during the dates requested. 
Finally, an organizational chart of both East and West divisions of WsDOT with names and contact information, phone numbers and email addresses.
</t>
  </si>
  <si>
    <t>Craig  Brouwer</t>
  </si>
  <si>
    <t>Mount Rainier National Park</t>
  </si>
  <si>
    <t xml:space="preserve">I would like to request plate readings/scale crossings on the USDOT number and the plates listed below from 12-1-2015 through 9-30-2016:
Company:   West Coast Pilots LLC    (USDOT #2536606)
Plates:    
WP37130  CA
</t>
  </si>
  <si>
    <t>Crashes on SR 20 @ Libbey Rd in Island County</t>
  </si>
  <si>
    <t xml:space="preserve">a history of officer reported crashes that occurred on State Route 20 (milepost 25.28 Ã¢â‚¬â€œ 25.33) @ Libbey Rd in Island County for the period of 1/1/2008 Ã¢â‚¬â€œ 11/13/2013. </t>
  </si>
  <si>
    <t>PDR-14-2436</t>
  </si>
  <si>
    <t>Walla Walla Spill</t>
  </si>
  <si>
    <t>any information regarding the investigation of the fuel spill on the ferry Walla Walla Sept. 1 at Kingston.</t>
  </si>
  <si>
    <t>Extended at the behest of the requester due to investigation incomplete.</t>
  </si>
  <si>
    <t>Olympic District Ã¢â‚¬â€œ 300344E:  SR 3/Belfair Bypass - New Alignment</t>
  </si>
  <si>
    <t>Olympic District Ã¢â‚¬â€œ 300344E:  SR 3/Belfair Bypass - New Alignment. When referring to Ã¢â‚¬Å“most current documentsÃ¢â‚¬ï¿½ I am looking to obtain any of the following types of documents: environmental study documents, schematics, preliminary drawings, roll maps, concept plans, aerial maps, or documents shown at the latest public hearing</t>
  </si>
  <si>
    <t>42.56.280</t>
  </si>
  <si>
    <t>Deliberative Process</t>
  </si>
  <si>
    <t>R/W, ROS &amp; Sundry Site for SR 520.</t>
  </si>
  <si>
    <t>Right of way maps along State Route 520, in Section 24, Township 25 North, Range 4 East in King County, Washington. (01808.978)</t>
  </si>
  <si>
    <t>PDR-14-2905</t>
  </si>
  <si>
    <t>Specific report numbers for collisions in King County</t>
  </si>
  <si>
    <t>a history of specific report numbers of officer reported collisions that occurred in King County for the period of 9/1/2013 Ã¢â‚¬â€œ 9/1/2014.</t>
  </si>
  <si>
    <t>Cynthia Konecny</t>
  </si>
  <si>
    <t>King County Sheriff's Office</t>
  </si>
  <si>
    <t>PDR-15-2469</t>
  </si>
  <si>
    <t>Crashes on SR 532 @ 92nd Ave &amp; 88th Ave</t>
  </si>
  <si>
    <t xml:space="preserve">a history of officer reported crashes that occurred at the following intersections in the City of Stanwood for the period of 1/1/2010 Ã¢â‚¬â€œ 12/31/2014.
Ã¢â‚¬Â¢  State Route 532 (milepost 4.62 Ã¢â‚¬â€œ 4.72) @ 92nd Ave
Ã¢â‚¬Â¢  State Route 532 (milepost 4.84 Ã¢â‚¬â€œ 4.95) @ 88th Ave
</t>
  </si>
  <si>
    <t>Mike Hendrix</t>
  </si>
  <si>
    <t>SR 526/525</t>
  </si>
  <si>
    <t xml:space="preserve">information on SR 526 in Mukilteo Section 4, 28 N Rng 4 E  NE Quarter. The DNR has a small parcel along the Northerly ROW but We donÃ¢â‚¬â„¢t know where or has it been Granted for the highway. 
</t>
  </si>
  <si>
    <t>Copy of the Olympic Region Radio Log from 6pm November 13, 2017 to 10am November 14, 2017</t>
  </si>
  <si>
    <t>A copy of the Olympic Region Radio Log from 6 p.m., November 13, 2017 to 10 a.m., November 14, 2017. For simplification of this request, you may send me only those log entries that concern or involve 1) the Highway 101 bridge over the Big Quilcene River; 2) the Mount Walker Maintenance Shop; and 3) both---if you are able to gather those entries separately. Also, please include any and all communications to and from the Washington State Patrol that concern, involve or mention the the Big Quil bridge on Highway 101 and/or the Mount Walker Maintenance Shop.</t>
  </si>
  <si>
    <t>Mark E. Clemens</t>
  </si>
  <si>
    <t>Officer Reported Crashes that occurred on 4 road segments &amp; 11 intersections in the Cities of Redmond, Seattle &amp; Kirkland</t>
  </si>
  <si>
    <t>a history of officer reported crashes that occurred at or in the vicinity of multiple locations in the Cities of Kirkland, Redmond &amp; Seattle for the period of 1/1/2012 Ã¢â‚¬â€œ 12/31/2016.</t>
  </si>
  <si>
    <t>PDR-14-0144</t>
  </si>
  <si>
    <t>Progress Payments (to STP for bored tunnel)</t>
  </si>
  <si>
    <t>fresh version of document showing progress payments to date (to STP for the Bored Tunnel)</t>
  </si>
  <si>
    <t>PDR-15-2886</t>
  </si>
  <si>
    <t>Crashes on 3 road segments in the City of Kirkland</t>
  </si>
  <si>
    <t xml:space="preserve">a history of officer reported crashes that occurred on or in the vicinity of the following road segments in the City of Kirkland for the period of 1/1/2012 Ã¢â‚¬â€œ 12/31/2014.
Ã¢â‚¬Â¢  Totem Lake Blvd from 132nd St to 124th Ave
Ã¢â‚¬Â¢  128th St from 116th Ave to 120th Ave
Ã¢â‚¬Â¢  120th Ave from 132nd St to Totem Lake Blvd
Ã¢â‚¬Â¢  SR 405P201988 northbound off-ramp (milepost 0.19 Ã¢â‚¬â€œ 0.21) @ Totem Lake Blvd
Ã¢â‚¬Â¢  SR 405Q202085 northbound on-ramp (milepost 0.00 Ã¢â‚¬â€œ 0.02) @ Totem Lake Blvd
</t>
  </si>
  <si>
    <t xml:space="preserve"> 
USDOT#  0381463   
Carrier Name:   Atlantic &amp; Pacific Freighways Inc  </t>
  </si>
  <si>
    <t>Rick Johnson</t>
  </si>
  <si>
    <t>Portland Field Audit</t>
  </si>
  <si>
    <t>Right of way plans for plan title: SR405, N.E. 40th St. Vic. To N.E. 124th St. Interchange, sheets 1-39 of 39, Approved July 30, 2004, file # 405/422.</t>
  </si>
  <si>
    <t>Nick Miller</t>
  </si>
  <si>
    <t>PDR-15-2568</t>
  </si>
  <si>
    <t>Sequence of lights at SR-125 &amp; Old Milton Highway intersection</t>
  </si>
  <si>
    <t>I represent a woman who was injured in an accident at the intersection SR 125 and the Old Milton Freewater Highway. Our client was going east on the Old Milton Freewater Highway. The defendant was going west on the Old Milton Freewater Highway, planning to turn left to go south on SR 125. Our client had a green light so she drove through, straight across SR 125. The defendant claims she had a green arrow to turn left. (I think she had a green light and failed to yieldÃ¢â‚¬â€as the sign by the light says drivers should do if they want to turn left on a green light.) My question concerns the sequencing of the lights at the intersection. Specifically: could a driver going west on the Old Milton Freewater Highway have a green arrow, for a free turn left, while at the same time a driver going east on the Old Milton Freewater Highway could have a green light to go straight across SR 125?</t>
  </si>
  <si>
    <t>Tom Scribner</t>
  </si>
  <si>
    <t>Minnick - Hayner</t>
  </si>
  <si>
    <t>V3C 2H2</t>
  </si>
  <si>
    <t>PDR-15-1848</t>
  </si>
  <si>
    <t>The 06/30/2015 edition of the InFOCUS publication, sent to czechm@wsdot.wa.gov.</t>
  </si>
  <si>
    <t>Jack Ryman-Wilson</t>
  </si>
  <si>
    <t>Crashes on 2 road segments in Pierce County</t>
  </si>
  <si>
    <t xml:space="preserve">a history of officer reported crashes that occurred on the following road segments in Pierce County for the period of 1/1/2014 Ã¢â‚¬â€œ available 2017.
Ã¢â‚¬Â¢  Canyon Rd (Co Rd #95550, milepost 6.250 Ã¢â‚¬â€œ 7.790) from 104th St to 128th St
Ã¢â‚¬Â¢  116th St (Co Rd #58920, milepost 0.000 Ã¢â‚¬â€œ 0.510) from Bingham Ave to Canyon Rd
</t>
  </si>
  <si>
    <t>Nick Gorman</t>
  </si>
  <si>
    <t>Appointing letter</t>
  </si>
  <si>
    <t>Letters appointing Hollie Rogge and Randy Johnson to their current positions within Headquarters Real Estate Services</t>
  </si>
  <si>
    <t>Todd Newlean</t>
  </si>
  <si>
    <t>Waiting on injunction letter</t>
  </si>
  <si>
    <t>PDR-14-3482</t>
  </si>
  <si>
    <t>Asbuilt Plans SR 90</t>
  </si>
  <si>
    <t>As-built Contract 3725 Sheets 258 - 287 in PDF.</t>
  </si>
  <si>
    <t>Jon Guerrero</t>
  </si>
  <si>
    <t>Sound Transit</t>
  </si>
  <si>
    <t>Crashes on all roads in the City of Dayton</t>
  </si>
  <si>
    <t>a history of officer reported crashes that occurred on all roads in the City of Dayton for the period of 1/1/2013 Ã¢â‚¬â€œ 12/31/2015.</t>
  </si>
  <si>
    <t>Adam Schmidtgall</t>
  </si>
  <si>
    <t>Information about a slide remediation conducted by WSDOT above Newport Way and for the I-90 construction in or around 1966 and 1967</t>
  </si>
  <si>
    <t>We are requesting information about a slide remediation conducted by WSDOT above Newport Way and for the I-90 construction in or around 1966 and 1967.
The site is located on the south side of I-90 in Bellevue, Washington. The location would be between milepost 12 and
13. See attaced map.
We are working for an individual who is purchasing the property above this slide.
We would like to get a copy of the report or plans for the slide remediation, along with the logs for any borings, but
especially EP-57, EP-63, EP-64, EP-65.</t>
  </si>
  <si>
    <t>Scott Dinkelman</t>
  </si>
  <si>
    <t>As-Built SR 18 and SR 516</t>
  </si>
  <si>
    <t>1. As-Built drawings (PDF and AutoCAD drawings - if possible) for the State Route 18 interchange at SE 256th St, including the roadway, ramps, and bridge structure.
2. As-Built drawings (PDF and AutoCAD drawings - if possible) for State Route 516, between 201st Ave SE and 207th Ave SE.</t>
  </si>
  <si>
    <t>Bryce Kinney</t>
  </si>
  <si>
    <t>PDR-14-1441</t>
  </si>
  <si>
    <t>Bridge Info</t>
  </si>
  <si>
    <t>Construction drawings, material properties such as module of elasticity, Poisson ratio, compressive and tensile strength of concrete, yield strength of steel etc.</t>
  </si>
  <si>
    <t>PDR-14-1922</t>
  </si>
  <si>
    <t xml:space="preserve">ROW SR 167 </t>
  </si>
  <si>
    <t>Can you please send me the limited access maps for SR167 at S 192nd ST.</t>
  </si>
  <si>
    <t>Mike Carpenter</t>
  </si>
  <si>
    <t>Fuhrman Ave parking association lease</t>
  </si>
  <si>
    <t xml:space="preserve">A copy of the Fuhrman Ave parking association lease.
Visually seeing/viewing the file of all documents/information that pertain to the lease, rent payments etc... and the communications about the old/new lease.
</t>
  </si>
  <si>
    <t>Marvin Strenge</t>
  </si>
  <si>
    <t>PDR-14-0615</t>
  </si>
  <si>
    <t>Right of Way Plans for SR 5 in Everett in Sec. 29 &amp; 32, T 29 N, R 5 E and Sec. 5, T 28 N, R 5 E.</t>
  </si>
  <si>
    <t>David A. Peebler</t>
  </si>
  <si>
    <t>Core Design, Inc.</t>
  </si>
  <si>
    <t>PDR-15-2759</t>
  </si>
  <si>
    <t>name and contact information for the WSDOT member/employee/contractor/incident response team member who was called to, and/or witnessed, a collision between two vehicles on 2/24/2014 at 12:00pm on Northbound Interstate 5 at mile post 162, about 75 feet noth of Michigan Street, listed in Washington State Collision Report numberE310855. I would also like any documentation that WSDOT has regarding this incident. I have attached the Collision Report here.</t>
  </si>
  <si>
    <t>Chelsea R. Bergesen</t>
  </si>
  <si>
    <t>Maxwell Graham Law, PS</t>
  </si>
  <si>
    <t>a history of officer reported crashes that occurred on all roads in the City of Kirkland for the period of 1/1/2015 Ã¢â‚¬â€œ 12/31/2015.</t>
  </si>
  <si>
    <t>Iris Cabrera</t>
  </si>
  <si>
    <t xml:space="preserve">Unstable Slopes </t>
  </si>
  <si>
    <t xml:space="preserve">Please accept this email as a Public Disclosure Request regarding all unstable slopes &amp; their ratings in the following counties on all State &amp; Federal Highways: Clark, Cowlitz, Lewis, Skaminia, Wahkiakum, Pacific, Grays Harbor, Thurston
Please provide the spec sheet of who do the rating and what the slope was rated and when. Date Range of Janaury 1, 1990  December 25, 2016
Please provide all info in a word, excel or Pdf format.
</t>
  </si>
  <si>
    <t>PDR-15-2246</t>
  </si>
  <si>
    <t>Crashes on all roads in the Town of Pe Ell</t>
  </si>
  <si>
    <t>a history of officer reported crashes that occurred on all roads in the Town of Pe Ell for the period of 1/1/2012 Ã¢â‚¬â€œ 12/31/2014.</t>
  </si>
  <si>
    <t xml:space="preserve">Crashes on all roads Statewide with VIN.
</t>
  </si>
  <si>
    <t>a history of officer reported crashes that occurred on all roads Statewide with VIN for the period of 1/1/2015 Ã¢â‚¬â€œ 12/31/2015.</t>
  </si>
  <si>
    <t>PDR-14-3095</t>
  </si>
  <si>
    <t>Claim E2B80306 -- 4576177 - Ronyn Greeley</t>
  </si>
  <si>
    <t>I will be the handling adjuster on file for this WA DOT claim, please forward me contract 8614.</t>
  </si>
  <si>
    <t>Ryan J. Veltri</t>
  </si>
  <si>
    <t>Crashes on all roads in Spokane Valley &amp; Spokane County</t>
  </si>
  <si>
    <t>PDR-14-1631</t>
  </si>
  <si>
    <t>Two items re: SR 520 Tolling and cameras</t>
  </si>
  <si>
    <t>1. The Washington State DOT webpage titled Ã¢â‚¬Å“Pay By Mail Toll Bill Ã¢â‚¬â€œ Frequently Asked QuestionsÃ¢â‚¬ï¿½ states: Ã¢â‚¬Å“Cameras above the toll lanes photograph the license plate on vehicles without a Good To Go! account and the registered owner of the vehicle receives a bill in the mail for the toll charges.Ã¢â‚¬ï¿½ Please provide me documentation pertaining to the official procedures for determining the addresses of registered ownersÃ¢â‚¬â„¢. Please include:
a. procedures for storing driver registration data, if any;
b. procedures for updating stored driver registration data, if any;
c. procedures for ensuring driver registration data is regularly updated, if any;
d. and any other official procedures for determining the address of drivers who cross SR 520 and are sent toll bills.
2. Please also send me a historical accounting of the dates the vehicle registration information used in tolling on SR 520 is updated, or if it is updated on a regular schedule, please only provide the schedule for updating registration information and how long the scheduled updating procedure has been in effect.</t>
  </si>
  <si>
    <t>Sam Leonard</t>
  </si>
  <si>
    <t>Leen &amp; O'Sullivan, PLLC</t>
  </si>
  <si>
    <t xml:space="preserve">I-5 repair </t>
  </si>
  <si>
    <t xml:space="preserve">1.	The incident report (radio log) provided does not appear to relate to the roadway damage in question. The call would have come in after Feb 2/16 at 6 pm and relates to the Northbound I-5 just south of the Swift Avenue off-ramp and was likely delivered by WSP. Please provide that information. 
2.	Please provide the basis upon which repair record #274981 was authorized (work done on Jan 25, 2016).
3.	Please confirm latitude and longitude for the area where the work was done on Work Order Record number 302407 on March 17, 2016. Please also provide any supporting information for a) the authorization of this work, including the date of authorization and WSDOT employee who approved work, b) photographs of the work, and c) project schedule and cost. 
4.	Please confirm that work order record number 283989 on February 2, 2016 relates to the northbound shoulder/HOV lane. Please also provide any supporting information for a) the authorization of this work, including the date of authorization and WSDOT employee who approved work, b) and legible photographs of the work. 
5.	Please advise the name of the Operations Assistant Superintendent on February 2/16 for Area 5, and for Operations Superintendent for that area on that date.
</t>
  </si>
  <si>
    <t>Andrew Lonseth</t>
  </si>
  <si>
    <t>PDR-15-3325</t>
  </si>
  <si>
    <t xml:space="preserve">SR 16, Sprague Avenue to South 23rd ST, dated 9/25/69 and revised 7/9/70?  I am looking specifically at the Union Avenue interchange.
</t>
  </si>
  <si>
    <t>PDR-14-2804</t>
  </si>
  <si>
    <t>Payment and performance bond for SR 520 West Approach Bridge project</t>
  </si>
  <si>
    <t>the contract payment and performance bond for SR520 West Approach Bridge project</t>
  </si>
  <si>
    <t>Kaycee Cho</t>
  </si>
  <si>
    <t>Graybar</t>
  </si>
  <si>
    <t>NSC/Phone line repair photos</t>
  </si>
  <si>
    <t>Photos and IDR's from March 19, 20, &amp; 21, 2014 regarding telephone line break on WSDOT Contract 8296.</t>
  </si>
  <si>
    <t>Larry Cargile</t>
  </si>
  <si>
    <t>L&amp;L Cargile, Inc.</t>
  </si>
  <si>
    <t>PDR-15-1278</t>
  </si>
  <si>
    <t>I. All Supervisor's Report of Employee's Personal Injury/ Illness, Employee Report of Accidents, Witness Statements, Employer's Request for Examination and/or Treatment, Accident Investigation Reports or other accident reports, investigations or descriptions of injuries suffered by Patrick E. Eakes on December 2, 2014 on the M/V ISSAQUAH;
2. All memoranda, correspondence, reports of discussions, Safety Management System reports or complaints or safety advisories, safety meeting minutes or other documentation of any type whatsoever regarding the injuries suffered by Patrick E. Eakes on December 2, 201 4 on the M/V ISSAQUAH;
3. All documents of any type indicating maintenance and unearned wage payments made to Patrick E. Eakes subsequent to December 2, 2014 ;
4 . All memoranda, correspondence, reports of discussions, Safety Management System reports or requests, complaints, safety advisories, safety meeting minutes or other documentation of any type whatsoever regarding problems, concerns or issues involving the placement or removal of car blocks on Washington State Ferry
vessels;
5. Any and a ll photos, vessel plans, drawings, details or other documents depicting the lower and upper car decks and ramps on the M/V ISSAQUAH;
6. All documents of any type which would identify the driver of the vehicle involved in Patrick E. Eakes' December 2, 2014 injury aboard the MN ISSAQUAH;
7. Any and all descriptions, photos, drawings, details, Safety Management System sections, rules, guidelines, directives, instructions or other documents specifying how car blocks are to be placed and/or removed on Washington State Ferry vessels;
8. Patrick E. Eakes' personnel file;
9. All medical records and reports concerning Patrick E. Eakes.</t>
  </si>
  <si>
    <t>PDR-15-2596</t>
  </si>
  <si>
    <t xml:space="preserve">income from cell sites </t>
  </si>
  <si>
    <t>income from cell sites - spreadsheet of revenue and locations</t>
  </si>
  <si>
    <t>Eric Webb</t>
  </si>
  <si>
    <t>Unison Site Management</t>
  </si>
  <si>
    <t>PDR-15-0250</t>
  </si>
  <si>
    <t>Washington scale crossing information for five (5) commercial motor vehicles during the month of November 2014. 
The information will be used in conjunction with a federally rated safety compliance review of P B&amp;K Transportation Inc., ABN MAT II Transportation, US DOT # 277258.
The commercial vehicles have the following Oregon based plates:
YAPZ517
YAHS260
YADX478
YAHT608
YAES871</t>
  </si>
  <si>
    <t>Jonathan Wilson</t>
  </si>
  <si>
    <t>PDR-15-3224</t>
  </si>
  <si>
    <t>Crashes on 3 road segments in Spokane County</t>
  </si>
  <si>
    <t xml:space="preserve">a history of officer reported crashes that occurred on the following road segments in Spokane County for the period of 1/1/2011 Ã¢â‚¬â€œ available 2015 (2015 data is partial and preliminary).
Ã¢â‚¬Â¢  State Route (SR) 2 (milepost 294.06 Ã¢â‚¬â€œ 295.73)
Ã¢â‚¬Â¢  Nevada St (Co Rd #03386, milepost 0.22 Ã¢â‚¬â€œ 0.30) @ SR 2 (within 400 feet each direction) Ã¢â‚¬â€œ No Reported Crashes
Ã¢â‚¬Â¢  Farwell Rd (Co Rd #01323, milepost 0.38 Ã¢â‚¬â€œ 0.54) @ SR 2 (within 400 feet each direction) Ã¢â‚¬â€œ No Reported Crashes
</t>
  </si>
  <si>
    <t>William White</t>
  </si>
  <si>
    <t>Morrison-Maierle, Inc.</t>
  </si>
  <si>
    <t>Per our phone conversation may I please have the R/W plans and as-builts for sr-167 (River Road) in the vicinity of 66 Ave. E. Section 19, Township 20 N, Range 4 E. W.M.</t>
  </si>
  <si>
    <t>PDR-15-2521</t>
  </si>
  <si>
    <t>Jennifer Harper of WSDOT all emails of the last two years for violating policy for selling or soliciting items through work emails for private gain</t>
  </si>
  <si>
    <t>PDR-14-2457</t>
  </si>
  <si>
    <t>SR14 - SE 192nd Ave - pg 10</t>
  </si>
  <si>
    <t>SR14 - SE 192nd Ave - pg 10
Could I please get a new page 10 - revised 2/28/14?   I'm working on AF#5098193</t>
  </si>
  <si>
    <t>Rob Buell</t>
  </si>
  <si>
    <t>Clark County G.I.S.</t>
  </si>
  <si>
    <t>PDR-14-0358</t>
  </si>
  <si>
    <t>3 items relating to Tunnel: contracts, schedule, bonuses</t>
  </si>
  <si>
    <t xml:space="preserve">(1) final contracts with Seattle Tunnel Partners and/or other contractors associated with the Ã¢â‚¬Å“BerthaÃ¢â‚¬ï¿½ project
(2) overall schedule/benchmarks and timeline for project milestones and completion
(3) incentive bonuses and delay costs by contractors
</t>
  </si>
  <si>
    <t>Scoring sheets for the Myers and Sons Construction, LP RFP and RFQ responses</t>
  </si>
  <si>
    <t>Could you please provide me the scoring sheets for the Myers and Sons Construction, LP RFP &amp; RFQ responses?</t>
  </si>
  <si>
    <t>Clinton Myers</t>
  </si>
  <si>
    <t>Myers and Sons Construction, LP</t>
  </si>
  <si>
    <t>PDR-15-2707</t>
  </si>
  <si>
    <t>GM-20 Agreement</t>
  </si>
  <si>
    <t>A copy of the 1953 maintenance agreement for the Aurora Bridge (George Washington Memorial Bridge) called GM-20Ã¢â‚¬Â¦the general maintenance agreement between the state and the City of Seattle.</t>
  </si>
  <si>
    <t>Glenn Farley</t>
  </si>
  <si>
    <t>Christine Simmons</t>
  </si>
  <si>
    <t>PDR-15-1381</t>
  </si>
  <si>
    <t>SR 522 plans</t>
  </si>
  <si>
    <t xml:space="preserve">All roadway and drainage plans for SR522 between MP8.84 and MP9.63. </t>
  </si>
  <si>
    <t>Scott Mesic</t>
  </si>
  <si>
    <t>Officer Reported Crashes that occurred on 2 roads in San Juan County</t>
  </si>
  <si>
    <t xml:space="preserve">no reported crashes that occurred at the following intersections in San Juan County for the period of 1/1/2012 Ã¢â‚¬â€œ 12/31/2016).
Ã¢â‚¬Â¢ FishermanÃ¢â‚¬â„¢s Bay Rd (Co Rd # 00103, milepost 2.100 Ã¢â‚¬â€œ 2.140) @ Lopez Rd (Co Rd # 00133, milepost 0.000 Ã¢â‚¬â€œ 0.020)
Ã¢â‚¬Â¢ FishermanÃ¢â‚¬â„¢s Bay Rd (Co Rd # 00103, milepost 1.740 Ã¢â‚¬â€œ 1.780) @ Weeks Rd (Co Rd # 00245, milepost 0.000 Ã¢â‚¬â€œ 0.020)
</t>
  </si>
  <si>
    <t>Crashes on SR 109 mp 21.39 - 31.50</t>
  </si>
  <si>
    <t>a history of officer reported crashes that occurred on State Route 109 (milepost 21.39 Ã¢â‚¬â€œ 31.50) for the period of 1/1/2013 Ã¢â‚¬â€œ 12/31/2015.</t>
  </si>
  <si>
    <t xml:space="preserve">SR 109, Moclips, Sec. 8 (20,12).  Hwy passes through Chabot's Ocean View Addition to Moclips, particular to Lot 8, Block 1, south of RR R-O-W.
</t>
  </si>
  <si>
    <t>Larry Butler</t>
  </si>
  <si>
    <t>Right of way plans for I-5 in the NW quarter of Section 5, T 28 N, R 05 E.</t>
  </si>
  <si>
    <t>PDR-15-3038</t>
  </si>
  <si>
    <t xml:space="preserve">LPR data for US DOT 1386338 (1445913 Ontario Inc dba H G C) from 1/1/2013 through 6/30/2015. </t>
  </si>
  <si>
    <t>Tamera Prince</t>
  </si>
  <si>
    <t>PDR-15-1048</t>
  </si>
  <si>
    <t xml:space="preserve">Traffic Data on I-5 in central Olympia near x105. Direction average daily volumes for 2014, 1994 and 1974. </t>
  </si>
  <si>
    <t>Julie Rodwell</t>
  </si>
  <si>
    <t>PDR-14-2243</t>
  </si>
  <si>
    <t xml:space="preserve">Two requests for the time period of October 1, 2011 through June 30, 2014. 
1) Plate readings for the base plates listed below. 
2) Plate readings for USDOT#: 1324539, JAGJOT EXPRESS INC
Vehicle Base Plates // Oregon Unit # // VIN: 
5032PN   ON	       372	      4V4NC9KJ99N270372	
4182PM   ON	      1568                4V4NC9TJ6AN291568       
4344PM   ON	      1700                4V4NC9KJ59N271700	
8570PM   ON	      2123	     4V4NC9EH8EN152123      
1922PL   ON	      2125	     4V4NC9EH1EN152125       
6815PE   ON	      2534	     1FUJA6CK07LX72534
5682PK   ON	      2534	     1FUJA6CK07LX72534	
1304PE   ON	      2854	     1FUJA6CG75LN42854
2160PJ   ON	      2854	     1FUJA6CG75LN42854       
5141PN   ON	      2908	     1FUJGLCK99LAK2908	
6186PL   ON	      3357	     1XPHDU9X27N653357      
6206PL   ON	      3359	     1XPHDU9X67N653359       4646PF   ON	      3648	     1FUJBBCK97LX13648
1640PK   ON	      3648	     1FUJBBCK97LX13648     9478PM   ON	      3693	     1XPXDB9X78N763693	
5528PJ   ON	      4347	     4V4LC9KL67N424347    	
2158PJ   ON	      4659	     4V4NC9EJ3DN564659	
6019PD   ON	      4906	     1FUJA6CKX6LU14906	
5614PE   ON	      5248	     1FUJA6CK68LZ05248       
9605PM   ON	      5346	   1FUJA6CV38LZ05346       
5697PE   ON	      6053	    1XKADB9X57J996053
4284PF   ON	      6053	    1XKADB9X57J996053	
7736PK   ON	      6733	    4V4NC9TJ2CN556733       
1639PK   ON	      6734	    4V4NC9TJ4CN556734	
1922PL   ON	      6851	    1XKADB9X2BJ946851
5410PH   ON	      6851	    1XKADB9X2BJ946851
4897PN   ON	      6851	    1XKADB9X2BJ946851       
9606PM   ON	      7453	    4VG7DBRH2XN777453      
9451PM   ON	      7644	    1FUJGLBG2ASAP7644
5496PH   ON	      9360	    1XKAD49X2CJ949360 **       
9478PM   ON	      9577	    1FUJGLDR4BSAS9577	
2095PF   ON	      9674	    1FUJGLCK38LZ09674
2158PJ   ON	      9674	    1FUJGLCK38LZ09674	
1954PM   ON	      9799	    1FUJAHAV02LJ89799	
5496PH   ON	      9845	    1XKAD49X2CJ949360 **
1639PK   ON	      9845	    1XPXD49X48D759845
</t>
  </si>
  <si>
    <t>PDR-14-0468</t>
  </si>
  <si>
    <t>Collision data for Newport Way in King County</t>
  </si>
  <si>
    <t>Reported collisions that occurred on King County Rd SE Newport Way from 150th Ave SE to 155th Pl SE.....1/1/01 - 9/1/12</t>
  </si>
  <si>
    <t>Joe Granger</t>
  </si>
  <si>
    <t>Crash Report #'s and date on SR 432 mp 4.43</t>
  </si>
  <si>
    <t xml:space="preserve">a history of officer reported crash report numbers and dates that occurred on SR 432 (milepost 4.40 Ã¢â‚¬â€œ 4.45) @ Washington Way when a curb or raised island was impacted for the period of 1/1/2009 Ã¢â‚¬â€œ available 2016. </t>
  </si>
  <si>
    <t xml:space="preserve">Copies of records regarding violation of ethics by WSF pass privileges. </t>
  </si>
  <si>
    <t>I am requesting an opportunity to obtain copies of all e-mail, phone texts, meeting notes, investigation and outcome of alleged violation of ethics by Washington State Ferries Operation Director Faust related to misuse of WSF pass privileges by continuing and knowingly allow the use of travel pass by family members not granted to managers at WSF. Also any related information on alleged fair evasion by using his authority to gain passage for friends who are not allowed to travel without paying for passage.</t>
  </si>
  <si>
    <t>PDR-15-0180</t>
  </si>
  <si>
    <t xml:space="preserve">Plate readings for the following list of commercial motor vehicles:  
YAHQ022  OR
YAHQ023  OR
YAHQ024  OR
41879RP  WA
Plate readings for the USDOT # 2391754:  Penzke Trucking. 
I am requesting this information for the following months:
June 26, 2013 through January 14, 2015.  </t>
  </si>
  <si>
    <t>Could you please send your current right of way plans for SR 520 in section 14 and 23 T25N and R5E.  I would like the complete plan and the accompanying record of survey if there is one.</t>
  </si>
  <si>
    <t>Right of Way Plan SR 291</t>
  </si>
  <si>
    <t xml:space="preserve"> Spokane: Assembly St. to Irving Avenue, 1-6 of 6, Aug. 29, 1968        291/9.
</t>
  </si>
  <si>
    <t>Troy Carlson</t>
  </si>
  <si>
    <t>StorhÃƒÂ¤ug Engineering</t>
  </si>
  <si>
    <t>PDR-14-0920</t>
  </si>
  <si>
    <t xml:space="preserve">Traffic Signal Sequence </t>
  </si>
  <si>
    <t>All records regarding the traffic signal sequence of the signals located at the intersection of Portland Avenue East and Highway 512 (10900 block), in Pierce County, Washington, that were in use on March 25, 2014.</t>
  </si>
  <si>
    <t xml:space="preserve">Jeanette M. Coleman </t>
  </si>
  <si>
    <t>PDR-15-2064</t>
  </si>
  <si>
    <t>Crashes on multiple road segments in the City of Des Moines</t>
  </si>
  <si>
    <t xml:space="preserve">a history of officer reported crashes that occurred on or in the vicinity of the following road segments in the City of Des Moines for the period of 1/1/2012 Ã¢â‚¬â€œ 12/31/2014.
Ã¢â‚¬Â¢  216th from 13th Ave to 24th Ave
Ã¢â‚¬Â¢  220th from 13th Ave to 24th Ave
Ã¢â‚¬Â¢  222nd from 13th Ave to 24th Ave
Ã¢â‚¬Â¢  223rd from 13th Ave to 24th Ave
Ã¢â‚¬Â¢  240th from 13th Ave to 24th Ave
Ã¢â‚¬Â¢  16th Ave from 240th St to SR 516 (aka Kent Des Moines Rd, milepost 0.71 Ã¢â‚¬â€œ 0.77)
Ã¢â‚¬Â¢  SR 516 (aka Kent Des Moines Rd, milepost 0.15 Ã¢â‚¬â€œ 0.86) from 10th Ave / 230th St to 18th Ave
</t>
  </si>
  <si>
    <t>Right of Way Plans SR 705</t>
  </si>
  <si>
    <t>Right of Way Plans SR 705 from junction with SR 5 MP 0.00 to MP 0.50</t>
  </si>
  <si>
    <t>Crashes on a road segment in the City of Redmond and King County</t>
  </si>
  <si>
    <t xml:space="preserve">a history of officer reported crashes that occurred on the following road segments in the City of Redmond and King County for the period of 1/1/2008 Ã¢â‚¬â€œ 12/31/2017.
Ã¢â‚¬Â¢  124th St / 124th Way / 128th St / 128th Way from SR 202 (aka Redmond-Woodinville Rd) to Avondale Rd
Ã¢â‚¬Â¢  124th St (Co Rd #96830, MP 3.876 Ã¢â‚¬â€œ 5.700) from the City limits of Redmond just east of SR 202 to Avondale Rd
Ã¢â‚¬Â¢  SR 202 (aka Redmond-Woodinville Rd, MP 4.23 Ã¢â‚¬â€œ 4.34) @ 124th St
</t>
  </si>
  <si>
    <t>Officer Reported Crashes that occurred on 3 road segments in the City of Mountlake Terrace</t>
  </si>
  <si>
    <t xml:space="preserve">a history of officer reported crashes that occurred on or in the vicinity of the following road segments in the City of Mountlake Terrace for the period of 1/1/2012 Ã¢â‚¬â€œ available 2017.
Ã¢â‚¬Â¢ 48th Ave from 244th St to 212th St
Ã¢â‚¬Â¢ 216th Pl from 50th Pl to 48th Ave
Ã¢â‚¬Â¢ 216th St from 48th Ave to 44th Ave
</t>
  </si>
  <si>
    <t>City of Mountlake Terrace</t>
  </si>
  <si>
    <t>PDR-14-1363</t>
  </si>
  <si>
    <t xml:space="preserve">License Plate Reader information for the month of April 2014 for the following plates. Please also send all transponder information associated to this USDOT #.  All plates are from the BC Canada jurisdiction.
USDOT # - 932189
Plates:
P95504
09194P
04194P
18230P
P89208
</t>
  </si>
  <si>
    <t>PDR-15-2501</t>
  </si>
  <si>
    <t>All scale crossing data for Shadow Line Logistics (plate YAGL087OR, DOT#1018338) for the time period of October 1, 2012 - March 31, 2013.</t>
  </si>
  <si>
    <t>Tammy Garcia</t>
  </si>
  <si>
    <t>PDR-15-1176</t>
  </si>
  <si>
    <t xml:space="preserve">provide the available maps for this area of SR3 &amp; SR302? </t>
  </si>
  <si>
    <t>provide the available maps for this area of SR3 &amp; SR302? Thanks!</t>
  </si>
  <si>
    <t>a history of officer reported crashes that occurred on all roads statewide for the period of 1/1/2015 Ã¢â‚¬â€œ 12/31/2017.</t>
  </si>
  <si>
    <t>Jennyfer Mesa</t>
  </si>
  <si>
    <t>Eastern Washington University</t>
  </si>
  <si>
    <t>Permit 88 access property parcel 151628-14001</t>
  </si>
  <si>
    <t xml:space="preserve">Permit 88 for access to property parcel 151628-14001  in Yakima County off of SR410 obtained in 1994, which was previously owned by Lynn C. Hansen and Joanne M Hansen.
Current owners:  Richard and Sarah Tamburello
</t>
  </si>
  <si>
    <t>Richard Tamburello</t>
  </si>
  <si>
    <t>Request for Signal Timing Information</t>
  </si>
  <si>
    <t>My name is Lauren. I am hoping to get the signal timing information for the intersection of Washougal River Road/Lewis and Clark Highway in Washougal. Attached is my request for public records request document.</t>
  </si>
  <si>
    <t xml:space="preserve">I am requesting license plate reader data from  11/1/2013 through 7/19/2016 for Poseidon Linc Inc. with the following USDOT number:           USDOT 1642981
In addition, Please provide LPR dta for the license plates found on the attached Excel spreadsheet for the same time period.
</t>
  </si>
  <si>
    <t>PDR-14-3319</t>
  </si>
  <si>
    <t>Contracts: 8607 / 8614 / 8597 from Granite</t>
  </si>
  <si>
    <t>Per our conversation please send the relevant portions of the following executed contracts: 8597, 8607, and 8614</t>
  </si>
  <si>
    <t>PDR-14-1543</t>
  </si>
  <si>
    <t>Safety Activity Plan for S. Nilsen</t>
  </si>
  <si>
    <t>Any written policies and procedures pertaining to the DOTÃ¢â‚¬â„¢s employees working in the field on the public roads including, without limitation, employee safety manuals, safety plans, standard operating procedures, safety protocols, and safety manuals.</t>
  </si>
  <si>
    <t>Deborah M. Newman</t>
  </si>
  <si>
    <t>Gardner Trabolsi &amp; Associates</t>
  </si>
  <si>
    <t>Balance of PDR 13-1027 (Toll Enforcement Office Emails)</t>
  </si>
  <si>
    <t>Balance of items originally requested in PDR 13-1027:
Item 10: 
all emails that were distributed to all employees in the Toll Enforcement Office between Sept. 15, 2012 and the present date (i.e. all emails that were given office-wide distribution) &lt;date of request May 26, 2012&gt;</t>
  </si>
  <si>
    <t>RCW 42.56.330(7)</t>
  </si>
  <si>
    <t>Consumer and Toll representative stating the account holders name and tag number.</t>
  </si>
  <si>
    <t>Crashes on multiple road segments in the City of Seattle</t>
  </si>
  <si>
    <t>a history of officer reported crashes that occurred on or in the vicinity of multiple road segments in the City of Seattle for the period of 1/1/2010 Ã¢â‚¬â€œ available 2016.</t>
  </si>
  <si>
    <t>Crashes on all city streets in the City of Snoqualmie</t>
  </si>
  <si>
    <t>a history of officer reported crashes that occurred on all city streets in the City of Snoqualmie for the period of 1/1/2013 Ã¢â‚¬â€œ 12/31/2015.</t>
  </si>
  <si>
    <t>Officer Reported Crashes that occurred on all roads in the City of Arlington</t>
  </si>
  <si>
    <t>a history of officer reported crashes that occurred on all roads (excluding state routes with limited access) in the City of Arlington for the period of 1/1/2012 Ã¢â‚¬â€œ 12/31/2016.</t>
  </si>
  <si>
    <t>Launa Peterson</t>
  </si>
  <si>
    <t>City of Arlington</t>
  </si>
  <si>
    <t>PDR-15-1402</t>
  </si>
  <si>
    <t>Bid Tabs for PMMOIT-PR16618</t>
  </si>
  <si>
    <t>The bid result for PMMOIT-PR16618 (Fiber Fusion Splicers)</t>
  </si>
  <si>
    <t>Bill Kennedy</t>
  </si>
  <si>
    <t>Double O Electronics</t>
  </si>
  <si>
    <t>PDR-14-1887</t>
  </si>
  <si>
    <t>WSDOT for the 2014 Statewide On-Call Roster</t>
  </si>
  <si>
    <t xml:space="preserve">Copies of the proposals submitted to WSDOT for the 2014 Statewide On-Call Roster in:
Category 1
Ã¢â‚¬Â¢ On-Call Transportation Design/PS&amp;E, $500k and below; and
Ã¢â‚¬Â¢ On-Call Transportation Design/PS&amp;E, above $500k
Category 2
Ã¢â‚¬Â¢ On-Call Traffic Engineering, $500k and below; and
Ã¢â‚¬Â¢ On-Call Traffic Engineering, above $500k
Category 3
Ã¢â‚¬Â¢ On-Call Transportation Studies, $500k and below; and 
Ã¢â‚¬Â¢ On-Call Transportation Studies, above $500k;
Category 4
Ã¢â‚¬Â¢ On-Call Land Surveying, $500k and below; and 
Ã¢â‚¬Â¢ On-Call Land Surveying, above $500k.
</t>
  </si>
  <si>
    <t>Barry Knight</t>
  </si>
  <si>
    <t>CHS Engineers</t>
  </si>
  <si>
    <t xml:space="preserve">Warranty Deeds </t>
  </si>
  <si>
    <t xml:space="preserve">How many warranty deeds were obtained in the 1937 realignment of SR 140 in Skamania county (secondary state highway 8-b,Washougal to McPhearsons store).
List of each parcel owner WSDOT obtained a warranty deed from
WSDOT's definition for warranty deed
</t>
  </si>
  <si>
    <t>PDR-14-0470</t>
  </si>
  <si>
    <t>ROW SR 90</t>
  </si>
  <si>
    <t xml:space="preserve">R/W plans for a section of I-90 near where Lakeside Ave S. in Seattle crosses I-90.  The section and township/range is as follows:
SW Ã‚Â¼ of Sec. 3, T24N, R4E, W.M.
It will be between Lake Washington Blvd. S to the edge of Lake Washington (east portal of Mt Baker Tunnel).
</t>
  </si>
  <si>
    <t>City of Seattle  - SPU</t>
  </si>
  <si>
    <t>Crashes on SR 160 @ Long Lake Rd</t>
  </si>
  <si>
    <t>a summary of officer reported crashes that occurred on State Route 160 (aka Sedgwick Rd, milepost 2.50 Ã¢â‚¬â€œ 2.58) @ Long Lake Rd intersection for the period of 1/1/2001 Ã¢â‚¬â€œ 12/31/2016.</t>
  </si>
  <si>
    <t xml:space="preserve">request plate readings (including time and location information) for the following commercial motor vehicles for the time period of September  1, 2015 through the most current date (February 25, 2016).  
All plates are Oregon based
Plate            State    Vin                                           Unit #
YAHP641       OR       1FUYS7EB4YPG26956           1
YAHT530        OR       1FUJBBCK34PM37049         2    
YAFY135         OR       4V4NC9RK71N323184         4 
YAHN971       OR        1XKTD49X12J889742           5  
YAIA864        OR         1XKTD49X12J889742           5
YAHP687       OR         1XKTD69X81J870079          6
YAHQ976       OR         1XKTD69X41J870077         7 
YAHY523       OR          1XKTD49XX5J089364         8 
YAHN972      OR          1XKTD49X72J889745         9 
YAID346         OR         3AKJGLD50GSGX8974      11 
YAHR810       OR          3HSCNAPR05N047897     25 
</t>
  </si>
  <si>
    <t>Old Naches Highway right of way plan</t>
  </si>
  <si>
    <t>PDR-15-2529</t>
  </si>
  <si>
    <t>Crashes involving emergency vehicles and tow trucks on all State Routes Statewide.</t>
  </si>
  <si>
    <t>a history of officer reported crashes that occurred on all State Routes Statewide involving emergency vehicles and tow trucks where impact location was on or past the shoulder of the road for the period of 4/1/2009 Ã¢â‚¬â€œ available 2015 (2015 data is partial and preliminary).</t>
  </si>
  <si>
    <t>Dan Sharp</t>
  </si>
  <si>
    <t>Officer Reported Crashes that occurred on SR 512 mp 4.35 - 6.87</t>
  </si>
  <si>
    <t xml:space="preserve">a history of officer reported crashes that occurred on the following State Route Segment in Pierce County for the period of 1/1/2002 Ã¢â‚¬â€œ available 2018.
Ã¢â‚¬Â¢ State Route 512 (milepost 4.35 Ã¢â‚¬â€œ 6.87) from Waller Rd Bridge to Woodland Ave Bridge
</t>
  </si>
  <si>
    <t>Curtis Williams</t>
  </si>
  <si>
    <t>GLP Attorneys, P.S., Inc.</t>
  </si>
  <si>
    <t>Crashes on city streets in Issaquah</t>
  </si>
  <si>
    <t xml:space="preserve">a history of officer reported crashes that occurred on SR 900 (milepost 21.37 Ã¢â‚¬â€œ 21.47) @ Gilman Blvd and all city street crashes in the City of Issaquah for the period of 4/1/2011 Ã¢â‚¬â€œ 3/31/2016. </t>
  </si>
  <si>
    <t>SR 82 right of way plans</t>
  </si>
  <si>
    <t>SR-82 right of way in Section 20 and 21, Township 14N, Range 19 E.</t>
  </si>
  <si>
    <t>Client: Devon Baxter
Vessel: M/V SPOKANE
Owner: Washington State Ferries
Date of Incident: September 18, 2016
1. Any Incident or Accident Report(s) completed by our client;
2. A complete copy of his personnel file including any documents generated or produced in association with his last five (5) years of work on the SPOKANEor any vessel owned and/or operated by Washington State Ferries;
3. A copy of any document that you have obtained by way of an
authorization signed by our client;
4. An itemization of all payments made toward maintenance, cure or unearned wages, as well as W-2 statements from 2010-2016; and,
5. A copy of any recorded or verbal statement obtained by any employee or representative employed by Washington State Ferries or the Washington Department of Transportation, which is within the control of the identified entities.</t>
  </si>
  <si>
    <t>Phase 1 Sent 11/29/2017</t>
  </si>
  <si>
    <t>PDR-14-2575</t>
  </si>
  <si>
    <t>Bid results for the Ellensburg Salt Storage Building that bid 9/23/14</t>
  </si>
  <si>
    <t>PDR-15-1588</t>
  </si>
  <si>
    <t>permit and sewer records</t>
  </si>
  <si>
    <t>copies of any and all permit and sewer records relating to the locations and addresses listed below, including but not limited to reports, memoranda, emails, and telephone records:
307 Fairview Avenue North, Seattle, Washington 98109 (also known as the Troy Property or the Troy Laundry Site);
316 Boren Avenue North, Seattle, Washington 98109;
334 Boren Avenue North, Seattle, Washington 98109;
Lots 1, 2, 8, 9, and 10, Block 109, D.T. Denny's Fifth Addition to Seattle, Washington; and
The city block bounded by Fairview Avenue North, Thomas Street, Boren Avenue North, and Harrison Street within the City of Seattle in Seattle-further identified as King County Parcel numbers 1986200480 and 1986200515.
Please also produce copies of any and all records not captured by the above request that relate to Leathercare or their agents and involve, reference, or in any way pertain to the locations and addresses described above. I would like any and all records as requested above, with no limitations on the dates of the records.</t>
  </si>
  <si>
    <t>Sarah Wightman</t>
  </si>
  <si>
    <t>Marten Law</t>
  </si>
  <si>
    <t>PDR-14-3147</t>
  </si>
  <si>
    <t>ROW SR 516</t>
  </si>
  <si>
    <t>ROW SR 516 Interchange to Cedar River.</t>
  </si>
  <si>
    <t>PDR-15-1062</t>
  </si>
  <si>
    <t>Right of Way for SR 99</t>
  </si>
  <si>
    <t>The right of way maps for State Road NO. 1 (99) through the SE Ã‚Â¼ of Sec 31, T29 N, R 5 E</t>
  </si>
  <si>
    <t>Jack W. Turpin</t>
  </si>
  <si>
    <t>ORCA Land Surveying</t>
  </si>
  <si>
    <t>Crashes on all roads in the City of Sprague</t>
  </si>
  <si>
    <t xml:space="preserve">a history of officer reported crashes that occurred on all roads in the City of Sprague for the period of 1/1/2014 Ã¢â‚¬â€œ 12/31/2016. </t>
  </si>
  <si>
    <t>Dan Remmick</t>
  </si>
  <si>
    <t>Storm Drainage As-Built Plans</t>
  </si>
  <si>
    <t>Storm drainage as-built plans for a section of SR-7 in Pierce County.  We must do a drainage analysis.  Attached is a map of our site.  We need the storm drainage for Ã‚Â½ mile south of our site.  Is it possible for you to email a PDF of the plans?</t>
  </si>
  <si>
    <t>Colleen Allen</t>
  </si>
  <si>
    <t>Five items regarding SR 520 Eastside corridor project.</t>
  </si>
  <si>
    <t xml:space="preserve">the following records regarding the Eastside Corridor SR520 project.  
Please provide all available documents concerning the initiation, negotiation,  or resolution of any complaints or claims concerning the changes in the design and construction of the SR520 freeway walls on the south side of SR520, west of 92nd Avenue NE, and east of 84th Ave NE, and a request for all documents concerning WSDOT, and all documents concerning WSDOTs communications and discussions in connection with any of those changes resulting in such complaints and claims.  This request includes but is not limited to the following documents:    
1.  All documents concerning the negotiation or settlement of claims concerning the freeway walls on the south side of SR520, west of 92nd Avenue NE, and east of 84th Ave NE.  
2.  All documents concerning complaints or claims from the public or specific property owners concerning the failure of WSDOT and ECC to construct Noise Walls on the south side of SR520, west of 92nd Avenue NE, and east of 84th Ave NE (the same area, including but not limited to Noise Wall 6C), WSDOT discussions or decisions concerning those complaints, documents reflecting meetings or discussions concerning those complaints or claims in the possession os WSDOT, and all documents reflecting resolution or negotiations concerning such complaints or claims. 
3.  All documents concerning WSDOT attempts to remediate or mitigate complaints concerning Noise Wall 6C of SR520 Eastside Corridor.
4.  All studies or tests done concerning sound and visual impact to the neighborhoods surrounding the SR520 freeway in the neighborhood adjacent to or near the noise and freeway walls on the south side of SR520, west of 92nd Avenue NE, and east of 84th Ave NE.  
5.  All documents reflecting communications between WSDOT and representatives of the Towns of Clyde Hill and Yarrow Point and Hunts Point concerning changes in the design or construction of noise or sound walls (freeway walls) along SR520 from the design and heights as reflected in the original Envionrmental Impact Statement concerning the project.  This request includes but is not limited to all electronic communications and all internal notes of conversations or meetings between WSDOT and those representatives, and also notes and electronic documents concerning discussions among WSDOT personnel in planning or reacting to such discussions.        
This is a follow up request to an earlier request made in 2016.  To the extent that this request identifies documents previously provided, those documents need not be provided again.  
Thank you very much for your consideration of this request.  I understand that there are certain time limits associated with your response, and I waive those specific time limits and ask that you provide the documents within 45 days, or no later than October 14. </t>
  </si>
  <si>
    <t>Randall E. Heath</t>
  </si>
  <si>
    <t>Communication between a client and their attorney.</t>
  </si>
  <si>
    <t>Officer Reported Crashes that occurred on 1 road segment in the City of Fife and Milton</t>
  </si>
  <si>
    <t xml:space="preserve">a history of officer reported crashes that occurred on or in the vicinity of the following road segment in the Cities of Fife &amp; Milton for the period of 1/1/2013 Ã¢â‚¬â€œ 12/31/2017.
 70th Ave from State Route 99 (aka Pacific Hwy, milepost 5.52 Ã¢â‚¬â€œ 5.56) to 20th St
</t>
  </si>
  <si>
    <t>Stevan Gorcester</t>
  </si>
  <si>
    <t>Performance Plane LLC</t>
  </si>
  <si>
    <t>Address of office's, DOT Shuttle Express Office Locations.</t>
  </si>
  <si>
    <t>Kevin Brunson</t>
  </si>
  <si>
    <t>PDR-15-0513</t>
  </si>
  <si>
    <t>Crashes at 2 intersections in the City of Battleground &amp; Clark Co.</t>
  </si>
  <si>
    <t xml:space="preserve">a history of officer reported crashes that occurred at or in the vicinity of the following intersections in the City of Battleground and Clark County for the period of 1/1/2012 Ã¢â‚¬â€œ available 2015 (2015 data is considered preliminary).
Ã¢â‚¬Â¢  249th St @ 142nd Ave Ã¢â‚¬â€œ City St
Ã¢â‚¬Â¢  199th St (Co Rd #95050, mp 7.96 Ã¢â‚¬â€œ 8.00) @ 167th Ave (Co Rd #51750, mp 2.13 Ã¢â‚¬â€œ 2.17) Ã¢â‚¬â€œ County Rd
</t>
  </si>
  <si>
    <t>Craig Marler</t>
  </si>
  <si>
    <t>Clark County Sheriff's Office</t>
  </si>
  <si>
    <t xml:space="preserve">Right of way plans for I-90 at the Evergreen Road Interchange.  </t>
  </si>
  <si>
    <t>Robert Lochmiller</t>
  </si>
  <si>
    <t>flood control/bank protection/dike/levee easements in favor of the County, for the area on the Right Bank of the Naches River along Interstate 82 and near/under the bridge.</t>
  </si>
  <si>
    <t>I am looking for flood control/bank protection/dike/levee easements in favor of the County, for the area on the Right Bank of the Naches River along Interstate 82 and near/under the bridge. I have found the original easements from the original landowners that apply to the area of concern:</t>
  </si>
  <si>
    <t>Troy Ross-Havens</t>
  </si>
  <si>
    <t>PDR-15-0389</t>
  </si>
  <si>
    <t>plate readings for the commercial motor vehicles shown below. I would also like to request plate readings for USDOT #1028912, Victory Transporation, LLC. I am requesting the information for the time period from: July 10, 2012, through January 17, 2015. 
PLATE WP25751   JUR CA
PLATE WP09325   JUR CA
PLATE VP04511   JUR CA
PLATE WP25797   JUR CA
PLATE WP25753   JUR CA
PLATE WP27211   JUR CA
PLATE VP98398   JUR CA
PLATE UP93298   JUR CA
PLATE WP00857   JUR CA
PLATE WP28266   JUR CA
PLATE WP12298   JUR CA
PLATE WP25750   JUR CA
PLATE VP32229   JUR CA
PLATE WP25676   JUR CA
PLATE WP25752   JUR CA
PLATE WP06928   JUR CA
PLATE 703F00    JUR MD
PLATE VP98351   JUR CA
PLATE WP02577   JUR CA
PLATE VP04512   JUR CA
PLATE VP86377   JUR CA
PLATE VP93151   JUR CA
PLATE WP16077   JUR CA
PLATE VP70650   JUR CA
PLATE WP08373   JUR CA
PLATE VP96741   JUR CA
PLATE VP64024   JUR CA
PLATE VP81204   JUR CA
PLATE WP00150   JUR CA
PLATE VP90860   JUR CA
PLATE VP36213   JUR CA
PLATE VP66559   JUR CA
PLATE VP75390   JUR CA
PLATE VP75482   JUR CA</t>
  </si>
  <si>
    <t>PDR-15-2675</t>
  </si>
  <si>
    <t xml:space="preserve">WSDOT Employment Record </t>
  </si>
  <si>
    <t>Obtaining my WSDOT Employment Record File.</t>
  </si>
  <si>
    <t>Peter Calkins</t>
  </si>
  <si>
    <t>Officer Reported Crashes that occurred on all city streets in the City of University Place</t>
  </si>
  <si>
    <t>a history of officer reported crashes that occurred on all City Streets in the City of University Place for the period of 1/1/2015 Ã¢â‚¬â€œ available 2017.</t>
  </si>
  <si>
    <t>Tim Coleman</t>
  </si>
  <si>
    <t>City of University Place Engineering</t>
  </si>
  <si>
    <t>This is a request for RW plans for SR 509 and the Duwamish Waterway.</t>
  </si>
  <si>
    <t>Barbara Lee</t>
  </si>
  <si>
    <t xml:space="preserve">I am requesting the Washington state scale crossing reports for the months of November and December, 2017,  for IXL Transportation, U.S. DOT # 461817.
</t>
  </si>
  <si>
    <t>DOT Aerial traffic surveillance marks</t>
  </si>
  <si>
    <t xml:space="preserve">The DOT aerial traffic surveillance marks throughout the state, who maintains them?  Where they are maintained?  When they were last certified? Any additions or changes within the last ten years. </t>
  </si>
  <si>
    <t>Liz Gagley</t>
  </si>
  <si>
    <t>Rule 9 Licensed Legal Intern</t>
  </si>
  <si>
    <t>Crashes on SR 530 &amp; Smokey Point Blvd segments</t>
  </si>
  <si>
    <t xml:space="preserve">a history of officer reported crashes that occurred on the following road segments in the City of Arlington and Snohomish County for the period of 1/1/2011 Ã¢â‚¬â€œ available 2016.
Ã¢â‚¬Â¢  State Route 530 (aka Pioneer Hwy, milepost 16.95 Ã¢â‚¬â€œ 17.56) 
   from State Route 5 to Smokey Point Blvd (aka Old Hwy 99)
Ã¢â‚¬Â¢  Smokey Point Blvd (aka Old Hwy 99) from State Route 530 to 
   the south at Smokey Point Blvd Wye-connector.
</t>
  </si>
  <si>
    <t>Asbuilts for SR14</t>
  </si>
  <si>
    <t>I need to expand my area of analysis to include the area west of Lieser as well.  Could I get similar information for the area within 2000 feet of the Lieser overpass looking west?</t>
  </si>
  <si>
    <t>Chad McMurry</t>
  </si>
  <si>
    <t>PDR-14-0603</t>
  </si>
  <si>
    <t>R/W for SR 506.</t>
  </si>
  <si>
    <t>Right of Way for State Route 506 as it runs through the Northwest quarter of Section 35, T 11 N, R 3 W.</t>
  </si>
  <si>
    <t>PDR-15-1265</t>
  </si>
  <si>
    <t>Crashes on SR 9 involving heavy trucks in Whatcom Co</t>
  </si>
  <si>
    <t xml:space="preserve">a history of officer reported crashes involving heavy trucks that occurred on State Route 9 (milepost 66.90 Ã¢â‚¬â€œ 98.17) in Whatcom County for the period of 1/1/2002 Ã¢â‚¬â€œ available 2015 (2015 data is considered preliminary). </t>
  </si>
  <si>
    <t>Josie Regan</t>
  </si>
  <si>
    <t>Office of Representative Hans Dunshee 44th LD</t>
  </si>
  <si>
    <t>Crashes at Highland Rd &amp; 4th St intersection in the City of La Center</t>
  </si>
  <si>
    <t xml:space="preserve">a history of officer reported crashes that occurred at or in the vicinity of the following intersection in the City of La Center for the period of 1/1/2015 Ã¢â‚¬â€œ available 2018. 
Ã¢â‚¬Â¢  Ivy Ave / Highland Rd @ 4th St
</t>
  </si>
  <si>
    <t>Tony Cooper</t>
  </si>
  <si>
    <t>City of La Center Public Works</t>
  </si>
  <si>
    <t xml:space="preserve">Kitsap Co, NWR-traffic diagram </t>
  </si>
  <si>
    <t>Traffic phasing diagram for the intersection of SR 303 at Fairgrounds Road in Bremerton Washington. To include all the green, yellow, and red light times for each phase. Any and all changes to the traffic light since 02/20/2013. A diagram explaining the direction of each phase and which phase will be primary or having the standing green if there is no demand.</t>
  </si>
  <si>
    <t>Steve Harbinson</t>
  </si>
  <si>
    <t>Collision Analysis and Reconstruction, LLC.</t>
  </si>
  <si>
    <t>PDR-14-2995</t>
  </si>
  <si>
    <t>Trinity ET-Plus end</t>
  </si>
  <si>
    <t>1.) Please provide any and all documents referencing your stateÃ¢â‚¬â„¢s use of Trinity ET-Plus end treatments in service, the total number, and/or inventory and purchasing agreements and/or invoices from 2005 to the present.
2.) Further, please provide documents referencing any and/all companies, contractors that youÃ¢â‚¬â„¢ve retained to install and/or equip your roadways and/or highways with ET-Plus end terminals from 2005 to the present.</t>
  </si>
  <si>
    <t>Ann Boudreau</t>
  </si>
  <si>
    <t>Safety Research &amp; Strategies</t>
  </si>
  <si>
    <t>Crashes on SR 500 @ 182nd Ave intersection in Clark County</t>
  </si>
  <si>
    <t xml:space="preserve">a summary of officer reported crashes that occurred on State Route 500 (aka Fourth Plain Blvd, milepost 9.12 Ã¢â‚¬â€œ 9.16) at 182nd Ave intersection in Clark County for the period of 1/1/2010 Ã¢â‚¬â€œ available 2017. </t>
  </si>
  <si>
    <t>Dan H. Kienow</t>
  </si>
  <si>
    <t>PDR-14-1000</t>
  </si>
  <si>
    <t>Collision data for Sedgwick and Sidney roads in Port Orchard.</t>
  </si>
  <si>
    <t>History of reported collisions that occurred on or
in the vicinity of Sedgwick Rd, Sidney Rd/Pottery Ave in Port Orchard as well as on the following State
Routes and Kitsap County Rd for the period of January 1, 2009 through March 31, 2014.
Ã¢â‚¬Â¢ SR 160 (mp 0.00 to 0.11) within the SR 16 interchange
Ã¢â‚¬Â¢ SR 16 (mp 24.67 to 25.66, excluding mainline) within the SR 160/Sedgwick Rd interchange
Ã¢â‚¬Â¢ Sidney Rd SW (Co Rd# 21109, mp 6.71 to 7.71) from Sedgwick Rd to the SR 16 underpass.</t>
  </si>
  <si>
    <t>PDR-14-3285</t>
  </si>
  <si>
    <t>Fix Bertha</t>
  </si>
  <si>
    <t>Report that was released on September 18, 2014 in regards to requests to "fix or not to fix bertha that was authored by Washington Public Interest group but was sent if not shared with WSDOT.</t>
  </si>
  <si>
    <t>PDR-14-2449</t>
  </si>
  <si>
    <t>A Ã¢â‚¬Å“turn backÃ¢â‚¬ï¿½ document (or documents) in the vicinity of Interstate 5 (east side of)  &amp; South 49th Street in Tacoma.  Please see map.</t>
  </si>
  <si>
    <t>City of Tacoma Department of Public Works</t>
  </si>
  <si>
    <t xml:space="preserve">a history of officer reported crashes that occurred on all roads in the City of Lynnwood for the period of 1/1/2012 Ã¢â‚¬â€œ available 2017. </t>
  </si>
  <si>
    <t>Layne Wyse</t>
  </si>
  <si>
    <t xml:space="preserve">Can you tell me who was awarded these projects?
1) SCR E Selah Hot Mix Asphalt #SCR401204R that bid 4/18/16
2) SC Region Toppenish Hot Mix Asphalt #SCR401205R that bid 4/18/16
3) SCR Naches Hot Mix Asphalt #SCR401206R that bid 4/18/16
4) SCR White Pass Hot Mix Asphalt #SCR401207R that bid 4/18/16
</t>
  </si>
  <si>
    <t>Crashes on all city streets in the City of Bellevue</t>
  </si>
  <si>
    <t xml:space="preserve">a history of officer reported crashes that occurred on all city streets in the City of Bellevue for the period of 1/1/2006 Ã¢â‚¬â€œ available 2016.
</t>
  </si>
  <si>
    <t>US 397 as built plans</t>
  </si>
  <si>
    <t>As-builts from a project on US 397 in Pasco. In particular I'm looking for the roadway profile sheets.</t>
  </si>
  <si>
    <t>Ben Hoppe</t>
  </si>
  <si>
    <t>PDR-15-0216</t>
  </si>
  <si>
    <t>Collisions on all roads in Mt Vernon excluding SR 5 mainline and ramps.</t>
  </si>
  <si>
    <t>a history of officer reported collisions that occurred on all roads in the City of Mount Vernon (excluding SR 5 mainline &amp; ramps) for the period of 1/1/2014 Ã¢â‚¬â€œ 12/31/2014 (2014 data is considered preliminary).</t>
  </si>
  <si>
    <t>Tom Wenzl</t>
  </si>
  <si>
    <t>Mount Vernon Police Department</t>
  </si>
  <si>
    <t>I-90 variable speed limit sign logs</t>
  </si>
  <si>
    <t>Please provide a copy of the log for each electronic variable speed limit sign maintained by the Washington State Department of Transportation on Interstate 90 from MP 48.10 through MP 66.53 Eastbound, and  from MP 69.58 through MP 51.87 Westbound, for the period August 1, 2016 through August 31, 2016.</t>
  </si>
  <si>
    <t>PDR-15-2305</t>
  </si>
  <si>
    <t>accident on I-5 6/28/15</t>
  </si>
  <si>
    <t xml:space="preserve">The morning of 6/28/15 between 3 AM and 6 AM on the south lanes of Interstate Fwy #5 between the city of Lynnwood and the 157 exit any reports of any accident, any clean up of any metal that caused damage to many vehicles tires and engines.
</t>
  </si>
  <si>
    <t>PDR-15-2683</t>
  </si>
  <si>
    <t>Crashes on 2 road segments in the City of Renton</t>
  </si>
  <si>
    <t xml:space="preserve">a history of officer reported crashes that occurred on or in the vicinity of the following road segments in the City of Renton for the period of 9/1/2012 Ã¢â‚¬â€œ available 2015 (2015 data is partial and preliminary).
Ã¢â‚¬Â¢  State Route (SR) 515 (aka Benson Dr, milepost 5.27 Ã¢â‚¬â€œ 5.32) @ Benson Rd / 108th Ave
Ã¢â‚¬Â¢  Benson Rd / 108th Ave from SR 515 (aka Benson Dr) to 172nd St
Ã¢â‚¬Â¢  172nd St from 106th Ave to 108th Ave
</t>
  </si>
  <si>
    <t>PDR-15-0697</t>
  </si>
  <si>
    <t>Report #'s and dates of Officer reported collisions on 2 State Route (SR) segments in King Co.</t>
  </si>
  <si>
    <t xml:space="preserve">a listing of officer reported collisions that occurred on the following State Route (SR) segments in King County for the period of 6/1/2007 Ã¢â‚¬â€œ 12/31/2011.
Ã¢â‚¬Â¢  SR 005FI16812 (mp 0.11 Ã¢â‚¬â€œ 0.24) / Harvard Ave from North of Edgar St to South of Shelby  St
Ã¢â‚¬Â¢  SR 005Q116856 (mp 0.00 Ã¢â‚¬â€œ 0.05) from beginning of on-ramp (SR 5 NB) to 0.05 miles NW of Harvard Ave.
</t>
  </si>
  <si>
    <t>PDR-14-1179</t>
  </si>
  <si>
    <t>The R/W plans for SR 302 for the portion in Sections 15, 16, 21 &amp; 22, Township 22 North, Range 1 East in Pierce County.</t>
  </si>
  <si>
    <t>PDR-14-3272</t>
  </si>
  <si>
    <t>Traffic Info</t>
  </si>
  <si>
    <t xml:space="preserve">I'm looking for something to provide me with travel times from Tumwater, WA to Kent, WA on September 11, 2014 using I-5 from exit 99 in Tumwater to exit 149 (Kent- Des Moines) in 30 minutes increments starting at 10:30 am to 2:30 pm.
I would also like to request the same information using 1-5 from exit 99 in Tumwater, taking 512, and SR 167 exiting  at the Willis Street exit.
I am specifically looking for something similar to  WSDOT real-time maps or anything that would show delay/increase in normal travel times between these two points,on this day,and during this time period. 
Any information you can provide would be greatly appreciated. Thank you in advance for your assistance.
</t>
  </si>
  <si>
    <t>Ann Holiday</t>
  </si>
  <si>
    <t>PDR-15-2267</t>
  </si>
  <si>
    <t>Crashes on 192nd Dr / 196th Dr @ Petrovitsky Rd in King Co</t>
  </si>
  <si>
    <t xml:space="preserve">a history of officer reported crashes that occurred on the following road segments in King County for the period of 1/1/2012 Ã¢â‚¬â€œ 12/31/2014.
Ã¢â‚¬Â¢  192nd Dr / 196th Dr (Co Rd #15010, mp 0.000 Ã¢â‚¬â€œ 1.040) from Petrovitsky Rd Ã¢â‚¬â€œ south leg to Petrovitsky Rd Ã¢â‚¬â€œ north leg
Ã¢â‚¬Â¢  Petrovitsky Rd Ã¢â‚¬â€œ north leg (Co Rd #91568, mp 4.539 Ã¢â‚¬â€œ 4.579) @ 192nd Dr / 196th Dr
Ã¢â‚¬Â¢  Petrovitsky Rd Ã¢â‚¬â€œ south leg (Co Rd #91568, mp 4.789 Ã¢â‚¬â€œ 4.829) @ 196th Dr / 192nd Dr
</t>
  </si>
  <si>
    <t>EO E1066.00 Electronic/Digital Signature Policy</t>
  </si>
  <si>
    <t>In the AASHTO survey results I previously mentioned, it mentions that you are working on   drafting Executive Order E 1066.00 Ã¢â‚¬â€œ Electronic/Digital Signature Policy that addresses how your department utilizes them.    Did that Executive Order ever get consummated and would it be possible to get a copy of that?</t>
  </si>
  <si>
    <t>Mike Wilson</t>
  </si>
  <si>
    <t>Arizona Department of Transportation</t>
  </si>
  <si>
    <t>PDR-14-0813</t>
  </si>
  <si>
    <t>logs of electronic variable speed limit signs on I-90</t>
  </si>
  <si>
    <t xml:space="preserve">Please provide a copy of the log for each electronic variable speed limit sign maintained by the Washington State Department of Transportation on Interstate 90 between MP 48.10 and MP 66.53, inclusive, Eastbound and  between MP 69.58 and MP 51.87, inclusive, Westbound for the period March 1, 2014 through March 31, 2014.  
Additionally please provide a copy of the log for each electronic sign displaying Ã¢â‚¬Å“traction deviceÃ¢â‚¬ï¿½ messages maintained by the Washington State Department of Transportation on Interstate 90 between MP 46.79 Eastbound and MP 71.11 Westbound, inclusive, for the period March 1, 2014 through March 31, 2014.
</t>
  </si>
  <si>
    <t>All transponder activations from July 1, 2016 to December 31, 2016 for our tractor #59156. US DOT #11977 License Plate #49073 RP Transponder #672624009</t>
  </si>
  <si>
    <t>PDR-15-0888</t>
  </si>
  <si>
    <t>Crashes on Maple St segment in the City of Issaquah</t>
  </si>
  <si>
    <t xml:space="preserve">a history of officer reported crashes that occurred on or in the vicinity of the following road segment in the City of Issaquah for the period of 1/1/2012 Ã¢â‚¬â€œ 12/31/2014.
Ã¢â‚¬Â¢  Maple St from Gilman Blvd to Newport Way
</t>
  </si>
  <si>
    <t>Gary Costa</t>
  </si>
  <si>
    <t>Crashes at 23rd Ave &amp; 139th St intersection in Clark County</t>
  </si>
  <si>
    <t xml:space="preserve">a history of officer reported crashes that occurred at the following intersection in Clark County for the period of 10/1/2012 Ã¢â‚¬â€œ 9/30/2017. 
Ã¢â‚¬Â¢  23rd Ave (Co Rd #43347, milepost 0.000 Ã¢â‚¬â€œ 0.020) @ 139th St (Co Rd #43180, milepost 0.220 Ã¢â‚¬â€œ 0.260) 
</t>
  </si>
  <si>
    <t>PDR-14-2927</t>
  </si>
  <si>
    <t>Right of way plan for SR 101 through Section 11, T 26 N, R 2 W,  Jefferson County.</t>
  </si>
  <si>
    <t>PDR-15-0343</t>
  </si>
  <si>
    <t>Hourly Lane Volume Report and Hourly Wind Report for SR 520</t>
  </si>
  <si>
    <t>The Hourly Lane Report and the Hourly Volume Report for the sites S502 SR 520 MP 0.00 and D10 SR 520 MP 4.00 for the years 2011 to 2014</t>
  </si>
  <si>
    <t>Jean-Philippe Montillet</t>
  </si>
  <si>
    <t>Central Washington Asphalt, Inc.</t>
  </si>
  <si>
    <t xml:space="preserve">I am requesting license plate reader data from  5/1/15 through 12/31/2017 for Cumpton TRucking Inc. with the following USDOT number:           USDOT 0454921.
In addition, Please provide LPR dta for the license plates found on the attached Excel spreadsheet for the same time period.
</t>
  </si>
  <si>
    <t>PDR-15-3041</t>
  </si>
  <si>
    <t xml:space="preserve">Mary E. Herbner </t>
  </si>
  <si>
    <t>Ms. Herbner worked for the Department of Transportation has passed away. She was injured while she was working in the Cle Elum area. I do not have the exact location of where the accident occurred. Can you please provide our office with any information you have on the accident that 6.20.14.</t>
  </si>
  <si>
    <t>Val Royer</t>
  </si>
  <si>
    <t xml:space="preserve">Smart, Connell, Childers &amp; Verhulp, P.S. </t>
  </si>
  <si>
    <t>PDR-14-1421</t>
  </si>
  <si>
    <t>Collision data at Division and Sprague</t>
  </si>
  <si>
    <t>Summary of reported collisions that
occurred on N Divisions St/State Route 2 (mp 287.17 Ã¢â‚¬â€œ 287.21) at the intersection of Sprague
Ave for the period of February 1, 2012 through available 2014.</t>
  </si>
  <si>
    <t>Dan Schmidt</t>
  </si>
  <si>
    <t>PDR-14-1521</t>
  </si>
  <si>
    <t>collisions in Kirkland</t>
  </si>
  <si>
    <t xml:space="preserve">a history of officer reported collisions that occurred on all city streets and state routes in the City of Kirkland for the period of 1/1/2008 Ã¢â‚¬â€œ 12/31/2013. </t>
  </si>
  <si>
    <t>PDR-15-2883</t>
  </si>
  <si>
    <t>I am working on a WSDOT Utility Permit application and need a copy of the RW Plan covering SR 410 from approx. MP 20.73 to MP 24.40. This covers SR 410 from SR 165 Jct. in Buckley to Mountain Villa Dr. in Enumclaw.  I would prefer to receive the copy in PDF or JPEG format if possible.</t>
  </si>
  <si>
    <t>Geotechnical Borehole Logs and Materials</t>
  </si>
  <si>
    <t>I would like to request geotechnical borehole information obtained during the planning and construction of the Link Light Rail project. Specifically IÃ¢â‚¬â„¢m looking for borehole logs and materials testing results from boreholes drilled in the vicinity of the Link Light Rail alignment near rail alignment milepost 7.4 in Tukwila at the overpass of East Marginal Way South and SR-599. If possible, I would like all borehole logs and testing data from along the alignment from about a quart mile north and south of that milepost 7.4 location. IÃ¢â‚¬â„¢d prefer pdf copies of the datasheets if possible.</t>
  </si>
  <si>
    <t>Jessica Jamsgard</t>
  </si>
  <si>
    <t>Officer Reported Crashes that occurred on all State Routes and County Roads in Snohomish County</t>
  </si>
  <si>
    <t>a history of officer reported crashes that occurred on all County Roads and State Routes in Snohomish County for the period of 1/1/2015 Ã¢â‚¬â€œ 12/31/2017.</t>
  </si>
  <si>
    <t>Tracy McMillan</t>
  </si>
  <si>
    <t>Crashes at 5 intersections in the City of Fife</t>
  </si>
  <si>
    <t xml:space="preserve">a history and summary of officer reported crashes involving junction relationship of Ã¢â‚¬Ëœat intersection and relatedÃ¢â‚¬â„¢ that occurred at the following intersections in the City of Fife for the period of 1/1/2016 Ã¢â‚¬â€œ 12/31/2016.
Ã¢â‚¬Â¢  Pacific Hwy @ Alexander Ave
Ã¢â‚¬Â¢  70th Ave @ 20th St
Ã¢â‚¬Â¢  Valley Ave @ 70th Ave
Ã¢â‚¬Â¢  SR 99 (aka Pacific Hwy, milepost 0.13 Ã¢â‚¬â€œ 0.21) @ 54th Ave
Ã¢â‚¬Â¢  SR 005LX13745 (aka 54th Ave, milepost 0.06 Ã¢â‚¬â€œ 0.09) @ 20th St
</t>
  </si>
  <si>
    <t>Scott Eastman</t>
  </si>
  <si>
    <t>Fife Police Department</t>
  </si>
  <si>
    <t>PDR-15-0492</t>
  </si>
  <si>
    <t>report # and date for crashes occurring at or near 2nd Ave @ Arthur St in Spokane</t>
  </si>
  <si>
    <t>a listing of officer reported collision numbers that occurred at or in the vicinity of 2nd Ave @ Arthur St in the City of Spokane for the period of 1/1/2005 Ã¢â‚¬â€œ available 2015 (2014 data is considered preliminary and 2015 data is considered partial and preliminary).</t>
  </si>
  <si>
    <t>Ped &amp; bike crashes in the City of Richland</t>
  </si>
  <si>
    <t xml:space="preserve">of officer reported crashes involving bicyclists and/or pedestrians that occurred on all roads in the City of Richland for the period of 1/1/2013 Ã¢â‚¬â€œ 12/31/2015. </t>
  </si>
  <si>
    <t>Jeff Peters</t>
  </si>
  <si>
    <t>PDR-14-3214</t>
  </si>
  <si>
    <t>ROW Plans for SCIP</t>
  </si>
  <si>
    <t>Per your request IÃ¢â‚¬â„¢m sending you the current I-5 right-of-way plans located in the Salmon Creek vicinity. Keep in mind that file Ã¢â‚¬Å“SR5 SCIP.11.24.14.pdfÃ¢â‚¬ï¿½ (above) has been revised and is pending approval from Olympia. The items in red are features to be added. Items in green will be deleted. I will send the I-205 plan set in a separate email.</t>
  </si>
  <si>
    <t>Matt Griswold</t>
  </si>
  <si>
    <t>PDR-14-3094</t>
  </si>
  <si>
    <t>Travel Times I-5</t>
  </si>
  <si>
    <t>What the travel times were for Everett to Seattle on I-5 at 7:30am for all weekdays in September and October 2014.</t>
  </si>
  <si>
    <t>Joe Hebert</t>
  </si>
  <si>
    <t>Community Transit</t>
  </si>
  <si>
    <t>PDR-14-0249</t>
  </si>
  <si>
    <t>Collision data for SR 240 mp 0 - 29</t>
  </si>
  <si>
    <t>Summary of reported collisions that occurred on SR 240 (mp 0 - 29) and summary of animal involved collisions for the period of 2010 - 2013.</t>
  </si>
  <si>
    <t>Frank W. Powell</t>
  </si>
  <si>
    <t>Mission Support Alliance</t>
  </si>
  <si>
    <t>PDR-15-0225</t>
  </si>
  <si>
    <t>Renewal of Sprint's Franchise Nos 40039  - WSDOT - Lewis County, WA - I-5</t>
  </si>
  <si>
    <t xml:space="preserve">Thanks for the update. I believe you previously mentioned WSDOT has the final r/w sheets and that you could provide those? 
Once I have those, IÃ¢â‚¬â„¢ll have the Sprint Engineer red-line. 
</t>
  </si>
  <si>
    <t>Taylor Wiles</t>
  </si>
  <si>
    <t>Sprint Real Estate</t>
  </si>
  <si>
    <t>Snoqualmie Pass info for 1-15-2016</t>
  </si>
  <si>
    <t>A record of Snoqualmie Pass for Friday, January 15th, including the forecast for the weather on Saturday, January 16th.</t>
  </si>
  <si>
    <t>Sophia Kizilbash</t>
  </si>
  <si>
    <t>Wheaten Way/SR 303 Proposed Driveway Modifications</t>
  </si>
  <si>
    <t>request any and all documents relating to the following matters pursuant to the Public Records Act, Ch. 42.56 RCW:
Any plans, proposals, drawings, designs, and/or records in any form relating to modifications, limits, and/or restrictions to driveways along Wheaten Way/SR 303. This request includes, but is not limited to, any records produced/created by any consultants
or agents of Kitsap County that relate to modifications, limits, and/or restrictions to driveways along Wheaten Way/SR 303.</t>
  </si>
  <si>
    <t>Reuben Schutz</t>
  </si>
  <si>
    <t>Gordon Thomas Honeywell, LLP.</t>
  </si>
  <si>
    <t xml:space="preserve">Please provide me with copies of all video recordings from traffic cameras located at SR525 and Chennault Beach Rd in Mukilteo, Snohomish County, WA from February 11, 2017 between 10:15 and 10:30 am. </t>
  </si>
  <si>
    <t xml:space="preserve">Please provide me with copies of all video recordings from traffic cameras located at SR525 and Chennault Beach Rd in Mukilteo, Snohomish County, WA from February 11, 2017 between 10:15 and 10:30 am.  
I am an attorney representing clients involved in an accident at that location and date.  The vehicles involved are a 2004 Chevrolet Silverado pickup, a 2006 Ford pickup truck and a 2006 Dodge Charger.  The Silverado rear-ended the Ford pickup at the traffic light. The police report states the time was 10:22, but as this may not be exact, please provide all video of the intersection for 10:15 am to 10:30 am.  
</t>
  </si>
  <si>
    <t>Ann Thoeny</t>
  </si>
  <si>
    <t>PDR-15-2828</t>
  </si>
  <si>
    <t>Right of Way plans for SR 9, MP 3.76 - MP 5.66.</t>
  </si>
  <si>
    <t>R/W &amp; Mon./Survey Info SR 395.</t>
  </si>
  <si>
    <t xml:space="preserve">Information on R/W plans and any monumentation and/or field book/survey information for HWY 395 in Ferry County (eastern region). Section 6, Section 7, &amp; Section 18, T38N R37E W.M. See attached Axhibit A for survey area. Also find attached record of survey referencing highway plans that would be helpful in determining R/W location ("State Road No. 3, Hughes to Barstow approved July 1931Ã¢â‚¬Â¦", presumed to be the same as listed on WashDOT website File No. 395/28)
</t>
  </si>
  <si>
    <t>Grant Dorman</t>
  </si>
  <si>
    <t>Praxis Land Surveying</t>
  </si>
  <si>
    <t>Crashes on multi rd segments in 3 Cities &amp; King Co</t>
  </si>
  <si>
    <t>a history of officer reported crashes that occurred on multiple road segments in the Cities of Bothell, Redmond, Woodinville and King County for the period of 1/1/2010 Ã¢â‚¬â€œ 12/31/2015.</t>
  </si>
  <si>
    <t>Katherine Boyd</t>
  </si>
  <si>
    <t>Halcyon Northwest</t>
  </si>
  <si>
    <t>PDR-14-3102</t>
  </si>
  <si>
    <t>R/W for SR 18.</t>
  </si>
  <si>
    <t>Right of way plans for SR 18, Jct. SR 5 to South 344th St. (R/W Plan number 18/15).</t>
  </si>
  <si>
    <t xml:space="preserve">Michelle L. May-Hutton </t>
  </si>
  <si>
    <t xml:space="preserve">Weyerhaeuser Corporation </t>
  </si>
  <si>
    <t>Right of Ways SR 20</t>
  </si>
  <si>
    <t xml:space="preserve">Right-of-way maps for SR 20 within the boundaries of Ross Lake National Recreation Area.  One of our law enforcement rangers is researching this and the agreement that he found between the National Park Service and WSDOT states that the right of way varies from the standard 50 feet and can only be ascertained using the right-of-way maps.  </t>
  </si>
  <si>
    <t>Samantha Richert</t>
  </si>
  <si>
    <t>National Park Service</t>
  </si>
  <si>
    <t>PDR-14-2826</t>
  </si>
  <si>
    <t>Collisions on a segment of 24th St in Bellingham</t>
  </si>
  <si>
    <t>a history of officer reported collisions that occurred on or in the vicinity of 24th St from Mill Ave to Douglas Ave in the City of Bellingham for the period of 1/1/2013 Ã¢â‚¬â€œ 12/31/2013.</t>
  </si>
  <si>
    <t>Michelle Brown</t>
  </si>
  <si>
    <t>PDR-14-1808</t>
  </si>
  <si>
    <t>Collisions in Des Moines</t>
  </si>
  <si>
    <t xml:space="preserve">a history of officer reported collisions that occurred on all city streets and state routes in the City of Des Moines for the period of 1/1/2011 Ã¢â‚¬â€œ 12/31/2013. </t>
  </si>
  <si>
    <t>Leonard Madsen</t>
  </si>
  <si>
    <t>Des Moines Public Works Dept</t>
  </si>
  <si>
    <t>Geotech records related to the City of Shoreline North Maintenance Facility project.</t>
  </si>
  <si>
    <t xml:space="preserve">We request electronic (pdf) copies of the following geotechnical reports including all related boring logs and test data.
MP 29.33 to 29.84 Ã¢â‚¬â€œ SR 104 - 5th Avenue NE to 15th Avenue NE Sidewalk - Foundation Recommendations for Luminaire Standards 08-13-2007
MP 29.55 to 29.78 Ã¢â‚¬â€œ SR 104 - Junction SR 5 SB Off Ramp - Foundation Investigation for Cantilever Signals 07-12-1989
MP 29.81 to 29.85 Ã¢â‚¬â€œ SR 104 - SR 5 Easterly - Legislative Study 07-29-1974
MP 29.85 to 30.55 Ã¢â‚¬â€œ SR 104 - 15th Avenue NE to 24th Avenue NE - Review of District Soils Report 07-05-1984
MP 29.85 to 30.55 Ã¢â‚¬â€œ SR 104 - 15th Avenue NE to 24th Avenue NE - District Soils Report 06-06-1984 
MP 30.55 to 30.55 Ã¢â‚¬â€œ SR 104 - 25th Avenue NE Signal Foundations - District Soils Report 06-27-1995
MP 30.55 to 32.28 Ã¢â‚¬â€œ SR 104 - 25th Avenue NE Vicinity to Junction SR 522 - District Retaining Wall Investigation and Review 05-26-1980 and 05-28-1980
MP 30.55 to 32.28 Ã¢â‚¬â€œ SR 104 - 25th Avenue NE Vicinity to Junction SR 522 - Gabion Walls Review 06-09-1980
MP 31.31 to 31.31 Ã¢â‚¬â€œ SR 104 - 36th Place NE Cantilever Pedestrian Signal Foundation - District Soils Report 02-23-1994
</t>
  </si>
  <si>
    <t>Tori Hesedahl</t>
  </si>
  <si>
    <t>Final Record Notes</t>
  </si>
  <si>
    <t>Requesting Public Records WSDOT Department of Highways, District 3, Design Department, Engineering Final Record Notes and attached pictures or documents to be electronically available for the following contracts:
Contract Number: 2984 Contract Title: Boone St. in Aberdeen et. Al.
Contract Number: 0775     Contract Title: Bogachiel to Hoh River
Contract Number: 0787     Contract Title: Lunch Cr. To Hoh River Sec. A-H (A-E done by Resident Engineer Nowlan, F, G,H done by Resident Engineer Ira Otis)
Contract Number: 0954     Contract Title: Lunch Cr. Ã¢â‚¬â€œ Harlow Cr. 
Contract Number: 1150     Contract Title: Harlow Cr. Ã¢â‚¬â€œ Queets River
Contract Number: 1136 Contract Title: Queets Riv. Ã¢â‚¬â€œ Browns Point
Contract Number: 1150 Contract Title: Harlow Cr. - Queets River
Contract Number: 1197 Contract Title: Forest Proj. Ã¢â‚¬â€œ Hoh River
Contract Number: 1301 Contract Title: Harlow Cr. Ã¢â‚¬â€œ Kalalock Cr.
Contract Number: 1302 Contract Title: Nolan Cr. Ã¢â‚¬â€œ Cedar Cr.
Contract Number: 1303 Contract Title: Hoh River Ã¢â‚¬â€œ Nolan Cr.
Contract Number: 1457 Contract Title: Hoh River Bridge (Bridge location changed, who made the design change?)</t>
  </si>
  <si>
    <t>Haul permits city of Auburn</t>
  </si>
  <si>
    <t>Wsdot approved haul permits and supporting documentation (including superloads) which have included City of Auburn owned/operated facilities as part of the approved haul route</t>
  </si>
  <si>
    <t>Crashes on all roads in the City of Newport</t>
  </si>
  <si>
    <t>a history and summary of officer reported crashes that occurred on all roads in the City of Newport for the period of 1/1/2013 Ã¢â‚¬â€œ 12/31/2015.</t>
  </si>
  <si>
    <t>Christine Myers</t>
  </si>
  <si>
    <t>EWU Urban and Regional Planning</t>
  </si>
  <si>
    <t>Crashes at 3 intersections in the City of Vancouver &amp; Clark County</t>
  </si>
  <si>
    <t xml:space="preserve">a history of officer reported crashes that occurred at or in the vicinity of the following intersections in the City of Vancouver &amp; Clark County for the period of 1/1/2012 Ã¢â‚¬â€œ 12/31/2016.
Ã¢â‚¬Â¢  60th St @ St Johns Rd
Ã¢â‚¬Â¢  58th St (Co Rd #21160, milepost 0.520 Ã¢â‚¬â€œ 0.560) @ 56th Ave (Co Rd #21890, milepost 0.000 Ã¢â‚¬â€œ 0.020)
Ã¢â‚¬Â¢  58th St (Co Rd #21160, milepost 1.110 Ã¢â‚¬â€œ 1.150) @ Andresen Rd (Co Rd #92190, milepost 4.240 Ã¢â‚¬â€œ 4.280)
</t>
  </si>
  <si>
    <t>SR 16 Anderson Creek Trib to Sinclair Inlet-Fish Barrier Removal project (Intent ID: 758139)</t>
  </si>
  <si>
    <t xml:space="preserve">(1)   Photocopy of all of the Intent to Pay Prevailing Wage and Affidavit of Wages Paid forms filed to-date;
(2)      Photocopy of the prime contractor's Performance Bond;
(3)    Amount of retainage being held on this project;
(4)     Liens filed against the bond or retainage including the amount(s) and who it was filed b)
(5)     If filed, photocopies of certified payroll records submitted by the violator, if received;
(6) Photocopies of any information your agency may have  kept  regarding  the  number/names of  workers and days and/or hours of work by this firm on the above-stated project (i.e., project 
manager/inspector daily/weekly logs, manpower reports, etc.);
(7)    The date the project was completed (if the job is substantially completed);
(8) The acceptance date of the  project  or  the anticipated acceptance  date  if that  has not yet officially taken. place. ("Acceptance" has been defined as the date  the contracting agency has deemed  that all  work  has been successfully performed and officially proclaims that no more work 
needs to be done by any contractor on the project.);
(9) Manner of acceptance and documentation of such (if acceptance has taken place). (" Manner" is generally defined as the means in which the notification of "acceptance " has taken place such as in minutes of a meeting, or through a letter of notification.)
</t>
  </si>
  <si>
    <t>Joseph Bolden</t>
  </si>
  <si>
    <t>PDR-15-1732</t>
  </si>
  <si>
    <t xml:space="preserve">List of transponders registered on my company: 
EFROS GROUP LLC
D/B/A: Efros Transportation
DOT# 2316514
</t>
  </si>
  <si>
    <t>Stefan Efros</t>
  </si>
  <si>
    <t>Efros Transportation</t>
  </si>
  <si>
    <t>PDR-15-0167</t>
  </si>
  <si>
    <t>Payment Bond on 2 projects</t>
  </si>
  <si>
    <t>Contractor/payment bonds on two construction projects. On both of these projects, we represent KW Industries, a supplier of roadway lighting poles, camera poles, and traffic signal poles.  On both of these projects, the general Contractor is GRANITE CONSTRUCTION CO.
The first project is on State Route 539 in Lynden, Whatcom County.  I believe the project number is CBI-0539(015).
The second project is in Lakewood, Thurston &amp; Pierce Counties.  I believe the project number on this project is IM-0053(968).
the payment bonds for WSDOT contract numbers 008608 and 008501 involving Granite as the Prime Contractor.</t>
  </si>
  <si>
    <t>Al Popper</t>
  </si>
  <si>
    <t>Lienguard, Inc.</t>
  </si>
  <si>
    <t>Amtrak July derailment</t>
  </si>
  <si>
    <t>I am requesting copies of any and all records regarding the enumerated items and information requested from Amtrak by letter dated July 6, 2017 letter regarding the July 2, 2017 train derailment sent from the Washington State Department of Transportation (WSDOT) and the Oregon Department of Transportation (ODOT) to Amtrak.</t>
  </si>
  <si>
    <t>Darrell L. Cochran</t>
  </si>
  <si>
    <t>PFAU Cochran Vertetis Amala Law</t>
  </si>
  <si>
    <t>Downtown Seattle Coordination</t>
  </si>
  <si>
    <t xml:space="preserve">Is Alex KiheriÃ¢â‚¬â„¢s dashboard information still being produced?  Is there a link to it somewhere?
Has there been an prate  to the task and progress spreadsheet?
Is the Task Force actively meeting?
</t>
  </si>
  <si>
    <t>Douglas MacDonald</t>
  </si>
  <si>
    <t>All in one</t>
  </si>
  <si>
    <t>Request for Traffic Data: S204 on SR 405 milepost 13.04, S822 on SR 405 milepost 18.71 and S824 on SR 405 milepost 28.99</t>
  </si>
  <si>
    <t>Gunnar Nordquist</t>
  </si>
  <si>
    <t xml:space="preserve">The Washington state scale crossing reports for the month of April, 2018,  for Young's Transport, U.S. DOT # 798827.   </t>
  </si>
  <si>
    <t>Sallak Truck Safety</t>
  </si>
  <si>
    <t>PDR-15-1584</t>
  </si>
  <si>
    <t>HR</t>
  </si>
  <si>
    <t>Any and all information pertaining to the employment termination of Marilyn Olson, Chemistry Lab Supervisor. 
Copy of final investigation report of Marilyn Olson, Chemistry Lab Supervisor.</t>
  </si>
  <si>
    <t>Shannon  Soto</t>
  </si>
  <si>
    <t>Public Employment Application Documents and Public Employee Personal Information</t>
  </si>
  <si>
    <t>Injuries suffered by Elmer I. Smehaug</t>
  </si>
  <si>
    <t>1. All Supervisor 's Report of Employee's Personal Injury/ Illness,Employee Report of Accidents, Witness Statements, Employer's Request for Examination and/or Treatment, Accident Investigation Reports or other accident reports, investigations or descriptions of injuries suffered by Elmer I. Smehaug on May 2, 2016 on the WSF vessel at Winslow Terminal;
2. All memoranda, correspondence, reports of discussions, emails, electronic messages or communications, Safety Management System reports or complaints or safety advisories, safety meeting minutes or other documentation of any type whatsoever regarding the injuries suffered by Elmer I. Smehaug on May 2, 20 16 on the WSF vessel;
3. All documents of any type indicating ma intenance and unearned wage payments made to Elmer I. Smehaug subsequent to May 2, 2016;
4. All medical records of Elmer I. Smehaug regarding treatment provided related to the May 2, 2016 injury.
5. All documents of any type whatsoever regarding or constituting communications of vessel officers related to Elmer I. Smehaug's injury aboard the WSF vessel of May 2, 2016;
6 The pilothouse log of the WSF vessel for all shifts on May I and 2, 2016;
7. All Supervisor's Report of Employee's Personal Injury/Illness, Employee Report of Accidents, Witness Statements, Employer's Request for Examination and/or Treatment, Accident Investigation Reports or other accident reports, investigations or descriptions of injuries suffered by WSF crewmembers handling lines or cables which hang up or are caught on angle irons while mooring;
8. All plans, specifications, contracts, work orders, work  requisitions, drawings, memoranda, fleet advisories, notices, or other documents of any type whatsoever regarding modifications to the wing walls or other facilities at Winslow to prevent lines or cables hanging up or catching on angle irons while mooring;
9. All reports, emails, fleet advisories, notices, memoranda, safety meeting minutes, Safety Management System notices or requests for modifications, or other documents or electronic data of any type related to or referring to modifications to the wing walls or  other facilities at Winslow to prevent lines or cables hanging up or catching on angle irons while mooring;
10. Any and all communications of any type (electric or written) involving Bill Michael and Elmer I. Smehaug regarding obtaining a master's certificate for medical treatment related to the May 2, 2016 injuries.</t>
  </si>
  <si>
    <t>Phase 1 sent 4/5/2017
Phase 2 sent 8/31/2017
Phase 3 sent 12/5/2016</t>
  </si>
  <si>
    <t>PDR-15-1870</t>
  </si>
  <si>
    <t>Ed True</t>
  </si>
  <si>
    <t>Can I please get the highway plans for I-82 in Section 36-10-22?</t>
  </si>
  <si>
    <t>Ped Bike crashes in Everett</t>
  </si>
  <si>
    <t>a history of officer reported crashes involving bicyclists and/or pedestrians that occurred on all roads in the City of Everett for the period of 1/1/2013 Ã¢â‚¬â€œ 12/31/2015.</t>
  </si>
  <si>
    <t>Euneka Richards</t>
  </si>
  <si>
    <t>PDR-15-2503</t>
  </si>
  <si>
    <t>State Route 99, as surveyed and shown on sheet 9 of 11, and sheet 10 of 11 of the right-of-way plans for said State Route 99, which were approved May 25, 1923Ã¢â‚¬ï¿½</t>
  </si>
  <si>
    <t>PDR-15-3151</t>
  </si>
  <si>
    <t>Request for Additional Plat Sheets</t>
  </si>
  <si>
    <t xml:space="preserve">There is another project in your region that the BLM is working on, with personnel from your office actually.  This one is located on the Fort Vancouver Military Reservation in sections 26, 27, 34 and 35 of Township 2 North, Range 1 East.  More specifically located between Columbia Way and SR14 in the vicinity of the Old Apple Tree Park. 
We have had several projects on the reservation in the past several years and I am confident that we have copies of all the pertinent records.  However, our survey crew recovered several monuments that are concrete post with rebar in the middle of them and we think they may have been set during the Vancouver Freeway - SR14 Interchange, which was approved July 31, 1981 under contract number 2156 (see attached image). 
We only have copies of sheets 39-42, which have all the measurement data but none of the narrative or legend.  I was hoping you could get me copies of the introduction of this project, the main information I am after is what they would have monumented and what types of monuments they would have established.
</t>
  </si>
  <si>
    <t>V6T 1K2</t>
  </si>
  <si>
    <t>Crashes involving bicyclists on all city streets in the City of Seattle</t>
  </si>
  <si>
    <t xml:space="preserve">a history of officer reported crashes involving bicyclists that occurred on all City Streets in the City of Seattle for the period of 1/1/2010 Ã¢â‚¬â€œ 12/31/2015. </t>
  </si>
  <si>
    <t>Elmira Berjisian</t>
  </si>
  <si>
    <t>University of British Columbia</t>
  </si>
  <si>
    <t>PDR-14-1642</t>
  </si>
  <si>
    <t>LPR data
 White Bird Trucking
975646
MC-412909
For the months of May 5/1-5/30</t>
  </si>
  <si>
    <t>SR 410 Light timing</t>
  </si>
  <si>
    <t xml:space="preserve">Light sequencing and timing information/documentation for the intersection of SR 410 and 192"' Ave E in Bonney Lake, WA. Specifically, provide information relevant to the date of October 5, 2014 between the hours of 7am and 4pm, including information of malfunctions and repairs that occurred in the preceding and subsequent month. </t>
  </si>
  <si>
    <t>Kristin Fay</t>
  </si>
  <si>
    <t>PDR-15-0079</t>
  </si>
  <si>
    <t>A clean map between MP 24.48 and MP 24.64 on SR 17.  I plan to go from HH NO.18A to Athey Rd. In Adams Co. Wa.</t>
  </si>
  <si>
    <t>Mike Kendall</t>
  </si>
  <si>
    <t>Robinson Brothers Construction, Inc.</t>
  </si>
  <si>
    <t>PDR-14-1082</t>
  </si>
  <si>
    <t>change orders requested by STP related to the stoppage</t>
  </si>
  <si>
    <t>documents related to change orders requested by Seattle Tunnel Partners related to the stoppage and given to the Seattle Times last Friday</t>
  </si>
  <si>
    <t>Gerardo Lopez</t>
  </si>
  <si>
    <t>Release of Retention Bond (for Floating Bridge &amp; Landings)</t>
  </si>
  <si>
    <t>Lana Ramsey</t>
  </si>
  <si>
    <t>PDR-15-0528</t>
  </si>
  <si>
    <t>all documents and reports related to the accident on Feb. 12, 2015.</t>
  </si>
  <si>
    <t>all documents and reports related to the accident that happened at the Alaskan Way Viaduct Replacement Project, north portal construction site on Feb. 12, 2015.</t>
  </si>
  <si>
    <t>Martha Bellisle</t>
  </si>
  <si>
    <t>Associated Press</t>
  </si>
  <si>
    <t>PDR-15-3179</t>
  </si>
  <si>
    <t>Crashes on SR 20 @ Skagit St intersection</t>
  </si>
  <si>
    <t>a summary of reported crashes that occurred on State Route 20 (milepost 61.00 Ã¢â‚¬â€œ 61.06) @ Skagit St intersection for the period of 1/1/2000 Ã¢â‚¬â€œ available 2015 (2015 data is partial and preliminary).</t>
  </si>
  <si>
    <t>Tim Hohmann</t>
  </si>
  <si>
    <t>Tuttle Engineering and Management</t>
  </si>
  <si>
    <t>PDR-14-2677</t>
  </si>
  <si>
    <t>Road maintenance and right of way maintenance on SR 504.</t>
  </si>
  <si>
    <t xml:space="preserve">I have 2 requests.
1.)    Please let this service as a Public Disclosure request regarding road maintenance and right of way maintenance on SR 504.  
a.       I only want all radio incident reports on the rock slides/falling rocks, mud/rock mix and water that have been going on for years in this area MP 16.6 - 17 from 2007 to present.
b.      Records of right of way &amp; road maintenance complaints by residents from 2007 to present on SR 504 between MP 16.6 Ã¢â‚¬â€œ 18.  
</t>
  </si>
  <si>
    <t xml:space="preserve">I would like to request plate readings/scale crossings on the plates listed below. 
From 8-1-16  through 11-30-17:
Company:    Nationwide Carriers Inc
WP45008  CA
WP87893  CA
XP03385   CA
56411  RP   WA
</t>
  </si>
  <si>
    <t xml:space="preserve"> Two requests for the time period of May 16, 2014 through January 14, 2016. 
1) License plate reader data for USDOT # 2496328 for U S  TRUCKING LLC, for the above period 
2) License plate reader data for the base plates listed on the attached spreadsheet.  For USDOT # 2496328 for U S  TRUCKING LLC
                178735 U S TRUCKING LLC		
USDOT # 2496328		
Base Plate	     Unit #	              VIN
33273RP  WA	        35	4V4NC9TK16N410062
51584RP  WA	        35	
45650RP  WA	        37	4V4NC9TJX6N411721
51585RP  WA	        37	
35028RP  WA	        41	4V4NC9TK66N433949
52305RP  WA	        41	
42715RP  WA	        42	4V4NC9TJ15N377134
52306RP  WA	        42	
51381RP  WA	        44	4V4NC9EJ2FN916777
41715RP  WA	        99	4V4NC9TK67N447142
51586RP  WA	        99	
</t>
  </si>
  <si>
    <t>Crashes on SR 20 mp 41.90 - 297.23</t>
  </si>
  <si>
    <t>a history of officer reported crashes that occurred on State Route 20 (milepost 41.90 Ã¢â‚¬â€œ 297.23) from Skagit County to Okanogan County for the period of 1/1/2015 Ã¢â‚¬â€œ available 2016.</t>
  </si>
  <si>
    <t>Amy Cantrell</t>
  </si>
  <si>
    <t>PDR-14-1716</t>
  </si>
  <si>
    <t>NSC-Tapio Counsel</t>
  </si>
  <si>
    <t>1. Any and all materials and communications between Paine Hamblen and WSDOT related to the Requests or Proposal to perform legal services on behalf of the WSDOT relating or pertaining in any way to Tapio Investment Company I, et al. v. State of Washington, Spokane County Superior Court Case No. 11-2-04552-2. This includes but is not limited to any and all contracts between Paine Hamblen and WSDOT office, invoices from Paine Hamblen, Paine Hamblen's proposal, documents identifying the qualifications of counsel, and any and all consulting contracts, invoices or emails.
2. Any and all communications, memorandums or emails in last 3 years discussing or referencing Skip Sherwood or Terri Savage in any way.</t>
  </si>
  <si>
    <t>Crashes on 2 road segments in the City of Puyallup</t>
  </si>
  <si>
    <t xml:space="preserve">a history of officer reported crashes that occurred on or in the vicinity of the following road segments in the City of Puyallup for the period of 1/1/2014 Ã¢â‚¬â€œ available 2017. 
Ã¢â‚¬Â¢  Stewart Ave from 12th St to 15th St
Ã¢â‚¬Â¢  2nd St / 3rd St from Main Ave / Spring St to River Rd &amp; Meridian Ave
Ã¢â‚¬Â¢  SR 167 (aka River Rd, milepost 6.12B Ã¢â‚¬â€œ 6.23B) @ Meridian &amp; 2nd St
</t>
  </si>
  <si>
    <t>Briana Calhoun</t>
  </si>
  <si>
    <t xml:space="preserve">Right of way plans for SR-14 near Camas.  The file numbers are:
Ã¢â‚¬Â¢14/106 dated 11/16/104
Ã¢â‚¬Â¢14/LA1 dated 11/24/1953 &amp; 12/15/1953
Ã¢â‚¬Â¢14/109 dated 02/10/1959
Ã¢â‚¬Â¢14/109 dated 10/01/1957
Ã¢â‚¬Â¢14/LA13 dated 05/07/1957
</t>
  </si>
  <si>
    <t>Duane Davis</t>
  </si>
  <si>
    <t>Investigative Reports</t>
  </si>
  <si>
    <t xml:space="preserve">The Associated Press requests access to and copies of records at the Department of Transportation: 
Any finalized investigative reports (either internal or external) related to sexual harassment or misconduct at the agency. 
The timeframe IÃ¢â‚¬â„¢m seeking is for such reports within the past five years.
</t>
  </si>
  <si>
    <t>Rachel La Corte</t>
  </si>
  <si>
    <t>Bid WR2017073NM</t>
  </si>
  <si>
    <t>The scoring information for submitted proposals as well as the awarded company's proposal for bid WR20170731NM with title IT Business Analyst.</t>
  </si>
  <si>
    <t>PDR-15-0017</t>
  </si>
  <si>
    <t>SR 2 R/W MAP from School St. west</t>
  </si>
  <si>
    <t xml:space="preserve">SR-2 Right of Way map Sunnyslope to Baker Flats near H-line. From School Street then west about 1300 feet or whatever the sheet covers. It is in the East Ã‚Â½ Section 20, T 23 N, R 20 E.
</t>
  </si>
  <si>
    <t>Road/weather conditions= I-90, mp 59</t>
  </si>
  <si>
    <t xml:space="preserve"> Any and all records available concerning road and weather conditions on eastbound I-90, milepost 59 on or about 11:00 a.m. on December 21, 2017.</t>
  </si>
  <si>
    <t>Preston Foskey</t>
  </si>
  <si>
    <t>Crashes on 5 road segments in the City of Tacoma</t>
  </si>
  <si>
    <t xml:space="preserve">a history of officer reported crashes that occurred on or in the vicinity of the following road segments in the City of Tacoma for the period of 1/1/2012 Ã¢â‚¬â€œ 12/31/2016.
Ã¢â‚¬Â¢  10th St from Pine St to Steele St
Ã¢â‚¬Â¢  11th St from Pine St to Steele St
Ã¢â‚¬Â¢  Prospect St from 8th St to 14th St
Ã¢â‚¬Â¢  Fife St from 8th St to 14th St
Ã¢â‚¬Â¢  Steele St from 8th St to 14th St
</t>
  </si>
  <si>
    <t xml:space="preserve">SR 503 - 95th St </t>
  </si>
  <si>
    <t>Clark County has responded that the entire intersection is owned and operated by WSDOT. I would like to amend my request to only be the equipment, it's purpose, and it's capabilities installed within the past six months at the intersection of SR 503 and 95th St in Vancouver, WA. (In other words, the same request as before but excluding the source of the funding and limiting it to equipment installed in the past six months)</t>
  </si>
  <si>
    <t>Kevin VanGelder</t>
  </si>
  <si>
    <t>Collision I-5 NB Skagit Valley</t>
  </si>
  <si>
    <t xml:space="preserve">I was a victim of a hit and run on 09 JAN 2018. The collision occurred between the time of 6:20 pm - 6:40 pm. I was on the I-5 NB Skagit Valley area near MP 221. A WSP Officer (#809) responded to the scene, but states he could not do a report as the damage did not appear to be 1,000 or more. I chased the commercial vehicle all the way to exit 236 (Nuevo Leon Trucking LLC). I was already on the phone with dispatch reporting the commercial vehicle that hit me as he was deliberately tailgating me and flashing his high beams. I would like to know if there is a way to receive footage in order to provide proof that I was not at fault to the insurance company.
</t>
  </si>
  <si>
    <t>Deonza Mohamed</t>
  </si>
  <si>
    <t>PDR-15-2024</t>
  </si>
  <si>
    <t>Crashes at 4 intersections and 3 road segments in the City of Lakewood.</t>
  </si>
  <si>
    <t xml:space="preserve">a history of officer reported crashes that occurred at or in the vicinity of the following intersections and road segments in the City of Lakewood for the period of 1/1/2012 Ã¢â‚¬â€œ 12/31/2014.
Ã¢â‚¬Â¢  Bridgeport Way @ Oak Park
Ã¢â‚¬Â¢  Bridgeport Way @ 100Th St
Ã¢â‚¬Â¢  Lakewood Dr @ 100th St
Ã¢â‚¬Â¢  David Ln @ 100th St
Ã¢â‚¬Â¢  Bridgeport way from Oak Park to 100th St
Ã¢â‚¬Â¢  100th St from Bridgeport Way to Lakewood Dr
Ã¢â‚¬Â¢  100th St from Lakewood Dr to David Ln
</t>
  </si>
  <si>
    <t>Wayne McNeal</t>
  </si>
  <si>
    <t>schedule, memos, and WSDOT inspection/QC daily entries</t>
  </si>
  <si>
    <t xml:space="preserve">1. All Tunnel Quality Verifier reports from April 29, 2016 to the present [September 21, 2016.]
2. All TBM production reports (daily and weekly versions) from April 29, 2016 to the present [September 21, 2016.] 
3. All memos, including research or technical reports, that were written by members of the Strategic Technical Advisory Team (STAT) from April 29, 2016 to the present [September 21, 2016.]
4. The most recent edition of the tunnel construction schedule chart, typically a three-page document, as provided to WSDOT by Seattle Tunnel Partners.
5. All correspondence between new Administrator Joe Hedges and STP manager Chris Dixon, since July 1, 2016 [through September 21, 2016.].
</t>
  </si>
  <si>
    <t>PDR-15-1655</t>
  </si>
  <si>
    <t>PDR Information</t>
  </si>
  <si>
    <t>1) Map attached to the initial PDR 13-1531 showing naval Base Kitsap Bangor.
2) All rercords released regarding (#2) of PDR 10-1025, from Drew Hendricks.
3) Org chart of Statemovent control Center (SMCC).
4 All response letter, but DO Not include released records of PDR # 15-0518, 12-1329, 10-0274, 10-0122, 12-0543.
5) copy of intial &amp; all response letter of PDR 14-3087.
6) response letter not released records of PDR from be to plian FBI DEC5, 2012.</t>
  </si>
  <si>
    <t>WSDOT's written materials for 400091-WDT3/WDT4</t>
  </si>
  <si>
    <t xml:space="preserve">WSDOT's written materials (including test result reports) for Earth Berm Test Nos. 400091-WDT3 (block wall) and WDT4 (steep berm) conducted at the Texas Transportation Institute Proving Grounds on May 21 and 22, 2001, as well as all photographs and film/video footage of the tests     </t>
  </si>
  <si>
    <t>PDR-14-0682</t>
  </si>
  <si>
    <t>DBE Long Term Business Plan Solicitation for Consultants</t>
  </si>
  <si>
    <t>review all submittals received in response to the Washington State Department of Transportation (WSDOT) solicitation from consultants to implement a Disadvantaged  Business Enterprise (DBE) Long Term Business Development Program.</t>
  </si>
  <si>
    <t>Eric K. Alozie</t>
  </si>
  <si>
    <t>Northwest Enterprises, Inc.</t>
  </si>
  <si>
    <t>We are working in Lewis County, SR 12 in Section 22 TWP 12N R05E. Could you please send me the most current ROW plans for that area.</t>
  </si>
  <si>
    <t>David Salmon</t>
  </si>
  <si>
    <t>Officer Reported Crashes on SR 9 mp 46.42 - 48.42</t>
  </si>
  <si>
    <t>a history of officer reported crashes that occurred on State Route 9 (milepost 46.42 Ã¢â‚¬â€œ 48.42) within one mile north and south of Lakeview Blvd in Skagit County for the period of 1/1/2001 Ã¢â‚¬â€œ available 2017.</t>
  </si>
  <si>
    <t>Lance Engle</t>
  </si>
  <si>
    <t>Seattle AGO Office</t>
  </si>
  <si>
    <t>Crashes on all County Roads in Snohomish County</t>
  </si>
  <si>
    <t>a history of officer reported crashes that occurred on all County Roads in Snohomish County for the period of 1/1/2011 Ã¢â‚¬â€œ 12/31/2015.</t>
  </si>
  <si>
    <t>Officer Reported Crashes involving Bicyclists and/or Pedestrians that occurred on SR 90/Lake Washington Bridge Bike/Ped Trail in the Cities of Seattle, Mercer Island &amp; King County</t>
  </si>
  <si>
    <t>a history of officer reported crashes involving Bicyclists and/or Pedestrians that occurred on State Route 90 (aka Homer M. Hadley Bridge, Lacey V. Murrow Memorial Bridge, State Route 90 Trail Mountains to Sound Greenway Trail, milepost 4.26 Ã¢â‚¬â€œ 5.91) in the Cities of Seattle, Mercer Island &amp; King County for the period of 1/1/2007 Ã¢â‚¬â€œ available 2017.</t>
  </si>
  <si>
    <t>Steve Bellingham</t>
  </si>
  <si>
    <t>DMA</t>
  </si>
  <si>
    <t>PDR-14-0073</t>
  </si>
  <si>
    <t>I-5 VMS logs</t>
  </si>
  <si>
    <t>All logs, data and other documentation for information posted on the VMS located at approximately milepost 176 on I-5 Southbound adjacent to NE 189th street, for the dates November 22, 2010 and November 23, 2010.</t>
  </si>
  <si>
    <t>Williams Kastner</t>
  </si>
  <si>
    <t>PDR-15-3255</t>
  </si>
  <si>
    <t>vehicle fire incident on I-405 at NE 80th in Kirkland</t>
  </si>
  <si>
    <t>Please provide all records in your possession relating to the June 20, 2015 vehicle fire incident on I-405 at NE 80th Street in Kirkland, WA, including but not limited to any incident reports, permit applications for road work in the area, names of contractors doing roadwork in the area, investigations, warning signage, and infraction citations to anyone including contractors.</t>
  </si>
  <si>
    <t>Joel P. Nichols</t>
  </si>
  <si>
    <t>Deno Millikan Law Firm, PLLC</t>
  </si>
  <si>
    <t>PDR-15-0458</t>
  </si>
  <si>
    <t>Email</t>
  </si>
  <si>
    <t>All internet email correspondence of/between George Capacci and John "Jay" Mooney starting June 01, 2014: first propulsion failure onboard M/V Tokitae to today, Feb. 13, 2015.  I am only interested in M/V Tokitae, Olympic Class, PLC-failure, Propulsion failure email exchanges.</t>
  </si>
  <si>
    <t>PDR-14-0330</t>
  </si>
  <si>
    <t>Right of Way Plans, SR 105, MP 12.0 to MP 16.25 vicinity</t>
  </si>
  <si>
    <t>"I would like a copy of the current right of way plan(s) for SR 105 in Pacific County where the highway passes through Section 4, Township 14 North, Range 10 West, W.M., and through Sections 31 and 33, Township 15 North, Range 10 West, W.M."</t>
  </si>
  <si>
    <t>Alan Hammond</t>
  </si>
  <si>
    <t>Washington Department of Fish and Wildlife</t>
  </si>
  <si>
    <t>PDR-14-2170</t>
  </si>
  <si>
    <t>Collisions on all roads in the City of Pacific and Sumner</t>
  </si>
  <si>
    <t xml:space="preserve">a history of officer reported collisions that occurred on all city streets and state routes in the City of Pacific and Sumner for the period of 1/1/2011 Ã¢â‚¬â€œ 12/31/2013. </t>
  </si>
  <si>
    <t>Naomi Selove</t>
  </si>
  <si>
    <t>Crashes where the I-5 Chambers Way Bridge (underside) was Struck as well as where Chambers Way (overcrossing) bridge rails were struck</t>
  </si>
  <si>
    <t>a history of officer reported crashes where the I-5 Chambers Way Bridge (underside) was struck (milepost 79.08) as well as where Chambers Way (overcrossing) bridge rails were struck (005LX07908, milepost 0.11 Ã¢â‚¬â€œ 0.15) for the period of 1/1/2001 Ã¢â‚¬â€œ available 2016.</t>
  </si>
  <si>
    <t xml:space="preserve">I would like to request plate readings/scale crossings on the plates listed below. 
From 5-1-16  through 10-3-17:
Company:    JAG Global Trading Inc
WP42317  CA
WP58185  CA
WP61664  CA
WP67583  CA
WP71262  CA
WP71735  CA
WP62414  CA
WP62420  CA
WP89040  CA
</t>
  </si>
  <si>
    <t>PDR-14-0336</t>
  </si>
  <si>
    <t>Change orders</t>
  </si>
  <si>
    <t>RE: WSDOT Contract No. 007999 (Alaskan Way Viaduct Replacement Project, SR 99 Bored Tunnel.) Any "change orders" filed by Seattle Tunnel Partners with Washington State Department of Transportation that were executed by the State Construction Office between July 30, 2013 and Feb. 4, 2014.</t>
  </si>
  <si>
    <t>Bill Lucia</t>
  </si>
  <si>
    <t>Crosscut Public Media</t>
  </si>
  <si>
    <t>Officer Reported Crashes that occurred on SR 101 (mp 266.58 - 267.28)</t>
  </si>
  <si>
    <t>a summary of officer reported crashes that occurred at or in the vicinity of State Route 101 (milepost 266.58 Ã¢â‚¬â€œ 267.28) @ Happy Valley Rd intersection in the City of Sequim for the period of 1/1/2016 Ã¢â‚¬â€œ 12/31/2016.</t>
  </si>
  <si>
    <t>Shirley Rudolph</t>
  </si>
  <si>
    <t>PDR-15-0133</t>
  </si>
  <si>
    <t>Regarding WSDOT Lease Benefitting Appurtenant Property #AA3-13322, with Tenant Minterbrook Oyster Company, dated on or about January 1, 2015, as described in that certain Memorandum thereof and recorded with the Pierce County Auditor on November 14, 2014, under AFN 201411140194
Contents of the entire file related to the referenced lease and the subject property, including but not limited to:
- Documents, including all executed and draft documents related to the lease, including but not limited to the actual lease with complete and accurate legal description and Exhibit A referenced in the recorded memorandum but not actually attached or recorded
- Application, request to lease, and/or related materials or supporting documents submitted by the tenant regarding the lease or the subject property
- Correspondence, including sent and received, including but not limited to all hard copy, and all electronic communications such as email and facsimile, and notes and memoranda regarding oral communications related to the lease
- Agendas and minutes of meetings, notes taken during and/or regarding any meetings, with any person related to the lease
- Maps, surveys, drawings, sketches, photographs, exhibits related to the lease negotiations and/or lease area</t>
  </si>
  <si>
    <t>Mario D. Parisio</t>
  </si>
  <si>
    <t>Harlowe &amp; Falk LLP</t>
  </si>
  <si>
    <t>PDR-14-2437</t>
  </si>
  <si>
    <t>Right of Way access</t>
  </si>
  <si>
    <t xml:space="preserve">All documents which concern or reference the construction, permitting, feasibility, or approval of a 60 foot right-of way access over public or private property along the Ã¢â‚¬Å“Old Sunset HighwayÃ¢â‚¬ï¿½ in the Snoqualmie Pass area, from USFS Road 4232 to four parcels in the Mount Grandeur area (approximately 76.8 acres total) owned over the years by: 
(1) Michael Graff Von Holstein,
(2) Miller Shingle,
(3) Miller Shingle/Louis Leclezio, and/or
(4) Michael and Myrna Darland.
These parcels are also collectively known as the Ã¢â‚¬Å“SnocadiaÃ¢â‚¬ï¿½ property or Ã¢â‚¬Å“SnocadiaÃ¢â‚¬ï¿½ development.
</t>
  </si>
  <si>
    <t>Marganne Russell</t>
  </si>
  <si>
    <t>Law Office of Daniel P. Mallove, PLLC</t>
  </si>
  <si>
    <t>PDR-14-0159</t>
  </si>
  <si>
    <t>Collision Data Statewide All Roads 2001 forward</t>
  </si>
  <si>
    <t>Single Row flat file with up to three units for all collisions, Statewide, for years 2001 - November, 2013.</t>
  </si>
  <si>
    <t>Brian N. Wheaton</t>
  </si>
  <si>
    <t>University of California Berkeley</t>
  </si>
  <si>
    <t>PDR-15-2954</t>
  </si>
  <si>
    <t xml:space="preserve"> Spring Hill Suites 1800, 1808 Yale Avenue</t>
  </si>
  <si>
    <t xml:space="preserve">I am currently researching  Spring Hill Suites 1800, 1808 Yale Avenue property and need to verify and obtain copies of the following:  
Copies of current or up and coming road projects that will require additional right of way from this property?  
</t>
  </si>
  <si>
    <t>Tarah Briscoe</t>
  </si>
  <si>
    <t>R/W for SR 7.</t>
  </si>
  <si>
    <t>Right of way maps for SR 7 from Mineral Hill Road to Pleasant Valley Road, T15N, R5e, Sec28, Sec33, Sec32 and T14N, R5E, Sec5.</t>
  </si>
  <si>
    <t>Phillip Stevens</t>
  </si>
  <si>
    <t>Crashes on all roads in the City of Stanwood</t>
  </si>
  <si>
    <t>a history of officer reported crashes that occurred on all roads in the City of Stanwood for the period of 1/1/2011 Ã¢â‚¬â€œ  available 2016.</t>
  </si>
  <si>
    <t>Crashes on all roads in the City of Kenmore</t>
  </si>
  <si>
    <t>a history of officer reported crashes that occurred on all roads in the City of Kenmore for the period of 1/1/2014 Ã¢â‚¬â€œ 12/31/2016.</t>
  </si>
  <si>
    <t>City of Kenmore (Consultant)</t>
  </si>
  <si>
    <t>Right of Way Plans Old Ceder Falls Road</t>
  </si>
  <si>
    <t xml:space="preserve">IÃ¢â‚¬â„¢m looking for ROW records for the following:
OLD CEDAR FALLS ROAD (AJ FOSTER ROAD) (436TH AVE SE)
Located between SE 136th St &amp; SE North Bend Way in the NW Ã‚Â¼ of section 14, township 23 north, range 8 east, King County
</t>
  </si>
  <si>
    <t>Pam Jones</t>
  </si>
  <si>
    <t xml:space="preserve"> JT#169939- Greenbrier Companies</t>
  </si>
  <si>
    <t xml:space="preserve">Let me know if I need to permit with WSDOT on this one span across the runoff pond on the corner of Maurin Rd and Bishop Rd. </t>
  </si>
  <si>
    <t>Mark Lee</t>
  </si>
  <si>
    <t>PDR-15-2978</t>
  </si>
  <si>
    <t>911 calls</t>
  </si>
  <si>
    <t>a history of 911 calls made between 12:55 and 1:15 pm about Interstate 5 south, around 272nd St on 10/20/2015.</t>
  </si>
  <si>
    <t>Tina Jones</t>
  </si>
  <si>
    <t>Olympic Brake Supply</t>
  </si>
  <si>
    <t xml:space="preserve">late readings/scale crossings on the plates listed below. 
From 1-1-15  through 1-3-2017:
Company:     Kaliwl Logistics and Transportation LLC
F3494N  FL                     F1115S  FL                           F2677W   FL
F1603N  FL                     F7068S  FL                           F1488X   FL
F1336N  FL                     F7336S  FL                           F1485X   FL
F6024N  FL                     F7339S  FL                           
F2768N  FL                     F8189S  FL
F8921S  FL                     F7412S  FL
F8922S  FL                     BMK5299  FL
F8923S  FL                     BMR7387  FL
F8940S  FL                     F8190S  FL
F8941S  FL                     F7067S  FL
F2773N  FL                     F7415S  FL
F1247T  FL                     F2387S  FL
F1248T  FL                     F8191S  FL
F1655S  FL                     F7069S  FL
F1525T  FL                     F7620S  FL
F1656S  FL                     BPE7048  FL
F3404S  FL                     F6842S  FL 
F1825T  FL                     F4880T  FL
F2027P  FL                     F1489X  FL
F6604P  FL                     F2894X  FL
F6606P  FL                     F7058S  FL
F1803T  FL                     F4270T  FL
F2386S  FL                     F1300W  FL
F1215T  FL                     F5786T  FL
F1538T  FL                     F2934W  FL
F1033P  FL                     F2678W  FL
F1060S  FL                     F6841S  FL
F1247T  FL                     F4879T  FL
F1059S  FL                     F3941X  FL
2286259  IN
2305012  IN
</t>
  </si>
  <si>
    <t>PDR-15-0095</t>
  </si>
  <si>
    <t>Collisions on Fourth Plain Blvd @ Fruit Valley Rd in the City of Vancouver</t>
  </si>
  <si>
    <t xml:space="preserve">a history of officer reported collisions that occurred at or in the vicinity (within 300 feet) of the following intersection in the City of Vancouver for the period of 1/1/2010 Ã¢â‚¬â€œ available 2014 (2014 is considered partial and preliminary).
Ã¢â‚¬Â¢Fourth Plain Blvd @ Fruit Valley Road/Kotobuki Way
</t>
  </si>
  <si>
    <t>Railroad crossing at Ruston Way and Mccarver Street in Tacoma</t>
  </si>
  <si>
    <t xml:space="preserve">1. All documents demonstrating that any aspect of the railroad crossing at Ruston Way and Mccarver Street in Tacoma, Washington was paid with Federal-aid highway funds.
2. All documents demonstrating that any aspect of the railroad crossing at Ruston Way and Mccarver  Street in Tacoma, Washington was paid with federal funds other than Federal-aid highway funds.
3. All documents pertaining to notices, complaints, concerns, inspections, reviews, plans and/or considerations pertaining to the configuration of the pedestrian railroad crossing and/or 
pedestrian safety at Ruston Way and Mccarver Street in Tacoma.
</t>
  </si>
  <si>
    <t>Phone Bridge Password (pin code)</t>
  </si>
  <si>
    <t>All in one data</t>
  </si>
  <si>
    <t xml:space="preserve">I am interested in traffic volume data along Old Highway 99 SW between Grand Mound and Centralia, and continuing onto Harrison Ave through Centralia. I am especially looking for volumes of heavy vehicles; data sorted by vehicle type would be much appreciated. Please let me know if I can provide any additional information. Attached is my data request form. </t>
  </si>
  <si>
    <t xml:space="preserve">Are there additional plans available for the overpass of S Tacoma Way over SR-5 in the vicinity?  I found a survey (Pierce co. AF #9910285004) referencing Ã¢â‚¬Å“PSH No.1  Ext. South= C/L union Ave Ext per SR-5 overpass c/l cross in pavmÃ¢â‚¬â„¢t 1967, 1973, 1985, 1997Ã¢â‚¬ï¿½.  Our Engineers are concerned about the R/W status (City or DOT) along the SW side of the Park and Ride along the curve of South Tacoma Way on the North side of the overpass. </t>
  </si>
  <si>
    <t>Crashes on all roads (excluding state routes with limited access) in the City of Lake Forest Park</t>
  </si>
  <si>
    <t xml:space="preserve">a history of officer reported crashes that occurred on all roads (excluding state routes with limited access) in the City of Lake Forest Park for the period of 1/1/2012 Ã¢â‚¬â€œ 12/31/2016. </t>
  </si>
  <si>
    <t>Neil Jensen</t>
  </si>
  <si>
    <t>City of Lake Forest Park</t>
  </si>
  <si>
    <t>PDR-15-1725</t>
  </si>
  <si>
    <t>Incident Report for incident that occurred on 6/14/2015 on the ferry from Southworth to Vashon.</t>
  </si>
  <si>
    <t>Shannon Melrose</t>
  </si>
  <si>
    <t>PDR-15-1783</t>
  </si>
  <si>
    <t>Plate readings/scale crossings on the vehicles listed below from November 2014 through March 2015:
Company:   Titan Transport Inc    (USDOT #1196888)
             Plates:   YCCX285   OR</t>
  </si>
  <si>
    <t xml:space="preserve">Fatal &amp; injury crashes that occurred on all roads Statewide
</t>
  </si>
  <si>
    <t>a history of officer reported fatal and injury crashes that occurred on all roads Statewide for the period of 3/1/2016 Ã¢â‚¬â€œ available 2016.</t>
  </si>
  <si>
    <t>PDR-14-1312</t>
  </si>
  <si>
    <t>ROW SR 900</t>
  </si>
  <si>
    <t>IÃ¢â‚¬â„¢m n need of some WSDOT maps for a projecting IÃ¢â‚¬â„¢m doing on SR900. MP15.25 (151st ave se) to MP 16.18 (164th ave se)</t>
  </si>
  <si>
    <t>current documents for the following projects that were identified on the 2017-2020 Washington State DOT Transportation Improvement Plan</t>
  </si>
  <si>
    <t>I am wanting to obtain the most current documents for the following projects that were identified on the 2017-2020 Washington State DOT Transportation Improvement Plan:
Ã¢â‚¬Â¢ Southwest District - 400521A: I-5/Chamber Way - Interchange Improvements 
Ã¢â‚¬Â¢ Southwest District - 401419A: SR 14/West Camas Slough Bridge
Ã¢â‚¬Â¢ Olympic District - 300345D: SR 3/Belfair Area - Widening and Safety Improvements (Stage 2) 
Ã¢â‚¬Â¢ Northwest District - 100598K: I-5/Slater Road Interchange - Improvements 
Ã¢â‚¬Â¢ Eastern District - 619504B: US 195/Colfax to Spangle - Add Passing Lanes 
When referring to Ã¢â‚¬Å“most current documentsÃ¢â‚¬ï¿½ I am looking to obtain any of the following types of documents: environmental study documents, schematics, preliminary drawings, roll maps, concept plans, or documents shown at the latest public hearing. I am not wanting to request all of these documents. I am only wanting to request the most recent/current document that will display the proposed work throughout each project listed.</t>
  </si>
  <si>
    <t>PDR-15-1383</t>
  </si>
  <si>
    <t>Easements for flood control work</t>
  </si>
  <si>
    <t xml:space="preserve">Easements relating to flood control works to Yakima County Public Services or the Flood Control Zone District for the following DOT owned parcels along the Naches River near Nile Loop Road, specifically Landslide Road:
15150233404
15150233006
15151122401
</t>
  </si>
  <si>
    <t>Yakima County</t>
  </si>
  <si>
    <t>PDR-15-2379</t>
  </si>
  <si>
    <t>As-built for culvert SR 101.</t>
  </si>
  <si>
    <t xml:space="preserve">As-built plans for the culvert. The adjacent parcel is located in Township 22N, Range 4W, Section 12 qrtr C qtrqtr B.
</t>
  </si>
  <si>
    <t>Katrinka Hibler</t>
  </si>
  <si>
    <t>Mason County Conservation District</t>
  </si>
  <si>
    <t>PDR-14-1770</t>
  </si>
  <si>
    <t xml:space="preserve">License Plate Reader information for the month of June 2014 for the following plates. All plates are from the BC Canada
jurisdiction.
USDOT # - 757148
Plates:
10964P
20786P
10963P
04254P
04255P
09026P
13814P
03262P
06735P
14774P
10961P
HA6758
10960P
P86837
11952P
05469P
05470P
02460P
DL3470
10184P
19387P
11935P
10965P
11504P
14733P
14736P
14746P
14771P
14748P
14747P
02457P
18783P
18784P
20099P
07968P
11957P
17419P
11955P
13805P
13815P
20111P
19398P
04252P
16336P
17393P
16719P
18795P
18791P
18782P
19377P
20095P
</t>
  </si>
  <si>
    <t>Right of Way Plans SR 305</t>
  </si>
  <si>
    <t xml:space="preserve">Seeking Right-of-Way Plans for S.R. 305 in the area of Puolsbo, specifically between the intersections of S.R. 305 between N.E. Liberty Road and N.E. Hostmark St. </t>
  </si>
  <si>
    <t>Crashes on 4 road segments in the City of Issaquah</t>
  </si>
  <si>
    <t xml:space="preserve">a history of officer reported crashes that occurred on or in the vicinity of the following road segments in the City of Issaquah for the period of 1/1/2010 Ã¢â‚¬â€œ 12/31/2015.
Ã¢â‚¬Â¢  56th St / Sammamish Rd from 10th Ave to 11th Ave
Ã¢â‚¬Â¢  Lake Dr from 10th Ave to 11th Ave
Ã¢â‚¬Â¢  10th Ave from 56th St / Sammamish Rd to Lake Dr
Ã¢â‚¬Â¢  11th Ave from 56th St / Sammamish Rd to Lake Dr
</t>
  </si>
  <si>
    <t>David Markley</t>
  </si>
  <si>
    <t>Officer Reported Crashes at 2 intersectionsin the City of Vancouver</t>
  </si>
  <si>
    <t xml:space="preserve">a history of officer reported crashes that occurred at or in the vicinity of the following intersections in the City of Vancouver for the period of 1/1/2012 Ã¢â‚¬â€œ 12/31/2016.
MacArthur Blvd @ Devine Rd
MacArthur Blvd @ Andresen Rd
MacArthur Blvd @ McLoughlin Middle School entrance/exit 
MacArthur Blvd @ Marshall Elementary School west entrance/exit
MacArthur Blvd @ Marshall Elementary School west entrance/exit
</t>
  </si>
  <si>
    <t>Copies of scoring tabulations for both WA Patriot and for Garco Const</t>
  </si>
  <si>
    <t>Project: North Central Region, Euclid Ave . Administration Facility Consolidation Project Contract: 8823
Washington Patriot Construction is requesting copies of the following records related to the above-referenced project:
1. Copies of all scoring tabulations for both WA Patriot and for Garco Const from the evaluators to include:
- Technical score sheets from evaluations of Technical Proposals submitted on September 9, 2016
- Interview score sheets
2. Complete copy of Garco's Statement of Qualifications submitted on January 5, 2016 in response to the RFQ.
3. Complete copy of Garco's Technical Proposal submitted on September 9, 2016 in response to the RFP.</t>
  </si>
  <si>
    <t>Carole Vose</t>
  </si>
  <si>
    <t>Washington Patriot Construction</t>
  </si>
  <si>
    <t>Plans for SR 12.</t>
  </si>
  <si>
    <t>SR 12 Montesano to Aberdeen State Highway Plans Sheet 3 of 8 dated May 19, 1931.</t>
  </si>
  <si>
    <t>David Follansbee</t>
  </si>
  <si>
    <t>PDR-15-1594</t>
  </si>
  <si>
    <t>Contract ACQ-2015-0527</t>
  </si>
  <si>
    <t xml:space="preserve">A copy of the Public Disclosure Form for Sole Source Contract ACQ-2015-0527-SS please.
http://www.wsdot.wa.gov/NR/rdonlyres/219D69D2-8889-4339-819C-4328A69DABB5/105782/PublicInspectionAnnouncements.pdf
</t>
  </si>
  <si>
    <t>Brads Anderson</t>
  </si>
  <si>
    <t>Coral Sales Co.</t>
  </si>
  <si>
    <t>PDR-14-2464</t>
  </si>
  <si>
    <t>a copy of the operating agreement between Amtrak and Washington State DOT for the period October 2013 Ã¢â‚¬â€œ October 2014</t>
  </si>
  <si>
    <t>Tiffany Batac</t>
  </si>
  <si>
    <t>Parsons Brinckerhoff</t>
  </si>
  <si>
    <t>Crashes on 3 State Route segments</t>
  </si>
  <si>
    <t xml:space="preserve">a history of officer reported crashes that occurred on the following State Route (SR) segments in the City of Renton for the period of 1/1/2012 Ã¢â‚¬â€œ 12/31/2016. 
Ã¢â‚¬Â¢  SR 169 (milepost 25.00 Ã¢â‚¬â€œ 25.26)
Ã¢â‚¬Â¢  SR 515 (milepost 6.70 Ã¢â‚¬â€œ 7.20)
Ã¢â‚¬Â¢  SR 900 (milepost 10.80 Ã¢â‚¬â€œ 11.55)
</t>
  </si>
  <si>
    <t>Officer Reported Crashes that occurred on Beardslee Blvd from 110th Ave to SR 405 Interchange (excluding SR 405 Interchange Data) in the City of Bothell</t>
  </si>
  <si>
    <t xml:space="preserve">a history of officer reported crashes that occurred on or in the vicinity of the following road segment in the City of Bothell for the period of 1/1/2013 Ã¢â‚¬â€œ 12/31/2017.
Ã¢â‚¬Â¢ Beardslee Blvd from 110th Ave to State Route 405 Interchange (excluding State Route 405 Interchange Data)
</t>
  </si>
  <si>
    <t>Brenda O'Neil</t>
  </si>
  <si>
    <t>PDR-15-0954</t>
  </si>
  <si>
    <t xml:space="preserve">MOA </t>
  </si>
  <si>
    <t>1. All documents relating to measures taken by Spokane County to fulfill the Memorandum of Agreement (MOA) between
the Washington Division, WSDOT H&amp;LP Office, and Spokane County for the Bigelow Gultch Project. The MOA in.
question was executed on January 25, 2012. Accordingly, we seek all documents from 1/25/2012 until the present date.
2. Such documents may include, but are not limited to, documents discussing, ordering, or demonstrating fulfillment of the agreement via actions by Spokane County, or any of the other parties to the MOA.
3. If possible, electronic copies of the documents would be preferred.</t>
  </si>
  <si>
    <t>Rick Eichstaedt</t>
  </si>
  <si>
    <t>Officer Reported Crashes that occurred at or in the vicinity of the intersection and corner of 192nd St @ 18th St in the City of Vancouver</t>
  </si>
  <si>
    <t>a history of officer reported crashes that occurred at or in the vicinity of the intersection and corner of 192nd St @ 18th St in the City of Vancouver for the period of 1/1/2013 Ã¢â‚¬â€œ available 2018.</t>
  </si>
  <si>
    <t>Joe Douglas</t>
  </si>
  <si>
    <t>KATU News</t>
  </si>
  <si>
    <t>Crashes on 2 road segments in the Cities of Arlington &amp; Marysville</t>
  </si>
  <si>
    <t xml:space="preserve">a history of officer reported crashes that occurred on or in the vicinity of the following road segments in the Cities of Arlington and Marysville for the period of 1/1/2013 Ã¢â‚¬â€œ 12/31/2015.
Ã¢â‚¬Â¢  172nd St from NB SR 5 on/off-ramps to Smokey Pt Blvd / 35th Ave / State Ave
Ã¢â‚¬Â¢  Smokey Point Blvd / 35th Ave / State Ave from 172nd St to 136th St
</t>
  </si>
  <si>
    <t xml:space="preserve">Copy of what Twin City Foods shows for Norpass Transponders
Below is a list of registered transponders for USDOT 28624
WA	B18070N	54530	2HSFBASR2XC091370	545747976	20877408
WA	A94350W	54530	2HSFBX6R0LC043440	545747940	208773E4
WA	C10799D	54530	2HSFBASR4SC020616	545747944	208773E8
WA	C49136E	 	1FUNA6CK16PW11571	671795740	280ACA1C
WA	C53289E	 	2HSCNAPR66C362948	672619662	28175C8E
WA	B53850P	 	2HSCNAPR26C362946	672619663	28175C8F
WA	B53848P	 	2HSCNAPR86C362949	672622074	281765FA
WA	A94251W	54530	2HSFBASR6XC091372	672633689	28179359
</t>
  </si>
  <si>
    <t>Michael Kerley</t>
  </si>
  <si>
    <t>Twin City Food</t>
  </si>
  <si>
    <t>Crash Data for segments of State Routes and Ramps for Ramps meter study</t>
  </si>
  <si>
    <t xml:space="preserve">If available I would like to get five years of crash data for the named / numbered on-ramps within the various freeway corridors as shown.
In addition to the ramps crashes, IÃ¢â‚¬â„¢d like to also see if I can get crash data that would be occurring within 0.2 of a mile on either side of the gore / merge points at each on-ramp (as indicated at each location on the attachment).  
</t>
  </si>
  <si>
    <t>Stan Markuson</t>
  </si>
  <si>
    <t xml:space="preserve">property located at: 25907 27th Place South, Kent, WA </t>
  </si>
  <si>
    <t>Property located at: 25907 27th Place South, Kent, WA (Pembrooke Apartment Homes) and I need to verify if at this time you have any current or up and coming condemnation (road) projects (street widening, sidewalk maintenance, construction, etc.) that require right of way acquisition from this property.</t>
  </si>
  <si>
    <t>Jannie Doung</t>
  </si>
  <si>
    <t>Zoning Info, Inc.</t>
  </si>
  <si>
    <t>PDR-15-2695</t>
  </si>
  <si>
    <t>Injuries to James J Bergman</t>
  </si>
  <si>
    <t>James J. Bergman concerning injuries sustained while working for Washington State Ferries on May 15, 2015. I hereby request access to or a copy of all records relating to items the items below for noncommercial use.
1) Copies of all incident reports, accident reports, witness statements, investigation reports, supervisor's reports, master's certificates, or photographs that concern Mr. Bergman's injury on May 15, 2015;
2) Copies of all written policies or procedures for the Washington State Ferry system that concern moving the sewage hose to discharge sewage from the ferries;
3) Copies of all written policies or procedures for the Washington State Ferry system that concern lifting or dragging heavy items on the ferries;
4) Copies of any job safety analysis for the task of removing the sewage hose on Washington State Ferries;
5) Copies of the wheelhouse log for the vessel where the injury occurred on May 15, 2015;
6) Copies of the all training materials provided to the crew regarding moving the sewage hose on the ferries;
7) Copies of all incident reports that concern injuries to other crew members while attempting to move the sewage hose on any of WSF vessels;
8) Copies of any WSF Safety Management System provisions that concern the sewage hoses or movement of heavy items on the ferries.</t>
  </si>
  <si>
    <t>Richard Davies</t>
  </si>
  <si>
    <t>Sent Phase 2</t>
  </si>
  <si>
    <t>R/W for SR 505.</t>
  </si>
  <si>
    <t>Plans for state highway 505 in section 10 Ã¢â‚¬â€œ township 10 Ã¢â‚¬â€œ range 1 East in Cowlitz County.</t>
  </si>
  <si>
    <t>Seth Engelhart</t>
  </si>
  <si>
    <t>PDR-15-1586</t>
  </si>
  <si>
    <t>PDR-15-2281</t>
  </si>
  <si>
    <t>Crashes on all roads in the City of Chehalis</t>
  </si>
  <si>
    <t>a history of officer reported crashes that occurred on all roads in the City of Chehalis for the period of 1/1/2012 Ã¢â‚¬â€œ 12/31/2014.</t>
  </si>
  <si>
    <t>Thomas Leyrer</t>
  </si>
  <si>
    <t>PDR-14-1836</t>
  </si>
  <si>
    <t>Employee information</t>
  </si>
  <si>
    <t xml:space="preserve">Any information regarding the investigation of Director of Operation Steve Rodgers in summer 2014 and his son, teller Josh Rodgers, a few months earlier. </t>
  </si>
  <si>
    <t>PDR-15-2041</t>
  </si>
  <si>
    <t>Traffic &amp; accident</t>
  </si>
  <si>
    <t xml:space="preserve">Please forward to our office copies of any and all traffic and accident reports relating to the intersection of Lake Street S and 2nd Ave S in downtown Kirkland from January 1, 2010 to July 15, 2015.  We are interested in receiving all written documents, memoranda, and traffic reports, including those documents that have the names and addresses of persons reported as involved in such accidents or as witnesses thereto, the vehicle license plate numbers and descriptions of vehicles involved, and the date, time, and manner of each accident within the requested time frame. We additionally request all computer files, notes, chronological notes or log entries, photographs and any other materials within your possession or under your control relating to the accidents in the requested time frame. </t>
  </si>
  <si>
    <t>Joshua Campbell</t>
  </si>
  <si>
    <t>Lee &amp; Lee, PS  Attorneys at Law</t>
  </si>
  <si>
    <t>Officer Reported Crashes that occurred on or in the vicinity of multiple road segments in the City of Lacey and Thurston County</t>
  </si>
  <si>
    <t>a history of officer reported crashes that occurred on or in the vicinity of multiple road segments in the Cities of Lacey and Thurston County for the period of 1/1/2014 Ã¢â‚¬â€œ available 2017.</t>
  </si>
  <si>
    <t>Jonathan Carp</t>
  </si>
  <si>
    <t>PDR-14-3456</t>
  </si>
  <si>
    <t>Collisions on SR 395 (mp 181.03 - 181.10) @ Dahl Rd</t>
  </si>
  <si>
    <t>a history of officer reported collisions that occurred on SR 395 (milepost 181.03 Ã¢â‚¬â€œ 181.10) @ Dahl Rd for the period of 1/1/2014 Ã¢â‚¬â€œ available 2014 (2014 is considered partial and preliminary).</t>
  </si>
  <si>
    <t>Detective Matthew Fehler</t>
  </si>
  <si>
    <t>WSP Criminal Investigation Division</t>
  </si>
  <si>
    <t>Park &amp; Ride Video Footage</t>
  </si>
  <si>
    <t xml:space="preserve">Recorded video from the Freeborn road park and ride in Stanwood Washington for the date of 03/03/2018 from 6am to 9pm. </t>
  </si>
  <si>
    <t>Royce Johannes</t>
  </si>
  <si>
    <t>Crashes at intersection in Battle Ground</t>
  </si>
  <si>
    <t>a history of officer reported crashes that occurred at or in the vicinity of Eaton Blvd @ Parkway/NE 132nd Ave in the City of Battle Ground for the period of 1/1/2011 Ã¢â‚¬â€œ 12/31/2015.</t>
  </si>
  <si>
    <t>Gwenevere Shaw</t>
  </si>
  <si>
    <t>Pedestrian fatalities involving motor vehicles on all roads in Clark County and Statewide</t>
  </si>
  <si>
    <t>a summary of pedestrian fatalities in officer reported motor vehicle crashes that occurred on all roads in Clark County and Statewide for the period of 1/1/2005 Ã¢â‚¬â€œ 12/31/2015.</t>
  </si>
  <si>
    <t>Andy Matarrese</t>
  </si>
  <si>
    <t>PDR-14-1753</t>
  </si>
  <si>
    <t xml:space="preserve">RFP </t>
  </si>
  <si>
    <t>ALL SUPPLIER proposal responses to WSDOT RFP-RFP-2014-0513 Enterprise Content Management System. Also include WSDOT's internal spread sheet with the scoring and other relevant information that was used for award of this RFP.</t>
  </si>
  <si>
    <t>Greg Skau</t>
  </si>
  <si>
    <t>Konica Minolta Business Solutions, USA, Inc</t>
  </si>
  <si>
    <t xml:space="preserve">LPR data for US DOT # 2084222 (YEREVAN TRUCKING EXPRESS INC) from 2/3/14 through 5/31/16. In addition please provide the LPR data for the following license plates for the same time period:
Plate #  State
WP53977  CA
WP23897  CA
VP65885  CA
WP54501  CA
WP03118  CA
WP21846  CA
</t>
  </si>
  <si>
    <t>PDR-14-0702</t>
  </si>
  <si>
    <t>Collision summary all roads statewide</t>
  </si>
  <si>
    <t>Summary (Month by Year) of Officer reported collisions that occurred on Washington State Roads for the period of January 1, 1999 through December 31, 2013.</t>
  </si>
  <si>
    <t>PDR-14-0016</t>
  </si>
  <si>
    <t>ROW SR 527</t>
  </si>
  <si>
    <t>Proposed temporary pipeline alignment (in yellow) which crosses under the WSDOT bridge along SR 527</t>
  </si>
  <si>
    <t>Kristine Maristela</t>
  </si>
  <si>
    <t>Crashes involving peds or bikes in Tacoma</t>
  </si>
  <si>
    <t xml:space="preserve">a history of officer reported crashes involving pedestrians and/or bicyclists that occurred on all roads in the City of Tacoma the period of 1/1/2010 Ã¢â‚¬â€œ 12/31/2014.
</t>
  </si>
  <si>
    <t>Jacqueline Shelton</t>
  </si>
  <si>
    <t>Tacoma Police Department</t>
  </si>
  <si>
    <t>PDR-15-1386</t>
  </si>
  <si>
    <t xml:space="preserve">Right of Way Plans for SR 90, West Side Canal to Bull Road, noted as file No. 90/133.  I am particularly interested in the area between Umptanum and Canyon Roads which appears to be in the vicinity of MP 109.  We own the old stockyard property (Shaake Property) abutting the SR to the south within that stretch.  This falls within Sections 10 and 11, T 17 N, R 18 E WM, southerly of SR 90.  </t>
  </si>
  <si>
    <t>Steve Cummings</t>
  </si>
  <si>
    <t>Bureau of Reclamation</t>
  </si>
  <si>
    <t xml:space="preserve">Video- WA-527 and WA-524. Incident occurred on WA-527, going south towards Bothell. </t>
  </si>
  <si>
    <t xml:space="preserve">Requesting video footage of traffic camera on 1/20/2018 (11 - 11:30am) from Intersection on Bothell-Everett Highway (WA-527) and the Left turn signal into FredMeyer grocery store. The driver of a grey sedan hit/bumped into our car and did not stop. We need this camera footage to identify the car owner and have them pay for our car damage. 
The intersection closest to the incident is WA-527 and WA-524. Incident occurred on WA-527, going south towards Bothell. 
We also have a police case number and reported the event to my insurance company.  
</t>
  </si>
  <si>
    <t>Bhargava Kondapalli</t>
  </si>
  <si>
    <t>PDR-14-1655</t>
  </si>
  <si>
    <t xml:space="preserve">LPR data for US DOT #02350522 - TP TRUCKING  from Dec 1, 2012  through May 6, 2014. In addition, please send LPT data for the following plates from Dec 1 through May 6, 2014. 
PLATE 	STATE
VA0023 	IA
VA0024 	IA
VA0025 	IA
VA0026 	IA
VA0027 	IA
VA0028	IA
VA0029 	IA
VA0030 	IA
VA0031 	IA
VA030  	IA
</t>
  </si>
  <si>
    <t>PDR-14-3247</t>
  </si>
  <si>
    <t>Ramp Data</t>
  </si>
  <si>
    <t xml:space="preserve">Located 15 volume Short Duration Traffic Studies (one week) that cover the area within your request.  Our office does not have Classification studies for these ramps.  The Annual Average Daily Traffic (AADTs) found in the Short Duration Traffic Studies are estimates generated at time of count processing, and may be somewhat different from the AADTs eventually published at yearend processing.
We do not maintain specific growth rates for these ramps, but I have attached an Annual Average Daily Total (AADT) History Report to show general trends over recent years.  Each  AADT in the report reflects both directions of travel combined.  However, there is some degree of error in the estimation of the AADTs from base data, so take the figures provided with a grain of salt. 
If you need additional information or have questions regarding the Short Duration Traffic Studies being sent to you, the document at the following link explains how to decipher these reports.
http://www.wsdot.wa.gov/mapsdata/travel/pdf/Guide_for_Interpreting_Short_Duration_Traffic_Count_Reports.pdf
You may also find the following link useful, it provide point-specific Annual Average Daily Traffic (AADT) volumes derived from WSDOTs count program in a map format.
http://www.wsdot.wa.gov/mapsdata/tools/trafficplanningtrends.htm   It is important to remember that  the update of the map generally occurs a couple of months after the Annual Traffic Report is published each year. So between March and May the map will not contain the most current data.
</t>
  </si>
  <si>
    <t>Myca Bruno</t>
  </si>
  <si>
    <t>Dominion Due Diligence Group</t>
  </si>
  <si>
    <t>root cause analysis memos</t>
  </si>
  <si>
    <t xml:space="preserve">1. The Ã¢â‚¬Å“Root Cause AnalysisÃ¢â‚¬ï¿½ report, and all follow up versions, sent to WSDOT by Seattle Tunnel Partners regarding the sinkhole that formed Jan. 12, 2016.
2. All reports sent to WSDOT by Seattle Tunnel Partners, regarding the muck spill that occurred from an STP barge on Jan. 12, 2016.
3. All written memos and instructions from WSDOT to Seattle Tunnel Partners, regarding state requests for changes, updates, or additions to the Root Cause Analysis.
4. All letters and reports signed by the Strategic Technical Analysis Team, or any of its members, for the Highway 99 tunnel project, since Dec. 1, 2015.
</t>
  </si>
  <si>
    <t>PDR-14-3401</t>
  </si>
  <si>
    <t>LPR Data for US DOT #1175706 (Ardwin Freight) From January 1, 2012 through December 17, 2014.  In addition please provide data for the license plates that are on the attachment for the same time period.</t>
  </si>
  <si>
    <t>PDR-15-1906</t>
  </si>
  <si>
    <t>Crashes on or in vicinity of Kalispel Res</t>
  </si>
  <si>
    <t>a history of officer reported crashes that occurred on or in the vicinity of the Kalispel Reservation in Pend Oreille County for the period of 1/1/2010 Ã¢â‚¬â€œ available 2015 (2015 data is partial and preliminary).</t>
  </si>
  <si>
    <t>Nicholas Miles</t>
  </si>
  <si>
    <t>Right of Way Plans SR 174</t>
  </si>
  <si>
    <t xml:space="preserve">I am in need of the right of way plans for a portion of S.R. No. 174 through the center of Section 11 of T28N, R30E, W.M., in the City of Grand Coulee, Washington, located in Grant County.    I am particularly interested in that portion of the W2-SE4  of Section 11 in relation to the Platted Roads of the Ã¢â‚¬Å“Replat of, and Addition To, Grand Coulee Center Addition to the Town of Grand CouleeÃ¢â‚¬ï¿½.  This Plat is circa 1934.  Any help you can give me will be greatly appreciated.   Also any information you have as to C/L monuments would be terrific.  We have located quite a few monuments and a couple of them do  not line up with the rest.  </t>
  </si>
  <si>
    <t>Gary W. Erickson</t>
  </si>
  <si>
    <t>NCW Surveying, LLC.</t>
  </si>
  <si>
    <t>PDR-14-0646</t>
  </si>
  <si>
    <t xml:space="preserve">The ROW plans for SR-5 (E 200th St to Swamp Creek) WeÃ¢â‚¬â„¢re in the SE Ã‚Â¼ of Section 32-27-04 in Mountlake Terrace.
</t>
  </si>
  <si>
    <t>Fred Williamson</t>
  </si>
  <si>
    <t>Bid documents</t>
  </si>
  <si>
    <t xml:space="preserve">Bid documents submitted by Orion Marine. </t>
  </si>
  <si>
    <t>Shannon Dempsey</t>
  </si>
  <si>
    <t>PDR-14-3153</t>
  </si>
  <si>
    <t>ROW SR 410</t>
  </si>
  <si>
    <t>Could you please send me the ROW maps for SR 410 in Section 03, Township 19 North, Range 07 East.</t>
  </si>
  <si>
    <t xml:space="preserve">LPR DATA FOR US DOT # : 2116371  NIGHT N DAY TRUCKING INC INC FOR  THE FOLLOWING PERIOD:  
January 1, 2015 through November 10, 2015
Please include any LPR data also for the plates listed on the Excel spreadsheet included with this request: 
</t>
  </si>
  <si>
    <t>PDR-14-2064</t>
  </si>
  <si>
    <t>Traffic Cameras</t>
  </si>
  <si>
    <t xml:space="preserve">Copy of the traffic cameras at the Liberty Lake/I90 interchange on 05/15/2014 from 1:30 pm through 3pm. </t>
  </si>
  <si>
    <t>Greg Yonemura</t>
  </si>
  <si>
    <t>Crashes at Renton Ave &amp; 132nd St intersection in the City of Renton</t>
  </si>
  <si>
    <t xml:space="preserve">a history of officer reported crashes that occurred at or in the vicinity of the following intersection in the City of Renton for the period of 1/1/2013 Ã¢â‚¬â€œ 12/31/2015.
Ã¢â‚¬Â¢  Renton Ave @ 132nd St
</t>
  </si>
  <si>
    <t xml:space="preserve">I am seeking maps for the  HWY 395 and hwy 397 found in Benton County Washington. The sections involved are  SECTION 29 TOWNSHIP 8 NORTH RANGE 29,  
 SECTION 28, TOWNSHIP 8 NORTH, RANGE 29 EAST,  
 SECTION 33, TOWNSHIP 8 NORTH, RANGE 29 EAST,  
SECTION 32 TOWNSHIP 8 NORTH RANGE 29.  
SECTION 27 TOWNSHIP 8 NORTH RANGE 29.  
SECTION 22 TOWNSHIP 8 NORTH RANGE 29.  
SECTION 26 TOWNSHIP 8 NORTH RANGE 29.  
SECTION 25, TOWNSHIP 8 NORTH, RANGE 29  
 SECTION 4, TOWNSHIP 7, RANGE 29:  </t>
  </si>
  <si>
    <t>PDR-14-2231</t>
  </si>
  <si>
    <t>Right of Way Plans SR 202</t>
  </si>
  <si>
    <t>The Right-of-way plans in the NW Region for SR 202 through North Bend &amp; Snoqualmie to identify communication lines through the corridor for a client. I believe the titles would be: Snoqualmie to Tanner, Snoqualmie to North Bend.</t>
  </si>
  <si>
    <t>9-26-2016 accident aboard M/V HYAK</t>
  </si>
  <si>
    <t xml:space="preserve">1. All SupervisorÃ¢â‚¬â„¢s Report of EmployeeÃ¢â‚¬â„¢s Personal Injury/Illness, Employee Report of Accidents, Witness Statements, EmployerÃ¢â‚¬â„¢s Request for Examination and/or Treatment, Investigation Reports or other accident reports, investigations or descriptions of injuries suffered by Emelita R. Moniz on September 26, 2016 aboard the M/V HYAK;
2. All memoranda, correspondence, reports of discussions, emails, electronic messages or communications, Safety Management System reports or complaints or safety advisories, safety meeting minutes or other documentation of any type whatsoever regarding the lighting and/or illumination of stairway from the Texas deck to the cabin level on the starboard side of the No. 2 end of the M/V HYAK;
3.  All memoranda, correspondence, reports of discussions, emails, electronic messages or communications, Safety Mangement System reports or complaints or safety advisories, safety meeting minutes, and electronic and  written communications either within the Washington State Ferry system or with outside vendors regarding deficiencies or safety issues relative to lighting and/or illumination of stairways and/or ladderways on Washington State Ferry vessels; 
4. All documents of any type indicating maintenance and unearned wayge payments made to Emilita R. Moniz subsequent to September 26, 2016; 
5.  All work requests, work orders, invoices, SMS work requisitions, or other documentation of any type discussing, referencing or regarding modifications, alterations, maintenance or repair of the lighting and  or illumination on the stairway from the Texas deck to the cabin level on the starboard No. 2 end of the M/V HYAK;
6.  All photos or videos of the nosings and tread on the stairway where  Emelita R. Moniz was injured aboard the M/V HYAK on September 26, 2016;
7.  All memoranda, correspondence, reports of discussions, emails, electronic messages or communications, Safety Management System reports or complaints or safety advisories, safety meeting minutes or other documentation of any type whatsoever discussing, referencing or regarding lighting or illumination of the stairway from the Texas deck to the cabin level at the starboard No. 2 end of the M/V HYAK;
8.  All surveillance videos showing Emelita R. MonizÃ¢â‚¬â„¢s injury aboard  the M/V HYAK on September 26, 2016;
9.  The pilothouse log and engine room log for the M/V HYAK for  September 26, 27 and 28, 2016.
</t>
  </si>
  <si>
    <t>Carmen Fuala'au</t>
  </si>
  <si>
    <t>49 CFR 1520.5(b)(9)(vi)</t>
  </si>
  <si>
    <t>49 CFR 1520.15(a)</t>
  </si>
  <si>
    <t>Sensitive Security Information (SSI) Video</t>
  </si>
  <si>
    <t>PDR-14-2900</t>
  </si>
  <si>
    <t>As-built Plans I-182</t>
  </si>
  <si>
    <t>Information about I-182 construction of the early-mid 80s, and about the rail bridge that crosses I-182 around milepost 4 that was built as part of that project.</t>
  </si>
  <si>
    <t>Braden Sloughter</t>
  </si>
  <si>
    <t>Tri-City Railroad &amp; Companies</t>
  </si>
  <si>
    <t>PDR-15-0694</t>
  </si>
  <si>
    <t>Right of way plans for the Oregon Avenue Interchange with I-182/SR12 in Franklin County</t>
  </si>
  <si>
    <t>Greg Flowers</t>
  </si>
  <si>
    <t>Spokane County homeless camp cleanup on WSDOT property</t>
  </si>
  <si>
    <t xml:space="preserve">Any and all records and/or information in any form relating to the practices and policies regarding the cleanup of sites downtown Spokane, under the 1-90 viaduct, and/or sites frequently used by 
people experiencing homelessness in Spokane County, that are under the control  ofWSDOT.
Any records relating to the policies and/or procedures for the storage and subsequent destruction of personal property collected during cleanups or other the removal of refuse of downtown Spokane, under the 1-90 viaduct, and/or sites frequently used by people experiencing homelessness on property under the control of WSDOT in Spokane County.
Any and all records and/or information in any form pertaining to agreements made with other organizations, businesses, individuals, or other entities to assist with the cleanup of downtown Spokane, under the 1-90 viaduct, and/or sites frequently used by people experiencing homelessness.
</t>
  </si>
  <si>
    <t>Cody Schmidt</t>
  </si>
  <si>
    <t>PDR-14-2205</t>
  </si>
  <si>
    <t>Incident Report for incident that occurred on 8/11/2014 between 4:00 and 4:30 on State Hwy 141 B2 Corner &amp; Trout Lake Area.</t>
  </si>
  <si>
    <t>Jo Gilliland</t>
  </si>
  <si>
    <t>PDR-14-0362</t>
  </si>
  <si>
    <t xml:space="preserve">SR-8 Accident Information </t>
  </si>
  <si>
    <t xml:space="preserve">1. Accident information on East SR-8 between mile post 18 and 19.
2. Reports and dates of accidents within the last 5 years. Reportable fatality accidents included.
3. Complaints made regarding this section of roadway in the past 5 years.
</t>
  </si>
  <si>
    <t>Shannon Daniel</t>
  </si>
  <si>
    <t>I-90 hourly closures of the pass for the 2017-2018 season</t>
  </si>
  <si>
    <t xml:space="preserve">Weather and closure data on hourly closures (and the reason) of the pass for the 2017-2018 season.
The data which produced the following graphic seems close to what I am looking for.
https://www.wsdot.com/winter/images/ClosureHours.png?v=MonMay07201811:42:48GMT-070 (PacificDaylightTime)
</t>
  </si>
  <si>
    <t>Alexander Harris</t>
  </si>
  <si>
    <t>I-90 Variable speed limit sign settings &amp; weather conditions</t>
  </si>
  <si>
    <t xml:space="preserve">I would like to access historical data regarding the I-90 Snoqualmie Pass Variable Speed Limit sign settings, Snoqualmie Pass loop detector speeds between I-90 mile marker 33 and 63, and general weather conditions for Snoqualmie Pass on March 2, 2018 between 9:30am and 11:30am?  </t>
  </si>
  <si>
    <t>Mark  Kuiper</t>
  </si>
  <si>
    <t>Kuiper Consulting</t>
  </si>
  <si>
    <t>PDR-14-1289</t>
  </si>
  <si>
    <t>Contract for SR99 tunnel</t>
  </si>
  <si>
    <t>contract/contracts with the General contractor for the 99 Tunnel under downtown Seattle.</t>
  </si>
  <si>
    <t>Laura S. Solway</t>
  </si>
  <si>
    <t>Referred to Website</t>
  </si>
  <si>
    <t>PDR-14-2530</t>
  </si>
  <si>
    <t>Recordings or Photos of I-5 MP 133.74</t>
  </si>
  <si>
    <t>Please provide any recordings or still photos from September 2nd, 2014 from the hours of 4am-8am On I-5 MP 133.74/Pacific Ave Area.</t>
  </si>
  <si>
    <t>Ann-Marie Evans</t>
  </si>
  <si>
    <t>PDR-15-2054</t>
  </si>
  <si>
    <t>WSDOT Exhibit map of SR 12 Wishkah River Bridge.</t>
  </si>
  <si>
    <t>Thomas Swift</t>
  </si>
  <si>
    <t xml:space="preserve">I would like to request plate readings on the list of commercial motor vehicles shown below. I would also like to request plate readings for the USDOT 1260520, Company Name THYSSENKRUPP INDUSTRIAL SERVICES *.  I am requesting this information for the period from: Audit Period 7-1-2014 through 1-31-2017.
PLATE    JUR
71AR6B    MO
57AR3B    MO
69AR5B    MO
20AP1R    MO
63AR7H    MO
63AR7E    MO
61048RP   WA
61044RP   WA
61045RP   WA
61046RP   WA
61047RP   WA
61259RP   WA
47407RP   WA
26AR9S    CA
26AR9S    MO
4541280   MO
76AS6G    MO
73AS6G    MO
E7565     OR
</t>
  </si>
  <si>
    <t>PDR-14-2571</t>
  </si>
  <si>
    <t>Collisions involving school buses</t>
  </si>
  <si>
    <t xml:space="preserve">a summary of officer reported collisions involving a school bus (based on vehicle type) that occurred statewide on all roads when the school bus driver was assigned the contributing circumstance of Ã¢â‚¬Å“Other Driver Distraction Inside the VehicleÃ¢â‚¬ï¿½ and/or Ã¢â‚¬Å“Driver Interacting with Passengers, Animals or Objects in the VehicleÃ¢â‚¬ï¿½ for the period of 1/1/2011 Ã¢â‚¬â€œ available 2014 (2014 is considered partial and preliminary). </t>
  </si>
  <si>
    <t>Roger Lange</t>
  </si>
  <si>
    <t>North Thurston Public Schools</t>
  </si>
  <si>
    <t>PDR-14-2692</t>
  </si>
  <si>
    <t>2014 On Call Roster</t>
  </si>
  <si>
    <t>Please provide me with a copy of the statement of qualifications submitted by each of the firms that were selected for the above $500,000 and the below $500,000 categories for the 2014 Statewide On-Call Roster.</t>
  </si>
  <si>
    <t>Mark Van Wormer</t>
  </si>
  <si>
    <t>SR 432 Drawing</t>
  </si>
  <si>
    <t xml:space="preserve">The most recent maps/designs/plans that will identify the proposed alignments/improvements throughout the routes of the following project: Industrial Way/Oregon Way from SR 432 Milepost 5 to 
</t>
  </si>
  <si>
    <t>Cindy Collins</t>
  </si>
  <si>
    <t xml:space="preserve"> Two requests for the time period of January 11, 2014 through January 14, 2016. 
1) License plate reader data for USDOT # 1979095 for BUCKY TRUCKING LTD, for the above period 
2) License plate reader data for the base plates on the attached spreadsheet.  For USDOT#: 1979095, BUCKY TRUCKING LTD.
Vehicle Base Plates / VIN / Unit #:  see attached spreadsheet.
</t>
  </si>
  <si>
    <t>Supplemental Bid Information Contract 9209</t>
  </si>
  <si>
    <t>1) The WSDOT Project Yakima River Bridges Cle Elum to Ellensburg EB &amp; WB - Deck Rehab, Bid Opening march 7, 2018, we are seeking the Supplemental Bid Information for the apparent Low Bidder Graham Contracting LTD and also for Hamilton Construction. For each of these companies, we are specifically seeking copies of submitted WSDOT Forms 272-056U Underutilized Disadvantaged Business Enterprise Utilization Certificate and WSDOT Form 422-031U Underutilized Disadvantaged Business Enterprise (UDBE) Written Confirmation Documents.
2) Also seeking the exact same information for the February 28, 2018 bid opening of Contract No. 9209 US-97- Swauk Creek Campground Remove Fish Barrier. We are seeking the submitted forms from Strider Construction Co., Inc. and Goodfellow Brothers, Inc. for this project.</t>
  </si>
  <si>
    <t>N.A. Degerstrom</t>
  </si>
  <si>
    <t>PDR-15-2377</t>
  </si>
  <si>
    <t>LPR data for US DOT # 2577687  (E T A FREIGHT LLC) from August 25, 2014 through August 20, 2015. In addition please provide the LPR data for the following license plates for the same time period:
 WP55948   CA;  WP39520   CA;  WP64383   CA;  WP39519   CA;  WP35975   CA;  WP35981   CA;  WP36001   CA;  WP50098   CA</t>
  </si>
  <si>
    <t>Right of Way &amp; Real Estate Plans SR 195 Area</t>
  </si>
  <si>
    <t>I am trying to locate information for the Right of Way of South Hatch Road, formerly known as Inland Empire Highway, within the Northeast Quarter of Section 20, Township 24 North, Range 43 East. This road was once a state route but is now a Spokane County road. I have looked through the county records and have been unable to locate any information on the right of way. I am hoping that WSDOT still has access to the old maps or deeds for when this was a state road.</t>
  </si>
  <si>
    <t>PDR-15-1839</t>
  </si>
  <si>
    <t>PTR Count</t>
  </si>
  <si>
    <t>Hourly volume counts by direction at the attached PTR locations for March 2010 and 2015.</t>
  </si>
  <si>
    <t>Emily Valentino</t>
  </si>
  <si>
    <t>PDR-15-0124</t>
  </si>
  <si>
    <t>Yakima Valley Hwy Right of Way plans</t>
  </si>
  <si>
    <t>Yakima Valley Highway Right of Way plans in SW 1/4 of Section 10, T9N, R23E, W.M.</t>
  </si>
  <si>
    <t>Matt Kenny</t>
  </si>
  <si>
    <t>Officer Reported Crashes that occurred on SR 99 mp 27.60 - 27.97 in the City of Seattle</t>
  </si>
  <si>
    <t xml:space="preserve">a history of officer reported crashes that occurred on the following road segment in the City of Seattle for the period of 1/1/2012 Ã¢â‚¬â€œ 12/31/2016.
Ã¢â‚¬Â¢ State Route 99 (aka Marginal Way S, milepost 27.60 Ã¢â‚¬â€œ 27.97) from Hudson St to Lucile St
</t>
  </si>
  <si>
    <t>Officer Reported Crashes that occurred on SR 2 (mp 0.00B - 48.99) from Everett to Skykomish</t>
  </si>
  <si>
    <t>a history of officer reported crashes that occurred on State Route 2 (aka Cascade Loop, Stevens Pass Hwy, milepost 0.00B Ã¢â‚¬â€œ 48.99) from the City of Everett to the City of Skykomish for the period of 1/1/2012 Ã¢â‚¬â€œ available 2017.</t>
  </si>
  <si>
    <t>Baylee Johnson</t>
  </si>
  <si>
    <t>PDR-14-1478</t>
  </si>
  <si>
    <t>summary of SR collisions</t>
  </si>
  <si>
    <t xml:space="preserve">a summary of reported collisions that occurred on all State Routes for the period of 1/1/2008 Ã¢â‚¬â€œ 12/31/2013. </t>
  </si>
  <si>
    <t>Dan M. Davis</t>
  </si>
  <si>
    <t xml:space="preserve">LPR data for US DOT #1421875 (F L Transportation Inc) for the following months 7/1/2014 - 2/28/2017. </t>
  </si>
  <si>
    <t>PDR-14-1129</t>
  </si>
  <si>
    <t>collision on SR 101 &amp; 109 on Quinault Reservation</t>
  </si>
  <si>
    <t xml:space="preserve">a history of reported collisions that occurred on State Route 101 (milepost 125.54 Ã¢â‚¬â€œ 154.18) and State Route 109 (milepost 32.15 Ã¢â‚¬â€œ 40.46) on the Quinault Indian Reservation for the period of 1/1/2004 Ã¢â‚¬â€œ 12/31/2013. </t>
  </si>
  <si>
    <t>Officer Reported Crashes on Yakima Valley Hwy @ Gurley Rd intersection in Yakima County</t>
  </si>
  <si>
    <t xml:space="preserve">a history of officer reported crashes that occurred at the following intersection in Yakima County for the period of 1/1/2007 Ã¢â‚¬â€œ available 2017.
Ã¢â‚¬Â¢ Gurley Rd (Co Rd # 60230, milepost 0.000 Ã¢â‚¬â€œ 0.100) @ Yakima Valley Highway (Co Rd # 61120, milepost 17.400 Ã¢â‚¬â€œ 17.440)
</t>
  </si>
  <si>
    <t>David C. Wells</t>
  </si>
  <si>
    <t>Crashes at an intersection &amp; 2 road segments in the City of Tacoma</t>
  </si>
  <si>
    <t xml:space="preserve">a history of officer reported crashes that occurred at or in the vicinity of the following intersection and road segments in the City of Tacoma for the period of 1/1/2015 Ã¢â‚¬â€œ available 2018. 
Ã¢â‚¬Â¢  46th St @ Ferdinand St
Ã¢â‚¬Â¢  51st St / Ruston Way from McCarver St to Baltimore St / Yacht Club Rd
Ã¢â‚¬Â¢  Baltimore St / Yacht Club Rd from 51st St / Ruston Way to 46th St
</t>
  </si>
  <si>
    <t>PDR-14-1004</t>
  </si>
  <si>
    <t>Collision data on increasing sr 8</t>
  </si>
  <si>
    <t>History of reported collisions that
occurred on State Route 8 (mp 18.32 Ã¢â‚¬â€œ 18.82, increasing milepost only) for the period of January
1, 2009 through March 31, 2014.</t>
  </si>
  <si>
    <t>PDR-14-0161</t>
  </si>
  <si>
    <t>Aerial photo</t>
  </si>
  <si>
    <t xml:space="preserve">LPR data for US DOT # 2282283 Hair Luck Truck Lines from August 1, 2014 through April 30, 2017. In addition please provide the LPR data for the following license plates for the same time period: 
Plate # State
WP05948 CA
WP40557 CA
</t>
  </si>
  <si>
    <t>PDR-15-1337</t>
  </si>
  <si>
    <t>Crashes on SR 97 milepost 181.00 - 184.00 in Chelan County</t>
  </si>
  <si>
    <t>a history of officer reported crashes that occurred on State Route 97 (milepost 181.00 -184.00) in Chelan County for the period of 1/1/2009 Ã¢â‚¬â€œ 12/31/2014.</t>
  </si>
  <si>
    <t>Douglas Williams</t>
  </si>
  <si>
    <t>PDR-14-1406</t>
  </si>
  <si>
    <t>Bridge As-Builts I-5 Downtown Seattle</t>
  </si>
  <si>
    <t xml:space="preserve">The existing as-built information for Bridge structures near the Washington State Convention Center on I-5.  The limits of MP following the State Highway Log are I-5 MP 165.29 to MP 166.36. 
The structures are:
005-545E  005-546  005-547  005-545-w  005-548-PS
005-548  005-548-PN  005-549-CNC  005-549-N
005-549  005-550  005-551  005-552  005-553
</t>
  </si>
  <si>
    <t>John McMillam</t>
  </si>
  <si>
    <t>Well Testing 522 project</t>
  </si>
  <si>
    <t>Purchasing a home at 14815 Place SE Snohomish WA 98290.  It is my understanding that as part of the widening of 522 project that WA.dot did well testing for the properties in this area.</t>
  </si>
  <si>
    <t>Janice Jahnsen</t>
  </si>
  <si>
    <t>PDR-14-1135</t>
  </si>
  <si>
    <t xml:space="preserve">copy of the Washington State Ferry Incident Report created by Second Mate Chandler Thomas (WSF)  on January 25, 2014 for the 7:20 sailing of the WSF TACOMA.  Subject: Truck striking another trucks mirror while passing. </t>
  </si>
  <si>
    <t>Bernard J. Robison</t>
  </si>
  <si>
    <t>Real Estate Deeds SR 281</t>
  </si>
  <si>
    <t>SR 281 in Section 32, T20N, R24E.  I need a copy of the latest deed(s) conveying right of way in this section and also any deed(s) vacating right of way for PSH No. 7 in this Section.</t>
  </si>
  <si>
    <t>I-90 pass closure</t>
  </si>
  <si>
    <t>Documents showing dates of temporary pass closures for Snoqualmie Pass from Dec. 1 to the present</t>
  </si>
  <si>
    <t xml:space="preserve">Two requests for the time period of August 1, 2015  through January 5, 2017. 
1) License plate reader data for USDOT # 2386870 for M I B LOGISTICS LLC , for the above period 
2) License plate reader data for the base plate(s) listed below.  For USDOT#: 2386870, M I B LOGISTICS LLC.
Vehicle Base Plates /  Unit #: 
52511A    NV     1FUJGLDR4ASAV0556        702
53273A    NV     1FUJGLDR6ASAL8568         703
55320A    NV     1XPHD49X59D792469         704
</t>
  </si>
  <si>
    <t>PDR-14-0606</t>
  </si>
  <si>
    <t>As Builts Metro North Operation Base I-5</t>
  </si>
  <si>
    <t>Set of WSDOT as-builts, for the Metro North Operating Base Interchange.  Looks like it is job number 87W043, dated 5-19-87.</t>
  </si>
  <si>
    <t>PDR-15-2546</t>
  </si>
  <si>
    <t>a copy of the WSDOT MS4 (municipal separate storm sewer system) map for the area of King County in the vicinity of Green River Road SE and Highway 509</t>
  </si>
  <si>
    <t>Cindy Alia</t>
  </si>
  <si>
    <t>SNR Company</t>
  </si>
  <si>
    <t>PDR-14-1210</t>
  </si>
  <si>
    <t xml:space="preserve">Can I please get the results for the following solicitation? </t>
  </si>
  <si>
    <t>Can I please get the results for the following solicitation? 
Request for quote (RFQ)
Asphalt Products 
Requisition Number: SWR-445310-2014
Quote Due Date &amp; Time: April 30, 2014 @ 4:00 p.m.
Purchasing Coordinator: Edit Strimatter
Phone: 360-942-2092
Email: stritme@wsdot.wa.gov</t>
  </si>
  <si>
    <t>James Essig</t>
  </si>
  <si>
    <t>PDR-14-2823</t>
  </si>
  <si>
    <t>R/W and Monumentation SR 101 &amp; 102.</t>
  </si>
  <si>
    <t>Right of Way plans for highway 101 through section 16 Twp 18 N., R 10 W. Right of way of SR 102 at Eells Hill Rd. intersection.  This is in section 3, 20 N, 4 W.</t>
  </si>
  <si>
    <t>James Turnbow</t>
  </si>
  <si>
    <t>Turnbow Land Surveying, PLLC.</t>
  </si>
  <si>
    <t>The Annual Volume Data for R107</t>
  </si>
  <si>
    <t>Thomas Lentz</t>
  </si>
  <si>
    <t>scale crossing data request</t>
  </si>
  <si>
    <t xml:space="preserve">LPR data for USDOT#1361987 from 1/1/13 to 1/31/16. In addition I need LPR data for the following base plates for the same time period. 
Plate	                   Vin Num	                 Unit
UP69119  CA	1FUJBBCG13LK58106   101
VP79495  CA	1XKADP9X7CJ307427   104
VP79482  CA	1XKADP9X5CJ307426   103
UP67736  CA	1FUJA6CK96PX01999   112
UP69360  CA	4V4NC9TG04N365317   110
VP76840  CA	1XKADP9X6CJ323568   102
UP67735  CA	1FUJA6CK76PX01998   111
VP44444  CA	4V4NC9GH37N477231   114
VP91628  CA	1XKAD49X3CJ332386   105
VP91644  CA	IXKTD49XX8J219597   116
VP07477  CA	1FUYSXYB1YLB19886   122
VP94668  CA	1XP7DP9X1BD131380   106
VP99878  CA	1XKFDP9X0BJ290281   107
WP09022  CA	1XP7D49X79D789830   117
WP09020  CA	1XP7D49X99D789831   118
WP09021  CA	1XP7D49X09D789832   119
VP88285  CA	1XKAD49X29R256668   115
WP16638  CA	2HSCUAPR39C107116   120
WP26665  CA	3AKJGLD50ESFZ1623   1623
WP26666  CA	3AKJGLD54ESFZ1625   1625
WP26644  CA	3AKJGLD52ESFZ1624   1624
WP24726  CA	3AKJGLD58ESFZ1627   1627
WP24623  CA	3AKJGLD56ESFZ1626   1626
VP99948  CA	4V4NC9TG08N49969    5529
WP35351  CA	1XKADP9X6CJ323568   102
WP24726  CA	3AKJGLD58ESFZ1627   1627
WP51870  CA	4V4NC9TG8AN275604   301
WP51873  CA	1FUJGLDR39LAH4882   304
WP51874  CA	1FUJGLDR99LAH4997   305
</t>
  </si>
  <si>
    <t>Stacey Rios</t>
  </si>
  <si>
    <t>Crashes on SR 303 (mp 0.71 - 1.08) in the vicinity of Warren Ave Bridge in City of Bremerton</t>
  </si>
  <si>
    <t>a history and summary of officer reported crashes that occurred on State Route 303 (milepost 0.71 Ã¢â‚¬â€œ 1.08) in the vicinity of the Warren Ave Bridge for the period of 1/1/2010 Ã¢â‚¬â€œ available 2015 (2015 data is partial and preliminary).</t>
  </si>
  <si>
    <t>Roy Runyon</t>
  </si>
  <si>
    <t>R/W for SR 4.</t>
  </si>
  <si>
    <t>Right of way plans for Prem. Hwy No. 11, (Mt. Solo Rd), at the intersection with SR4. Sec 14 &amp; 23, T8N, R3W</t>
  </si>
  <si>
    <t>ROW plans for SR-202 (Bothell-Woodinville Rd) in the SE/4 of 9-26-05</t>
  </si>
  <si>
    <t>PDR-14-0044</t>
  </si>
  <si>
    <t>Soil boring Logs and Foundation Data Sheets on 0002473A and 0008246B</t>
  </si>
  <si>
    <t>The soil boring logs and foundation data sheets associated with two bridges in I-5 immediately south of Woodland. These bridges span the East Fork of the Lewis River. The structure numbers are 0002473A and 0008264B.  The MP that they are located at is 18.21. Any additional subsurface information available at this location would be greatly appreciated.</t>
  </si>
  <si>
    <t>Jamie Schick</t>
  </si>
  <si>
    <t>Officer Reported Crashes that occurred on all roads in Klickitat County</t>
  </si>
  <si>
    <t>a history of officer reported crashes that occurred on all roads in Klickitat County for the period of 1/1/2008 Ã¢â‚¬â€œ 12/31/2017.</t>
  </si>
  <si>
    <t>Samuel Klump</t>
  </si>
  <si>
    <t>V3V 4G6</t>
  </si>
  <si>
    <t xml:space="preserve">License Plate Reader information for the month of December 2015 for the following plates. All plates are from the BC Canada
jurisdiction.
USDOT # - 757148
Plates:
10964P
28290P
10963P
28294P
26374P
04255P
09026P
24284P
JS9416
14774P
22405P
11952P
DL3470
21387P
10965P
11504P
14733P
14736P
14746P
14771P
26399P
24286P
02457P
18784P
20099P
24831P
24832P
07968P
11957P
22840P
24833P
27748P
27749P
30101P
28292P
19398P
28295P
16336P
29163P
18795P
18791P
18782P
19377P
25530P
24301P
26401P
26362P
27202P
27756P
28694P
28283P
30111P
</t>
  </si>
  <si>
    <t xml:space="preserve">I-405 Transportation Planning </t>
  </si>
  <si>
    <t xml:space="preserve">Information related to the transportation planning for the I-405 corridor between Bellevue and Renton:
Ã¢â‚¬Â¢ Design-Year ramp and roadway volumes used for intersection and freeway mainline analysis
Ã¢â‚¬Â¢ Information related to the methodology used to calculate the Design-Year traffic demand
Ã¢â‚¬Â¢ The anticipated split between the Express Toll Lanes and the General Purpose Lanes, both NB and SB
Ã¢â‚¬Â¢ The anticipated transit bus volumes, in both the ETL and GP lanes, for NB and SB, whether or not used in the traffic analysis
Ã¢â‚¬Â¢ The currently-proposed locations of Express Toll Lanes access points, both northbound and southbound
Ã¢â‚¬Â¢ All computer files related to any VISSIM network microsimulation model used to analyze traffic operations along I-405
</t>
  </si>
  <si>
    <t>USB Drive</t>
  </si>
  <si>
    <t>Washington Policy Center</t>
  </si>
  <si>
    <t>PDR-14-1662</t>
  </si>
  <si>
    <t>Collision Data involving Motorcycles in WSP Dist 6</t>
  </si>
  <si>
    <t>History of Officer reported collisions involving motorcycles within the Counties of Chelan, Okanogan, Douglas, Kittitas and Grant Counties for the period of January 1, 2013 through May 31, 2014 (Year 2014 is considered preliminary). Please note the information within this history of collisions is only of the motorcyclists and motorcycles involved.</t>
  </si>
  <si>
    <t xml:space="preserve">I would like to request plate readings/scale crossings on the plates listed below. 
From 6-1-15  through 1-31-18:
Company:    A E Express
43273RP   WA
25806RP   WA
54157RP   WA
57687RP   WA
59527RP   WA
68718RP   WA
</t>
  </si>
  <si>
    <t>Officer Reported Crashes involving Pedestrians and/or Bicyclists on all roads in the City of Sequim</t>
  </si>
  <si>
    <t>a history of officer reported crashes involving Pedestrians and/or Bicyclists that occurred on all roads in the City of Sequim for the period of 1/1/2012 Ã¢â‚¬â€œ 12/31/2016.</t>
  </si>
  <si>
    <t xml:space="preserve">Ann Soule </t>
  </si>
  <si>
    <t>City of Sequim</t>
  </si>
  <si>
    <t>DBE Utilization form for Contract #8952</t>
  </si>
  <si>
    <t xml:space="preserve">Please provide the DBE Utilization form submitted with each proposal for each of the 3 Design Build Bidders on the following project:
Contract Number: 8952
WSDOT MLK to Ravenna Paving.
</t>
  </si>
  <si>
    <t>Brandon M. Akers</t>
  </si>
  <si>
    <t xml:space="preserve">Real Estate deeds SR 405 </t>
  </si>
  <si>
    <t xml:space="preserve">Might I ask you for a copy of SR405 North Renton Interchange Approved  4-27-65 plan set?
Whom do I speak to about obtaining a deed?  The volume and page shown on King CountyÃ¢â‚¬â„¢s quarter section sheet are too large for them and since the parcel itÃ¢â‚¬â„¢s writing in is abutting 405, I thought they might be the StateÃ¢â‚¬â„¢s and not the countyÃ¢â‚¬â„¢s.
</t>
  </si>
  <si>
    <t>Crashes on Front St / Issaquah-Hobart Rd segment in the City of Issaquah and King County</t>
  </si>
  <si>
    <t>a history of officer reported crashes that occurred on or in the vicinity of multiple road segments in the City of Issaquah and King County for the period of 1/1/2012 Ã¢â‚¬â€œ 12/31/2016.</t>
  </si>
  <si>
    <t>R/W for SR 432</t>
  </si>
  <si>
    <t xml:space="preserve">Copy of SR-432 right-of-way plans dated August 27, 1999. </t>
  </si>
  <si>
    <t>Schuyler Dury</t>
  </si>
  <si>
    <t>PDR-15-2171</t>
  </si>
  <si>
    <t>a history of officer reported crashes that occurred on all City Streets and State Routes in the City of Lynnwood for the period of 1/1/2012 Ã¢â‚¬â€œ 12/31/2014.</t>
  </si>
  <si>
    <t>David Mach</t>
  </si>
  <si>
    <t>PDR-15-0260</t>
  </si>
  <si>
    <t>Map of MP 4 on SR 25</t>
  </si>
  <si>
    <t xml:space="preserve">Map of the exact location of Mile Post 4 on SR 215, located in Olans, Washington. </t>
  </si>
  <si>
    <t>Robert V. Flock</t>
  </si>
  <si>
    <t>PDR-14-1300</t>
  </si>
  <si>
    <t>collisions on segments in Renton</t>
  </si>
  <si>
    <t xml:space="preserve">a history of reported collisions that occurred on requested city street segments in the City of Renton for the period of 1/1/2011 Ã¢â‚¬â€œ 12/31/2013. </t>
  </si>
  <si>
    <t xml:space="preserve">Incident  11/17/2016 Before 6:40 am. On ferry loading at Vashon north end dock for 6:40 departure (am) </t>
  </si>
  <si>
    <t>Ann Douvier</t>
  </si>
  <si>
    <t>MN</t>
  </si>
  <si>
    <t xml:space="preserve">SR-240/SR-224 (Van Giesen) Grade Separation </t>
  </si>
  <si>
    <t>I am writing to get an update on the current status of the following project(s); could you please send the following information, if available, for the project(s) listed below?
* Right-of-Way acquisition date
* LET date
* Preferred alternative
* ROW plans or any map showing before and after ROW lines for the project
Project(s):
Ã¢â‚¬Â¢ SR-240/SR-224(Van Giesen) Grade Separation      BFCG TIP/WSDOT STIP
Please be advised, I am no longer interested in the above requested documents if ROW acquisitions are complete or if ROW is not required.</t>
  </si>
  <si>
    <t>PDR-14-1193</t>
  </si>
  <si>
    <t>RFP 2014-0219</t>
  </si>
  <si>
    <t>Request for information for ALL SUPPLIER proposal responses to WSDOT RFP-2014-0219 Enterprise Content Management System. Also include WSDOT's internal spread sheet with the scoring and other relevant information that was used for award of this RFP. Please let me know if you need anything else from me to get this information. Electronic versions are welcome to give this information.</t>
  </si>
  <si>
    <t>PDR-14-1321</t>
  </si>
  <si>
    <t xml:space="preserve">ROW SR 528 </t>
  </si>
  <si>
    <t>We are working on a piece of property in Marysville and I need a R/W plan to help figure out the legal description. The property is in the NE Ã‚Â¼ of the SW Ã‚Â¼ of Section 27, Township 30 North and Range 5 East. It looks like it may be SR-528 MP 0.08 to MP 3.40, Junction SR 5 in Marysville to Junction SR-9.</t>
  </si>
  <si>
    <t>Mike Lynch</t>
  </si>
  <si>
    <t>Right of way and/or as-builts for old highway 12</t>
  </si>
  <si>
    <t>We are requesting any Right of Way and or As-Built maps that WSDOT might have for the old Highway 12 alignment, now know as Old Inland Empire Highway. The area of our request is through Sections 9, 10, &amp; 11, in Township 9 North, Range 26 East</t>
  </si>
  <si>
    <t>Crashes at Road 11 &amp; Road 'G' intersection in Grant County</t>
  </si>
  <si>
    <t xml:space="preserve">a history of officer reported crashes that occurred at the following intersection in Grant County for the period of 1/1/2006 Ã¢â‚¬â€œ 11/14/2013.
Ã¢â‚¬Â¢  Road 11 (Co Rd #91020, milepost 10.050 Ã¢â‚¬â€œ 10.090) @ Road Ã¢â‚¬ËœGÃ¢â‚¬â„¢ (Co Rd #12710, milepost 2.340 Ã¢â‚¬â€œ 2.380)
</t>
  </si>
  <si>
    <t>Closing lane I-90</t>
  </si>
  <si>
    <t>The protocol established for closing the westbound lane or lanes on I-90 near milepost 282.67 on 09-18-2017 at about 2124 hours. WSDOT and a subcontractor - AVISTA were conducting some type of "line crossing".</t>
  </si>
  <si>
    <t>David Wells</t>
  </si>
  <si>
    <t>I am in need of right of way information for Pacific Avenue,   South of 100th Street and North o0f 104th.  The property we are surveying is in the Northwest quarter of Section 4, Township 19 North, Range 3 East, W.M. adjacent to Highway 7 (Pacific Avenue)  We have calculated the property as per the legal description and need to establish the East right of way boundaries.</t>
  </si>
  <si>
    <t>Robert A. Bennett</t>
  </si>
  <si>
    <t>Bennett P.S. &amp; E, Inc.</t>
  </si>
  <si>
    <t>PDR-14-1380</t>
  </si>
  <si>
    <t>collisions in Lynnwood</t>
  </si>
  <si>
    <t xml:space="preserve">a history of officer reported collisions that occurred on all city streets and state routes in the City of Lynnwood for the period of 1/1/2008 Ã¢â‚¬â€œ 12/31/2013. </t>
  </si>
  <si>
    <t>PDR-15-1150</t>
  </si>
  <si>
    <t>the SR 104 R/W drawings from Kingston to the Hood Canal bridge</t>
  </si>
  <si>
    <t>Bill Whiteley</t>
  </si>
  <si>
    <t>Kitsap County PUD</t>
  </si>
  <si>
    <t>SR 153 MP 0.00 - 30.74</t>
  </si>
  <si>
    <t>a history of officer reported crashes that occurred on State Route 153 (milepost 0.00 Ã¢â‚¬â€œ 30.74) in Okanogan County for the period of 1/1/2000 Ã¢â‚¬â€œ available 2016.</t>
  </si>
  <si>
    <t>Scott M. Fraser</t>
  </si>
  <si>
    <t>GIS data for Hwy 520</t>
  </si>
  <si>
    <t xml:space="preserve">We donÃ¢â‚¬â„¢t have ROW data in GIS format.  We do have scanned tif images of our ROW information available.  </t>
  </si>
  <si>
    <t>Ben Vang-Johnson</t>
  </si>
  <si>
    <t>Golder Associates</t>
  </si>
  <si>
    <t>PDR-14-3461</t>
  </si>
  <si>
    <t>Name/Address of person requeting boater info for SR 520 span</t>
  </si>
  <si>
    <t xml:space="preserve">the last message you sent to me was about a person asking for names of boaters who traversed the SR 520 span, under a Freedom of Informact Act. I'd like to know his/her name and address, also as a Public Information Request. </t>
  </si>
  <si>
    <t>Christopher Brown</t>
  </si>
  <si>
    <t xml:space="preserve">Right of way plans for I-90 in Bellevue as it passes through Section 11-24-5E: Washington state highway department map dated june 12, 1969 and revised jan 14, 1971 Ã¢â‚¬Å“right-of-way and limited access plan, SR 90, Richards road to lake Sammamish".
</t>
  </si>
  <si>
    <t>Drywell Documents</t>
  </si>
  <si>
    <t xml:space="preserve">We are requesting additional clarification as follows:
Supposed Drywell/Underground Storage Tanks: Can you please provide copies of all of the documentation relating to the location and removal/cleanup of this system?
Herbicide Use: Can WSDOT confirm that no pesticides were used/stored at the site?
</t>
  </si>
  <si>
    <t>Dave Nichols</t>
  </si>
  <si>
    <t>PDR-15-2089</t>
  </si>
  <si>
    <t>Colman Dock Procurement</t>
  </si>
  <si>
    <t>Please send the proposals for the firms that submitted on the Seattle Multimodal Terminal at Coleman Dock. This would include the initial proposals submitted by the 6 entities and the final proposals from the two firms.</t>
  </si>
  <si>
    <t xml:space="preserve">of R/W maps for SR1 (I-5)  and anything on SR512 that is at the intersection with I-5 in Section 6, T19N, R3E.
Also, If you have anything on Pacific Highway which would be in Section 1, T19N, R2E. </t>
  </si>
  <si>
    <t>PDR-15-3138</t>
  </si>
  <si>
    <t>Crashes on Mainline SR 5 milepost 155.50 - 156.50</t>
  </si>
  <si>
    <t>a history of officer reported crashes that occurred on State Route 5 (Mainline only, milepost 155.50 Ã¢â‚¬â€œ 156.50 for the period of 1/1/2005 Ã¢â‚¬â€œ 12/31/2014.</t>
  </si>
  <si>
    <t>PDR-14-2627</t>
  </si>
  <si>
    <t>Information (plate readings, etc.) for the following commercial motor vehicles for the time period of March 1, 2014 through the most current date.
The information will be used in conjunction with a Safety Compliance Review of SOLE TRANS LLC, USDOT 2099850
All vehicles have Oregon base plates
Plate #  State    Vin                                    Unit #
32129RP  WA  4V4NC9TG77N436503        11
YAHA978  OR  1XPHDX9X8AD786980       007
YAHP673  OR  4V4NC9TJ65N396553       009
YAGQ462  OR 1XKTD49X16J109454       174</t>
  </si>
  <si>
    <t>Crashes on or in the vicinity of Main St, 106th Ave &amp; 107th Ave in City of Bellevue</t>
  </si>
  <si>
    <t>a history of officer reported crashes that occurred on or in the vicinity of Main St, 106th Ave &amp; 107th Ave in the City of Bellevue for the period of 1/1/2012 Ã¢â‚¬â€œ 12/31/2015.</t>
  </si>
  <si>
    <t>As-Builts SR12</t>
  </si>
  <si>
    <t>Any and all engineering drawings and reports, including as-builts, for this bridge on US 12:
MP 133.42
Bridge # 12/276
Structure # 00717A
Location: 18.4 E JCT SR 131</t>
  </si>
  <si>
    <t>Judith Bloch</t>
  </si>
  <si>
    <t>Fatal and serious injury crashes on SR 182 mp 3.00 - 11.00</t>
  </si>
  <si>
    <t>a history of officer reported fatal and serious injury crashes that occurred on State Route 182 (milepost 3.00 Ã¢â‚¬â€œ 11.00 for the period of 9/1/2014 Ã¢â‚¬â€œ available 2016.</t>
  </si>
  <si>
    <t>Rex Carlin</t>
  </si>
  <si>
    <t>KNDU News</t>
  </si>
  <si>
    <t>Crashes on SR 116 mp 4.15 - 4.95</t>
  </si>
  <si>
    <t xml:space="preserve">a history of officer reported crashes that occurred on State Route 116 (milepost 4.15 Ã¢â‚¬â€œ 4.95) in Jefferson County for the period of 1/1/2012 Ã¢â‚¬â€œ 12/31/2016. </t>
  </si>
  <si>
    <t>Mick Monken</t>
  </si>
  <si>
    <t>PDR-14-3122</t>
  </si>
  <si>
    <t>A list of all of our tractors, license plates, vin numbers, and transponder identification number associated to that unit. We are preparing to renew our existing fleet of tractors and I will need all of that information to make sure the transition is accurate and orderly. DOT# 76209</t>
  </si>
  <si>
    <t>Kimo Barnes</t>
  </si>
  <si>
    <t>Ace Hardware Corporation RSC</t>
  </si>
  <si>
    <t>a history of officer reported crashes that occurred on all roads in the City of Covington for the period of 1/1/2016 Ã¢â‚¬â€œ 12/31/2016.</t>
  </si>
  <si>
    <t>all employment and wage data, hourly for WSDOT workers on the Fauntleroy ferry dock</t>
  </si>
  <si>
    <t>This request is for all employment and wage data, hourly, for all WADOT workers on the Fauntleroy ferry dock (on land only not on vessels).
I am requesting data on 
- the number of employees, all ranks, by day and by hour
- the wages per employee, all ranks, by day and by hour 
- from Jan 2012- October 2017</t>
  </si>
  <si>
    <t>Theo Eicher</t>
  </si>
  <si>
    <t>Documents relating to Global Geophysics</t>
  </si>
  <si>
    <t>-	all documents related to Global Geophysics, LLC and its participation in the Disadvantabed Business Enterprise program.
-	any documents, invoices, payments and/or contracts between Global Geophysics, LLC and WSDOT.
-	any documents, invoices, payments an</t>
  </si>
  <si>
    <t>Noah Williams</t>
  </si>
  <si>
    <t>Sent phase 1 6/1/2017</t>
  </si>
  <si>
    <t>Reed Longyear Malnati &amp; Ahrens Law, PLLC</t>
  </si>
  <si>
    <t>Officer Reported Crashes that occurred on 3 road segments in the City of Bellingham</t>
  </si>
  <si>
    <t xml:space="preserve">a history and summary of officer reported crashes that occurred on the following road segments in the City of Bellingham for the period of 1/1/2010 Ã¢â‚¬â€œ available 2017.
Ã¢â‚¬Â¢ Monroe St from Lafayette St to Meridian St
Ã¢â‚¬Â¢ Eldridge Ave from Nequalicum Ave to Broadway
Ã¢â‚¬Â¢ F St from Holly St to Cornwall Ave
</t>
  </si>
  <si>
    <t>Gillespie Mediation</t>
  </si>
  <si>
    <t>All records pertaining to the Gillespie court mediation that took place July 2015 I would like it to include all court documents, E-mails and Texting  from all parties involved including Eagle Harbor employees</t>
  </si>
  <si>
    <t>Don Gillespie</t>
  </si>
  <si>
    <t>PDR-14-1359</t>
  </si>
  <si>
    <t>collision on various King &amp; Pierce Co segments</t>
  </si>
  <si>
    <t xml:space="preserve">a history of reported collisions that occurred on the following road segments for the period of 1/1/2009 Ã¢â‚¬â€œ 12/31/2013. 
Ã¢â‚¬Â¢	Puyallup City street of Pioneer Ave from Woodland Ave / 72nd St to Fruitland Ave
Ã¢â‚¬Â¢	Pierce County road segments of:
o	Rd #59170 (Woodland Ave, milepost 3.28 Ã¢â‚¬â€œ 3.54) from 76th Ave Ct to 72nd St / Pioneer Way
o	Rd #90600 72nd St E, (milepost 6.72 Ã¢â‚¬â€œ 7.73) from Canyon Rd to Woodland Ave / Pioneer Way
o	Rd #96480 (Pioneer Way, milepost 0.85 Ã¢â‚¬â€œ 0.45) from 62nd Ave E to 72nd St / Woodland Ave
Ã¢â‚¬Â¢	King County road segment of Rd # 81310 (Dorre Don Way, milepost 0.00 Ã¢â‚¬â€œ 0.45) from SE 216th Way to SE 224th St
</t>
  </si>
  <si>
    <t>Jake Traffic Engineering, Inc.</t>
  </si>
  <si>
    <t>PDR-14-1252</t>
  </si>
  <si>
    <t>Nor Pass Transponder Reports showing date &amp; times of all Washington State scale crossings between the following dates:
4-01-14 thru 4-30-14
Please run report for USDOT 192473</t>
  </si>
  <si>
    <t>Officer Reported Crashes that occurred at SR 500 (aka 237th Ave, milepost 12.37 - 12.41) @ 53rd St</t>
  </si>
  <si>
    <t xml:space="preserve">a history of officer reported crashes that occurred at State Route 500 (aka 237th Ave, milepost 12.37 Ã¢â‚¬â€œ 12.41) @ 53rd St for the period of 1/1/2013 Ã¢â‚¬â€œ 12/31/2017.
</t>
  </si>
  <si>
    <t>Crashes on 112th Ave segment in the City of Vancouver</t>
  </si>
  <si>
    <t xml:space="preserve">a history of officer reported crashes that occurred on or in the vicinity of the following road segment in the City of Vancouver for the period of 1/1/2011 Ã¢â‚¬â€œ 12/31/2015.
Ã¢â‚¬Â¢  112th Ave from 18th St to 49th St
</t>
  </si>
  <si>
    <t>bid submittals for Statewide Land Mobile Radio Project</t>
  </si>
  <si>
    <t xml:space="preserve">Requesting bid submittals for the project shown below.  The project did not have a number, but I captured the front page of the RFQ to give you indications of where to search.  The RFQ was released in November 2017 with a deadline of December 12, 2017.   
thank you, 
Tung 
State of Washington
Department of Transportation
Notice to Consultants
Statewide Land Mobile Radio Project
</t>
  </si>
  <si>
    <t>Tung Bui</t>
  </si>
  <si>
    <t>Terabonne</t>
  </si>
  <si>
    <t>PDR-15-3131</t>
  </si>
  <si>
    <t xml:space="preserve">Plate readings on the list of commercial motor vehicles on an Excel file I have attached to this email. I would also like to request plate readings for the USDOT #2199000:  Protime Transportation Inc. 
I am requesting this information for the following months: June, 2015
</t>
  </si>
  <si>
    <t>PDR-14-1416</t>
  </si>
  <si>
    <t>Right of Way Plans SR 90 T23N, R8E, Section 10.</t>
  </si>
  <si>
    <t>Rob Bogdon</t>
  </si>
  <si>
    <t>PDR-15-3477</t>
  </si>
  <si>
    <t>R/W for Laughlin Rd.</t>
  </si>
  <si>
    <t xml:space="preserve">Records reflecting ownership of a 30-foot segment of Laughlin Road in Cowlitz County running along the Northerly boundary of the NE Quarter of Section 34, Township 10 North, Range 2 West running westerly from the NE corner of said Section 34 approximately 520 feet to its intersection with the end of the County-owned segment of Laughlin Road.  I have highlighted the segment on the attached survey map. Please provide whatever records that you have on this road segment and any ownership information available. </t>
  </si>
  <si>
    <t>Anne Hunter</t>
  </si>
  <si>
    <t>PDR-15-3109</t>
  </si>
  <si>
    <t>SR432 - Washington Way to Prudential Way</t>
  </si>
  <si>
    <t>SR432 - Washington Way to Prudential Way
Thank you in advance for the ROW plans.</t>
  </si>
  <si>
    <t>Nolan Shanholtzer</t>
  </si>
  <si>
    <t>PDR-15-0955</t>
  </si>
  <si>
    <t>Report #'s and dates of Officer reported crashes that occurred on SR 7 @ 180th St in Pierce County</t>
  </si>
  <si>
    <t>a listing of report #Ã¢â‚¬â„¢s and dates of officer reported crashes that occurred on State Route 7 (mp 48.05 Ã¢â‚¬â€œ 48.11) @ 180th St in Pierce County for the period of 2/28/2011 Ã¢â‚¬â€œ available 2015 (2015 data is considered preliminary).</t>
  </si>
  <si>
    <t>Arbitration/Mediation/Settlement of: Donald Gillespie</t>
  </si>
  <si>
    <t xml:space="preserve">All documents and files and records and memorandums pertaining to the: 
Arbitration  and Mediation  and Settlement  of: Donald Gillespie  v. Washington  State Ferries.
</t>
  </si>
  <si>
    <t xml:space="preserve">Two requests for the time period of December 01, 2013 through February 07, 2016. 
1) License plate reader data for USDOT # 1725234 for INTERSTATE EXPRESS INC, for the above period 
2) License plate reader data for the base plates listed on the attached spreadsheet.  For USDOT#: 1725234, INTERSTATE EXPRESS INC.
Vehicle Base Plates / VIN / Unit #:  (see spreadsheet)
</t>
  </si>
  <si>
    <t>Video and/or Photo collision HWY 99</t>
  </si>
  <si>
    <t xml:space="preserve">Sahng Kee Park in regard to an auto accident that occurred on January 19, 2016, at the intersection of WA-99/Aurora Ave and 105th Street in Northgate, King County, at 7:20 p.m., SPD Case #16-223-48.
1.	Video and/or still photos of the collision from the camera at that intersection
</t>
  </si>
  <si>
    <t>Sarah Szkudlarek</t>
  </si>
  <si>
    <t>Herrmann Scholbe Law Firm</t>
  </si>
  <si>
    <t>PDR-14-3431</t>
  </si>
  <si>
    <t xml:space="preserve">LPR data for US DOT # 0021800 (UNITED PARCEL SERVICE INC) from January 1, 2012 through December 18, 2014. In addition please provide the LPR data for the following license plates for the same time period:
Plate #  State 
No additional plates
</t>
  </si>
  <si>
    <t>PDR-15-0820</t>
  </si>
  <si>
    <t xml:space="preserve">The ownership of R/W for NE 6th St., west of I-405, located in the NE Ã‚Â¼ of S32-25-5, in Bellevue, WA.  I have attached a .pdf file copy of an exhibit depicting the area in question. </t>
  </si>
  <si>
    <t>Jon Warren</t>
  </si>
  <si>
    <t>PDR-15-1055</t>
  </si>
  <si>
    <t>Crashes on 3 roundabouts SR 82 exit 36</t>
  </si>
  <si>
    <t xml:space="preserve">a history of officer reported crashes that were associated with three roundabouts at the State Route 82 exit #36 interchange, since the project completion date of 11/7/2012 Ã¢â‚¬â€œ 12/31/2014. </t>
  </si>
  <si>
    <t>Samina Engel</t>
  </si>
  <si>
    <t>Officer Reported Crashes that occurred on all roads in the City of Bothell</t>
  </si>
  <si>
    <t>a history of officer reported crashes that occurred on all roads in the City of Bothell for the period of 1/1/2013 Ã¢â‚¬â€œ 12/31/2017.</t>
  </si>
  <si>
    <t>Mill Plain Extension Project</t>
  </si>
  <si>
    <t xml:space="preserve">In reference to the attached exhibits, I would like the following WSDOT records:
1.            All agreements and/or contracts entered between WSDOT and the City of Vancouver, Washington concerning the Mill Plain Extension Project, which is the subject of the Hearings Examiner Findings, Conclusions and Recommendation that is attached as Exhibit A.  
2.            All documents concerning the area of right of way and access control designated on the map that is attached as Exhibit B, which identifies a portion of the Mill Plain Extension Project.
3.            The Ã¢â‚¬Å“conveyance instruments, as well as other pertinent maps and documents on file with the Department of Transportation,Ã¢â‚¬ï¿½ referenced in the letter at Exhibit C.
</t>
  </si>
  <si>
    <t>Sara Baynard-Cooke</t>
  </si>
  <si>
    <t>Pay estimates Contract 8760</t>
  </si>
  <si>
    <t>Please provide the most current pay estimate/application for the Belfair Area Widening &amp; Safety.  The pay estimate is the document that shows the quantities paid to the general contractor - Ceccanti, Inc. Contract #8760.</t>
  </si>
  <si>
    <t>Reese Marx</t>
  </si>
  <si>
    <t>PDR-15-0437</t>
  </si>
  <si>
    <t>Right of Way Plans for SR 5</t>
  </si>
  <si>
    <t>Maps for the intersection of interstate 5 and 236th ST. SW (Exit 177.) In S32 T27N R4E</t>
  </si>
  <si>
    <t>Christopher Mork</t>
  </si>
  <si>
    <t>Wave Division Holdings</t>
  </si>
  <si>
    <t>PDR-15-2441</t>
  </si>
  <si>
    <t>investigation materials regarding DBE by Richard Mitchell</t>
  </si>
  <si>
    <t>the complete investigation by Richard Mitchell into the issue of Seattle Tunnel PartnersÃ¢â‚¬â„¢ non-compliance with the DBE requirements of its contract with the state.  This should include the full memorandum provided to WSDOT staff as well as any and all other reports, communications, or emails discussing the investigation.</t>
  </si>
  <si>
    <t>WA Superior Court CR 26(4)(b)</t>
  </si>
  <si>
    <t>PDR-14-2811</t>
  </si>
  <si>
    <t>Project Information</t>
  </si>
  <si>
    <t xml:space="preserve">I am requesting a copy of the final, signed memoranda of agreement regarding treaty fishing mitigation at the site of the proposed new Mukilteo multimodal facility as listed below:
The Memorandum of Agreement for the Mukilteo Multimodal Project between Washington State Department of Transportation Ferries Division (operating as Washington State Ferries), The Tulalip Tribe, and The Federal Transit Authority. 
The Memorandum of Agreement for the Mukilteo Multimodal Project between Washington State Department of Transportation Ferries Division (operating as Washington State Ferries), The Lummi Tribe, and  The Federal Transit Authority.
The Memorandum of Agreement for the Mukilteo Multimodal Project between Washington State Department of Transportation Ferries Division (operating as Washington State Ferries), The Swinomish Tribe, and The Federal Transit Authority.
The Memorandum of Agreement for the Mukilteo Multimodal Project between Washington State Department of Transportation Ferries Division (operating as Washington State Ferries), The Suquamish Tribe and The Federal Transit Authority.
</t>
  </si>
  <si>
    <t>Nancy Ligon</t>
  </si>
  <si>
    <t xml:space="preserve">I would like to request plate readings/scale crossings on the plates listed below. Can I get the plate pictures as well.
From 6-1-14  through 7-31-2016:
Company:   N A V Trucking
VP04971  CA
WP20190  CA
</t>
  </si>
  <si>
    <t>PDR-14-1498</t>
  </si>
  <si>
    <t>collisions on segments in Skagit Co</t>
  </si>
  <si>
    <t xml:space="preserve">a history of reported collisions that occurred on segments of Dike Rd, Hickox Rd and Stackpole in the City of Mount Vernon and Skagit County for the period of 1/1/2009 Ã¢â‚¬â€œ available 2014. </t>
  </si>
  <si>
    <t>Chris Pillar</t>
  </si>
  <si>
    <t>PDR-15-0376</t>
  </si>
  <si>
    <t>Right of way plan for SR 82 through Sections 13 T8N, R28E and Section 18 T8N, R29E</t>
  </si>
  <si>
    <t>Gary Wagner</t>
  </si>
  <si>
    <t>Rogers Surveying, Inc.</t>
  </si>
  <si>
    <t>PDR-14-0332</t>
  </si>
  <si>
    <t>Media keywords</t>
  </si>
  <si>
    <t xml:space="preserve">All records since Nov. 1, 2013 containing one or more of the following keywords: 
Ã¢â‚¬Å“Seattle Times,Ã¢â‚¬ï¿½ 
Ã¢â‚¬Å“Lindblom,Ã¢â‚¬ï¿½ 
Ã¢â‚¬Å“Engineering News-Record,Ã¢â‚¬ï¿½ 
Ã¢â‚¬Å“ENR,Ã¢â‚¬ï¿½ or 
Ã¢â‚¬Å“New York Times.Ã¢â‚¬ï¿½ </t>
  </si>
  <si>
    <t>Communication between an attorney and their client</t>
  </si>
  <si>
    <t>Denial Exemption(s) - 42.56.290: 5.60.060(2)(a)
Denial Exemption(s) - 42.56.290: 5.60.060(2)(a)</t>
  </si>
  <si>
    <t>PDR-14-1835</t>
  </si>
  <si>
    <t>Collisions on all state routes in Battle Ground</t>
  </si>
  <si>
    <t xml:space="preserve">a history of officer reported collisions that occurred on all state routes in the City of Battle Ground for the period of 1/1/2011Ã¢â‚¬â€œ 12/31/2013. </t>
  </si>
  <si>
    <t>Ryan M. Jeynes</t>
  </si>
  <si>
    <t>City of Battle Ground</t>
  </si>
  <si>
    <t>Crashes involving peds &amp; bikes on all roads in Spokane County</t>
  </si>
  <si>
    <t>a history of officer reported crashes involving pedestrians and bicyclists that occurred on all roads in Spokane County for the period of 1/1/2010 Ã¢â‚¬â€œ 12/31/2014.</t>
  </si>
  <si>
    <t>Amy Riffe</t>
  </si>
  <si>
    <t>Spokane Regional Health District</t>
  </si>
  <si>
    <t>PDR-15-3284</t>
  </si>
  <si>
    <t>Crashes on SR 161 (aka Meridian Ave, mp 32.27 - 33.52)</t>
  </si>
  <si>
    <t>a history of officer reported crashes that occurred on State Route 161 (aka Meridian Ave, milepost 32.27 Ã¢â‚¬â€œ 33.52) from 24th St to Emerald St in the City of Edgewood for the period of 1/1/2012 Ã¢â‚¬â€œ 12/31/2014.</t>
  </si>
  <si>
    <t>Aaron Van Aken</t>
  </si>
  <si>
    <t>Right of Way Plans SR 16 MP 3.12 to MP 4.67</t>
  </si>
  <si>
    <t>PDR-14-3469</t>
  </si>
  <si>
    <t>R/W for old pacific highway.</t>
  </si>
  <si>
    <t xml:space="preserve">State map or information indicating the right of width of Old Pacific Highway through section 18 &amp; 19 T 5 N, R 1 E in Woodland between 1960 to 1967?
The area in question is south of the 60ft shown on sheet 2 of 16 - Map and profile of Pacific Highway, dated Aug 9, 1921.
</t>
  </si>
  <si>
    <t xml:space="preserve">LPR data for US DOT # 1924682  (Chris Crossley Trucking Adventures, DBA CCTA) for the following months 7/1/2013 - 3/31/2016. In addition please provide the LPR data for the following license plates for the same time period:
Plate #  State 
YAHN531  OR
YAHD204  OR
YAHD676  OR
YAHE223  OR
YAHQ217  OR
</t>
  </si>
  <si>
    <t>PDR-14-0956</t>
  </si>
  <si>
    <t>Collision data on 166th and 80th in Redmond</t>
  </si>
  <si>
    <t>History of reported collisions that occurred on or in the vicinity of 166th Ave NE between Cleveland St (SR 202) and NE 83rd St, NE 80th St between 166th Ave NE and 164th Ave NE (SR 202) in the City of Redmond as well as on SR 202 (mp 6.87 to 7.19) from NE 80th St to 166th Ave NE and on SR 202 Couplet Redmond (mp 7.51 to 7.55) at 166th Ave NE for the period of January 1, 2009 through February 28, 2014.</t>
  </si>
  <si>
    <t>TSI NW</t>
  </si>
  <si>
    <t xml:space="preserve">I am requesting license plate reader data from  3/1/2014  through 11/30/16 for B N S F Railway Co. with the following USDOT number:           USDOT 0281683.
In addition, Please provide LPR dta for the license plates found on the attached Excel spreadsheet for the same time period.
</t>
  </si>
  <si>
    <t>PDR-14-0476</t>
  </si>
  <si>
    <t xml:space="preserve">AWV </t>
  </si>
  <si>
    <t>Any and all documents and media relating to settlement of the Alaskan Way Viaduct between June 1, 2013 and the time this request is fulfilled.</t>
  </si>
  <si>
    <t>PDR-14-3313</t>
  </si>
  <si>
    <t xml:space="preserve">copies of Technical Proposals submitted to WSDOT for the following projects:
SR 9/SR 92 Intersection Improvement Project from the following firms:
Guy F. Atkinson Construction, LLC
Northwest Construction, Inc.
Granite Construction Company
I-405 and SR 518 - Concrete Pavement Rehabilitation Project:
Guy F. Atkinson Construction, LLC
Flatiron Constructors Inc.
Gary Merlino Construction Co., Inc.
SR 167 Puyallup River Bridge - Bridge Replacement
Atkinson Construction
Granite Construction Company
Max J. Kuney Construction
Skagit River Bridge - Permanent Bridge Replacement
Max J. Kuney Construction
Granite Construction Company
PCL Civil Constructors, Inc.
SR 530 / Skaglund Hill Vic to C-Post Road Vic - Emergency Roadway Reconstruction Project
Guy F. Atkinson Construction, LLC
Granite Construction Company
Skanska-Scarsella, a Joint Venture
Parsons / Kuney, a Joint Venture
</t>
  </si>
  <si>
    <t>Officer Reported Crashes that occurred at 2 intersections &amp; 1 road segment in Clark County</t>
  </si>
  <si>
    <t xml:space="preserve">a history of officer reported crashes that occurred on the following intersections &amp; road segments in Clark County for the period of 1/1/2013 Ã¢â‚¬â€œ available 2018.
Ã¢â‚¬Â¢ 29th Ave (Co Rd # 43330, milepost 0.000 Ã¢â‚¬â€œ 0.020) @ 134th St (Co Rd # 43140, milepost 0.070 Ã¢â‚¬â€œ 0.110)
Ã¢â‚¬Â¢ Salmon Creek Ave (Co Rd  # 94130, milepost 1.250 Ã¢â‚¬â€œ 1.290) @ 134th St (Co Rd # 43140, milepost 0.000 -0.020)
Ã¢â‚¬Â¢ Salmon Creek Ave (Co Rd # 94130, milepost 1.660 Ã¢â‚¬â€œ 2.730) from Washington State University to 50th Ave
</t>
  </si>
  <si>
    <t>Documents relating to North Sunrise Blvd, Camano Island, Washington between January 1, 2007 and present.</t>
  </si>
  <si>
    <t xml:space="preserve">1.            All documents of any kind which relate to, mention, or concern the condition of the roadway, traffic control devices, and/or guardrails on North Sunrise Boulevard, Camano Island, Island County, Washington (which is the road that extends South from State Route 532 to South Sunrise Boulevard), between January 1, 2007 and the present.
2.            All Incident Reports, or other documents describing traffic collisions or accidents, occurring on North Sunrise Boulevard, Camano Island, Island County, Washington (which is the road that extends South from State Route 532 to South Sunrise Boulevard), between January 1, 2007 and the present.
3.            All documents of any kind which relate to, mention or concern, road construction or improvement projects of any kind on North Sunrise Boulevard, Camano Island, Island County, Washington (which is the road that extends South from State Route 532 to South Sunrise Boulevard), between January 1, 2007 and the present.
The foregoing public records are not being sought for commercial purposes. If there are any fees for searching or copying these records, please inform me of the cost. 
</t>
  </si>
  <si>
    <t>Terence F. Traverso</t>
  </si>
  <si>
    <t>Law Offices of Terence F. Traverso, P.S.</t>
  </si>
  <si>
    <t>N Sunrise Blvd, Camano Island, Island County from south of SR 532 to S Sunrise Blvd for the period of January 1, 2007 - present</t>
  </si>
  <si>
    <t>Could you please forward right-of-way information for Highway 12 in sections 27 and 28, Township 17 North, Range 5 West, W.M.</t>
  </si>
  <si>
    <t>PDR-14-1812</t>
  </si>
  <si>
    <t>Fatal &amp; serious collisions in 4 counties</t>
  </si>
  <si>
    <t xml:space="preserve">a history of officer reported fatal and serious injury collisions that occurred on all roads in King, Kitsap, Pierce and Snohomish Counties for the period of 1/1/2002 Ã¢â‚¬â€œ 12/31/2009.
</t>
  </si>
  <si>
    <t>Gary Simonson</t>
  </si>
  <si>
    <t>Puget Sound Regional Council</t>
  </si>
  <si>
    <t>PDR-15-1829</t>
  </si>
  <si>
    <t>Crashes on multiple road segments in Grays Harbor and Thurston Counties</t>
  </si>
  <si>
    <t>a history of officer reported crashes that occurred on multiple road segments (see excel spreadsheet) in Grays Harbor and Thurston Counties for the period of 1/1/2010 Ã¢â‚¬â€œ available 2015 (2015 data is considered partial and preliminary).</t>
  </si>
  <si>
    <t>PDR-15-0362</t>
  </si>
  <si>
    <t>Crashes on Kalama River Rd segments in the City of Kalama or Cowlitz County</t>
  </si>
  <si>
    <t xml:space="preserve">a history of officer reported crashes that occurred on or in the vicinity of the following road segments in the City of Kalama or Cowlitz County for the period of 1/1/2010 Ã¢â‚¬â€œ 12/31/2014 (2014 data is considered preliminary).
City Street
     Ã¢â‚¬Â¢  Kalama River Rd @ Meeker Rd  [No Reported Crashes]
County Road
     Ã¢â‚¬Â¢  Kalama River Rd (Co Rd #40000 &amp; #40300) from I-5 to the Port [No Reported Crashes]
State Route (See Interchange Drawing for Reference)
     Ã¢â‚¬Â¢  005LX03228 (Kalama River Rd) milepost 0.00 Ã¢â‚¬â€œ 0.10 from SR 5 SB on/off ramps to SR 5 NB on/off ramps.
     Ã¢â‚¬Â¢  005S103191 (SR 5 SB on ramp) milepost 0.00 Ã¢â‚¬â€œ 0.47 [No Reported Crashes]
     Ã¢â‚¬Â¢  005R103255 (SR 5 SB off ramp) milepost 0.00 Ã¢â‚¬â€œ 0.29 [No Reported Crashes]
     Ã¢â‚¬Â¢  005P103200 (SR 5 NB off ramp) milepost 0.00 Ã¢â‚¬â€œ 0.28
     Ã¢â‚¬Â¢  005Q103275 (SR 5 NB on ramp) milepost 0.00 Ã¢â‚¬â€œ 0.48 [No Reported Crashes]
</t>
  </si>
  <si>
    <t>Amy Lopez</t>
  </si>
  <si>
    <t>Right of way plans for SR 509, MP 15.37 to MP 19.75. This is in Section 29-T22N-R4E.</t>
  </si>
  <si>
    <t>Any and all correspondence starting from January 1st 2014 to current between Dave Jamison Sr. and the United States Coast Guard or the National Maritime Center.</t>
  </si>
  <si>
    <t>Phase 1 Sent 2/22/2016
Phase 2 Sent 4/13/2016
Phase 3 Sent 5/17/2016
Phase 4 Sent 6/17/2016
Phase 5 Sent 10/27/2016</t>
  </si>
  <si>
    <t xml:space="preserve">Public Employee Personal Information
Financial Account Information
Social Security Number
Employee Medical Information
</t>
  </si>
  <si>
    <t>Officer Reported Crashes that occurred on 148th Ave NE from 20th St to 24th St</t>
  </si>
  <si>
    <t xml:space="preserve">a history of officer reported crashes that occurred on or in the vicinity of the following road segment in the Cities of Bellevue and Redmond for the period of 1/1/2014 Ã¢â‚¬â€œ 12/31/2016.
Ã¢â‚¬Â¢	148th Ave from 20th St to 24th St
</t>
  </si>
  <si>
    <t xml:space="preserve">I would like to request signal timing. 
The two intersections are:
Ã¢â‚¬Â¢	NE 219th Street &amp; 29th Avenue
Ã¢â‚¬Â¢	NE 219th Street &amp; 50th Avenue
</t>
  </si>
  <si>
    <t>Joel Amarillas</t>
  </si>
  <si>
    <t>Crashes on all roads in Skagit County</t>
  </si>
  <si>
    <t xml:space="preserve">a history of officer reported crashes that occurred on all roads in Skagit County for the period of 1/1/2017 Ã¢â‚¬â€œ available 2017. </t>
  </si>
  <si>
    <t>Rose Howe</t>
  </si>
  <si>
    <t>PDR-15-0890</t>
  </si>
  <si>
    <t>Plate readings for the commercial vehicle(s) listed below.  The USDOT # is: 1895076.  The company name is: Oliva Trucking.  I am requesting information for the period of January 1, 2014 through March 31, 2015.  (Please wait until April 1, 2015 or after to capture information through March 31, 2015.)  
WP11171   CA     (Unit # 38)
WP21759   CA     (Unit # 39)</t>
  </si>
  <si>
    <t>PDR-14-0243</t>
  </si>
  <si>
    <t>Collision data for I-5 ramps at SR 524</t>
  </si>
  <si>
    <t>History of reported collisions that occurred on the I-5 Q518163, Q118200, R518259 and r118259 ramps to and from SR 524 for the period of 1/1/08 through 12/31/13.</t>
  </si>
  <si>
    <t>Carl Einfeld</t>
  </si>
  <si>
    <t>a history of officer reported crashes that occurred on all roads in the City of Walla Walla for the period of 1/1/2009 Ã¢â‚¬â€œ 12/31/2015.</t>
  </si>
  <si>
    <t>Doug Eaton</t>
  </si>
  <si>
    <t>City of Walla Walla</t>
  </si>
  <si>
    <t>PDR-15-1508</t>
  </si>
  <si>
    <t>Crashes at 2 intersections in the City of Mercer Island</t>
  </si>
  <si>
    <t xml:space="preserve">a history of officer reported crashes that occurred at or in the vicinity of the following intersections in the City of Mercer Island for the period of 1/1/2010 Ã¢â‚¬â€œ available 2015 (2015 data is considered partial and preliminary).
Ã¢â‚¬Â¢  40th St @ 86th Ave
Ã¢â‚¬Â¢  Island Crest Way @ 86th Ave
</t>
  </si>
  <si>
    <t>PDR-15-3363</t>
  </si>
  <si>
    <t>a history of officer reported crashes that occurred on all roads in the City of Bothell for the period of 1/1/2011 Ã¢â‚¬â€œ available 2015 (2015 data is partial and preliminary).</t>
  </si>
  <si>
    <t>Aidan Cassidy</t>
  </si>
  <si>
    <t>PDR-14-2481</t>
  </si>
  <si>
    <t xml:space="preserve">Information on Sedgwick Rd immediately West of Highway 16,
In Section 11 Township 23N Range 1E.
</t>
  </si>
  <si>
    <t>Jeremy Crones</t>
  </si>
  <si>
    <t>Right of Way plans SR 203</t>
  </si>
  <si>
    <t xml:space="preserve">Right of way plans for SR 203 in Duvall. Through sections 13 and 24, township 26, range 6. </t>
  </si>
  <si>
    <t xml:space="preserve">Stormwater report </t>
  </si>
  <si>
    <t>Stormwater report and related documents for WSDOT treatment facility on Parcel 001601-000</t>
  </si>
  <si>
    <t>Nate Williams</t>
  </si>
  <si>
    <t>SGA Engineering &amp; Design</t>
  </si>
  <si>
    <t>I-5/Scott Ave crossing project, Woodland city limits in Cowlitz Co.</t>
  </si>
  <si>
    <t>All data + reports related to the 2008 + 2013 studies, including transportation and traffic counts, of the I-5/Scott Ave crossing project.
Specifically, all traffic counts and data regarding the I-5/exit 21 reconfiguration</t>
  </si>
  <si>
    <t>Steven Maden</t>
  </si>
  <si>
    <t>Task orders-On-Call Hydraulic Services Required to Complete A&amp;E Projects contracts.</t>
  </si>
  <si>
    <t>1.) A list of all task orders issued under the On-Call Hydraulic Services Required to Complete A&amp;E Projects contracts.
2.) The task order names, descriptions, and contract amounts. The specific contracts included under On-Call Hydraulic Services Required to Complete A&amp;E Projects are Y-11775, Y-11776, Y-11777, Y-11778, Y-11779, and Y-11780.</t>
  </si>
  <si>
    <t>Larry Karpack</t>
  </si>
  <si>
    <t>Watershed Science &amp; Engineering</t>
  </si>
  <si>
    <t>Copies of any and all safety assessments point defiance bypass project. Specifically, reports on test runs of trains for Point Defiance Bypass project.</t>
  </si>
  <si>
    <t xml:space="preserve">Ã¢â‚¬Â¢ Copies of any and all safety assessments and related records of the Point Defiance Bypass Project.
Ã¢â‚¬Â¢ That includes, specifically, reports on test runs of trains for the Point Defiance Bypass Project.
</t>
  </si>
  <si>
    <t>RCW 42.56.420(4)</t>
  </si>
  <si>
    <t xml:space="preserve">NTSB Investigation
Pin Number
Attorney Client Privileged Information
</t>
  </si>
  <si>
    <t>Right of Way &amp; As-built Plans SR 4</t>
  </si>
  <si>
    <t xml:space="preserve">Attached is another request that I have for you. This one is down in Kelso and on SR 4. IÃ¢â‚¬â„¢ve attached the Milepost map of the area we are looking at (approximate milepost 61 and specifically anything on the bridge over the Cowlitz River and the railroad tracks on the east side.)
We will be working with the City for some utility work related to the bridge.
I will need any right-of-way, as-builts, alignment and design drawings. Both current and superseded.
</t>
  </si>
  <si>
    <t>Crashes on SR 99 (mp 44.58 - 44.62) @ 228th St intersection</t>
  </si>
  <si>
    <t>a history of officer reported crashes that occurred on State Route 99 (milepost 44.58 Ã¢â‚¬â€œ 44.62) @ 228th St intersection for the period of 1/1/2013 Ã¢â‚¬â€œ 4/30/2016.</t>
  </si>
  <si>
    <t>Jeremy Rhodes</t>
  </si>
  <si>
    <t>PDR-14-0080</t>
  </si>
  <si>
    <t>SR5 ROW Plan for NE4 NW4 Sec 32 Twn 34N Rge 4E.</t>
  </si>
  <si>
    <t>Jim Smith</t>
  </si>
  <si>
    <t>PDR-14-3332</t>
  </si>
  <si>
    <t xml:space="preserve">Collisions on all rds stwd </t>
  </si>
  <si>
    <t xml:space="preserve">a history of reported collisions that occurred on all roads statewide for the period of 7/1/2014 Ã¢â‚¬â€œ available 2014 (2014 is considered partial and preliminary). </t>
  </si>
  <si>
    <t>Curtis Mack</t>
  </si>
  <si>
    <t xml:space="preserve">Looking Glass Analystics </t>
  </si>
  <si>
    <t>Crashes at 3 intersections in the City of Kalama</t>
  </si>
  <si>
    <t xml:space="preserve">a history of officer reported crashes that occurred at or in the vicinity of the following intersections in the City of Kalama for the period of 1/1/2011 Ã¢â‚¬â€œ 12/31/2015.
Ã¢â‚¬Â¢  Oak St @ Hendrickson Dr.
Ã¢â‚¬Â¢  SR 005LX03064 (aka Oak St, milepost 0.00 Ã¢â‚¬â€œ 0.02) @ W Frontage Rd
Ã¢â‚¬Â¢  SR 005R103100 (milepost 0.36 Ã¢â‚¬â€œ 0.38) @ Oak St
Ã¢â‚¬Â¢  SR 005LX03064 (aka Oak St, milepost 0.06 Ã¢â‚¬â€œ 0.08) @ E Frontage Rd
Ã¢â‚¬Â¢  SR 005Q103101 (milepost 0.00 Ã¢â‚¬â€œ 0.02) @ Oak St Ã¢â‚¬â€œ No Reported Crashes
</t>
  </si>
  <si>
    <t>Miranda Wells</t>
  </si>
  <si>
    <t>Copy of I-5 r/w maps in the Longview Area, from MP40 north to MP 42.</t>
  </si>
  <si>
    <t>8 items on SR 520 - West Approach Bridge North Project</t>
  </si>
  <si>
    <t xml:space="preserve">This request relates to the planning and construction of the SR 520 - West Approach Bridge North Project as well as any information on the east or west phases of the project relevant to the below: 
1. Please provide all documentation related to the review of alternative staging areas.  My understanding is that the site of the Union 76 gas station (2625 E Montlake Pl E, Seattle, WA 98112/parcel # 8805901085) ("Union 76 gas station") and the Montlake Boulevard Market (2601/2605 22nd Ave E, Seattle, WA 98112/parcel # 8805901090/8805901070) ("Montlake Boulevard Market") are the current plan of record for a staging area for construction of WABN.  
2. Please also provide all documentation related to the decision to conduct staging operations at the site of the Union 76 gas station and Montlake Boulevard Market as well as any other staging areas anticipated.
3.  Please provide all information related to or affecting the rationale for acquiring the Montlake Boulevard Market and Union 76 gas station land, including but not limited to: (a) all information related to the need to close the entrances of the Union 76 gas station; (b) all information justifying the need for an additional staging and storage facility on the Montlake Boulevard Market and Union 76 gas station property; (c) all information related to statements made by WSDOT with regard to declining to analyze or discuss pedestrian and/or bicycle facilities that required using some of the Union 76 gas station and/or Montlake Boulevard Market land over the last two years; (d) all information related to the discovery of conditions related to the need to acquire the Union 76 gas station and Montlake Boulevard Market land; and (e) all information of a technical nature or other related to or supporting the rationale for acquiring both the Montlake Boulevard Market land, rather than just the Union 76 gas station land.
4. Please provide any analysis, documentation, or data related to traffic impacts in the greater Montlake area (surface streets, not highway) during and after construction.
5. Please provide copies of communications related to the NOAA property (2723 and 2725 Montlake Blvd E, Seattle, WA 98112/parcel # 8805900001), including communications with the property owner and any others regarding the use of the property by WSDOT.
6. Please provide copies of any communications with the owners of the Montlake Boulevard Market and Union 76 gas station parcels as well as the business owners.
7. Please provide analysis related to the sewer pipe that passes under the Montlake Boulevard Market, Union 76 gas station, 520, and the NOAA property that describes the need to elevate the freeway overpass at Montlake Boulevard and to cause the Union 76 gas station property to be unusable during and after construction. 
8. Please disclore any records related to mitigation funding for displacement of the Montlake Boulevard Market.
Please provide responsive documents in their native format with metadata. For example, if available, a spreadsheet or plaintext file is preferred over scanned photocopies.  If there are relevant documents available on public web sites please direct me there as needed.  No need to provide the FEIS for any of the above.
</t>
  </si>
  <si>
    <t>John Payseno</t>
  </si>
  <si>
    <t>Right of Way Plans SR 900</t>
  </si>
  <si>
    <t>I am looking for the plans of Kirkland Avenue NE or Sunset Blvd NE.  M.P. 12.57 to 14.46 Ã¢â‚¬â€œ 116th Ave SE to 138th Ave SE, approved 06/19/69.  This is for state route 900.</t>
  </si>
  <si>
    <t>Crashes on all roads in the City of Mount Vernon</t>
  </si>
  <si>
    <t>a history of officer reported crashes that occurred on all roads in the City of Mount Vernon for the period of 1/1/2013 Ã¢â‚¬â€œ 12/31/2015.</t>
  </si>
  <si>
    <t>Mike Love</t>
  </si>
  <si>
    <t>PDR-15-3433</t>
  </si>
  <si>
    <t>Crashes on SR 2 @ Roosevelt Rd</t>
  </si>
  <si>
    <t>a history of officer reported crashes that occurred on State Route 2 (milepost 10.50 Ã¢â‚¬â€œ 10.57) @ Roosevelt Rd intersection for the period of 1/1/2010 Ã¢â‚¬â€œ available 2015 (2015 data is partial and preliminary).</t>
  </si>
  <si>
    <t>PDR-15-0710</t>
  </si>
  <si>
    <t>Crashes on multiple County Rd and State Route segments in Kitsap County</t>
  </si>
  <si>
    <t>a history of officer reported crashes that occurred on multiple County Road and State Route (SR) segments in Kitsap County for the period of 1/1/2010 Ã¢â‚¬â€œ available 2015 (2015 data is considered preliminary).</t>
  </si>
  <si>
    <t>Jennifer Barnes</t>
  </si>
  <si>
    <t>PDR-14-0911</t>
  </si>
  <si>
    <t>collisions on W &amp; E 39th St in Vancouver</t>
  </si>
  <si>
    <t xml:space="preserve">a history of reported collisions that occurred on or in the vicinity of W &amp; E 39th St in the City of Vancouver, including State Route 5 overpass aka: (005 LX 00235, milepost 0.00 Ã¢â‚¬â€œ 0.17) for the period of 1/1/2009 Ã¢â‚¬â€œ 12/31/2013.  </t>
  </si>
  <si>
    <t>PDR-14-2196</t>
  </si>
  <si>
    <t>AWV - Bored tunnel Project - Technical appendices #7999</t>
  </si>
  <si>
    <t xml:space="preserve">Contract 7999: Previously I had requested  the "Contracts and Appendices - Posted 5-27-10" web link posted under the "Request for Proposals" section on this page: http://goo.gl/atzt2L. . . . I'm seeking the actual content of those appendices.
</t>
  </si>
  <si>
    <t>Andrew Lang</t>
  </si>
  <si>
    <t>PDR-14-2939</t>
  </si>
  <si>
    <t>Maintenance records Skate Creek road south</t>
  </si>
  <si>
    <t>All records, documents, including but not limited to written communications, including e-mail, letters, memoranda, telephone messages, books, pamphlets, letters, telegrams, request envelopes, correspondence, notes, post-it, messages, telephone log, diaries, journals, photographs, videos, sound recordings, microfil, microfiche, appointment calendars, claendars, group scheduling, calendars, drawings, paintings, accounting papers, minutes, working papers, interoffice memoranda, financial reports, accounting reports, work papers, drafts, facsimile, facsimile transmissions, reports, contracts, invoices, ledgers, manifests, records of purchase of sale, studies, maps, teletypemessages, charts, papers, graphs,indices, data sheets, data processing cards, directories, computer directories, computer disks, computer tapes. any other written, transcribed, printed, typed, punched taped, filmed, recorded, photographic,graphic, electronic, magnetic, digital, or computer generated matter regardless of how it was produced or reproduced to which you have had access at any time, regarding all collisions and/or history of vehicle accidents which a police traffic collision report was generated within the last five years and all maintenance reports for the last five years for southbound Skate Creek Road South from milepost 10 through milepost 15.</t>
  </si>
  <si>
    <t>Terry P. Abeyta</t>
  </si>
  <si>
    <t xml:space="preserve">a history of officer reported crashes that occurred on all city streets in the City of Snoqualmie for the period of 1/1/2013 Ã¢â‚¬â€œ 12/31/2015.
</t>
  </si>
  <si>
    <t>Video coverage of any camera in the vicinity of International Blvd from Hwy 518 south to S. 166th St. then back north to ExtraCar- 16300 International Blvd</t>
  </si>
  <si>
    <t xml:space="preserve">I would like all video coverage of any camera in the vicinity of International Blvd. from Hwy 518 south to S. 166th St, then back north to ExtraCar - 16300 International Blvd. The date of the coverage I am requesting is February 17, 2017 from 9:55AM to 10:05AM.  I drive a white, Honda Pilot SUV and I am looking for any video coverage on that stretch of the highway that shows my car.  I pulled in and parked at ExtraCar at 10:06am.  I picked my car up at 10pm on February 25, 2017 and my car had extensive damage while in the custody of ExtraCar personnel. </t>
  </si>
  <si>
    <t>Jodi Todd</t>
  </si>
  <si>
    <t>PDR-14-2026</t>
  </si>
  <si>
    <t>Ferry Delay</t>
  </si>
  <si>
    <t>All documents, including without limitation all email correspondence, regarding the breakdown of the M/V Tacoma on 7-29-2014, and any decisions regarding how to manage the reduction in capacity on the Seattle-Bainbridge route for 7-29-2014 and/or thereafter.</t>
  </si>
  <si>
    <t>Spencer Thal</t>
  </si>
  <si>
    <t>Not printed waiting for records</t>
  </si>
  <si>
    <t>PDR-14-2300</t>
  </si>
  <si>
    <t xml:space="preserve">Any and all records related to the purchase or sale of all or a portion of the following property: AssessorÃ¢â‚¬â„¢s tax parcel number 202206-9011, located in King County, Washington. 
Any and all records, including environmental assessments or studies, related to the zoning or rezoning of the following property: AssessorÃ¢â‚¬â„¢s tax parcel number 202206-9011, located in King County, Washington.
</t>
  </si>
  <si>
    <t>Social Security Numbers
Tax Identification Numbers</t>
  </si>
  <si>
    <t>Color Letter-sized</t>
  </si>
  <si>
    <t>PDR-14-2879</t>
  </si>
  <si>
    <t xml:space="preserve">Could you please send me SR 544 RW Plans in Section 31-40-4E, Google Map cords: 48.91957,-122.34707. 
I especially need the portion from the bridge over Nooksack River on the south Ã¢â‚¬â€œ to Main Street in the City of Everson on the north.
</t>
  </si>
  <si>
    <t>Bruce Raper</t>
  </si>
  <si>
    <t>Wilson Engineering, LLC</t>
  </si>
  <si>
    <t>PDR-15-1169</t>
  </si>
  <si>
    <t>Crashes on SR 507 (mp 24.63 - 25.03) from 1,000 feet northbound and southbound of milepost 24.83</t>
  </si>
  <si>
    <t>a history of officer reported crashes that occurred on State Route (SR) 507 (mp 24.63 Ã¢â‚¬â€œ 25.03) from 1000 feet northeast and southwest of milepost 24.83 for the period of 1/1/2004 Ã¢â‚¬â€œ available 2015 (2015 data is considered partial and preliminary).</t>
  </si>
  <si>
    <t>PDR-14-3320</t>
  </si>
  <si>
    <t>SR 99 Vehicle Class Counts</t>
  </si>
  <si>
    <t>SR 99 vehicle classification counts.  We would really appreciate it if it was possible to receive this data, or a portion of it, soon by email. WeÃ¢â‚¬â„¢re most interested in the average weekday peak hour volume, by direction and by vehicle class for year 2013.</t>
  </si>
  <si>
    <t>Ayelet Ezran</t>
  </si>
  <si>
    <t>PDR-14-0583</t>
  </si>
  <si>
    <t>AWV</t>
  </si>
  <si>
    <t>A list or spreadsheet of potential or pending change orders submitted by Seattle Tunnel Partners that have not been executed. If no list exists, The Times requests a copy of each individual potential or pending change order.</t>
  </si>
  <si>
    <t>Mike Baker</t>
  </si>
  <si>
    <t>PDR-15-1664</t>
  </si>
  <si>
    <t>protest data</t>
  </si>
  <si>
    <t xml:space="preserve">1) All metadata of email chain released to me in past PDR related to NOV 24/25, 2014 seattle I5 protest.
2) E-mail from DavidIngram@wsp.wa.gov to WSDOT 
Date/Time Nov. 25, 2014 1:31 Am
3) All internal Communication Dept. wide related to protest on SR 99 &amp; Mercer on Jan. 19 2015.
4) All photograph of above protest.
5) All external communication about above protest.
6) All Dept briefing on about protest. </t>
  </si>
  <si>
    <t>Still wait for information on 1/19 protest</t>
  </si>
  <si>
    <t>PDR-14-3030</t>
  </si>
  <si>
    <t>Records related to the cost of engineering mistakes on WSDOT projects, previously given to state Rep. Dan Kristiansen. It is my understanding WSDOT gave Rep. Kristiansen these records some time last year. Please also include a copy of Rep. KristiansenÃ¢â‚¬â„¢s record request on the subject.</t>
  </si>
  <si>
    <t>Jim Brunner</t>
  </si>
  <si>
    <t>PDR-14-2084</t>
  </si>
  <si>
    <t>Collisions on all roads in Eatonville</t>
  </si>
  <si>
    <t xml:space="preserve">a history of officer reported collisions that occurred on all city streets and state routes in the City of Eatonville for the period of 1/1/2011 Ã¢â‚¬â€œ 12/31/2013. </t>
  </si>
  <si>
    <t xml:space="preserve">a history of officer reported crashes that occurred on the following road segments in Pierce County for the period of 1/1/2014 Ã¢â‚¬â€œ 12/31/2016.
Ã¢â‚¬Â¢  8th Ave (Co Rd #45610, milepost 9.480 Ã¢â‚¬â€œ 9.810) from 205th St to 200th St
Ã¢â‚¬Â¢  SR 7 (milepost 46.44 Ã¢â‚¬â€œ 46.76) from 8th Ave to Field Rd
</t>
  </si>
  <si>
    <t xml:space="preserve">Traffic lane closure plan I-5 </t>
  </si>
  <si>
    <t xml:space="preserve">The traffic plan, showing the signing, placement of barrels, and the tapering of the lane closure on 1-5 southbound, between the SR 104 exit and the 145th Street exit in Seattle, in effect and use on September 27 and September 28, 2014. </t>
  </si>
  <si>
    <t>Jeffrey Twersky</t>
  </si>
  <si>
    <t>Kadish Twersky Law Firm</t>
  </si>
  <si>
    <t xml:space="preserve">STP document regarding the sinkhole problem </t>
  </si>
  <si>
    <t>The document that Seattle Tunnel Partners submitted to WSDOT on Friday, Jan 22nd, 2016 regarding the sinkhole problem and Bertha tunnel project.</t>
  </si>
  <si>
    <t>Hannah Everman</t>
  </si>
  <si>
    <t>11-14-17  11:05 AM Ferry from Bainbridge to Seattle.
Witness reports from ferry workers.</t>
  </si>
  <si>
    <t>Penny Bright</t>
  </si>
  <si>
    <t>PDR-15-1445</t>
  </si>
  <si>
    <t>Traffic Video</t>
  </si>
  <si>
    <t>Request #1- I am requesting any and all recorded video traffic camera footage from Interstate 5 heading southbound between mile markers 167 and 164B, between the hours of 3:10 and 3:45 AM on March 14, 2015.
Request #2- I am requesting any and all recorded video traffic camera footage from interstate 90 heading eastbound between mile 2B and 3B, between the hours of 3:15 and 3:45 AM on March 14, 2015.
Request #3- I am requesting any and all recorded video traffic camera footage from the intersection of Rainer Avenue S and the offramp from interstate 90 Eastbound, between the hours of 3:15 and 3:45 AM on March 14, 2015.</t>
  </si>
  <si>
    <t>Toni Hammond</t>
  </si>
  <si>
    <t>Callahan Law, P.S., Inc.</t>
  </si>
  <si>
    <t>PDR-15-0201</t>
  </si>
  <si>
    <t>copy of easement with Samish Water District for their pump station #2 located on DOT land adjacent to 823 E. Lake Samish Dr. Bellingham, WA.</t>
  </si>
  <si>
    <t>Wendy Wefer-Clinton</t>
  </si>
  <si>
    <t>PDR-14-2048</t>
  </si>
  <si>
    <t>Beggs Construction Inc USDOT #628816 LPR Data</t>
  </si>
  <si>
    <t>USDOT Name = Beggs Construction Inc
USDOT Number = 628816
Time Frames = 30 Day Periods
The data I am requesting are the date, time, and locations in which any vehicles associated with this USDOT number crossed various WSDOT license plate readers during the past 12 months (August 2013 through July 2014).</t>
  </si>
  <si>
    <t>PDR-15-1007</t>
  </si>
  <si>
    <t>Crashes on multiple road segments in the Cities of Des Moines &amp; Kent</t>
  </si>
  <si>
    <t xml:space="preserve">a history of reported crashes that occurred on the following road segments in the Cities of Des Moines &amp; Kent for the period of 1/1/2004 Ã¢â‚¬â€œ available 2015 (2015 data is considered preliminary).
Ã¢â‚¬Â¢  State Route 99 (mp 14.93 Ã¢â‚¬â€œ 16.28) from 240th St to 220th St &amp; intersecting side streets within Ã‚Â½ mile
Ã¢â‚¬Â¢ State Route 516 (mp 1.29 Ã¢â‚¬â€œ 2.29) within Ã‚Â½ mile of State Route 99
</t>
  </si>
  <si>
    <t>Justin A. Willits</t>
  </si>
  <si>
    <t>Tindale Oliver</t>
  </si>
  <si>
    <t>PDR-14-0638</t>
  </si>
  <si>
    <t>Right of Way Plans SR 197</t>
  </si>
  <si>
    <t>The Dalles Bridge North Approach, SR 197 in Sections 23 and 23 of T2N, R13E? This is a five page set stamped Right of Way Plan by WSDOT June 13, 1975. I have an old copy but the folds are in all the wrong places. Who do I contact if I have specific questions about interpreting the R/W lines on the map?</t>
  </si>
  <si>
    <t>PDR-15-0024</t>
  </si>
  <si>
    <t>The NW Ã‚Â¼ of Section 6, Township 19 N, Range 3 East, W.M. and was wondering if you have any Right-of-way drawing for I-5 in that area.</t>
  </si>
  <si>
    <t>David E. Katzur</t>
  </si>
  <si>
    <t>Retained Funds/Retainage Bond - Contact # 008204 [DKS v. URS]</t>
  </si>
  <si>
    <t xml:space="preserve">Please provide copies of any claims against either the retainage or performance bonds related to Contract #008204 (the I-405 widening project) received since October 17, 2016 (the date of my most recent request).  </t>
  </si>
  <si>
    <t>Jason Pistacchio</t>
  </si>
  <si>
    <t>PDR-14-1111</t>
  </si>
  <si>
    <t>Accident Information</t>
  </si>
  <si>
    <t>Regarding Accidents on January 6, 2012 and May 5, 2011.
Request copies of the property damage estimates and color property damage photos regarding the WSDOT vehicles Mr. Borts was driving at the time of the accident.</t>
  </si>
  <si>
    <t>Julie Dover</t>
  </si>
  <si>
    <t xml:space="preserve">DL# 
DOB
Phone #
License Plate #
Address 
</t>
  </si>
  <si>
    <t>Denial Exemption(s) - 42.56.230(7)</t>
  </si>
  <si>
    <t>Putnam Lieb Potvin Attorneys at Law</t>
  </si>
  <si>
    <t>Marta Carlo</t>
  </si>
  <si>
    <t>striping plan for the Viaduct</t>
  </si>
  <si>
    <t xml:space="preserve">the most recent line striping plan for the Viaduct. </t>
  </si>
  <si>
    <t>Steven Sitcov</t>
  </si>
  <si>
    <t>Steve Sitkov PLLC</t>
  </si>
  <si>
    <t>Officer Reported Crashes that occurred on all roads in the Cities of Wilbur, Northport, Marcus, Spangle, and Elmer</t>
  </si>
  <si>
    <t>a history of officer reported crashes that occurred on all roads in the Cities of Wilbur, Northport, Marcus, Spangle, and Elmer City for the period of 1/1/2014 Ã¢â‚¬â€œ 12/31/2016.</t>
  </si>
  <si>
    <t>Right of way plans for property under recording auditor file # 4834864.</t>
  </si>
  <si>
    <t>Douglas Casement</t>
  </si>
  <si>
    <t>Casement Land Surveyors</t>
  </si>
  <si>
    <t>SR 224 Historical Survey Maps</t>
  </si>
  <si>
    <t xml:space="preserve">Historical survey maps for State Highway 224 that runs from Kiona to Richland. The portion of the route I am most interested in is the 2-3 miles that runs through the town of West Richland (known as West Van Giesen Street) up to the Yakima River Bridge. Ideally this selection of maps would also include among them the original one(s) that initially platted the highway. </t>
  </si>
  <si>
    <t>Mike Langevin</t>
  </si>
  <si>
    <t>PDR-14-1438</t>
  </si>
  <si>
    <t xml:space="preserve">Collision Info </t>
  </si>
  <si>
    <t xml:space="preserve">All statements, photos or other reports (except collision report) related to the subject collision. </t>
  </si>
  <si>
    <t xml:space="preserve">Cheryl  Sinclair </t>
  </si>
  <si>
    <t>Ryan, Uptegraft &amp; Montgomery Law, Inc. P.S.</t>
  </si>
  <si>
    <t>Right of Way Plans SR 3</t>
  </si>
  <si>
    <t xml:space="preserve">I am wondering if you have some plans for Pioneer way in Shelton. Thre are wsdot monuments along my property.  It is located in the SE1/4 of 19-20N-3W.
</t>
  </si>
  <si>
    <t>PDR-15-0646</t>
  </si>
  <si>
    <t>Crashes on 224th St segment in Pierce County</t>
  </si>
  <si>
    <t xml:space="preserve">a history and summary of reported crashes that occurred on the following road segment in Pierce County for the period of 1/1/2001 Ã¢â‚¬â€œ available 2015 (2015 data is considered preliminary).
Ã¢â‚¬Â¢  224th St (Co Rd #94600, mp 3.60 Ã¢â‚¬â€œ 4.30) from 82nd Ave to 92nd Ave Ct
</t>
  </si>
  <si>
    <t>David Seckman</t>
  </si>
  <si>
    <t>Pierce County Library</t>
  </si>
  <si>
    <t>Business Cards</t>
  </si>
  <si>
    <t>A copy of all currently issued WSDOT employee business cards</t>
  </si>
  <si>
    <t>PDR-15-2741</t>
  </si>
  <si>
    <t>I am performing a survey near State Route 101, in Section 33, Township 27 North, Range 12 West in Jefferson County, specifically near Milepost 176.46 +/-, south of the Hoh Oxbow Rec area. IÃ¢â‚¬â„¢m requesting current right of way and past superseded right of way plans, along with any site sundry plans or possible records of survey.</t>
  </si>
  <si>
    <t>PDR-14-2592</t>
  </si>
  <si>
    <t>Re: STP's expansion joints: Submittal package for WR Grace/WillSeal</t>
  </si>
  <si>
    <t xml:space="preserve">For Project Viaduct SR-99 Tunnel:
Regarding the Seattle Tunnel Project (STP) team's review and acceptance of  the RWS Fire rated tunnel structural expansion joints "B" and "D".  
(1) Please provide (electronic copy preferred) a copy of the submittal package for the WR Grace/WillSeal fire-rated joint system indicated by contract document correspondence as being the only system acceptable for these joint locations.  
(2) Please include the test report on the "tested system" that met STP;s acceptance criteria.
</t>
  </si>
  <si>
    <t>Dan O'Hayer</t>
  </si>
  <si>
    <t>EMSEAL Joint Systems, Ltd</t>
  </si>
  <si>
    <t>PDR-14-1818</t>
  </si>
  <si>
    <t>R/W for Sumner-Dieringer Rd.</t>
  </si>
  <si>
    <t>Right of way plans for E Valley Hwy E (Sumner-Dieringer co rd).  Specifically looking for plans in Section 18, Township 20 N, Range 5 E.</t>
  </si>
  <si>
    <t>PDR-14-0842</t>
  </si>
  <si>
    <t>Traffic Counts</t>
  </si>
  <si>
    <t>Highway count and/or turning movement count at 116th st. NE and I-5 ramps, Marysville, WA for the last two years.</t>
  </si>
  <si>
    <t>Joni O'Neall-Wilbur</t>
  </si>
  <si>
    <t>Juckett Law</t>
  </si>
  <si>
    <t>Crashes on Vernon Rd segment in the City of Lake Stevens</t>
  </si>
  <si>
    <t xml:space="preserve">a history of officer reported crashes that occurred on or in the vicinity of the following road segment in the City of Lake Stevens for the period of 1/1/2011 Ã¢â‚¬â€œ available 2018. </t>
  </si>
  <si>
    <t>PDR-15-2037</t>
  </si>
  <si>
    <t>Incident report for incident that occurred approximately at the end of may on the 6:00 pm sailing from Mukilteo to Clinton in which the ferry ramp was not down all the way and the Ramp scraped underneath car.  Front of car hit hard.</t>
  </si>
  <si>
    <t>Jennifer Van Buren</t>
  </si>
  <si>
    <t>Officer Reported Crashes at 3 intersections in the City of Camas</t>
  </si>
  <si>
    <t xml:space="preserve">a history of officer reported crashes that occurred at the following intersections in the City of Camas for the period of 1/1/2012 Ã¢â‚¬â€œ 12/31/2016.
Ã¢â‚¬Â¢ 20th St @ Bybee Rd
Ã¢â‚¬Â¢ 20th St / 38th Ave @ Fisher Creek Canyon
Ã¢â‚¬Â¢ 16th Ave @ Brady Rd
</t>
  </si>
  <si>
    <t>PDR-15-3246</t>
  </si>
  <si>
    <t>IDR's</t>
  </si>
  <si>
    <t>WSDOT Contract 8199 -- SR-161 / 24th St East to Milton Way Widening -
WSDOT Inspectors' Daily Reports (IDRs) from Monday, November 3, 2014 to present</t>
  </si>
  <si>
    <t>Karl Pelkan</t>
  </si>
  <si>
    <t>Tri-State Construction, Inc.</t>
  </si>
  <si>
    <t>Alaskan Way Viaduct Demolition Proposal and Scoring Info</t>
  </si>
  <si>
    <t>Would like the scoring / proposal information from Kiewit, Myers-Silverado and Granite.</t>
  </si>
  <si>
    <t>Paul Mayo</t>
  </si>
  <si>
    <t>Financial information supplied by the corporations for the purpose of qualifying to submit a proposal for highway improvement.</t>
  </si>
  <si>
    <t xml:space="preserve">1. all speed counts for the Warren Ave. Bridge obtained during the last ten years (Jan. 1, 2006 through April 1, 2016).
2. all traffic counts for the Warren Ave. Bridge obtained during the last ten years (Jan. 1, 2016 through April 1, 2016).
I prefer to receive these records electronically.
</t>
  </si>
  <si>
    <t xml:space="preserve">plate readings/scale crossings on the USDOT number and the plates listed below from  6-1-2013 through 12-31-2015:
Company:   Skylink Transportation    (USDOT #2147715)
Plates:  VP47862  CA
             WP17306  CA
             WP40572  CA
             WP40619  CA
             WP46832  CA
             WP53684  CA
             WP63074  CA
             WP63075  CA
</t>
  </si>
  <si>
    <t xml:space="preserve">Premier Freight Systems
US DOT # 745997
Washington State Scale Crossing Info
30 day Periods --&gt; March 2016
</t>
  </si>
  <si>
    <t>Crashes on SR 167 @ 8th St / Stewart Rd / Jovita Blvd</t>
  </si>
  <si>
    <t xml:space="preserve">a history of officer reported crashes that occurred at the following intersection in Pierce County for the period of 1/1/2001 Ã¢â‚¬â€œ available 2016.
Ã¢â‚¬Â¢  SR 167LX01066 (aka 8th St / Stewart Rd / Jovita Blvd, milepost 0.03 Ã¢â‚¬â€œ 0.08) @ SB SR 167 on/off-ramps
Ã¢â‚¬Â¢  SR 167R101098 (milepost 0.25 Ã¢â‚¬â€œ 0.27) @ 8th St / Stewart Rd / Jovita Blvd
Ã¢â‚¬Â¢  SR 167S101024 (milepost 0.00 Ã¢â‚¬â€œ 0.02) @ 8th St / Stewart Rd / Jovita Blvd
</t>
  </si>
  <si>
    <t>Sue O'Neill</t>
  </si>
  <si>
    <t>68th St @ Island Crest Way in the City of Mercer Island</t>
  </si>
  <si>
    <t>a history of officer reported crashes that occurred at or in the vicinity of  68th St and Island Crest Way in the City of Mercer Island for the period of 1/1/2001 Ã¢â‚¬â€œ available 2016.</t>
  </si>
  <si>
    <t xml:space="preserve">Right of way plans, showing any current and future ROW, on SR 99. The area in particular is in Section 4, T 22 N, R 4 E, around station 263+67.
</t>
  </si>
  <si>
    <t>PDR-15-1529</t>
  </si>
  <si>
    <t xml:space="preserve">License plate reader data form 10/1/2012 through 5/1/2015 for the following USDOT number:           USDOT 1331309.
In addition, Please provide LPR dta for the license plates found on the attached Excel spreadsheet for the same time period.
</t>
  </si>
  <si>
    <t>1 /17 /17 Scale crossing information for Plate; IA DH4454. Driver is claiming his transponder gave him a green light to bypass. Driver was cited for bypassing, citation # 6939730. I need to know if you have any record of driver getting a green light to bypass.</t>
  </si>
  <si>
    <t>Duke Needham</t>
  </si>
  <si>
    <t>PDR-14-0906</t>
  </si>
  <si>
    <t>SR 82 East Zillah Interchange to Gap Road ROW &amp; Ltd Access Plan Sheet 21</t>
  </si>
  <si>
    <t>PDR-14-0356</t>
  </si>
  <si>
    <t xml:space="preserve">Collision data for Pacific Hwy S in Fed Way
</t>
  </si>
  <si>
    <t>History of reported collisions that occurred on State Route 99 within the City of Federal Way from 2007 through 2013.</t>
  </si>
  <si>
    <t>Walker Cheng</t>
  </si>
  <si>
    <t>bypass report dated 2-15-2017 from 2pm to 3pm for I-5 northbound for license plate 41296RP</t>
  </si>
  <si>
    <t>This request is for a bypass report dated 2-15-2017 from 2:00 p.m. to 3:00 p.m for 1-5 northbound for license plate 41296RP.</t>
  </si>
  <si>
    <t>Steve Tucker</t>
  </si>
  <si>
    <t>PDR-15-0377</t>
  </si>
  <si>
    <t>Traffic Volume Data</t>
  </si>
  <si>
    <t xml:space="preserve">We are developing a Statewide Travel Demand Model (STDM) for Idaho, and as a part of this effort, we need traffic volume data (ADT) at a few places in your State. Please find attached word file that will provide you the maps as well as the street address of the locations we are looking for the data at . Would it be possible for you to provide us the data for these specific locations? </t>
  </si>
  <si>
    <t>Sujan Sikder</t>
  </si>
  <si>
    <t>Idaho Transportation Department</t>
  </si>
  <si>
    <t>Bid tabs on the pick up mix pricing</t>
  </si>
  <si>
    <t>Poe Asphalt Paving Inc.</t>
  </si>
  <si>
    <t>PDR-14-1286</t>
  </si>
  <si>
    <t xml:space="preserve">Documents regarding Ã¢â‚¬Å“HitachiÃ¢â‚¬ï¿½ or Ã¢â‚¬Å“Hitachi ZosenÃ¢â‚¬ï¿½ </t>
  </si>
  <si>
    <t xml:space="preserve">1.	All memos sent between WSDOT and Seattle Tunnel Partners that mention Ã¢â‚¬Å“HitachiÃ¢â‚¬ï¿½ or Ã¢â‚¬Å“Hitachi ZosenÃ¢â‚¬ï¿½ from Jan. 29, 2014 to the present.
2.	All project documents, if those exist, which discuss or describe the Ã¢â‚¬Å“warrantyÃ¢â‚¬ï¿½ on the tunnel boring machine Bertha. I am looking for details that might be used as reference or background by WSDOTÃ¢â‚¬â„¢s managers, construction management consultants, and expert review panels. (WSDOT has previously replied that it does not possess a copy of the actual warranty.) There is no need to search for secondary documents such as press releases that mention a warranty, or mass updates to state lawmakers. 
</t>
  </si>
  <si>
    <t>Bank Account Numbers</t>
  </si>
  <si>
    <t>Denial Exemption(s) - 42.56.230(3)
Denial Exemption(s) - 42.56.230(5)</t>
  </si>
  <si>
    <t>PDR-14-2658</t>
  </si>
  <si>
    <t>R/W for SR 26.</t>
  </si>
  <si>
    <t>The current R/W plans for SR 26, from Highway 395, west thru Section 14, T 15 N, R 32 E. Also, any survey information for the WSDOT gravel pit in Section 14, T 15 N, R 32 E.</t>
  </si>
  <si>
    <t>Gilbert C. Bailey</t>
  </si>
  <si>
    <t>Crashes on all city streets in the City of Lind</t>
  </si>
  <si>
    <t>a history of officer reported crashes that occurred on all city streets in the City of Lind for the period of 1/1/2013 Ã¢â‚¬â€œ 12/31/2015.</t>
  </si>
  <si>
    <t>Denise Snead</t>
  </si>
  <si>
    <t>Town of Lind</t>
  </si>
  <si>
    <t>PDR-14-1604</t>
  </si>
  <si>
    <t xml:space="preserve">ROW SR 104 </t>
  </si>
  <si>
    <t xml:space="preserve">I would like a copy of the ROW Plan showing the stationing along  a portion of SR 104 in the City of Edmonds, Snohomish County WA.  SW Ã‚Â¼ of Section 25, Township 27 North, Range 3 East.  The area along SR 104 (Edmonds Way) I am interested in is 300 feet each direction from the intersection of 15th Street SW.   </t>
  </si>
  <si>
    <t>Daniel Fodorean</t>
  </si>
  <si>
    <t>DPG</t>
  </si>
  <si>
    <t>PDR-15-0476</t>
  </si>
  <si>
    <t>Toll Hearing for Vanegas</t>
  </si>
  <si>
    <t>The January 26th, 2015 OAH hearing for Anwar and Margarita Vanegas presided by Judge Barbara Harris. The time of the hearing was 9am. The venue was located at 4554 9th Ave NE, Seattle WA 98105.</t>
  </si>
  <si>
    <t>Right of Way Plans Key Peninsula Highway</t>
  </si>
  <si>
    <t>Does WSDOT cover Key Peninsula Highway North or is that Pierce County R/W?  IÃ¢â‚¬â„¢m in sections 30 and 31 of 22 north, 1 east.</t>
  </si>
  <si>
    <t>PDR-14-2147</t>
  </si>
  <si>
    <t>Collisions on all roads in Wenatchee</t>
  </si>
  <si>
    <t xml:space="preserve">a history of officer reported collisions that occurred on all city streets and state routes in the City of Wenatchee for the period of 1/1/2011 Ã¢â‚¬â€œ 12/31/2013. </t>
  </si>
  <si>
    <t>Gary P. Owen</t>
  </si>
  <si>
    <t>NW Natural Gas to identify early adopters of potential fleets who may wish to convert their trucks and other vehicles from diesel fuel to natural gas</t>
  </si>
  <si>
    <t xml:space="preserve">I have been hired, as a contractor, by NW Natural Gas to identify early adopters of potential fleets who may wish to convert their trucks and other vehicles from diesel fuel to natural gas. I am interested in securing as much contact information of those companies, organizations and municipalities who have registered their heavy-duty, medium-duty and light-duty vehicles with the WSDOT. 
Specific data would include contact information that would include company/organization/municipal name, addresses, phone numbers, etc. IÃ¢â‚¬â„¢d also like to request things like 'fuel source' or 'fuel type' such as diesel, electric, propane, etc. </t>
  </si>
  <si>
    <t>Tom Sheehan</t>
  </si>
  <si>
    <t>AltFuel Solutions Inc.</t>
  </si>
  <si>
    <t>Crashes on Madison Ave segment in City of Bainbridge Island</t>
  </si>
  <si>
    <t>a history of officer reported crashes that occurred on or in the vicinity of the following road segment in the City of Bainbridge Island for the period of 1/1/2011 Ã¢â‚¬â€œ 12/31/2015.
Ã¢â‚¬Â¢  Madison Ave from State Route 305 to Day Rd</t>
  </si>
  <si>
    <t>Jeffrey Hee</t>
  </si>
  <si>
    <t xml:space="preserve">Map Request </t>
  </si>
  <si>
    <t xml:space="preserve">We have a project we will be permitting for aerial and underground and will be in ROW of two WSDOT highways. 
Map requests are for I-5 MP 59 - 59.5 and HWY 506 MP 0 Ã¢â‚¬â€œ 10.
It is for Wave Broadband. I-5 is a crossing from Eastside to Westside and under Cowlitz River.
</t>
  </si>
  <si>
    <t>PDR-14-3085</t>
  </si>
  <si>
    <t>Collisions on SR 3 milepost 20.30 - 20.34</t>
  </si>
  <si>
    <t>a list of officer reported collisions that occurred on State Route 3 (milepost 20.30 Ã¢â‚¬â€œ 20.34) at Grapeview Loop Rd for the period of 1/1/2004 Ã¢â‚¬â€œ available 2014 (2014 is considered partial and preliminary).</t>
  </si>
  <si>
    <t>PDR-14-1311</t>
  </si>
  <si>
    <t xml:space="preserve">ROW I-90 </t>
  </si>
  <si>
    <t xml:space="preserve">Could you please send me the right of way map for SR90 East Issaquah Interchange to Echo Lake Interchange. </t>
  </si>
  <si>
    <t>Dave Matthews</t>
  </si>
  <si>
    <t xml:space="preserve">Concept Engineering, Inc. </t>
  </si>
  <si>
    <t>PDR-14-1144</t>
  </si>
  <si>
    <t>Internal statement</t>
  </si>
  <si>
    <t>Record showing what G2G was charged back in November 2013.</t>
  </si>
  <si>
    <t>Joanne Salas</t>
  </si>
  <si>
    <t>I am in search of the Hillsboro Interchange plans in Pasco, Section 17, Township 9 North, Range 30 East, W.M., Franklin County.</t>
  </si>
  <si>
    <t>PDR-14-1641</t>
  </si>
  <si>
    <t xml:space="preserve">I am a land surveyor working on a Puget Sound Energy project.  We will need to calculate WSDOT right of way along a significant portions of SR20 on Whidbey Island.  I will need ROW plans for the following sections:
Section                 Township            Range
22                           31N                        1E
23                           31N                        1E
14                           31N                        1E
13                           31N                        1E
18                           31N                        2E
12                           31N                        1E
01                           31N                        1E
03                           31N                        1E
DLC52                    32N                        1E
31                           32N                        1E
DLC54                    32N                        1E
DLC48                    32N                        1E
DLC47                    32N                        1E
DLC58                    32N                        1E
DLC46                    32N                        1E
16                           32N                        1E
15                           32N                        1E
10                           32N                        1E
Mile posts 13-21 and 22-30.
</t>
  </si>
  <si>
    <t>PDR-14-3183</t>
  </si>
  <si>
    <t>Request for As-builts at SR-500/Vancouver Mall</t>
  </si>
  <si>
    <t xml:space="preserve">As discussed I am requesting copies of the SR-500 drainage record drawings for any discharges into the storm water pond at the SE corner of the Vancouver Westfield Mall.  I also need to see any drawings of the outfall structure for the pond, and the drainage plans leaving the pond and discharging to Burnt Bridge Creek.
This is for our storm water design of the Vancouver Mall Transit Center on CTRANÃ¢â‚¬â„¢s 4th Plain BRT project.
</t>
  </si>
  <si>
    <t>Adam B. Lee</t>
  </si>
  <si>
    <t>PDR-15-2212</t>
  </si>
  <si>
    <t>Crashes at 119th St &amp; 124th Ave intersection in Clark County</t>
  </si>
  <si>
    <t xml:space="preserve">a history of officer reported crashes that occurred at the following intersection in Clark County for the period of 1/1/2010 Ã¢â‚¬â€œ available 2015 (2015 data is partial and preliminary).
Ã¢â‚¬Â¢  119th St (Co Rd #94100, mp 4.690 Ã¢â‚¬â€œ 4.730) @ 124th Ave (Co Rd #51351, mp 0.000 Ã¢â‚¬â€œ 0.020) 
</t>
  </si>
  <si>
    <t>Crashes involving pedestrians where a MV Driver was using a cell phone</t>
  </si>
  <si>
    <t>a history of officer reported crashes involving pedestrians where a motor vehicle driver was given a contributing circumstance of Ã¢â‚¬ËœDriver operating hand-held telecommunication deviceÃ¢â‚¬â„¢ and/or Ã¢â‚¬ËœDriver operating hands-free wireless telecommunication deviceÃ¢â‚¬â„¢ that occurred on all roads in Spokane County for the period of 1/1/2016 Ã¢â‚¬â€œ 12/31/2016.</t>
  </si>
  <si>
    <t>Rachael Nevin</t>
  </si>
  <si>
    <t>R/W For SR 525 &amp; 99.</t>
  </si>
  <si>
    <t xml:space="preserve">copy of Right of Way plans, the information is as follows: 
SNOHOMISH COUNTY (Township 28 N, Range 4 E, WM)
Ã¢â‚¬Ëœ96 Plan
SR-525, MP2.60 to MP 3.39 JCT. SR-99 INTERCHANGE TO 132ND ST. SW
Approved October 25, 1996.
</t>
  </si>
  <si>
    <t>Robert A. Bell</t>
  </si>
  <si>
    <t>Boundary Surveying &amp; Mapping</t>
  </si>
  <si>
    <t>Stage-5 contract number 7963, job number 10A027, SR520 Medina to SR405 vicinty (eastside transit and HOV).</t>
  </si>
  <si>
    <t xml:space="preserve">Stage-5 contract number 7963, job number 10A027, SR520 Medina to SR405 vicinty (eastside transit and HOV). Requesting the following:
1) Traffic control plan (TCP) #336 - #340 for contract number 7963, job numnber 10A027.
2) WSDOT engineer and contractor field and daily diary notes, sketches and log files refernece contract number 7963, job
number 10A027. April 7, 2014 to May 7, 2014. 
3) WSDOT construction zone traffic control approaches, signing and drawings related to contract number 7963, job number 10A027.
4) Horizontal and vertical curve report for contract number 7963, job number 10A027. mileposts 3.87 and 7.87 on SR520. </t>
  </si>
  <si>
    <t>Andrew Dick</t>
  </si>
  <si>
    <t>Preg O'Donnell &amp; Gillett</t>
  </si>
  <si>
    <t xml:space="preserve">Intersection improvements;  Rasmussen Blvd and SR 503, Battle Ground (SWR) </t>
  </si>
  <si>
    <t>1. Any and all documents from July 13, 2016 (the date of our last PRA request) to the date of this letter that in any way relate or pertain to the City's First Request.
2. Any and all documents from July 13, 2016 (the date of our last PRA request) to the date of this letter that in any way relate or pertain to WSDOT's Response.
3. Any and all documents from July 13, 2016 (the date of our last PRA request) to the date of this letter that in any way relate or pertain to the City's Second Request.
3. Any and all documents from July 13, 2016 (the date of our last PRA request) to the date of this letter that in any way relate or pertain to 
(a) the consistency of an intersection access at Rasmussen and SR
503 with the Limited Access Plan for SR 503;
(b) the consistency of an intersection access at Rasmussen and SR
503 with the Right of Way Plan for SR 503;
( c) the consistency of an intersection access at Rasmussen and SR
503 with the Intersection Plan for SR 503;
( d) the consistency of an intersection access at Rasmussen and SR 503 with a Limited Access Highway Plan for SR 503;
( e) the consistency of an intersection access at Rasmussen and SR
503 with Chapter 468-58 WAC; and
(f) any other present or future land use planning assumptions or
strategies pertaining to the SR 503 corridor and the circulation and
connectivity of City streets.</t>
  </si>
  <si>
    <t>Julie Wilson-McNerney</t>
  </si>
  <si>
    <t>Perkins Coie LLP</t>
  </si>
  <si>
    <t>Video Recording:  March 4, 2017, 7:55-8:05pm,  I-5 Southbound near SR 520 on ramp at exit 168B.</t>
  </si>
  <si>
    <t>Younghun An</t>
  </si>
  <si>
    <t>SR-90 Plans MP 49.5 through Sec 7, T22N, R11E and 2 miles E and W thereof</t>
  </si>
  <si>
    <t>State Highway Right-of-Plans/ SR 2 from intersection of River Bend Drive in Leavenworth, Wa. Starting at said intersection (approx. MP 100.67) heading East from Sta 74+00 to 84+00.</t>
  </si>
  <si>
    <t>John Blake</t>
  </si>
  <si>
    <t>PDR-14-2675</t>
  </si>
  <si>
    <t xml:space="preserve">Right of Way Plans for SR 99, S118th to S.S. H. No. 1-K                Approval Date July 23, 1957 File No. 99/26.  S118th to S.S.H. No. 1-K Approved December 18, 1956 File No. 99/LA1 Plan Showing Access.
</t>
  </si>
  <si>
    <t>Melvin Garland</t>
  </si>
  <si>
    <t>Right of way and bridge plan request.</t>
  </si>
  <si>
    <t>I am working with Wahkiakum County PUD on a line relocation to get it out of an un-accessible area. The proposed project is from MP 11.0 to about 11.45.  please see attached map.  Also Wahkiakum PUD may in the future want to extend across the bridge at Deep river and want me to inquire about those plans. The MP is 10.74 to 11.0.  if there are not any conduits available what would be the requirements to attach to the bridge?</t>
  </si>
  <si>
    <t>Byron Woldtersdorf</t>
  </si>
  <si>
    <t>Snoqualmie Pass Info</t>
  </si>
  <si>
    <t>Snoqualmie Pass Dec. 21-24, 2015: was the pass closed for semi-trucks during those dates?</t>
  </si>
  <si>
    <t>Gina Alexander</t>
  </si>
  <si>
    <t>Cosco-usa</t>
  </si>
  <si>
    <t>Crashes on all roads in the City of Mukilteo &amp; SR 203 segment</t>
  </si>
  <si>
    <t>a history of officer reported crashes that occurred on all roads in the City of Mukilteo and State Route 203 (milepost 5.19 Ã¢â‚¬â€œ 6.25) for the period of 1/1/2011 Ã¢â‚¬â€œ 12/31/2015.</t>
  </si>
  <si>
    <t>All records, photographs and statements regarding a March 30, 2016 incident which occurred around 2:00 p.m. on the Port Townsend to Coupeville ferry as the ferry was loading and about to leave Port Townsend. The incident involved a 2015 Honda Fit, WA license number AIC7474, striking the vehicle ahead of it was being directed into place for the trip across.</t>
  </si>
  <si>
    <t>Gary Preble</t>
  </si>
  <si>
    <t>PDR-14-0319</t>
  </si>
  <si>
    <t>WSDOT right-of-way plans at the intersection of SR-9 and 84th St NE in Snohomish County. It is in Section 24, Township 30 N., Range 05 EWM and at Milepost 20.55.</t>
  </si>
  <si>
    <t>PDR-14-3452</t>
  </si>
  <si>
    <t>Collisions at multiple intersections in the City of Mercer Island</t>
  </si>
  <si>
    <t xml:space="preserve">a history of officer reported collisions that occurred at or in the vicinity of the following multiple intersections in the City of Mercer Island for the period of 1/1/2011 Ã¢â‚¬â€œ 10/31/2014.
Ã¢â‚¬Â¢Shorewood Dr @ Mercer Way
Ã¢â‚¬Â¢Shorewood Dr @ 90th Pl (no reported collisions)
Ã¢â‚¬Â¢88th Ave @ 36th St (no reported collisions)
Ã¢â‚¬Â¢90th Ave @ 36th St
Ã¢â‚¬Â¢88th Ave @ 37th St
Ã¢â‚¬Â¢90th Ave @ 37th St (no reported collisions)
Ã¢â‚¬Â¢88th Ave @ 39th St
Ã¢â‚¬Â¢90th Ave @ 39th St
Ã¢â‚¬Â¢Island Crest way @ 40th St
Ã¢â‚¬Â¢86th Ave @ 40th St
Ã¢â‚¬Â¢88th Ave @ 40th St
Ã¢â‚¬Â¢90th Ave @ 40th St
Ã¢â‚¬Â¢Gallagher Hill Rd @ 40th St
</t>
  </si>
  <si>
    <t>Special Provisions for Galbreath rd to Hoolbroak St paving in Island County contract 9050</t>
  </si>
  <si>
    <t>From galbreath rd - Hoolbroak st,,paving etc..
Please send me the special Provisions for this particular job in Island County contract number 9050</t>
  </si>
  <si>
    <t>Eric Ianosel</t>
  </si>
  <si>
    <t>Bid tab results</t>
  </si>
  <si>
    <t xml:space="preserve">Can you tell me who was awarded these projects?
SC Region White Pass Hot Mix Asphalt #SCR401286R, #36229 that bid 6/13/17
SC Region Toppenish Hot Mix Asphalt #SCR401284R, #36226 that bid 6/13/17
SC Region Rimrock Hot Mix Asphalt #SCR401285R, #36228 that bid 6/13/17
SC Region E. Selah Hot Mix Asphalt #SCR401283R, #36225 that bid 6/13/17
</t>
  </si>
  <si>
    <t>PDR-14-0754</t>
  </si>
  <si>
    <t>collisions on all rds in Shoreline</t>
  </si>
  <si>
    <t xml:space="preserve">a history of officer reported collisions that occurred on all roads in the City of Shoreline for the period of 1/1/2008 Ã¢â‚¬â€œ 12/31/2012. </t>
  </si>
  <si>
    <t>Bethany Wolbrecht-Dunn</t>
  </si>
  <si>
    <t>PDR-15-0078</t>
  </si>
  <si>
    <t>Collisions on the Fire and Ice Scenic Lp</t>
  </si>
  <si>
    <t xml:space="preserve">a history of officer reported collisions that occurred on the following 'Fire and Ice Scenic Loop' for the period of 1/1/2009 Ã¢â‚¬â€œ available 2014 (2014 is considered partial and preliminary).
Ã¢â‚¬Â¢State Routes
SR 5 (mp 0.27 Ã¢â‚¬â€œ 68.95) @ SR 12/Avery Rd to SR 14
SR 12 (mp 66.54 Ã¢â‚¬â€œ 115.01) @ SR 5 to SR 131/Chilcoat Ave
SR 14 (mp 0.00 Ã¢â‚¬â€œ 47.47) @ SR 5 to Wind River Rd
SR 131 (mp 0.00 Ã¢â‚¬â€œ 2.07) @ SR 12/Chilcoat Ave to Woods Crk Rd
SR 503 (mp 31.31 Ã¢â‚¬â€œ 54.38) @ SR 5 to SR 503 SP COUGAR
SR 503 SPUR (mp 31.31 Ã¢â‚¬â€œ 39.73) @ SR 503 to end of routed at Skamania Co Line
SR 504 (mp 0.00 Ã¢â‚¬â€œ 51.81) @ SR 5 to end of route in Skamania Co
Ã¢â‚¬Â¢County Roads
Wind River Rd (Skamania Co Rd #92135, mp 0.000 Ã¢â‚¬â€œ 27.504) @ SR 14 to Curly Crk Rd
Curly Crk Rd (Skamania Co Rd #20040, mp 0.000 Ã¢â‚¬â€œ 5.066) @ Wind River Rd to FSRD #90
Ã¢â‚¬Â¢Miscellaneous Trafficways
FSRD (Forest Service Road) #25
FSRD (Forest Service Road) #90
</t>
  </si>
  <si>
    <t>Matt Buchanan</t>
  </si>
  <si>
    <t>Traffic incident</t>
  </si>
  <si>
    <t>Full discovery for the above incident, including:
1) Full list of witnesses &amp; their specific relationship to the case.
2) All sworn affidavits
3) All other evidence including but not limited to all audio and video recording related to the incident.
On 10/15/2015 at approximately 09:30 AM a vehicle registered in your name with the license number, AGT1841, was reported as cutting in line, ahead of vehicles waiting at the Edmonds Ferry terminal.</t>
  </si>
  <si>
    <t>Yakov Yezhevsky</t>
  </si>
  <si>
    <t>PDR-14-0836</t>
  </si>
  <si>
    <t>Bid Tab requests</t>
  </si>
  <si>
    <t>Bid tab and WEBS report for RFQ HQ401072R.</t>
  </si>
  <si>
    <t>Molly  Lynn</t>
  </si>
  <si>
    <t>Ad-Tek, Inc.</t>
  </si>
  <si>
    <t>Crashes on westbound SR 90 MP 34.00</t>
  </si>
  <si>
    <t>a history of officer reported crashes that occurred on westbound State Route 90 (milepost 34.00) for the period of 6/13/2007 Ã¢â‚¬â€œ available 2017.</t>
  </si>
  <si>
    <t>Janeen Garcia</t>
  </si>
  <si>
    <t>Officer Reported Crashes that occurred from 2nd Ave between Lenora St and Steward St with the triangle bordering Steward, Olive Way &amp; Westlake Ave in the City of Seattle</t>
  </si>
  <si>
    <t>a history of officer reported crashes that occurred from 2nd Ave to 6th Ave between Lenora St and Steward St with the triangle bordering Steward, Olive Way &amp; Westlake Ave in the City of Seattle for the period of 1/1/2015 Ã¢â‚¬â€œ 12/31/2017.</t>
  </si>
  <si>
    <t>Megan Kruse</t>
  </si>
  <si>
    <t>PDR-14-0661</t>
  </si>
  <si>
    <t>collisions on all roads statewide</t>
  </si>
  <si>
    <t xml:space="preserve">a history of officer reported collisions that occurred on all roads statewide for the period of 9/1/2013 Ã¢â‚¬â€œ 1/31/2014 (January of 2014 is our most current complete month processed). </t>
  </si>
  <si>
    <t>PDR-15-2669</t>
  </si>
  <si>
    <t xml:space="preserve">Right of way SR 28 through Sec.s 25 &amp; 26, T.22N., R.21 E and Sec. 30, T.22N., R.22E., Douglas County, WA. </t>
  </si>
  <si>
    <t xml:space="preserve">Right of way, right of way centerline and/or construction centerline monuments and associated positional data  along with any as-builts for SR 28 through Sec.s 25 &amp; 26, T.22N., R.21 E and Sec. 30, T.22N., R.22E., Douglas County, WA. </t>
  </si>
  <si>
    <t>Erik Gahringer</t>
  </si>
  <si>
    <t>48' North, PLLC</t>
  </si>
  <si>
    <t>PDR-14-0773</t>
  </si>
  <si>
    <t>NSC-Asbestos survey for 4220 N. Market</t>
  </si>
  <si>
    <t>Asbestos survey for the former Ziegler building at 4220 N. Market St. in Spokane, WA.</t>
  </si>
  <si>
    <t>Marivic Mendoza</t>
  </si>
  <si>
    <t>Ziegler Lumber Co.</t>
  </si>
  <si>
    <t>Incident Oct. 6 ferry Wenatchee was Damageed</t>
  </si>
  <si>
    <t xml:space="preserve">Any information regarding the incident Oct. 6 in which the ferry Wenatchee was damaged after running into the Bainbridge Island dock. </t>
  </si>
  <si>
    <t>Sent Phase 1 11/28/2016
waiting for investigation to be finished</t>
  </si>
  <si>
    <t>PDR-15-0831</t>
  </si>
  <si>
    <t>Right of Way Plans Sr 28</t>
  </si>
  <si>
    <t>Right of way plans for SR 28 through Section 26 T23N R20EWM.</t>
  </si>
  <si>
    <t>Wesley Potridge</t>
  </si>
  <si>
    <t>As Built info on US 12 MP 7.42 to 7.82</t>
  </si>
  <si>
    <t>We are requesting As-built information for WSDOT owned / operated utility systems on US 12, MP 7.42 to MP 7.82
Grays Harbor County, WA, including illumination and storm drainage systems, and the names / Contact information for
franchise utility owners / operators within State right of way in the same milepost range including Electricity, Telephone,
Gas, Communications, and any other franchise utility.</t>
  </si>
  <si>
    <t>Mike Johnson</t>
  </si>
  <si>
    <t xml:space="preserve">LPR DATA FOR US DOT # : 2446984 - VALLEY CHRISTIAN FREIGHT
FOR  THE FOLLOWING PERIODS: 
January 2015
JUNE 2015
MAY 2016
July 2016 through January 2017
</t>
  </si>
  <si>
    <t>R/W &amp; Monumentation SR 97.</t>
  </si>
  <si>
    <t xml:space="preserve">Right of way plans that may show where the mons were set relative to the right of way.  Sections 7, 8, and 9 of T26N, R22E in Douglas County. </t>
  </si>
  <si>
    <t>PDR-15-0439</t>
  </si>
  <si>
    <t>US12 sec.7 T12N R1W</t>
  </si>
  <si>
    <t xml:space="preserve">R/W plan along US12, section 7, T12N, R1W </t>
  </si>
  <si>
    <t>Chris Butler</t>
  </si>
  <si>
    <t>Butler Surveying, Inc.</t>
  </si>
  <si>
    <t>I-5 Northbound MP 158 to MP 162 Maintenance Logs</t>
  </si>
  <si>
    <t>Maintenance Log 2005 to 2016 July '16 North Bound I-5 MP 158 to 162 King County</t>
  </si>
  <si>
    <t>Giles Garrett</t>
  </si>
  <si>
    <t>William H. Levings</t>
  </si>
  <si>
    <t>WHLevings, LLC</t>
  </si>
  <si>
    <t>Balance of items from PDR 15-1144 Tolling Emails</t>
  </si>
  <si>
    <t xml:space="preserve">Balance of items requested in PDR 15-1144:
8) all emails that relate or refer to SR 520 tolling that were distributed to all employees in the Toll Enforcement Office between Jan. 1, 2014 and Mar. 29, 2015 (i.e. all emails that were given office-wide distribution);
9) all emails sent to or received by any individual located at the Good to Go Customer Service Center in North Seattle between Jan. 1, 2015 and Mar. 29, 2015; 
</t>
  </si>
  <si>
    <t>20th Installment sent on this date. This action updates PDR 15-2177, 15-2452, 16-0656, 16-0657 and 16-0658</t>
  </si>
  <si>
    <t xml:space="preserve">Access codes, specific dates and times of travel of a Toll consumer, prices inside a contract, and personally identifying information regarding Toll consumer such as names and address. </t>
  </si>
  <si>
    <t>Maintenance records for SR 290</t>
  </si>
  <si>
    <t>All maintenance records for SR 290, at the intersection of Argonne and Trent Avenue for July 20, 2015;
Statistics re the top five busiest intersections in the City of Spokane and the City of Spokane Valley; and
Information regarding an average number of cars for daily traffic at the intercedtion of Argonne and Trent.</t>
  </si>
  <si>
    <t>Paul S. Stewart</t>
  </si>
  <si>
    <t>PDR-15-1353</t>
  </si>
  <si>
    <t xml:space="preserve">Right of Way dimension info for State Route 161 ( Meridian) on Puyallup south hill between 116th st. &amp; 120th st. </t>
  </si>
  <si>
    <t>Michael Tilton</t>
  </si>
  <si>
    <t>Crashes on SR 104 @ SR 19</t>
  </si>
  <si>
    <t xml:space="preserve">a history of officer reported crashes that occurred at the following intersection in Jefferson County for the period of 1/1/2005 Ã¢â‚¬â€œ 12/31/2015.
Ã¢â‚¬Â¢  State Route (SR) 104 (milepost 8.84 Ã¢â‚¬â€œ 8.97) @ SR 19 (aka Beaver Valley Rd, milepost 0.00 Ã¢â‚¬â€œ 0.02)
</t>
  </si>
  <si>
    <t>Nancy Schulberg</t>
  </si>
  <si>
    <t>Traffic Camera footage</t>
  </si>
  <si>
    <t>Traffic Camera footage from 01/30/18 between 11:30 AM and 12:01 PM at SR 9 and Marsh Road, and SR 9 and Harvey Field.</t>
  </si>
  <si>
    <t>Amber Lane</t>
  </si>
  <si>
    <t>Snohomish County Public Defender Association</t>
  </si>
  <si>
    <t>PDR-14-1121</t>
  </si>
  <si>
    <t>Please provide the undersigned with copies of all documents meeting the following criteria generated after January 15, 2014, the date of our first public records request:
1. All Monthly Contract Schedule Updates, including Submittal Packages, as required in TR 26 Section 2.1.6.2.3 in electronic (.xer) format with copy in .pdf;
2. All Article 11.6.1.3 Time Impact Analysis;
3. All short interval schedules and look ahead schedules in electronic (.xer) format with copy in .pdf;
4. All Article 24.l(a) and (c) protests and protest supplements;
5. All WSDOT responses to the communications in paragraphs 3 and 4 above;
6. All Article 5. 7 .3 differing site conditions notices issued by Seattle Tunnel Partners to WSDOT on behalf of Seattle Tunnel Partners or any sub-tier subcontractor or supplier on the Project;
7. All Article 5. 7 .3 .3 reports regarding alleged differing site conditions issued by Seattle Tunnel Partners or any entity at their direction;
8. All Article 5.7.4.2 determinations from WSDOT regarding alleged differing site conditions;
9. Copies of all requests for Change Orders; and
10. Any documents related to the DRB or DRB proceedings, including submissions, position papers, DRB writings, observations, findings, recommendations, and appeals from DRB recommendations.</t>
  </si>
  <si>
    <t xml:space="preserve"> - Approved w/Exemptions -  Records Enclosed</t>
  </si>
  <si>
    <t>Bank Account Numbers, Credit Card numbers, Social Security Numbers</t>
  </si>
  <si>
    <t>Denial Exemption(s) - 42.56.050: 42.56.230(4): 42.56.230(5)
Denial Exemption(s) - 42.56.230(5): 42.56.230(4): 42.56.050</t>
  </si>
  <si>
    <t>PDR-14-3170</t>
  </si>
  <si>
    <t>ROW SR 20 &amp; 525</t>
  </si>
  <si>
    <t>IÃ¢â‚¬â„¢m looking for state highway plans for the areas in the google maps I have provided for SR 20 and SR 525. I donÃ¢â‚¬â„¢t know if this is your region or not, Please let me know if you need any other information.</t>
  </si>
  <si>
    <t>Christoff Schnobrich</t>
  </si>
  <si>
    <t xml:space="preserve">TMI Land Surveying, Inc.    </t>
  </si>
  <si>
    <t>PDR-14-1888</t>
  </si>
  <si>
    <t xml:space="preserve">RFP-2014-0513 Ã¢â‚¬â€œ RFP for Enterprise Content Management System </t>
  </si>
  <si>
    <t xml:space="preserve">Please send records on 2nd and 3rd top responses (excluding ImageSource who was the winner) 
Ã¢â‚¬Â¢RFP-2014-0513 Ã¢â‚¬â€œ RFP for Enterprise Content Management System 
Ã¢â‚¬Â¢Awarded 7/7/14 to ImageSource, Inc
</t>
  </si>
  <si>
    <t>Megan Lane</t>
  </si>
  <si>
    <t>ImageSource, Inc.</t>
  </si>
  <si>
    <t>Information three ferry positions</t>
  </si>
  <si>
    <t xml:space="preserve">Conducting a total compensation study for the Golden Gate Bridge, Highway &amp; Transportation District and are seeking salary schedule (NOT actual salary data) from the Washington State Department of Transportation for the following three Ferry positions, which WSDOT provided data on previously in 2013:
Director of Engineering and Maintenance (note: previously matched to the WSDOT job Director of Vessels) 
Under direction of the Deputy General Manager Ã¢â‚¬â€œ Ferry Transit Division, oversees and directs the ferry divisionÃ¢â‚¬â„¢s maintenance and repair programs; develops and manages the capital program; manages marine engineering support and projects; and leads procurement of vessels and machinery.  Directs the purchasing of all materials, supplies, equipment for vessels for Ferry Division.  Oversees the preparation of bid documents and prepares the technical specifications for capital equipment purchases; performs other related duties as required.
Director of Operations, Ferry Division (note: previously matched to the WSDOT job Director of Operations)
Under the general direction of the Deputy General Manager Ã¢â‚¬â€œ Ferry Division, this management level position is responsible for overall management, administration, and implementation of the DistrictÃ¢â‚¬â„¢s ferry transportation operations and customer service programs involving vessel, terminal, and parking operations.  This position is also responsible for development and oversight of training and safety programs necessary to ensure compliance with various regulatory requirements.  Position also has lead role in labor relations and scheduling functions.
Ferry Operations Manager
Under general direction, this position oversees front-line management and terminal staff in the daily operation and management of ferry operations and terminals with a specific focus on the delivery of customer service and all aspects of business related processes, including electronic/mobile ticketing, revenue collection, and customer information services.
</t>
  </si>
  <si>
    <t>Charles Sterling</t>
  </si>
  <si>
    <t>Koff &amp; Associates</t>
  </si>
  <si>
    <t>PDR-15-2492</t>
  </si>
  <si>
    <t xml:space="preserve">for photos of the installation of the seal system </t>
  </si>
  <si>
    <t xml:space="preserve">photos of the installation of the seal system (seal mounting ring slipped over seal running surface) and the filling of the grease chambers. I was informed that WSDOT &amp; Jacobs Associates had photos of this installation, as well as the filling of the grease chambers. </t>
  </si>
  <si>
    <t>Keegan Petty</t>
  </si>
  <si>
    <t>J.S. Held LLC</t>
  </si>
  <si>
    <t>PDR-14-2291</t>
  </si>
  <si>
    <t>Transponders</t>
  </si>
  <si>
    <t>List of transponders for USDOT 109745</t>
  </si>
  <si>
    <t>Ruby Reichenau</t>
  </si>
  <si>
    <t>FFE Transportation Services, Inc.</t>
  </si>
  <si>
    <t>PDR-14-3140</t>
  </si>
  <si>
    <t xml:space="preserve">LPR data for US DOT # 1026565 (MANN LOGISTICS LLC BDA MANN ENTERPRISE) from 11/1/2011 through 11/21/2014. In addition please provide the LPR data for the following license plates for the same time period:
Plate #  State
UP82693  CA
VP47857  CA
VP48303  CA
VP72740  CA
VP72744  CA
VP77725  CA
UP98803  CA
VP32737  CA
VP81533  CA
VP37017  CA
VP81650  CA
VP70843  CA
26773RP  WA
VP63801  CA
VP75627  CA
VP79624  CA
VP82946  CA
VP70845  CA
VP83058  CA 
</t>
  </si>
  <si>
    <t>Maintenance of vacant lots purchased for expansion of I-90</t>
  </si>
  <si>
    <t xml:space="preserve">I am requesting the following information regarding the maintenance of the WSDOT owned vacant lots purchased for expansion of I-90 in the East Central neighborhood
- Request for proposal (RFP) for maintenance from 2011 and 2012 and any supporting documents
- Contracts awarded pursuant to 2011 and 2012 request for proposal (RFP)
- Any correspondence related to the 2011 and 2012 contracts. 
- Amount spent by the WSDOT to maintain the vacant lots in 2013, 2014, 2015 including personnel costs, equipment costs and any other costs incurred 
- Any contracts related to maintenance of these lots for 2013, 2014 and 2015
* If there are any fees for searching or copying these records, please inform me if the cost will exceed $10.00.
In an effort to reduce waste, as well as cost, I am requesting that the records be transmitted to me electronically at the address provided above.
</t>
  </si>
  <si>
    <t>Arita Thatte</t>
  </si>
  <si>
    <t>R/W for SR 516.</t>
  </si>
  <si>
    <t>Right of way plans for SR 516 (Kent) where it passes through Section 24-T22N-4E.</t>
  </si>
  <si>
    <t xml:space="preserve">Our USDOT is 1520385. We would like to request the record of our trucks crossing Weight Stations with timing. If you could provide it from January 1, 2016. </t>
  </si>
  <si>
    <t>Eugene Kulev</t>
  </si>
  <si>
    <t>entire report following from PDR 16-2995 about arsenic content from the old SR 520 floating bridge.</t>
  </si>
  <si>
    <t>more of what led up to this data (in PDR 16-2995), such as:
"four total metal samples they gave to Kenmore from the"approach" area of the bridge, and the pH data that should be part of the TCLP data package."
Could you please acquire and send the entire data report, not just the "Executive Summary." 
I believe the entire data report should at a minimum also include the pH data as those sample results were from the same six samples as the TCLP samples run by the same lab on the same data.  Please supply what not only WSDOT has, but also what KGM has.   
Also, there was a spill off the listing barge, with a pH of 11 or more; could you please supply that data?  How was it collected?</t>
  </si>
  <si>
    <t>Elizabeth Mooney</t>
  </si>
  <si>
    <t>PDR-15-2359</t>
  </si>
  <si>
    <t>Crashes on all City Streets in the City of La Center</t>
  </si>
  <si>
    <t>a history of officer reported crashes that occurred on all City Streets in the City of La Center for the period of 1/1/2012 Ã¢â‚¬â€œ 12/31/2014.</t>
  </si>
  <si>
    <t>City of La Center</t>
  </si>
  <si>
    <t>PDR-15-1239</t>
  </si>
  <si>
    <t>right of way plans of Purdy cutoff</t>
  </si>
  <si>
    <t>Jay Munro</t>
  </si>
  <si>
    <t>PDR-14-1390</t>
  </si>
  <si>
    <t>collisions in the City of Issaquah</t>
  </si>
  <si>
    <t xml:space="preserve">a history of officer reported collisions that occurred on all city streets and state routes in the City of Issaquah for the period of 1/1/2008 Ã¢â‚¬â€œ 12/31/2013. </t>
  </si>
  <si>
    <t>Crashes on all roads in Thurston County</t>
  </si>
  <si>
    <t>a history and summary of officer reported crashes that occurred on County roads in Thurston County for the period of 1/1/2002 Ã¢â‚¬â€œ 12/31/2015.</t>
  </si>
  <si>
    <t>Scott Davis</t>
  </si>
  <si>
    <t>Thurston County Public Works</t>
  </si>
  <si>
    <t>PDR-15-1416</t>
  </si>
  <si>
    <t xml:space="preserve">Right of Way of US Highway 12 in Sec. 12, T 12 N, R 6 E.
</t>
  </si>
  <si>
    <t>Right of Way SR 12</t>
  </si>
  <si>
    <t>Right of way plans for US 12 from MP 150.5 to 151.06 and as-built plans for the White Pass Domestic Waterline installed in 1972</t>
  </si>
  <si>
    <t>Gerald E. Smith</t>
  </si>
  <si>
    <t>Crashes at Hostmark St &amp; 15th Lp intersection in the City of Poulsbo</t>
  </si>
  <si>
    <t xml:space="preserve">a history of officer reported crashes that occurred at or in the vicinity of the following intersection in the City of Poulsbo for the period of 1/1/2002 Ã¢â‚¬â€œ 11/13/2013. 
Ã¢â‚¬Â¢  Hostmark St @ 15th Lp
</t>
  </si>
  <si>
    <t>PDR-14-0361</t>
  </si>
  <si>
    <t>NSC #7777 IDR's</t>
  </si>
  <si>
    <t>All Inspector Daily Reports from 2012 for WSDOT Contract 7777.</t>
  </si>
  <si>
    <t>Erik Wick</t>
  </si>
  <si>
    <t xml:space="preserve">Premier Freight Systems Inc.
US Dot: 745997
Washington State Scale Crossing Records
30 Day Periods
June 2017
</t>
  </si>
  <si>
    <t>Crash Data for all roads in the City of Arlington</t>
  </si>
  <si>
    <t>a history of officer reported crashes that occurred on all roads in the City of Arlington for the period of 12/01/2011 Ã¢â‚¬â€œ 11/30/2016.</t>
  </si>
  <si>
    <t>R/W for SR 203.</t>
  </si>
  <si>
    <t xml:space="preserve">Copy of the SR 203 map secondary state highway no. 15-B, HaskellÃ¢â‚¬â„¢s Slough to Monroe, March 22, 1955.  </t>
  </si>
  <si>
    <t>John D. Dunaway</t>
  </si>
  <si>
    <t xml:space="preserve">Dunaway Surveying, Inc. </t>
  </si>
  <si>
    <t>PDR-15-1969</t>
  </si>
  <si>
    <t>RW SR 908 City of Kirkland</t>
  </si>
  <si>
    <t>Right of Way Map for  SR 908 MP 17.48 to 15.39  JCT SR 520 to 2nd Avenue in Kirkland, Right-of Way Plan Sta 193+90 to Sta 210+12, Sheet 5 of 5, dated February 8, 1969.</t>
  </si>
  <si>
    <t>Michael Webb</t>
  </si>
  <si>
    <t>PDR-15-0656</t>
  </si>
  <si>
    <t>Fee information</t>
  </si>
  <si>
    <t xml:space="preserve">list of all fees and amounts that have been charged to customers who were "No Shows" on all of the Anacortes/San Juan Islands runs since the inception of the reservation program for these sailings. </t>
  </si>
  <si>
    <t>Lisa Brown</t>
  </si>
  <si>
    <t>US 2 Parcel Information</t>
  </si>
  <si>
    <t xml:space="preserve">Washington Department of Transportation Real Estate Services files pertaining to properties fronting on US 2 between the intersection of SR 206, Mt Spokane Highway, and Day Mt Spokane Road as follows:  Any and all information related to or regarding WSDOT Parcel No. 6-06892 including but not limited to: Survey notes, diary notes, telephonic and in-person interview notes, correspondence, plan sheets, drawings, photographs, appraisals, cost estimates and valuations. 
</t>
  </si>
  <si>
    <t>Rod Griggs</t>
  </si>
  <si>
    <t>Beeline Automotive</t>
  </si>
  <si>
    <t>PDR-14-1095</t>
  </si>
  <si>
    <t>Collisions on Grand Blvd in Vancouver</t>
  </si>
  <si>
    <t>History of reported collisions that
occurred at or in the vicinity of S Grand Blvd at Columbia House Blvd, S Grand Blvd at E 5th St
and at the driveway of 300 S Grand Blvd (None Reported) in Vancouver for the period of April
1, 2009 through March 31, 2014.</t>
  </si>
  <si>
    <t>Paul Williams</t>
  </si>
  <si>
    <t>PDR-14-2962</t>
  </si>
  <si>
    <t xml:space="preserve">video 11-02-14 on I-5 at SR531 </t>
  </si>
  <si>
    <t>video for yesterday 11-02-14 between 5:20 and 5:35 AM for two cameras on I-5 at SR531 and 184th St NE</t>
  </si>
  <si>
    <t>Jen Messina</t>
  </si>
  <si>
    <t>PDR-15-0429</t>
  </si>
  <si>
    <t>Crashes on a segment of SR 90 &amp; 290</t>
  </si>
  <si>
    <t xml:space="preserve">a history of officer reported crashes that occurred on the following State Route (SR) segments for the period of 1/1/2009 Ã¢â‚¬â€œ 12/31/2014 (2014 is considered preliminary).
Ã¢â‚¬Â¢	SR 90 (mainline only, milepost 284.35 Ã¢â‚¬â€œ 299.82) from Havana St bridge to Idaho / WA state line
Ã¢â‚¬Â¢	SR 290 (mainline only, milepost 3.22 Ã¢â‚¬â€œ 18.38) from Havana St to Idaho / WA state line
</t>
  </si>
  <si>
    <t>David Stafne</t>
  </si>
  <si>
    <t>Professional Transportation, Inc</t>
  </si>
  <si>
    <t>LPR data for US DOT #2123692 Inter City Transport LLC for the following Quarters: 1Q-2015 
January
February
March
2Q-2016</t>
  </si>
  <si>
    <t>PDR-15-0849</t>
  </si>
  <si>
    <t>SR 520 Accident Reports for March 17, 2015</t>
  </si>
  <si>
    <t>Any Construction Accident Reports for an accident that occurred on westbound SR 520 on Tuesday, March 17, 2015, just after 10pm. The incident happened when a construction crane caused a pipe and an overhead traffic sign to drop onto Metro Bus #1155</t>
  </si>
  <si>
    <t>Seth Keller</t>
  </si>
  <si>
    <t>PDR-15-1228</t>
  </si>
  <si>
    <t xml:space="preserve">RIGHT-OF-WAY plans on what is now Easy Street and hope that you have some.  Section 21 T: 23 N. and R: 20 E is the area where we are looking for,  particularly Melody Lane to Peters Street.  </t>
  </si>
  <si>
    <t>Crashes at an intersection &amp; road segment in the City of Battle Ground</t>
  </si>
  <si>
    <t xml:space="preserve">a history of officer reported crashes that occurred on or in the vicinity of the following road segment and intersection in the City of Battle Ground for the period of 1/1/2013 Ã¢â‚¬â€œ available 2018. 
Ã¢â‚¬Â¢  40th St from SR 503 (aka 10th Ave) to 13th Ave / 120th Ave
Ã¢â‚¬Â¢  SR 503 (aka 10th Ave, milepost 5.83 Ã¢â‚¬â€œ 6.11) @ 40th St / 179th St
</t>
  </si>
  <si>
    <t>Bridge As-builts 5/582</t>
  </si>
  <si>
    <t>Bridge As-builts and footing As-builts for WSDOT bridge 5/582.</t>
  </si>
  <si>
    <t>Skamania County on 12/9/16 where signs were posted and dates signs were activated.</t>
  </si>
  <si>
    <t>We represent Marin Yanchuck who was issued a citation for
failure to use chains when required in Skamania County on
12/9/16.
We are requesting informatio on the following:
1. Where the signs were posted?
2. Date the signs were activated?</t>
  </si>
  <si>
    <t>Thomas Foley</t>
  </si>
  <si>
    <t>PDR-14-1159</t>
  </si>
  <si>
    <t xml:space="preserve">Bike Accident Walla Walla </t>
  </si>
  <si>
    <t xml:space="preserve">1. All information you have regarding this accident including notes,pictures and recording if any exist. 
2. Any information you have regarding any accidents, occurring on the bike path within 20 miles of the McNary Bridge.
3. Any written or recorded communication regarding this bike path especially as it pertains to accidents, violations of the law including infractions, and citizen communication or requests as to the bike path. 
4. Any and all records of maintenance and/ or improvements, including but not limited to marker posts, conducted on this bike path within 20 miles of the McNary Bridge.
5. Any other written or recorded concerns WSDOT possess regarding this bike path, within 20 miles of the McNary Bridge. </t>
  </si>
  <si>
    <t xml:space="preserve">Collin Harper </t>
  </si>
  <si>
    <t xml:space="preserve">42.56.070(1)
</t>
  </si>
  <si>
    <t xml:space="preserve">4.92.210(2) </t>
  </si>
  <si>
    <t>Risk Management Claim Files</t>
  </si>
  <si>
    <t xml:space="preserve">Denial Exemption(s) - 4.92.210(2) </t>
  </si>
  <si>
    <t>The Markam Group, INC. , P.S.</t>
  </si>
  <si>
    <t>Castle Branch contract</t>
  </si>
  <si>
    <t xml:space="preserve">Washington State Department of Transportation contract with Castle Branch located in Wilmington , NC ; and the invoices that go along with that contract for January,  February,  March 2018.  </t>
  </si>
  <si>
    <t>Erica Tefft</t>
  </si>
  <si>
    <t>Alliance 2020</t>
  </si>
  <si>
    <t>Right of Way Plans SR 9, SR 5 &amp; SR 539</t>
  </si>
  <si>
    <t xml:space="preserve">Can you please provide the ROW plans for the following stretches of road:
SR9 (SR522 intersection to SR531 intersection)
I5 (SR528 intersection to SR539 intersection)
SR539 (I5 intersection to Canadian Border)
</t>
  </si>
  <si>
    <t>Brandon Goodwin</t>
  </si>
  <si>
    <t>LTS Managed Technical Services</t>
  </si>
  <si>
    <t>Old Lewis River Rd.</t>
  </si>
  <si>
    <t xml:space="preserve">Everything you have related to a turnback of Old Lewis River Road in S6 T5N R2E WM (deeds, letters, maps, monument notes, survey notes, waivers, etc.).  This is the section inside section 6, lying south of the highway.  </t>
  </si>
  <si>
    <t>Right of way plans for I-90 from Ã‚Â½ mile West of 150th Ave SE / Eastgate to Ã‚Â½ mile East of SR 900.</t>
  </si>
  <si>
    <t>PDR-15-3005</t>
  </si>
  <si>
    <t>The construction times and hours for a construction zone on I-90</t>
  </si>
  <si>
    <t>The construction times and hours for the construction zone near milepost 87 on I-90 during September and the first week of October, 2015.</t>
  </si>
  <si>
    <t>Officer Reported Crashes involving the field Drug Recognition Expert of Cannabis that occurred on all roads in Whatcom County</t>
  </si>
  <si>
    <t>a history of officer reported crashes involving the field Drug Recognition Expert of Cannabis that occurred on all roads in Whatcom County for the period of 1/1/2009 Ã¢â‚¬â€œ available 2017.</t>
  </si>
  <si>
    <t>Connie Faria</t>
  </si>
  <si>
    <t>PDR-14-0633</t>
  </si>
  <si>
    <t>Traffic Signal Timing SR 161</t>
  </si>
  <si>
    <t>Traffic signal timing sequence on SR-161 for signals and pedestrian signals on 03/03/14 at approximately 1845 hours. Pedestrian crossing from east to west. Any information or documentation that would show any errors in the system at the above mention time and date.</t>
  </si>
  <si>
    <t>David M. Obermiller</t>
  </si>
  <si>
    <t>PDR-15-2606</t>
  </si>
  <si>
    <t>Looking for ROW maps</t>
  </si>
  <si>
    <t>I am still waiting for the right of way maps. Please can you send them to me?</t>
  </si>
  <si>
    <t>Dona Thaut</t>
  </si>
  <si>
    <t>PDR-15-0943</t>
  </si>
  <si>
    <t>Employee Records</t>
  </si>
  <si>
    <t>1. Any lncident or Accident Report(s) completed by our client;
2. A complete copy of his personnelfile including any documents
generated or produced in association with his last five (5) years of work on any vessel owned and/or operated by Washington State Ferries;
3. A copy of any document that you have obtained by way of an
authorization signed by our client;
4. An itemization of all payments made toward maintenance, cure or unearned wages, as well as W-2 statements from 2012-2015 and,
5. A copy of any recorded or verbal statement obtained by any
employee or representative employed by Washington State Ferries or the Washington Department of Transportation, which is within the control of the identified entities.</t>
  </si>
  <si>
    <t>Report #'s and Dates of Crashes involving a MV Driver traveling SB on SR 101 MP 62.00 - 64.00</t>
  </si>
  <si>
    <t>a listing of report #Ã¢â‚¬â„¢s and dates of officer reported crashes where a motor vehicle driver was traveling southbound on State Route 101 (milepost 62.00 Ã¢â‚¬â€œ 64.00) for the period of 1/1/2010 Ã¢â‚¬â€œ available 2017.</t>
  </si>
  <si>
    <t>PDR-15-1691</t>
  </si>
  <si>
    <t>Crashes at 3 intersections in King County</t>
  </si>
  <si>
    <t xml:space="preserve">a history of officer reported crashes that occurred at or in the vicinity of the following intersections in King County for the period of 1/1/2012 Ã¢â‚¬â€œ 12/31/2014.
Ã¢â‚¬Â¢  140th Ave (Co Rd #91577, mp 9.322 Ã¢â‚¬â€œ 9.362) @ Petrovitsky Rd (Co Rd #91568, mp 2.042 Ã¢â‚¬â€œ 2.082)
Ã¢â‚¬Â¢  140th Ave (Co Rd #91577, mp 8.639 Ã¢â‚¬â€œ 8.679) @ 186th St (Co Rd #18990, mp 0.024 Ã¢â‚¬â€œ 0.064) Ã¢â‚¬â€œ No Reported Crashes
Ã¢â‚¬Â¢  186th St (Co Rd #18990, mp 0.000 Ã¢â‚¬â€œ 0.020) @ 139th Way (Co Rd #18991, mp 0.008 Ã¢â‚¬â€œ 0.048) Ã¢â‚¬â€œ No Reported Crashes
</t>
  </si>
  <si>
    <t>Premier Freight System
USDOT # 745997
Washington state scales crossing infor 30 day period June 2016</t>
  </si>
  <si>
    <t>Crashes on all roads in the City of Yelm</t>
  </si>
  <si>
    <t xml:space="preserve">a history of officer reported crashes that occurred on all roads in the City of Yelm for the period of 1/1/2012 Ã¢â‚¬â€œ 12/31/2016. </t>
  </si>
  <si>
    <t>Chad Bedlington</t>
  </si>
  <si>
    <t>City of Yelm</t>
  </si>
  <si>
    <t>PDR-13-2293</t>
  </si>
  <si>
    <t>Records on intersection functionality</t>
  </si>
  <si>
    <t>Regarding the intersection of St. Johns Road and NE Pettie.oat Lane in Vancouver, Washington.
1. Any documents which would help to determine the functionality of the pedestrian crosswalk light on December 27, 2012.
2. Any records which might detail any construction going on at this intersection on December 27, 2012.</t>
  </si>
  <si>
    <t>Carlos Covarrubias</t>
  </si>
  <si>
    <t>SR 99 Aurora Ave George Washington Memorial BridgeÃ¢â‚¬ï¿½ project</t>
  </si>
  <si>
    <t xml:space="preserve">On behalf of Puget Soundkeeper Alliance, I am writing to request the following public records that meet all three of the following criteria:
Ã¢â‚¬Â¢	All documents (including but not limited to permit documents, permit submissions, inspection reports, monitoring reports, studies, maps and figures, communications, electronic communications such as emails, and hand written notes) 
Ã¢â‚¬Â¢	Pertaining to the Ã¢â‚¬Å“SR 99 Aurora Ave George Washington Memorial BridgeÃ¢â‚¬ï¿½ project 
o	The project is further identified here: https://www.wsdot.wa.gov/projects/sr99/auroraavebridgepainting/  
Ã¢â‚¬Â¢	Under Washington State Department of TransportationÃ¢â‚¬â„¢s permit number WA0039039
</t>
  </si>
  <si>
    <t>Katelyn</t>
  </si>
  <si>
    <t>Puget Soundkeeper</t>
  </si>
  <si>
    <t>Video SR 16</t>
  </si>
  <si>
    <t xml:space="preserve">Video of the I-5 freeway July 30th between 10:30 and 11:00 p.m mile marker 132 and its the SB direction the interchange for highway 16 I was in an accident that night </t>
  </si>
  <si>
    <t>Tyrease Phillips</t>
  </si>
  <si>
    <t>PDR-15-1327</t>
  </si>
  <si>
    <t>Boundary Monument at intersection of Hwy 12 and South Prairie road</t>
  </si>
  <si>
    <t>Parcel number is 014384001000
Per our phone conversation this is a WSDOT R/W monument.</t>
  </si>
  <si>
    <t xml:space="preserve">Richard Curtis </t>
  </si>
  <si>
    <t>Plans SR 307.</t>
  </si>
  <si>
    <t>Plans related to SR 307 within the Northeast quarter of Section 31 and the Southeast quarter of Section 30, both in Township 27 North, Range 2 East, Kitsap County. If possible also please send any hearing plans, limited access plans, sundry site plans, exhibit maps, DNR plats and deeds.</t>
  </si>
  <si>
    <t>Bob Wallis</t>
  </si>
  <si>
    <t>PDR-15-0547</t>
  </si>
  <si>
    <t>Contract, Interagency Agreements, between DOT and OMWBE</t>
  </si>
  <si>
    <t xml:space="preserve">Pursuant to 42.56 RCW, please comply with the following request for public records:
RECORDS
1. Full copies of all interagency agreements (IAA) between WSDOT and The Office of Minority and WomenÃ¢â‚¬â„¢s Business Enterprises (OMWBE) (e.g. for IT services, Certification programs) 2. Full copies of any other type of contract or agreement between WSDOT and OMWBE that involves the exchange of goods and services whether or not consideration is included (e.g. funding for certification programs paid by WSDOT to OMWBE) 3. Copies of all emails to and from all employees at OMWBE regarding any negotiation between the WSDOT And OMWBE of any IAA, agreement, or other contract.
DATES
Ã¢â‚¬Â¢ Dated between January 1, 2012 and February 23, 2015
</t>
  </si>
  <si>
    <t>WA Investigations Group</t>
  </si>
  <si>
    <t>Real-estate rcds-Pierce County-Berkeley Street Interchange</t>
  </si>
  <si>
    <t xml:space="preserve">1. A copy of the February 19, 1953 Warranty Deed to the State of Washington that was recorded April 16, 1953 under Pierce County Auditor's Fee No. 1650470.
2. A copy of the original Interstate 5 right of way plans for the Berkeley Street Interchange that would have incorporated the property referenced in the document listed in Item 1. Please include channelization plans if available.
3. Copies of all documents related to the property described in a Boundary Survey recorded under Pierce County Auditor's Fee No. 8707220512 (see copy attached).
4. A copy of the current WSDOT plans for construction of the proposed new Berkeley Street Interchange on Interstate 5, including proposed local street plans for Berkeley Street and for 
Union Avenue (Formerly Railroad Avenue).
</t>
  </si>
  <si>
    <t>Robert Wright</t>
  </si>
  <si>
    <t>Right of Way Plans SR 512</t>
  </si>
  <si>
    <t xml:space="preserve">WSDOT just conveyed a piece of property to a client via AFN 201612200421 and now IÃ¢â‚¬â„¢m tasked to figure out where exactly the legal description places the property.
Can you please forward me a copy of sheets 5,6 &amp; 7 of Ã¢â‚¬Å“SR 512, McEachron Rd. to 96th Street, approved July 26, 1967, revised April 1, 1994. &amp; 
Sheet 11 of plan entitled Sundry Site Plans, Pierce County Pit and Stockpile Sites SP-B-3144, MS-B-12, PS-B-268, , WS-B-15, CB-B-277, Approved Dec. 7, 1967, and revised August 6, 1976
</t>
  </si>
  <si>
    <t>R/W &amp; Plans SR 99/529.</t>
  </si>
  <si>
    <t>Right of Way plans for Broadway (SR 99) in Everett Wa, specifically at the Broadway Extension, located in the center of the NW 1/4 of S. 17, T.29 N., R. 05E.</t>
  </si>
  <si>
    <t>Jen Haugen</t>
  </si>
  <si>
    <t>Job descriptions and job analyses for postions at WSF and WSDOT</t>
  </si>
  <si>
    <t>PUBLIC DISCLOSURE REQUEST OF JOB DESCRIPTIONS AND JOB ANALYSES FOR THE FOLLOWING POSTIONS, AND ANY OPENINGS STATEWIDE FOR THESE POSTIONS:
Pursuant to the Public Disclosure Act set forth in Ch. 42.56 RCW, we request a complete copy of all {hard copy and electronic) documents regarding the following requested
information. We further request the records be sent in electronic format if possible to aallan@ksolutionslaw.com. If you need anything further, please call Anne Allan at 425-644-6142. Thank
you for your attention to this matter.
Ã¢â‚¬Â¢ Dept of Ferries, Ferry Workers - deck hands, traffic control, ticket booth, nonskilled maintenance and other non-management and non-technical positions
Ã¢â‚¬Â¢ Dept of Transportation: flagger and all positions in maintenance including positions for bridge and tunnel maintenance, highway maintenance, incident response, marine maintenance and operations, pavement markings/signage, and signal maintenance.</t>
  </si>
  <si>
    <t>Karen Forner</t>
  </si>
  <si>
    <t>K-Solutions Law</t>
  </si>
  <si>
    <t xml:space="preserve">Copies of the following WSDOT ROW and Limited Access Plans:
Ã¢â‚¬Â¢ SR 16 , Union Ave Vic. to Jackson Ave. Vic., sheets 2, 17, 18 &amp; 19 of 20, dated October 29, 2004 (File 16/81)
Ã¢â‚¬Â¢ SR 16, Jackson Ave. Vic. to 36th St. NW Vic., Sheets 2, 3 of 13, dated September 22, 2000 (File 16/80)
</t>
  </si>
  <si>
    <t>PDR-15-0793</t>
  </si>
  <si>
    <t>Transponder List</t>
  </si>
  <si>
    <t xml:space="preserve">List of all the active transponders for BAY &amp; BAY - US DOT 125630.
</t>
  </si>
  <si>
    <t>PDR-14-2346</t>
  </si>
  <si>
    <t xml:space="preserve">I am requesting maps for SR 5 from 284th St NW to Conway Hill.
This would be SR5 MP 213.60 to MP 218.87. Let me know if you need additional information
</t>
  </si>
  <si>
    <t>Officer Reported Crashes that occurred on 1 road segment in Yakima County</t>
  </si>
  <si>
    <t xml:space="preserve">a history of officer reported crashes that occurred on the following road segment in Yakima County for the period of 1/1/2014 Ã¢â‚¬â€œ 12/31/2016.
Ã¢â‚¬Â¢ Nightingale Rd (Co Rd # 69050, milepost 0.000 Ã¢â‚¬â€œ 3.830) from Konnowac Pass Rd to Lombard Loop Rd
</t>
  </si>
  <si>
    <t>Jason Haynie</t>
  </si>
  <si>
    <t>PDR-15-0189</t>
  </si>
  <si>
    <t>Traffic camera recordings</t>
  </si>
  <si>
    <t>Any and all traffic camera recordings taken between 1 Jan 2015 and 14 Jan 2015, inclusive.</t>
  </si>
  <si>
    <t>Jonathan Chang</t>
  </si>
  <si>
    <t>PDR-15-1045</t>
  </si>
  <si>
    <t>Crashes on a segment of Vashon Hwy</t>
  </si>
  <si>
    <t xml:space="preserve">a history of officer reported crashes that occurred on Vashon Highway (King County Road Log #94700, milepost 5.780 Ã¢â‚¬â€œ 6.312) from SW Quartermaster Dr to SW Elisah Lane for the ten year period of 1/1/2005 Ã¢â‚¬â€œ 12/31/2014. </t>
  </si>
  <si>
    <t>Sarah Low</t>
  </si>
  <si>
    <t>Vashon-Maury Island Beachcomber Newspaper</t>
  </si>
  <si>
    <t>LPR data for US DOT # 2539789  (Hendrickson Truck Lines Inc) from 6/1/2015 through 7/31/2016.</t>
  </si>
  <si>
    <t>State Route 12 right of way maps between M.P. 196 to M.P. 197</t>
  </si>
  <si>
    <t>Murray Groenig</t>
  </si>
  <si>
    <t>PDR-15-1247</t>
  </si>
  <si>
    <t>SOQ</t>
  </si>
  <si>
    <t xml:space="preserve"> ...an SOQ was submitted by HDR Engineering, Inc. 500-108th Avenue NE, Suite 1200 Bellevue, WA 98004. This is a company we hold in high esteem. In an effort to learn from them, and to improve our own processes, Projecto Managerial, LLC is requesting a copy of their SOQ that won Agreement Number Y-11684.  </t>
  </si>
  <si>
    <t>Michael Williams</t>
  </si>
  <si>
    <t>R/W for SR 17.</t>
  </si>
  <si>
    <t xml:space="preserve">Right of way plans for S.R. No. 17 as it goes NW-SE thru the NW-1/4 of Section 25 in T20N. R27E WM, Grant County, Washington. Also any Monumentation information you have for that area.  </t>
  </si>
  <si>
    <t>PDR-15-0290</t>
  </si>
  <si>
    <t>Right of Way Plans for SR432</t>
  </si>
  <si>
    <t>SR 432, Oregon Way to Longview Wye, approved 7/29/58, revision dated 6/10/88</t>
  </si>
  <si>
    <t>PDR-15-0423</t>
  </si>
  <si>
    <t>Crashes on 272nd St segment in the Cities of Federal Way and Kent.</t>
  </si>
  <si>
    <t>a history of officer reported crashes that occurred on or in the vicinity of 272nd  St from State Route 99/Pacific Hwy S to State Route 5 on/off ramps (005LX14681, mp 0.00 Ã¢â‚¬â€œ 0.15) in the Cities of Federal Way and Kent for the period of 1/1/2010 Ã¢â‚¬â€œ 12/31/2014 (2014 data is considered preliminary).</t>
  </si>
  <si>
    <t>Permit</t>
  </si>
  <si>
    <t>A search of permits through the King County Permit Department reflects that WSDOT does external reviews on road projects in connection with construction companies. We are searching for any records of compliance issues or violations on which you would have in your possesion pertaininging to Excel Homes and Rainier Beach Development CO., LLC, both businesses based in Federal Way and currently and/or formerly associated with Javier Luna.</t>
  </si>
  <si>
    <t>Lisa Cepeda</t>
  </si>
  <si>
    <t xml:space="preserve">Waiting to hear back from requester if they would like to cancel request or provide more information to locate records. </t>
  </si>
  <si>
    <t>Bidder's documents submitted by IMCO construction for the Mukilteo Ferry Terminal Phase 2 Deep Stormwater Utility Construction</t>
  </si>
  <si>
    <t>Mukilteo Ferry Terminal (Phase 2) Deep Stormwater Utility Construction --Request for Bidder's Documents</t>
  </si>
  <si>
    <t>Jackie Bergman</t>
  </si>
  <si>
    <t>Faber Construction</t>
  </si>
  <si>
    <t>PDR-15-3091</t>
  </si>
  <si>
    <t xml:space="preserve">5th Street/Highway 14/I-5 </t>
  </si>
  <si>
    <t xml:space="preserve">I am wondering if you can help point me in the right direction  - we are hoping to track down survey information for the area in and around 5th Street/Highway 14/I-5 confluence.  This information will help in preparing for our upcoming meeting around a new gateway to Vancouver/Washington.  </t>
  </si>
  <si>
    <t>Lance Killian</t>
  </si>
  <si>
    <t>Killian Pacific</t>
  </si>
  <si>
    <t>Request for Road Plans</t>
  </si>
  <si>
    <t>I need a copy of Sheet 10 of 14, SR501 Fruit Valley to Campbell Lake pursuant to legislative act on March 6th 1964 please</t>
  </si>
  <si>
    <t>US 12/Anderson Rd to Moon Rd - Safety Improvement</t>
  </si>
  <si>
    <t>I am writing to get an update on the current status of the following project(s); could you please send the following information, if available, for the project(s) listed below?
* Right-of-Way acquisition date
* LET date
* Preferred alternative
* ROW plans or any map showing before and after ROW lines for the project. If final plans are not avaiable, I would request a copy of any preliminary, draft or schematic plans. 
Project(s):
-US 12/Anderson Rd to Moon Rd - Safety Improvement
Please be advised, I am no longer interested in the above requested documents if ROW acquisitions are complete or if ROW is not required.</t>
  </si>
  <si>
    <t>RFAI for US 2 Ã¢â‚¬â€œ SR 204 and 20th Street SE Interchange Justification Report, Snohomish Co. (NW Region)</t>
  </si>
  <si>
    <t xml:space="preserve">
We would like to submit a public disclosure request for the following items related to the RFAI for US 2 Ã¢â‚¬â€œ SR 204 and 20th Street SE Interchange Justification Report that were submitted to your agency on July 27, 2016:
- We would like to obtain copies of each proposal submitted by invited consultants
- Copies of the scoring sheets used to evaluate each proposal submitted 
 - Copies of the scoring sheets used to evaluate each interview conducted
</t>
  </si>
  <si>
    <t>Allison Jewell</t>
  </si>
  <si>
    <t>Officer Reported Crashes that occurred on 2 state route segments in the City of Bothell and Snohomish County</t>
  </si>
  <si>
    <t xml:space="preserve">a history of officer reported crashes that occurred on the following state route segments in the City of Bothell and Snohomish County for the period of 1/1/2018 Ã¢â‚¬â€œ available 2018.
Ã¢â‚¬Â¢ State Route 524 (aka 208th St, Maltby Rd, milepost 9.30 Ã¢â‚¬â€œ 9.85)
Ã¢â‚¬Â¢ State Route 527 (aka Bothell Everett Hwy, milepost 3.50 Ã¢â‚¬â€œ 4.00)
</t>
  </si>
  <si>
    <t>R/W for SR 411.</t>
  </si>
  <si>
    <t>Right of way plans for SR 411 (Westside Hwy) in Cowlitz County in the NE &amp; SE 1/4 27-9-2W</t>
  </si>
  <si>
    <t>Alan G. Grant</t>
  </si>
  <si>
    <t>Grant &amp; Associates Surveying, LLC.</t>
  </si>
  <si>
    <t>Ped &amp; Bike crashes in Bothell</t>
  </si>
  <si>
    <t>a history of officer reported crashes involving bicyclists and/or pedestrians that occurred on all roads in the City of Bothell for the period of 1/1/2013 Ã¢â‚¬â€œ 12/31/2015.</t>
  </si>
  <si>
    <t>Crashes on West Valley Hwy segment in the Cities of Algona, Auburn, Pacific &amp; King County</t>
  </si>
  <si>
    <t xml:space="preserve">a history of officer reported crashes that occurred on or in the vicinity of the following road segments in the Cities of Algona, Auburn, Pacific and King County for the period of 1/1/2014 Ã¢â‚¬â€œ available 2017. 
Ã¢â‚¬Â¢  West Valley Hwy from 3rd Ave to 15th St
Ã¢â‚¬Â¢  West Valley Hwy (Co Rd #92609, milepost 9.020 Ã¢â‚¬â€œ 9.430) from Algona City limits to Pacific City limits
</t>
  </si>
  <si>
    <t>Right of way map, or other information in the NE quarter of section 7, T34N, R2E. This parcel has frontage on Highway 20.</t>
  </si>
  <si>
    <t>John Hoxeng</t>
  </si>
  <si>
    <t>LPR data for US DOT # 1348386  (N G Transport Inc) from 8/1/2014 through 3/31/2017</t>
  </si>
  <si>
    <t xml:space="preserve">Two requests for the time period of November 3, 2015  through January 5, 2017. 
1) License plate reader data for USDOT # 2789111  for CALIFORNIA EXPRESS , for the above period 
2) License plate reader data for the base plate(s) listed below.  For USDOT#: 2789111, CALIFORNIA EXPRESS.
Vehicle Base Plates /  Unit #: 
WP64125   CA  1FUYSSEB8VL884822        225
</t>
  </si>
  <si>
    <t>PDR-14-0806</t>
  </si>
  <si>
    <t>lane striping and signage drawings I-205 &amp; 1-5 merge @ Salmon Creek before 8/2011</t>
  </si>
  <si>
    <t xml:space="preserve">For my purposes, if lane striping and signage drawings that depict the roads as they were before the start of construction, (~ 8/11) are available in the Vancouver WSDOT office, I would be happy to review them at the Regional office because of the short time frame.
I have prepared a not to scale stick drawing, currently with estimated dimensions.  I wish to upgrade my drawing with the actual dimensions from the engineering drawings.
</t>
  </si>
  <si>
    <t>Larry Tompkins</t>
  </si>
  <si>
    <t>PDR-15-0098</t>
  </si>
  <si>
    <t>Topographic Information SR 167</t>
  </si>
  <si>
    <t>Topographic information of Highway 167 in Kent, WA from where 84th Ave crosses, then going northeasterly to approximately where 222nd would intersect.</t>
  </si>
  <si>
    <t>City of Kent Public Works Department</t>
  </si>
  <si>
    <t>PDR-14-0457</t>
  </si>
  <si>
    <t>As-builts SR 92</t>
  </si>
  <si>
    <t>current highway plans for secondary state Hwy 92 in section 6 township 29n range 6 in pacticular  i need the intersection callow road and any infor. you have on callow road.</t>
  </si>
  <si>
    <t>PDR-14-1194</t>
  </si>
  <si>
    <t>Collision Data on 51st in Redmond</t>
  </si>
  <si>
    <t>History of reported collisions that
occurred on or in the vicinity of NE 51st St/520LX01122 between 148th Ave NE and W Lake
Sammamish Pky NE in Bellevue/Redmond for the period of January 1, 2009 through December
31, 2013.</t>
  </si>
  <si>
    <t>PDR-15-3221</t>
  </si>
  <si>
    <t xml:space="preserve">SR 504 </t>
  </si>
  <si>
    <t>I need a copy of State route 504 ( I believe in 1985) they redesigned and engineered the hwy. I need the engineered plans that have been stamped and signed by the engineer from that time frame.</t>
  </si>
  <si>
    <t>PDR-15-3469</t>
  </si>
  <si>
    <t xml:space="preserve">a history of officer reported crashes that occurred on all roads in the City of Friday Harbor for the period of 1/1/2010 Ã¢â‚¬â€œ 12/31/2014.
</t>
  </si>
  <si>
    <t>PDR-14-2445</t>
  </si>
  <si>
    <t>Collisions involving 1998 Honda Civic</t>
  </si>
  <si>
    <t>We have researched officer reported collisions that occurred in King or Pierce County involving any 1998 Honda Civics, for the date of 6/12/2013. Our findings are Police Traffic Collision Report (PTCR) #3573505.</t>
  </si>
  <si>
    <t>Jordan Barton</t>
  </si>
  <si>
    <t xml:space="preserve">a history of officer reported crashes that occurred on all roads in the City of Woodinville for the period of 1/1/2014 Ã¢â‚¬â€œ available 2017. </t>
  </si>
  <si>
    <t>Charles Kaufmann</t>
  </si>
  <si>
    <t>City of Woodinville</t>
  </si>
  <si>
    <t>PDR-14-3486</t>
  </si>
  <si>
    <t>collisions on all roads in Bothell</t>
  </si>
  <si>
    <t>a history of reported collisions that occurred on all roads in the City of Bothell and King County roads that were annexed to the City of Bothell for the period of 12/1/2004 Ã¢â‚¬â€œ 11/30/2014 (2014 is considered partial and preliminary).</t>
  </si>
  <si>
    <t>Teresa Tookey</t>
  </si>
  <si>
    <t xml:space="preserve">Columbia County Public Transportation </t>
  </si>
  <si>
    <t xml:space="preserve">1.    Records of grant application submitted by Columbia County Public Transportation, hereafter referenced as "CCPT", for and during 2013, 2014, 2015, 2016 and continuing until Washington State Department of Transportation, hereafter referenced as "WSDOT", completes this entire request in full; and
 2.    Records of awarded grants to CCPT for and during 2013, 2014, 2015, 2016 and continuing until WSDOT completes this entire request in full; and
3.    Records of grant billings submitted by CCPT for and during 2013, 2014, 2015, 2016 and continuing until WSDOT completes this entire request in full; and
4.    Records of contracts and/or agreements and/or memorandum between CCPT and WSDOT for and during 2013, 2014, 2015, 2016 and continuing until WSDOT completes this entire request in full; and
5.    Records of any WSDOT best practices, conditions, requirements, or the like to which CCPT is required, asked, or suggested to comply with for and during 2013, 2014, 2015, 2016, and continuing until WSDOT completes this entire request in full; and
6.    Records of payments made, including details for which payment is made, to CCPT during 2013, 2014, 2015, 2016, and continuing until WSDOT completes this entire request in full; and
7.    Records of WSDOT contracts and/or agreements and/or memorandum by and between U.S. Department of Transportation that relate to, mention, direct, require, and/or impact CCPT contractually or financially during 2013, 2014, 2015, 2016, and continuing until WSDOT completes this entire request in full.
</t>
  </si>
  <si>
    <t>Chris Roberts</t>
  </si>
  <si>
    <t>Right of way plans and record of survey if there is one for the r/w plans.  SE section 36 T24 R7.  This is along SE North Bend Way AKA Ã¢â‚¬Å“State Hwy no 2Ã¢â‚¬ï¿½, SR 10?, SR 90.  From Echo Lake Interchange to tanner to the roundabout at the Snoqualmie Casino.</t>
  </si>
  <si>
    <t>Plans and Specs for Contracts 008481 &amp; 008749</t>
  </si>
  <si>
    <t>I am currently working on putting together a contract for improvements to our Steilacoom ferry terminal, and would like to see how WSDOT put their package together. Two WSDOT project that I believe could help me out include the SR 160 Vashon Terminal Ã¢â‚¬â€œ Timber Trestle and Terminal Replacement project, and the SR 20 Spur Ã¢â‚¬â€œ Friday Harbor Ferry Terminal Ã¢â‚¬â€œ Slip 1 Timber Dolphin Replacement project.
Are the plans and specifications for these projects something you can track down and provide?</t>
  </si>
  <si>
    <t>Brian Johnston</t>
  </si>
  <si>
    <t>Gateway Project SR 509 Extension</t>
  </si>
  <si>
    <t>I am wanting to obtain the most current documents for the following project:
Ã¢â‚¬Â¢	Northwest District Ã¢â‚¬â€œ SR 509 Extension
When referring to Ã¢â‚¬Å“most current documentsÃ¢â‚¬ï¿½ I am looking to obtain any of the following types of documents: environmental study documents, schematics, preliminary drawings, roll maps, concept plans, aerial maps, or documents shown at the latest public hearing. I am not certain what is currently available so I hope these examples will help clarify this request. I am not wanting to request all of these documents. I am only wanting to request the most recent/current document that will display the proposed work throughout the project listed.</t>
  </si>
  <si>
    <t>SR 22 &amp; SR 223 right of way info</t>
  </si>
  <si>
    <t>Referring to Yakimap attached does the right of way still exist:
1) next to intersection of SR 223 and RR crossing in T 10N Range 21E Section 30?
2) 100' or 150' of right of way along SR 22, referred to by deed AFN 1573449, also in in T 10N Range 21E Section 30?</t>
  </si>
  <si>
    <t>Jim Bell</t>
  </si>
  <si>
    <t>Bell &amp; Upton Land Surveying</t>
  </si>
  <si>
    <t xml:space="preserve">Taylor Engineering, Inc was contracted to do a survey along SR 27 in Pullman, Washington.  Could we get a copy of the right of way plans of SR 27 through the City of Pullman.  Through Sections 5, 6 and 7, T14N, R45E, WM and Sections 29 and 32, T15N, R45E, WM
</t>
  </si>
  <si>
    <t>PDR-15-3398</t>
  </si>
  <si>
    <t xml:space="preserve">File No. 18/69, SR 18 C St. SW Interchange Vic.  </t>
  </si>
  <si>
    <t>Doug Jewell</t>
  </si>
  <si>
    <t>I90 Camera footage</t>
  </si>
  <si>
    <t>Camera footage from I-90 at 284th AVE SE and I-90:SR18 for the time period of 2pm-4pm on 4/25/2018.</t>
  </si>
  <si>
    <t>Auston Miller</t>
  </si>
  <si>
    <t>PDR-14-1750</t>
  </si>
  <si>
    <t>Collision data on Homestead Dr</t>
  </si>
  <si>
    <t>History of reported collisions that occurred on NE Homestead Dr between NE 152nd Ave and NE 149th Ave in Battle Ground/Clark County (Co Rd# 51388, mp 0.00 to 0.11) for the period of January 1, 2009 through available 2014.</t>
  </si>
  <si>
    <t>PDR-15-1183</t>
  </si>
  <si>
    <t>Right of Way plan for  State Route 3  through sections 1 and 11, T.21N., R.2W., W.M.</t>
  </si>
  <si>
    <t>Crashes on segments of SR 509 &amp; 518</t>
  </si>
  <si>
    <t xml:space="preserve">a history of officer reported crashes that occurred on the following State Route (SR) segments for the period of 1/1/2011 Ã¢â‚¬â€œ available 2016. 
Ã¢â‚¬Â¢	SR 509 P1 02538 (milepost 0.20 - 0.24) end of the northbound off ramp
Ã¢â‚¬Â¢	SR 509 P2 02538 (milepost 0.00 - 0.22) None Reported
Ã¢â‚¬Â¢	SR 509 Q1 02613 (milepost 0.00 - 0.09) beginning of the northbound on ramp
Ã¢â‚¬Â¢	SR 518 (milepost 0.08 - 0.20) 
</t>
  </si>
  <si>
    <t>Rachael Schultz</t>
  </si>
  <si>
    <t>PDR-14-1549</t>
  </si>
  <si>
    <t xml:space="preserve">information (plate readings, etc) on  the following commercial motor vehicles for the time period of December 2013 through May 2014 (Six months).
The information will be used in conjunction with a federally rated safety compliance review of Hunt Express LLC, USDOT 02180911
Seven vehicles have Oregon base plates and one vehicle has an Indiana base plate and one vehicle has a Washington base plate.
Please email to me and to John Truly.  Thank You
YAGV801  OR	1	Diesel 	1999	PTRB 	1XP5DD9XXWD469758	006
YAGS104  OR	1	Diesel 	1998	PTRB 	1XP5DD9XXWD469758	00
YAGS105  OR	1	Diesel 	1999	KW 1XKWD69X2XR795000	007
YAGS103  OR	1	Diesel 	1999	PTRB 	1XP5DR9X0XD487499     005
YAHQ024	OR	1	Diesel	1999	KW	1XKWD69X2XR795001
YAHQ023	OR	1	Diesel	1998	PTRB	1XP5DB9X1WD468759
YAHQ022	OR	1	Diesel	1999	PTRB	1XP5DR9X0XD487491
41879RP	WA	1	Diesel	1998	PTRB	1XP5DB9XXWD468758
1224264	IN	1	Diesel	2011	FRGHT	1FUJGLDR8BSAX7678
</t>
  </si>
  <si>
    <t>Harold Smith</t>
  </si>
  <si>
    <t>PDR-15-3298</t>
  </si>
  <si>
    <t>rail transit collision and hazard notices</t>
  </si>
  <si>
    <t xml:space="preserve">All the Ã¢â‚¬Å“Accident of Unacceptable Hazardous ConditionsÃ¢â‚¬ï¿½ notices for 2013, 2014 and 2015 to date, as submitted to WSDOT by King County Metro Transit, which operates surface rail transit in Seattle.  This request specifically is meant to encompass the Seattle DOTÃ¢â‚¬â„¢s South Lake Union streetcar, the SDOTÃ¢â‚¬â„¢s new First Hill streetcar now undergoing tests, and Sound TransitÃ¢â‚¬â„¢s Central Link light rail (Seattle to SeaTac). 
The WSDOT basic spreadsheet that logs these accident and hazard reports. </t>
  </si>
  <si>
    <t>PDR-15-1772</t>
  </si>
  <si>
    <t>Data Requests for sites D10 on SR 520 Milepost 4.00, P19 on SR 522 Milepost 13.30, R017 on SR 90 Milepost 4.22
and S502 on SR 520, R095 on SR 104 at Milepost 19.48</t>
  </si>
  <si>
    <t>As Built drawings for SR 525</t>
  </si>
  <si>
    <t>I am hoping to get as-built drawings for a portion of SR-525 that fronts the eastern boundary of our property we will be developing.
The project address is 16003 Admiralty Way, Lynnwood, WA 98087. The project is comprised of three parcels, 00372900401-501, -402, and -401</t>
  </si>
  <si>
    <t xml:space="preserve">SR 224/225 Intersection - All Contracts of Rock Suppliers </t>
  </si>
  <si>
    <t xml:space="preserve">I am requesting all contracts on the purchase of rock and fill  between the DOT and or Rotschy inc. and
WALT MEGLASSON and other rock suppliers.   American Rock, Eagle Rock, etc,,,
This is for Phase 1&amp;2 of the above listed project . 
Benton city and Richland
I do not have the contract number.
Time frame is December 2015 thru spring 2016 .
For the record Walt Meglasson began supplying rock and dirt on 02/16/2016 to the Run about project 
</t>
  </si>
  <si>
    <t>Teresa Anderson</t>
  </si>
  <si>
    <t>R/W For SR 14.</t>
  </si>
  <si>
    <t>Right of way for  "SE 192nd Avenue Interchange Vicinity, Sheets 1-10, approved Nov 19, 1999", heading west for approximately 5000 feet</t>
  </si>
  <si>
    <t>PDR-15-1003</t>
  </si>
  <si>
    <t>Plate readings (locations and times) on the following commercial motor vehicles for the time period of October 1, 2014 through March 31, 2015.
The information will be used in conjunction with a federally rated safety compliance review of ON TIME TRANSPORT LLC, USDOT 1638262
All vehicles have Oregon base plates
Plate           State    Vin                                          Unit #
YAGW723  OR      1FUJBBCK37LW48067       777
YAFZ118    OR      1FUYSZYB6YLG09560      2602</t>
  </si>
  <si>
    <t>the I-405 right of way survey titled Ã¢â‚¬Å“Secondary State Highway No. 2-A, Kennydale to Bellevue, sec.".</t>
  </si>
  <si>
    <t>PDR-14-1953</t>
  </si>
  <si>
    <t>As-Builts for SR 97 Bridge</t>
  </si>
  <si>
    <t>A bridge in Okanogan county, WA. The bridge is for Union Pacific track, and lies roughly a mile NE of Pateros, WA along US Route 97. The exact coordinates are Lat. 48Ã‚Â°03'46.69"N  Long. 119Ã‚Â°52'51.60"W. The bridge is at Union Pacific Mile post 59.86. We are looking for as-built plans and any hydrology information you might have.</t>
  </si>
  <si>
    <t>Austin Costello</t>
  </si>
  <si>
    <t>Olsson Associates</t>
  </si>
  <si>
    <t>PDR-15-1597</t>
  </si>
  <si>
    <t xml:space="preserve">the LA Maps for I-5 (South of SR101)  </t>
  </si>
  <si>
    <t>PDR-13-1381</t>
  </si>
  <si>
    <t>Email request</t>
  </si>
  <si>
    <t>1.  All emails between Sarah Froyland (email: froylas@wsdot.wa.gov) and WSDOT contractor ETCC (UBI number 602651174) staff/management dating from the month of July, including the metadata of said emails.
2.  All emails between Lucinda Broussard and WSDOT contractor ETCC (UBI number 602651174) staff/management dating from the month of July, including the metadata of said emails.
3.  All emails between Katya Braun and WSDOT contractor ETCC (UBI number 602651174) staff/management dating from the month of July, including the metadata of said emails.</t>
  </si>
  <si>
    <t>Jarrod W. Hays</t>
  </si>
  <si>
    <t>7/16/14 - sent email that it appears last installment was not downlaoded.  Placed records on sftp site for ten (10) days.  If we do nto hear by 7/25, will consider this request complete and closed.
&gt;&gt; extended request in db to reflect this timeframe.</t>
  </si>
  <si>
    <t xml:space="preserve"> - 12 day Extension Added</t>
  </si>
  <si>
    <t>Personally identifying information of a toll account holder, record identifying a specific instance of travel and bank account numbers. Phone bridge passwords.</t>
  </si>
  <si>
    <t>Denial Exemption(s) - 42.56.330(7): 42.56.230(5): 46.63.160(6)(c)
Denial Exemption(s) - 42.56.230(5): 42.56.330(7): 46.63.160(6)(c)
Denial Exemption(s) - 42.56.330(7): 42.56.230(5): 46.63.160(6)(c)
Denial Exemption(s) - 42.56.230(5): 42.56.330(7): 46.63.160(6)(c)
Denial Exemption(s) - 42.56.330(7): 42.56.420(4)
Denial Exemption(s) - 42.56.330(7): 42.56.230(5): 42.56.420(4)
Denial Exemption(s) - 42.56.330(7): 42.56.230(5)
Denial Exemption(s) - 42.56.330(7): 42.56.230(5)
Denial Exemption(s) - 42.56.230(5): 42.56.330(7): 42.56.510: 47.56.795(2)(b): 46.63.160(6)(b): 42.56.420(4)
Denial Exemption(s) - 42.56.230(5): 42.56.330(7): 42.56.510: 47.56.795(2)(b): 46.63.160(6)(b): 42.56.420(4)</t>
  </si>
  <si>
    <t>Law Office of Jarrod W. Hays</t>
  </si>
  <si>
    <t>Email Search-Gov office and WSDOT and AWV</t>
  </si>
  <si>
    <t>All emails between .gov.wa.gov and .wsdot.wa.gov suffix between January 12 and 15 with Alaskan Way Viaduct or SR 99, plus "tunnel" "sinkhole" and "Seattle Tunnel Partners" or "STP.</t>
  </si>
  <si>
    <t>David Kroman</t>
  </si>
  <si>
    <t>Infrastructure and Security of Computer and Telecommunications Networks.</t>
  </si>
  <si>
    <t>PDR-15-1198</t>
  </si>
  <si>
    <t>Onsdorff - Access Control</t>
  </si>
  <si>
    <t xml:space="preserve">We have a pre-application for a parcel located on the NW corner SR503 and NW Onsdorff Blvd(see attached). 
Could you provide me with the distance along Onsdorff that WSDOT has access control?
</t>
  </si>
  <si>
    <t>Marit Ernst</t>
  </si>
  <si>
    <t>DOT camera footage from November 10, 2017 at 1:37pm  SB 167 @15th St NW.</t>
  </si>
  <si>
    <t>DOT camera footage from 11/10/2017 approx 1:37pm. SB 167 @ 15th St NW. Big rig hitting a small green car.</t>
  </si>
  <si>
    <t>Ruth Bayang</t>
  </si>
  <si>
    <t>Statement of crew member who waved me ahead if one was taken.</t>
  </si>
  <si>
    <t>Karen Chauncey</t>
  </si>
  <si>
    <t>Crashes involving bicyclists on Northup Way segment in the Cities of Bellevue &amp; Kirkland</t>
  </si>
  <si>
    <t xml:space="preserve">a history of officer reported crashes involving bicyclists that occurred on the following road segment in the Cities of Bellevue and Kirkland for the period of 1/1/2011 Ã¢â‚¬â€œ 12/31/2015.
Ã¢â‚¬Â¢  Points Dr. / Northup Way from Lake Washington Blvd / Bellevue Way to 116th Ave
</t>
  </si>
  <si>
    <t>PDR-14-1947</t>
  </si>
  <si>
    <t>RFP -2014-0513</t>
  </si>
  <si>
    <t>all proposals submitted for RFP-2014-0513</t>
  </si>
  <si>
    <t>Jeff Gunn</t>
  </si>
  <si>
    <t>ShareSquared</t>
  </si>
  <si>
    <t>PDR-15-2755</t>
  </si>
  <si>
    <t xml:space="preserve">LPR data for US DOT # 1783015 (APEX BULK COMMODITIES LLC) from 2/1/13 to 6/30/15
Plate #  State 
WP05685   CA 
WP09303   CA 
WP17419   CA 
VP79894   CA 
WP10923   CA
VP52584   CA 
VP52587   CA 
VP52585   CA 
VP52585   CA 
VP63793   CA 
VP58491   CA 
UP58491   CA 
UP58491   CA 
UP58434   CA 
VP35913   CA 
VP35988   CA 
WP42780   CA </t>
  </si>
  <si>
    <t>PDR-14-1379</t>
  </si>
  <si>
    <t>collisions in Lakewood</t>
  </si>
  <si>
    <t xml:space="preserve">a history of officer reported collisions that occurred on all city streets and state routes in the City of Lakewood for the period of 1/1/2008 Ã¢â‚¬â€œ 12/31/2013. </t>
  </si>
  <si>
    <t>Desiree Winkler</t>
  </si>
  <si>
    <t xml:space="preserve">I would like to request plate readings on the list of commercial motor vehicles on the attached excel file.  I would also like to request plate readings for the USDOT # 1183898 Trees Inc.
I am requesting this information for the following months:
October 1, 2013 through June 30, 2016.
</t>
  </si>
  <si>
    <t>Crashes on 2 road segments in the City of Burlington</t>
  </si>
  <si>
    <t xml:space="preserve">a history of officer reported crashes that occurred on or in the vicinity of the following road segments in the City of Burlington for the period of 1/1/2012 Ã¢â‚¬â€œ 12/31/2016. 
Ã¢â‚¬Â¢  Burlington Blvd from Cascade Mall Dr. / Gilkey Rd to Haggen Dr. / Sharon Ave
Ã¢â‚¬Â¢  Cascade Mall Dr. / Gilkey Rd to Spruce St
</t>
  </si>
  <si>
    <t>R/W Map.</t>
  </si>
  <si>
    <t xml:space="preserve">Copy of the map located in the southwest quarter of section 24, township 31 north, range 4 east, along SR 531 and Lakewood Road. There was a portion of right of way deeded along this frontage under AFN 201607280156. </t>
  </si>
  <si>
    <t>Elizabeth Majors</t>
  </si>
  <si>
    <t>PDR-14-1260</t>
  </si>
  <si>
    <t>collisions on SR 2 mp 296.03 - 297.03</t>
  </si>
  <si>
    <t xml:space="preserve">a history of reported collisions that occurred on State Route 2 (milepost 296.03 Ã¢â‚¬â€œ 297.03) for the period of 1/1/2004 Ã¢â‚¬â€œ 12/31/2013. </t>
  </si>
  <si>
    <t xml:space="preserve">Jerrold Compton </t>
  </si>
  <si>
    <t>WSDOT Eastern Region</t>
  </si>
  <si>
    <t>RFP-2017-0815</t>
  </si>
  <si>
    <t>1. All documents reflecting communications between WSDOT and the successful bidder after submission of Proposals on or about October 17, 2017;
2. All documents concerning or reflecting WSDOT's decision to request Best and Final Offers ("BAFO") from bidders on or about November 29, 2017;
3. All documents on which WSDOT relied in deciding to award the contract to the successful bidder, including (but without limitation) (a) all documents containing scoring information used by WSDOT, as described in Sec. 13 of the RFP, with respect to any bidder who was asked to submit a BAFO (b) copies of all Proposals other than ours for which WSDOT requested a BAFO, (c) copies of all BAFOs submitted apart from ours, (d) any reports, memoranda, notes, e-mails, text messages, or any other documents reflecting communications between or among any WSDOT personnel or consultants concerning (l) the scoring of the BAFOs and corresponding proposals, (ii) the relative merits of the different BAFOs or of the corresponding proposals, (iii) the reasons for selecting the successful BAFO, and (iv) the reasons for rejecting the unsuccessful BAFOs.</t>
  </si>
  <si>
    <t>Mahrokh Arefi</t>
  </si>
  <si>
    <t>Waiting on court</t>
  </si>
  <si>
    <t>Redactions according to the Permanent Injunction granted in Thurston County Superior Court, Case No. 18-2-00770-34 (case attached).</t>
  </si>
  <si>
    <t>Emovis</t>
  </si>
  <si>
    <t>Topographic mapping, design or as-built plans, profiles cross-sections and drainage structures related to SR 2/97 and SR 97 A and any associated drainage studies, calculations and reports in NE &amp; SE Quarters of Section 21, and in NW Quarter of Section 22, Township 23N , Range 20 E, WM, north of Wenatchee in Chelan County, WA.</t>
  </si>
  <si>
    <t>Topographic mapping, design or as-built plans, profiles cross-sections and drainage structures related to SR 2/97 and SR 97 A and any associated drainage studies, calculations and reports in NE &amp; SE Quarters of Section 21, and in NW Quarter of Section 22, Township 23N , Range 20 E, WM, north of Wenatchee in Chelan County, WA.
No bridge or other structural drawings required. this information is needed to allow determination of drainage basins and
flow paths.</t>
  </si>
  <si>
    <t>Martin Davy</t>
  </si>
  <si>
    <t>Right of Way Plans SR 8 &amp; SR 101</t>
  </si>
  <si>
    <t>Could please forward right-of-way information for Highway 8 in section 8, township 18 north, range 4 west, w.m., and highway 101 in sections 33 and 34, township 30 north, range 2 west, w.m.</t>
  </si>
  <si>
    <t>PDR-14-0487</t>
  </si>
  <si>
    <t>R/W &amp; Drainage for SR520.</t>
  </si>
  <si>
    <t xml:space="preserve">Any plans that you may have available concerning the area in the attached plat survey diagram. The location is adjacent to SR520 at the 84th Ave NE off-ramp exit 
The property had flooded and there is work underway for repairs but the elevations and storm water drainage and outflow for the drains need to be identified for work to continue.
The plat numbers are recorded on top of the survey map and corresponds to the area near Fairweather Basin on sheet 16 of the WSDOT SR520 survey map (Eastside).
</t>
  </si>
  <si>
    <t>Loretto Lollo</t>
  </si>
  <si>
    <t>PDR-14-3231</t>
  </si>
  <si>
    <t>documents related to a road project on 1-5 southbound near mile post 159.75 for the timeframe 09/20/14 through 09/22/14</t>
  </si>
  <si>
    <t xml:space="preserve">Please provide copies of the following documents related to a road project on 1-5 southbound near mile post 159.75 for the timeframe 09/20/14 through 09/22/14:
Documents requested:
1.	Any and all documents relating to collisions that occurred in the southbound lanes of 1-5 between mile posts 158 and 161 between 09/20/14 and 09/22/14;
2.	Documents identifying the individuals who were present at the project on September 21, 2014, from the hours of midnight  until 4:00 a.m.;
3.	Any and all documents pertaining to traffic modification, control,and I or diversion, including but not limited to Traffic Control Plans for the project, in the southbound lanes of 1-5 between mile posts 158 and 161 for the timeframe 09/20/14 through 09/22/14;
4.	Any and all diagrams I sketches I blueprints, and the like,depicting the traffic modification, control, and I or diversion between mile posts 158 and 161 for the timeframe 09/20/14 through 09/22/14;
5.	Any and all documents pertaining to the use of barrels, cones, drums, and the like, used to modify, divert, and/or control traffic on southbound 1-5 between mile posts 158 and 161 for the timeframe 09/20/14 through 09/22/14;
6.	Any and all documents relating to the use of portable changing message signs used on southbound 1-5 between mile posts 158 and 161 between 09/20/14 and 09/22114;
7.	Any and all documents relating to Traffic Alerts associated with the project on 1-5 southbound between mile posts 158 and 161 for the timeframe 09/20/14 through 09/22/14;
8.	Any and all documents pertaining to motorist cautionary measures employed on 1-5 southbound between mile posts 158 and 161 for the timeframe 09/20/14 through 09/22/14;
9.	Any photographs and videos of the aforementioned project and associated traffic control measures.
</t>
  </si>
  <si>
    <t>Scott P. Carness</t>
  </si>
  <si>
    <t>Carness Law Firm, PLLC</t>
  </si>
  <si>
    <t xml:space="preserve">Right of way plans for SR 410, plan sheets known as Ã¢â‚¬Å“184th to 214th VicintyÃ¢â‚¬ï¿½.
</t>
  </si>
  <si>
    <t>Crashes on 15th Ave segment in the City of Seattle</t>
  </si>
  <si>
    <t xml:space="preserve">a history of officer reported crashes that occurred on or in the vicinity of the following road segment in the City of Seattle for the period of 1/1/2013 Ã¢â‚¬â€œ 12/31/2015.
Ã¢â‚¬Â¢  15th Ave from 83rd St to 77th St
</t>
  </si>
  <si>
    <t xml:space="preserve"> I'm surveying the boundary of surplus property ICN 3-27-07153. The drawing being referenced is SR 16, Sprague Ave interchange to S 23rd St. sheet 4 and 6. 
</t>
  </si>
  <si>
    <t>Ken Van Cleave</t>
  </si>
  <si>
    <t>Puget Sound Surveying, Inc.</t>
  </si>
  <si>
    <t>Signal Timing Information Request</t>
  </si>
  <si>
    <t xml:space="preserve">I am working on a traffic study in Clark County and have been requested by the County to use the actual signal timing in our analysis at the NE 117th Avenue (SR 503)/NE 99th Street intersection.
Can you please send me the signal timing information at the NE 117th Avenue (SR 503)/NE 99th Street intersection?
</t>
  </si>
  <si>
    <t>Toll Vehicle Information</t>
  </si>
  <si>
    <t>We received a toll bill and didnÃ¢â‚¬â„¢t understand the bill.  I called &amp; found out it was on a car we have not owned in 10 yrs.  They took care of bill for me.  Now I need to know why our information is still on file.  We turned the car into a dealer in Vancouver WA.  The dealer insures us it was changed.  We wouldnÃ¢â‚¬â„¢t have the bill if it had.  I would like a copy of all information on this vehicle.  Ford Explorer. License # 056YHZ.   James or Terri Marsh.  6614 NE 60th Street Vancouver WA. 98661</t>
  </si>
  <si>
    <t>Terri Marsh</t>
  </si>
  <si>
    <t xml:space="preserve">I am requesting the Washington state scale crossing reports for the month of March, 2017,  for Young's Transport Company, Wilsonville, Oregon, U.S. DOT #798827.    Thank you!
</t>
  </si>
  <si>
    <t>R/W for SR 12 &amp; 261.</t>
  </si>
  <si>
    <t>ROW associated with SR12 from Waitsburg to Dodge, and SR261 from Lyons Ferry to the intersection with SR12.</t>
  </si>
  <si>
    <t>Eian Ray</t>
  </si>
  <si>
    <t>Columbia County Public Works</t>
  </si>
  <si>
    <t>Crashes on SR 92 mp 0.00 - 7.95</t>
  </si>
  <si>
    <t>a history of officer reported crashes that occurred on State Route 92 (milepost 0.00 Ã¢â‚¬â€œ 7.95) from State Route 9 to Jordan Rd for the period of 1/1/2015 Ã¢â‚¬â€œ 12/31/2015.</t>
  </si>
  <si>
    <t>Stephanie Haskew</t>
  </si>
  <si>
    <t>Crashes on all roads except SR 5 in City of Shoreline</t>
  </si>
  <si>
    <t>a history of officer reported crashes that occurred on all roads (excluding State Route 5) in the City of Shoreline for the period of 1/1/2015 Ã¢â‚¬â€œ available 2015 (2015 data is partial and preliminary).</t>
  </si>
  <si>
    <t>PDR-15-0848</t>
  </si>
  <si>
    <t xml:space="preserve">HWY 101 just north of Humptulips.  T20N R10W Section 8.  Looking for R/W Plans in the SE quarter and the NE quarter of said section. </t>
  </si>
  <si>
    <t xml:space="preserve">WSDOT Right of way plans for SR 90 in NW1/4, Sec 29, Twp 24N, Rge 7E. </t>
  </si>
  <si>
    <t>Officer Reported Crashes on all roads in King County</t>
  </si>
  <si>
    <t>a history of officer reported crashes that occurred on all roads in King County for the period of 1/1/2012 Ã¢â‚¬â€œ 12/31/2016.</t>
  </si>
  <si>
    <t>Michael Grant</t>
  </si>
  <si>
    <t>PDR-15-0530</t>
  </si>
  <si>
    <t>Washougal River Road (SR140)</t>
  </si>
  <si>
    <t>Clark County is in the process of delineating the right-of-way of 4.5 miles of Washougal River Rd. (Old State Rd No. 8)  from the 90 degree curve at N 25th St. in Washougal,  to approximately mile marker 5.25, about 800 feet south of N Bon rd. We have portions of the road alignment on record here having many alterations to the alignment through the years, and showing various right of way acquisitions.  I am currently following the rabbit hole of research to determine the original establishment and subsequent right-of-way takes, so any deeds that the state has for any acquisitions along this portion of the road would be very helpful. Also if there is any additional information that you believe would be helpful in this endeavor I would greatly appreciate it.</t>
  </si>
  <si>
    <t>Daniel A. Thibodeau</t>
  </si>
  <si>
    <t xml:space="preserve">I would like to request plate readings (including time and location information) for the following commercial motor vehicles for the time period of July 1, 2015 through December 31, 2015.  This information will be used in conjunction with a safety compliance review that I will be conducting on ROADWAY EXPRESS INC (USDOE 2295804).  
All plates are Oregon based
Plate            State    Vin                                          Unit #
YAIB810      OR         4V4NC9TJ07N463702       110
YAHV765     OR        4V4NC9TJ97N461821       115
YAHV766     OR       4V4NC9TJ27N459232        125
YAHV767     OR       4V4NC9EH2DN569185       160
YAHV768     OR       4V4NC9EGZFN175583       180
YAIE083       OR       1FUJGLD5XFLGH2637        222
YAIA986      OR        4V4NC9EJ8FN179925        333
YAIC154      OR         4V4NC9EJ99N272067       610
</t>
  </si>
  <si>
    <t>Right of Way Plans SR 702</t>
  </si>
  <si>
    <t>Could you please provide me with a document either R/W Plan or deed (preferred) showing what the R/W width is on Sr-702 on the northerly side in the SE Ã‚Â¼ of the Sw Ã‚Â¼  of Section 24, Township 17 North, Range 3 East, W.M. More specifically in front of Tax parcel #0317243016.</t>
  </si>
  <si>
    <t xml:space="preserve">Two requests for the time period of November 1, 2015  through January 5, 2017. 
1) License plate reader data for USDOT # 2468171 for IMAGE TRANS , for the above period 
2) License plate reader data for the base plate(s) listed below.  For USDOT#: 2468171, IMAGE TRANS.
Vehicle Base Plates /  Unit #: 
WP06352   CA  1FUJGLDR8ASAP0454       L465
WP13695   CA  1FUJGLDR7ASAP0574       I466
WP33310   CA  1FUJGLDR2ASAR1607       I467
</t>
  </si>
  <si>
    <t>PDR-14-0750</t>
  </si>
  <si>
    <t xml:space="preserve">Could you provide me with an alignment for SR 527 for S-18, T-27, R-5 </t>
  </si>
  <si>
    <t>Scott Black</t>
  </si>
  <si>
    <t>Axis</t>
  </si>
  <si>
    <t>Financial Plans of Major and TIFIA Projects</t>
  </si>
  <si>
    <t>I am requesting an opportunity to obtain copies of the following public records: Initial Financial Plan and Financial Plan Annual Updates of SR 520 (Pontoon Construction Project), SR 520 (I-5 to Medina: Bridge Replacement and HOV Project), SR 520 (Medina to SR 202: Eastside Transit and HOV Project), and SR 99 (Alaskan Way Viaduct Replacement Project).  These financial plans are required by 23 U.S.C. 106(h) in pursuance of the 2001 Department of Transportation and Related Agencies Appropriation Act.  And the financial plans of SR 520 (I-5 to Medina: Bridge Replacement and HOV Project) are further required by TIFIA loan agreement for the purpose of implementing 23 U.S.C. 106.</t>
  </si>
  <si>
    <t>Jung E. Park</t>
  </si>
  <si>
    <t>Columbia</t>
  </si>
  <si>
    <t>PDR-14-3324</t>
  </si>
  <si>
    <t xml:space="preserve">information about the light sequence at the intersection of Meridian and Westerly in Bellingham, WA. 
This specific request is regarding a motor vehicle accident our client was in on June 19, 2013 at approximately 13:02. 
</t>
  </si>
  <si>
    <t>Crashes on road segments in 2 Cities &amp; King County</t>
  </si>
  <si>
    <t xml:space="preserve">a history of officer reported crashes that occurred on or in the vicinity of the following road segments in the Cities of Black Diamond, Maple Valley and King County for the period of 1/1/2013 Ã¢â‚¬â€œ 12/31/2015.
Ã¢â‚¬Â¢  216th Ave from State Route (SR) 516 to Maple Valley City limits just south of 283rd St
Ã¢â‚¬Â¢  216th Ave (Co Rd #33750, milepost 2.750 Ã¢â‚¬â€œ 3.082) from Maple Valley City limits to 288th St (City of Black Diamond)
Ã¢â‚¬Â¢  228th Ave from SR 516 to 280th St Ã¢â‚¬â€œ City of Maple Valley
Ã¢â‚¬Â¢  SR 516 (milepost 14.61 Ã¢â‚¬â€œ 16.22) from 216th Ave to SR 169 (milepost 11.33 Ã¢â‚¬â€œ 11.53)
</t>
  </si>
  <si>
    <t>PDR-15-1728</t>
  </si>
  <si>
    <t>hourly volume counts by direction at the following locations for March 2010 and March 2015: 
 Route Name   Milepost    Description
005     152.29       AT S 188TH ST BRIDGE
005     153.26       BEFORE RAMP SR 518*SITE S205
005     155.55       BEFORE RAMP SR 599 SB
005     155.94       AT SR 599 NB
099     18.35         AFTER JCT MEDIAN XROAD*S 188TH ST    
099     19.10       BEFORE JCT MEDIAN XROAD*S 176TH ST
099     19.10        AFTER JCT MEDIAN XROAD*S 176TH ST
099     19.47        AFTER JCT MEDIAN XROAD*S 170TH ST
099     20.12        AFTER JCT S 160TH ST
099     20.43        AT SR 518 BRIDGE
099     22.97        AT TUKWILA INT BLVD BRIDGE
099     23.29        AFTER RAMP TUKWILA INT'L BLVD
167     24.42        AT S 180TH ST
167     25.04        AFTER RAMP SW 43RD ST
167     26.28        AT SR 405
167     26.40        AFTER RAMP SR 405*SR 405
167     27.16        BEFORE JCT SR 900 WYE CONN
167     27.28        BEFORE JCT SR 900 CO2NDST (COUPLET)
509     29.81        AFTER RAMP 1ST AVE S
509     29.87        BEFORE RAMP SR 99 SB-2ND AVE SW
509     29.90        AFTER RAMP NBCD LANE
515     6.76          AFTER JCT S 15TH ST*S PUGET DR
515     7.21          AFTER JCT S GRADY WAY*TALBOTT RD
515     7.68          BEFORE JCT SR 900 EB</t>
  </si>
  <si>
    <t>Real Estate Deeds &amp; Maps</t>
  </si>
  <si>
    <t xml:space="preserve">That portion of the Northwest Quarter of the Southwest Quarter of Section 13, Township 18 North, Range 5 West of the Willamette Meridian, lying Northerly of the Northerly margin of Primary State Highway No. 9, as said highway location is on sheet 13 of 36 sheets of official map thereof, recorded in Volume A of Highway rights-of-way maps on page 69, under Auditor's File No. 67188, records of Grays Harbor County, and Southerly of a line beginning at the Southeast corner of a tract of land conveyed to Otho C. Woods and Gertrude L. Woods, by deed dated March 10, 1951 and recorded in Volume 339 of General, paqe 452, records o said County, and running thence Westerly, along the South line of said Woods tract and along said South line extended Westerly, to said Northerly margin of Primary State Highway No. 9; 
EXCEPT that portion contained within said Primary State Highway No. 9, as conveyed by deed recorded December 20, 1960, under Auditor's File No. 72171, records of Grays Harbor County; 
AND EXCEPT that portion conveyed to the State of Washington by Deed recorded December 4, 1995 under Auditor's File No. 951205028 and by Deed recorded April 12, 2002 under Auditor's File No. 2002-04120070, records of Grays Harbor County; 
Situate in the County of Grays Harbor, State of Washington. 
TOGETHER WITH
Access easements over, under, across and upon property under the jurisdiction of the Department of Transportation, as more particularly described in Easement Deeds recorded December 4, 1995 and November 1, 1996 under Auditor's File Nos. 951205029 and 961104048, records of Grays Harbor County; Situate in the County of Grays Harbor, State of Washington. </t>
  </si>
  <si>
    <t>Jill Mikel</t>
  </si>
  <si>
    <t>CANADA</t>
  </si>
  <si>
    <t>PDR-15-0738</t>
  </si>
  <si>
    <t>RFI 2014 1103</t>
  </si>
  <si>
    <t>RFI 2014 1103
1) List of submittals received
2) Complete electronic copy (PDF or otherwise) of all submittals received, including all forms, addenda, annexes, etc.</t>
  </si>
  <si>
    <t>TRO filed by FGS, CountWise given 10 additional business days to respond.  IBI had no objections, their submittal is released on 4/8/2015</t>
  </si>
  <si>
    <t>PDR-14-0645</t>
  </si>
  <si>
    <t xml:space="preserve">A copy of the S.R. 202 highway plans in the vicinity of N.E. 124th st and 156th AVE N.E. </t>
  </si>
  <si>
    <t>Sean Roulette-Miller</t>
  </si>
  <si>
    <t>Crashes on all roads in the City of Enumclaw</t>
  </si>
  <si>
    <t>a history of officer reported crashes that occurred on all roads in the City of Enumclaw for the period of 1/1/2011 Ã¢â‚¬â€œ 12/31/2015.</t>
  </si>
  <si>
    <t>records at the WSDOT related to TBM</t>
  </si>
  <si>
    <t xml:space="preserve">copies of records at the WSDOT related to the Highway 99 tunnel boring machine:
1.     All Tunnel Quality Verifier reports from January 20, 2016 until present [March 23, 2016. ]
2.     All TBM Production Reports from January 20, 2016 until present [March 23, 2016. ]
</t>
  </si>
  <si>
    <t>Michael Baker</t>
  </si>
  <si>
    <t>PDR-15-3509</t>
  </si>
  <si>
    <t>Aberdeen ADA project</t>
  </si>
  <si>
    <t>Requests is for information concerning the City of Aberdeen City Wide ADA Improvement Project. 
We are requesting:
1) Any and all records of communication held by WSDOT, in regard to the above project; and,
2) this includes communication with the City of Aberdeen, Tactical Constructors Corp, NLC General, Inc., and Berkley
Insurance Co. (bonding company).
For Department Use Onlv Tracking No.
Action Taken on Request
Date Action</t>
  </si>
  <si>
    <t>Christopher Bates</t>
  </si>
  <si>
    <t>Hagen Bates &amp; Edwards, P.S.</t>
  </si>
  <si>
    <t>Crashes on all roads in the City of Des Moines</t>
  </si>
  <si>
    <t>a history of officer reported crashes that occurred on all roads in the City of Des Moines for the period of 1/1/2014 Ã¢â‚¬â€œ 12/31/2016.</t>
  </si>
  <si>
    <t>Crashes on SR 204 @ 10th St &amp; 10th St segment</t>
  </si>
  <si>
    <t xml:space="preserve">a history of officer reported crashes that occurred on or in the vicinity of the following road segment and intersection in the City of Lake Stevens for the period of 1/1/2011 Ã¢â‚¬â€œ 12/31/2015.
Ã¢â‚¬Â¢  10th St from State Route (SR) 204 to 79th Ave (aka Fairview Dr)
Ã¢â‚¬Â¢  SR 204 (milepost 0.70 Ã¢â‚¬â€œ 0.74) @ 10th St 
</t>
  </si>
  <si>
    <t>PDR-14-1652</t>
  </si>
  <si>
    <t>Right of Way Plans, SR 5, MP 21.1 to MP 22.75 vicinity</t>
  </si>
  <si>
    <t>"I am requesting the existing right of way plans for SR 5 (Southwest Region) in the vicinity of Woodland, WA. Specifically for the r-o-w along Interstate 5 between Dike Access Road (Interchange 22) and SR 503/Lewis River Road (Interchange 21).
According to the List of SR 5 R/W Plans in the Southwest Region, the title, page numbers, date, and file number is as follows:
Woodland Vicinity
1-4 of 4
November 3, 1959
File No: 5/1621"</t>
  </si>
  <si>
    <t>Jake Lewing</t>
  </si>
  <si>
    <t>PDR-15-0602</t>
  </si>
  <si>
    <t>Crashes w/in 200 ft of Bel Red Rd &amp; 130th Ave in Bellevue</t>
  </si>
  <si>
    <t>a history of reported crashes that occurred at or within 200 ft of the intersection of Bel Red Rd and 130th Ave in the City of Bellevue for the period of 1/1/2001 Ã¢â‚¬â€œ 12/31/2014.</t>
  </si>
  <si>
    <t>PDR-14-1832</t>
  </si>
  <si>
    <t>I-90 speed limit posts</t>
  </si>
  <si>
    <t>Speed limit posts between mile posts 68 and 63 Westbound on I-90 on July 3, 2014 at 6:30 a.m.</t>
  </si>
  <si>
    <t>Kris Foote</t>
  </si>
  <si>
    <t>Professional Engineer certification of review, including the statement of the reviewing engineers scope of review, for each of the design deviations processed by WSDOT</t>
  </si>
  <si>
    <t>I request to be provided a copy of the Professional Engineer certification of review, including the statement of the reviewing engineers scope of review, for each of the design deviations processed by WSDOT for the following projects;
Ã¢â‚¬Â¢	Thurston County, Littlerock Road SW/93rd Ave. I/S, STPH-C348(001)
Ã¢â‚¬Â¢	Longview, Ocean Beach Hwy and Nichols Ave, STPH-0005(164)
Ã¢â‚¬Â¢	Ellensburg, Park Trail Undercrossing of I-90, STPE-0380(006)
Ã¢â‚¬Â¢	City of Chelan, Woodin Avenue Bridge, STPUS-HLP-7014(001)
Ã¢â‚¬Â¢	Bellingham, Haxton Way Ped/Bike Safety, HLP-PB06(017)
Ã¢â‚¬Â¢	Republic, County Rail Trail Curlew Lake Section, PDR 17-304C
Ã¢â‚¬Â¢	Spokane, Monroe Street -  Francis to Greta, STPUL-3891(009)</t>
  </si>
  <si>
    <t>Cody Hart</t>
  </si>
  <si>
    <t>Ped_Bike Crashes on all roads in the City of Redmond</t>
  </si>
  <si>
    <t xml:space="preserve">a history of officer reported crashes involving pedestrians and/or bicyclists that occurred on all roads in the City of Redmond and at or in the vicinity of the following intersection and road segment in the City of Kirkland and King County for the period of 1/1/2012 Ã¢â‚¬â€œ 12/31/2016. 
Ã¢â‚¬Â¢ Willows Rd @ 124th St (City of Kirkland) 
Ã¢â‚¬Â¢  124th St (Co Rd #96830, milepost 2.604 Ã¢â‚¬â€œ 3.615) from Kirkland City limits (just east of Willows Rd) to Redmond City limits (just west of SR 202)
</t>
  </si>
  <si>
    <t>PDR-14-2396</t>
  </si>
  <si>
    <t>Collisions involving Ped/Pedal in 8 cities</t>
  </si>
  <si>
    <t>two summaries from officer reported Motor Vehicle collisions involving Pedestrians or Pedalcyclists  (Pedestrian/Pedalcyclists by Injury Type and Pedestrian/Pedalcyclist collisions by Most Severe Injury) that occurred within the Cities of Bothell, Brier, Kenmore, Kirkland, Lake Forest Park, Lynnwood, Shoreline and Woodinville for the period of 1/1/2001 Ã¢â‚¬â€œ available 2014 (2014 is considered preliminary).</t>
  </si>
  <si>
    <t>Andrew Calkins</t>
  </si>
  <si>
    <t>PDR-15-2563</t>
  </si>
  <si>
    <t>PTR Data</t>
  </si>
  <si>
    <t>Obtain and recent week of hourly counts at: S822 and S824 on I-405</t>
  </si>
  <si>
    <t>Bill Eager</t>
  </si>
  <si>
    <t>TDA Inc.</t>
  </si>
  <si>
    <t>PDR-14-1192</t>
  </si>
  <si>
    <t>collisions on SR 20 mp 202.00 - 203.00</t>
  </si>
  <si>
    <t>a history of reported collisions that occurred on State Route 20 (milepost 202.00 Ã¢â‚¬â€œ 203.00) from Canyon St to milepost marker 203 for the period of 1/1/2010 Ã¢â‚¬â€œ 12/31/2012.</t>
  </si>
  <si>
    <t>Howard Moss</t>
  </si>
  <si>
    <t>Town of Twisp Public Works</t>
  </si>
  <si>
    <t xml:space="preserve">LPR data for US DOT # 1266816 Air Liquide US LP for the following months: June 2015 
April 2016 
October 2016 
November 2016 
December 2016 
January 2017 </t>
  </si>
  <si>
    <t>PDR-15-1949</t>
  </si>
  <si>
    <t>Goy - NPM letter to WSDOT (Accidents on SR 14)</t>
  </si>
  <si>
    <t>Please provide my office with a copy of the computerized accident history from January 1, 2010 through the present for the section of State Route 14 between mile posts 28 and 38. Furthermore, pursuant to the Freedom of Information Act,
please provide a copy of all complaints received by the Department of Transportation related to this section of State Route 14 between January 2010 and the present.</t>
  </si>
  <si>
    <t>Lynn Caragol</t>
  </si>
  <si>
    <t>PDR-15-1509</t>
  </si>
  <si>
    <t>Right of Way &amp; As-built Plans SR 202</t>
  </si>
  <si>
    <t xml:space="preserve">PDFs of the SR202 from East Lake Sammamish Parkway NE to Sahalle Way NE, sheets 1-5 and SR202 from Sr520 to Sahalle Way, sheet A2-A4.
</t>
  </si>
  <si>
    <t>Crashes at 4th Ave &amp; 132nd St intersection in Snohomish County</t>
  </si>
  <si>
    <t xml:space="preserve">a history of reported crashes that occurred at the following intersection in Snohomish County for the period of 1/1/2006 Ã¢â‚¬â€œ available 2016.
Ã¢â‚¬Â¢  4th Ave (Co Rd #14010, milepost 0.220 Ã¢â‚¬â€œ 0.260) @ 132nd St (Co Rd #14012, milepost 0.000 Ã¢â‚¬â€œ 0.020)
</t>
  </si>
  <si>
    <t>PDR-14-1006</t>
  </si>
  <si>
    <t>Collision Data in Spokane</t>
  </si>
  <si>
    <t>History of reported collisions that
occurred on or in the vicinity of Spokane Blvd, Main Ave, Martin Luther King Jr Way, Riverside
Ave, Sprague Ave, Lincoln St, Wall St, Stevens St, Washington St, 2nd Ave, 3rd Ave and All SR
2 (mainline, ramps, couplets) in Spokane for the period of January 1, 2003 through March 31,
2014.</t>
  </si>
  <si>
    <t>Brittney Horn</t>
  </si>
  <si>
    <t>Crashes on 236th St segment in the City of Mountlake Terrace</t>
  </si>
  <si>
    <t xml:space="preserve">a history of officer reported crashes that occurred on or in the vicinity of the following road segments in the City of Mountlake Terrace for the period of 1/1/2012 Ã¢â‚¬â€œ available 2017. 
Ã¢â‚¬Â¢  236th St from NB SR 5 off-ramp / Park n Ride to 55th Ave
Ã¢â‚¬Â¢  SR 005LX17827 (aka 236th St, milepost 0.00 Ã¢â‚¬â€œ 0.13) from SB SR 5 on-ramp to NB SR 5 off-ramp / Park n Ride
Ã¢â‚¬Â¢  SR 005P117795 (milepost 0.32 Ã¢â‚¬â€œ 0.34) @ 236th St
Ã¢â‚¬Â¢  SR 005S117717 (milepost 0.00 Ã¢â‚¬â€œ 0.02) @ 236th St Ã¢â‚¬â€œ No Reported Crashes 
</t>
  </si>
  <si>
    <t>4/7/16  5:10 PM  East Bound Brem - Sea Ferry</t>
  </si>
  <si>
    <t xml:space="preserve">Dinh Lang </t>
  </si>
  <si>
    <t>PDR-14-2202</t>
  </si>
  <si>
    <t>Transponder list</t>
  </si>
  <si>
    <t>Excel spreadsheet that lists power unit and the transponder numbers for USDOT 285565.</t>
  </si>
  <si>
    <t>Right of way plan for State Route Ã¢â‚¬Å“Sunnyslope Vicinity To Baker FlatsÃ¢â‚¬ï¿½, Sheets 5, 6 &amp; 7 of 13 dated October 22, 1970</t>
  </si>
  <si>
    <t>Traffic Counts, Mattawa, Grant Co.</t>
  </si>
  <si>
    <t>Daily traffic counts from 2013 to 2018 on the roundabout SR-243 and Road 24 SW near the City of Mattawa.</t>
  </si>
  <si>
    <t>Lars Leland</t>
  </si>
  <si>
    <t>Port of Mattawa</t>
  </si>
  <si>
    <t>Camera footage for I-5 Northbound</t>
  </si>
  <si>
    <t xml:space="preserve">I'm needing records from Tuesday, June 6th between 4:15 and 4:25 PM. The camera is at I-5 / US 2 Interchange.White Dodge Ram panel van and white Dodge Ram pickup truck involved in an accident. </t>
  </si>
  <si>
    <t>Michelle Khabir</t>
  </si>
  <si>
    <t>PDR-14-2757</t>
  </si>
  <si>
    <t>Contract #8310</t>
  </si>
  <si>
    <t xml:space="preserve">All records pertaining to SR 825 Contract #8310, particularly contract plans and specifications and  pothole data vicinity 926 S. Mission Street, Wenatchee, WA 98801.
</t>
  </si>
  <si>
    <t>Thomas K. Kirkpatrick</t>
  </si>
  <si>
    <t>PDR-14-0490</t>
  </si>
  <si>
    <t>Bridge Plans SR 395</t>
  </si>
  <si>
    <t xml:space="preserve">plan sheets for the following bridges: 
Ã¢â‚¬Â¢ US 395 NB Over W S-N Line &amp; WR Line Bridge (Wandermere NB). Contract 7777. Bridge No. 395/455E.
Ã¢â‚¬Â¢ US 395 SB Over W S-N Line &amp; WR Line Bridge (Wandermere SB). Contract 7777. Bridge No. 395/455W.
Ã¢â‚¬Â¢ N-S Ramp Over US 2 And US 395 Bridge. Contract 7610. Bridge No. 2/651 W-S.
</t>
  </si>
  <si>
    <t>Jugesh Kapur</t>
  </si>
  <si>
    <t>Burns &amp; McDonnell</t>
  </si>
  <si>
    <t>PDR-14-3307</t>
  </si>
  <si>
    <t>Collisions on all city streets in the City of Union Gap</t>
  </si>
  <si>
    <t>a history of officer reported collisions that occurred on all city streets in the City of Union Gap for the period of 1/1/2011 Ã¢â‚¬â€œ 12/31/2013.</t>
  </si>
  <si>
    <t>Dennis Henne</t>
  </si>
  <si>
    <t>City of Union Gap</t>
  </si>
  <si>
    <t>PDR-14-1974</t>
  </si>
  <si>
    <t>Lease Agreements</t>
  </si>
  <si>
    <t xml:space="preserve">The records that I request are all related to the wireless carrier facility leases in the state highway right of way near Evergreen Point Road in Medina, Washington:
Ã¢â‚¬Â¢ 2005 lease between WSDOT and T-Mobile (may have been named VoiceStream at that time) in or around 2005 (approved by City of Medina in May 2005):  I believe the site was called Ã¢â‚¬Å“SE02226AÃ¢â‚¬ï¿½.  It was located along Evergreen Point Road, on the north side of SR520. I would like a copy of the lease. If you have it, IÃ¢â‚¬â„¢d like a copy of a map or drawing showing the location of the wireless carrier facility, and any photo or photo rendering of the Ã¢â‚¬Å“as-builtÃ¢â‚¬ï¿½ facility.  Please also tell me the height and width of the pole, and the dimensions of the equipment building, and please tell me whether or not the building was undergrounded.
Ã¢â‚¬Â¢ 2011 lease between WSDOT and T-Mobile in or around 2011 (site approved by City of Medina in May 2011):  I believe the site was called Ã¢â‚¬Å“SE08014AÃ¢â‚¬ï¿½.  It was located along Evergreen Point Road, on the south side of SR520, in or near the Park &amp; Ride.  I would like a copy of the lease. If you have it, IÃ¢â‚¬â„¢d like a copy of a map or drawing showing the location of the wireless carrier facility, and any photo or photo rendering of the Ã¢â‚¬Å“as-builtÃ¢â‚¬ï¿½ facility.  Please also tell me the height and width of the pole, and the dimensions of the equipment building, and please tell me whether or not the building was undergrounded
</t>
  </si>
  <si>
    <t>Cindy Adkins</t>
  </si>
  <si>
    <t>Crash Data for all roads in the City of Shoreline</t>
  </si>
  <si>
    <t>a history of officer reported crashes that occurred on all roads in the City of Shoreline for the period of 1/1/2014 Ã¢â‚¬â€œ available 2016.</t>
  </si>
  <si>
    <t>PDR-14-0054</t>
  </si>
  <si>
    <t>Communications between WSDOT, STP and Hiachi Zosen</t>
  </si>
  <si>
    <t xml:space="preserve">all communications between the Washington State Department of Transportation, Seattle Tunnel Partners (and its affiliated companies) and Hitachi Zosen Corp., the manufacturer of the deep-bore tunneling machine (AKA Ã¢â‚¬Å“BerthaÃ¢â‚¬ï¿½). 
The communications sought are any that involve the following:
Ã¢â‚¬Â¢ Diagnoses of what is blocking BerthaÃ¢â‚¬â„¢s progress.
Ã¢â‚¬Â¢ Discussions of mechanical, software or other technical problems with BerthaÃ¢â‚¬â„¢s works.
Ã¢â‚¬Â¢ Descriptions or requisition requests for parts (physical in nature or software/technical) to repair or upgrade Bertha.
Ã¢â‚¬Â¢ Estimates of when delays related to BerthaÃ¢â‚¬â„¢s inactivity will begin to affect the projectÃ¢â‚¬â„¢s completion date.
Communications requested are any matching the above descriptions and which occurred on or after Nov. 1, 2013. 
</t>
  </si>
  <si>
    <t>Gary Chittim</t>
  </si>
  <si>
    <t>Nine items regarding tolling issues</t>
  </si>
  <si>
    <t>Please provide an electronic copy of the following records as soon as possible:
1) The number of customers, drivers, registered vehicle owners and/or consumers that have had their Civil Penalties and Administrative Fees (including but not limited to reprocessing fees) waived under the new program announced on July 20, 2015 by WSDOT and sometimes called the Customer Program for Resolution; and,
2) The monetary value that has been waived for the customers, drivers, registered vehicle owners and/or consumers above identified as a result of the Customer Program for Resolution; and,
3) The number of customers, drivers, registered vehicle owners and/or consumers that have had their Civil Penalties and Administrative Fees for crossing the 520 Bridge waived from December 29, 2011 until through September 30, 2016; and,
4) The monetary value that has been waived for the customers, drivers, registered vehicle owners and/or consumers above; and,
5) How much in monetary value has WSDOT collected in Civil Penalties and Administrative Fees for crossing the 520 Bridge since WSDOT began its toll enforcement on December 29, 2011 through September 30, 2016; and,
6) How much in monetary value has WSDOT collected in tolls for crossing the 520 Bridge since WSDOT began its toll enforcement on December 29, 2011 through September 30, 2016; and,
7) How much in monetary value has WSDOT and/or ETCC billed with respect to the crossing of the 520 bridge since WSDOT began its toll enforcement on December 29, 2011 through September 30, 2016; and,
8) How much in monetary value has WSDOT and/or ETCC billed with respect to the Civil Penalties and Administrative fees; and,
9) All documents, including emails and all other written communications and documents, relating to the creation and operation of the Customer Program for Resolution or other program for relief offered by the WSDOT to vehicle owners
incurring charges as a result of driving over the 520 Bridge implemented on July 20, 2015 or otherwise.
We are not looking for you to provide any names, addresses or any other personal information of any vehicle owner. We are simply requesting you provide the numbers and requested
documents. In any response or dialogue regarding this request, attorneys Ms. Laurie Shiratori and/or Ms. Mary Anderson are additional requestors with regard to this matter.</t>
  </si>
  <si>
    <t>As-builts for SR 503</t>
  </si>
  <si>
    <t>1) Right of way plan sheets and As-Constructed plan sheets for SR-503, Main street (SR-502) to NW Onsdorf Blvd in Battle Ground.
2) Stormwater reports application to the limit above, SR-503, Main Street (SR-502) to NW Onsdorf Blvd in Battle Ground.
3) Current Intersection lan for approval - SR 502/Sr-503 and 503/Onsdorf Blvd.
4) As-Constructed signal plans for the signal system at SR-502/SR 503.
5) As-Constructed illumination plans for the signal system at SR-502/SR 503</t>
  </si>
  <si>
    <t>R/W for SR 27.</t>
  </si>
  <si>
    <t>Right of way plans for SR 27, plan title, Opportunity South, Sheets 1-3 of 3, Approved 11/3/1954, File # 27/46.</t>
  </si>
  <si>
    <t>PDR-14-1148</t>
  </si>
  <si>
    <t xml:space="preserve">Right of Way Plans for SR 101 in Sec 18-18N-3W, Sec 17-18N-2W and Sec 18-18N-2W.
</t>
  </si>
  <si>
    <t>PDR-14-2257</t>
  </si>
  <si>
    <t>Collisions on all city streets in Kent</t>
  </si>
  <si>
    <t xml:space="preserve">a history of officer reported collisions that occurred on all city streets in the City of Kent for the period of 1/1/2011 Ã¢â‚¬â€œ 12/31/2013. </t>
  </si>
  <si>
    <t>Granville Horn</t>
  </si>
  <si>
    <t>PDR-15-2637</t>
  </si>
  <si>
    <t>Crashes in 4 Cities &amp; All County roads in King County</t>
  </si>
  <si>
    <t>a history of officer reported crashes that occurred on all roads in the Cities of Des Moines, Federal Way, Kent &amp; SeaTac and all County roads in King County for the period of 1/1/2010 Ã¢â‚¬â€œ 12/31/2014.</t>
  </si>
  <si>
    <t>Kate Bradbury</t>
  </si>
  <si>
    <t>Request for Bid Tabulation/Bid Result</t>
  </si>
  <si>
    <t xml:space="preserve">I would like to formally request for the Bid Tabulation/Bid Results for this project:
Owner: WS Dept. of Transportation, Southwest Region Project
Title/Name: SWR Rock for Washaway Beach Project Location: Washaway Beach on Highway 105, Milepost 20.1 
Bid Date: 07/05/16 Bid number: SWR401220R
I have browsed through your agency's website but I could not find the said information hence, I hope you can help me with my request. I greatly appreciate your time and assistance and I look forward to your response.
</t>
  </si>
  <si>
    <t>Rommel Beswin</t>
  </si>
  <si>
    <t>North America Procurement Council</t>
  </si>
  <si>
    <t>PDR-15-1348</t>
  </si>
  <si>
    <t>PDR - RE: Interstate 5 ROW Maps</t>
  </si>
  <si>
    <t>I was hoping you send me the right-of-way plan sheet for I5 in T8N R2W Section 35 in Kelso. Specifically where "Grade St" crosses the Interstate. I am looking at doing a boundary for the piece of property bounded on the north by "Grade St", the east by the Interstate and on the south/west by the Coweeman River.</t>
  </si>
  <si>
    <t>Ben Dubin</t>
  </si>
  <si>
    <t>PDR-14-3437</t>
  </si>
  <si>
    <t>R/W for SR 507.</t>
  </si>
  <si>
    <t>Right of Way maps for Yelm Ave. E (S.R. 507) in Sec. 30, T 17 N, R 2 E.</t>
  </si>
  <si>
    <t>Ryan Lee</t>
  </si>
  <si>
    <t>Larson and Associates, Inc.</t>
  </si>
  <si>
    <t>Right of Way Plans SR 508</t>
  </si>
  <si>
    <t xml:space="preserve">We are beginning a project that will be abutting Hwy 508 along the South line of Sec. 17, T 13 N, R 3 E.  Could we please get a Right of Way map for this portion of the Highway?
</t>
  </si>
  <si>
    <t>Master contract and communications between the State and HDR about 30% documents provided by HDR</t>
  </si>
  <si>
    <t>Please consider this email a public records act request for the master contract which is the basis for the attached task order.  Also, I request any communications, electronic or hard copy, between the State and HDR which discusses or contains the foundation/background documentation and calculations in support of any 30% documents provided by HDR to the State in fulfillment of the task order.</t>
  </si>
  <si>
    <t>Tom Wolfendale</t>
  </si>
  <si>
    <t>Officer Reported Crashes that occurred at 3 intersections in the City of Yakima</t>
  </si>
  <si>
    <t xml:space="preserve">a history of officer reported crashes that occurred at or in the vicinity of the following intersections in the City of Yakima for the period of 1/1/2012 Ã¢â‚¬â€œ 12/31/2016.
Ã¢â‚¬Â¢ 24th Ave @ Mead Ave
Ã¢â‚¬Â¢ 24th Ave @ Racquet Ln
Ã¢â‚¬Â¢ 24th Ave @ Washington Ave
</t>
  </si>
  <si>
    <t>PDR-14-3458</t>
  </si>
  <si>
    <t>Jumbo Mark II Vessels</t>
  </si>
  <si>
    <t xml:space="preserve">I request access to and an electronic copy of the record indicating that the Jumbo Mark II vessels were to run on two generators as opposed to three.
ItÃ¢â‚¬â„¢s my understanding that this record would be in the form of a Fleet Advisory, SMS, or Quick Notice.
I request documentation reflecting the original reason for changing operational protocols from running the vessels on three generators to two.
I request documentation regarding the authorization and/or support of running the boats on two generators as opposed to three. My understanding is that this authorization or show of support would be from the Coast Guard or designer of the vessels.
I also request records including, but not limited to, emails related to the decision to return to a 3 engine operation after the MV Tacoma casualty.
</t>
  </si>
  <si>
    <t xml:space="preserve">
I would like to request plate readings/scale crossings on the USDOT number and the plates listed below from 10-1-2015 through 4-30-2016:
Company:   Midnight Carriers Inc  (USDOT #2468672)
Plates:    
43AR9V  MO
82AS4D  MO
P877873  IL
P670421  IL
P881481  IL
P840381  IL
P872781  IL
P782585  IL
2378736  IN
2261446  IN
2378745  IN
2378738  IN
</t>
  </si>
  <si>
    <t>PDR-14-2255</t>
  </si>
  <si>
    <t>Right of way plans between MP's 42.11 - 42.61 along SR 9</t>
  </si>
  <si>
    <t>Jennifer Skov</t>
  </si>
  <si>
    <t xml:space="preserve">Two requests for the time period of March 2, 2016  through September 6, 2016. 
1) License plate reader data for USDOT # 2827315 for FINISHLINE TRUCKING , for the above period 
2) License plate reader data for the base plate(s) listed below.  For USDOT#: 2827315, FINISHLINE TRUCKING.
Vehicle Base Plates /  Unit #: 
P903983   IL     1XPXDP9X6FD279014        126
</t>
  </si>
  <si>
    <t>Bridge Plans I90</t>
  </si>
  <si>
    <t xml:space="preserve">The As-Built/Record drawings, and any design information you may have for Harvard Bridge in Liberty Lake,  WA. The bridge is located where N. Liberty Lake Rd crosses I90 in Spokane County. </t>
  </si>
  <si>
    <t>Jason Pang</t>
  </si>
  <si>
    <t xml:space="preserve">I am writing to request a copy of the bid tabulation for the above mentioned project and if available the awarded contractor. I would also like to know the anticipated start date in the event that a schedule has been determined. </t>
  </si>
  <si>
    <t xml:space="preserve">Dawn P. Catayas </t>
  </si>
  <si>
    <t>Construct Connect</t>
  </si>
  <si>
    <t>PDR-15-1078</t>
  </si>
  <si>
    <t>Crashes on a segment of 236th St in the City of Mountlake Terrace</t>
  </si>
  <si>
    <t xml:space="preserve">a history of officer reported crashes that occurred on or in the vicinity of the following road segments in the City of Mountlake Terrace for the period of 1/1/2010 Ã¢â‚¬â€œ 12/31/2014.
Ã¢â‚¬Â¢  236th St from Park N Ride lot to 56th Ave
Ã¢â‚¬Â¢  State Route (SR) 005LX17827 (mp 0.00 Ã¢â‚¬â€œ 0.13) /236th St from      SR 005 Southbound on-ramp to SR 005 northbound off-ramp
Ã¢â‚¬Â¢  SR 005P117795 (entire length)
Ã¢â‚¬Â¢  SR 005S117717 (entire length)
</t>
  </si>
  <si>
    <t>PDR-15-3199</t>
  </si>
  <si>
    <t>PDR intial requests</t>
  </si>
  <si>
    <t>Copies of following PDR initial request:
15-1983, 15-1854, 15-2259, 15-1771, 15-2193, 15-2600, 15-1809, 15-2204, 15-2870 &amp; 15-2236</t>
  </si>
  <si>
    <t>PDR-15-0882</t>
  </si>
  <si>
    <t>Complaints</t>
  </si>
  <si>
    <t xml:space="preserve">an electronic copy of any complaints or correspondence regarding ferry line cutting involving license plate # 273-YEA at the Mukilteo ferry terminal. This is my license plate number and I believe someone may have filed a false complaint against me today, March 26, 2015.
I would also like to know if there are other records involving other complaints by the person who made the complaint against me today. I believe you have to use your own license plate number to make a complaint, so it may be fairly simple to identify such records. Please let me know if such records exist.
</t>
  </si>
  <si>
    <t>Adam Long</t>
  </si>
  <si>
    <t>Chief Engineer and Stationary Engineer Positions information</t>
  </si>
  <si>
    <t>Digital copies of all information, documents, correspondences (emails, text, written, etc .... ) regarding or related to Chief Engineer and Stationary Engineer positions including but not not limited to position description, salary, overtime eligibility from 1/14/2004 to present.</t>
  </si>
  <si>
    <t>Worldy Millard</t>
  </si>
  <si>
    <t>R/W for SR 520.</t>
  </si>
  <si>
    <t>Right of way plans for SR 520: 116th Ave. N.E. Vic. to N.E. 40th St. Vic., 116th Ave. N.E. Vic to 130th Ave. N.E. Vic.</t>
  </si>
  <si>
    <t>Officer Reported Crashes that occurred on City Streets &amp; State Routes in the Cities of Seattle, Sea Tac &amp; Tukwila</t>
  </si>
  <si>
    <t>a history of officer reported crashes that occurred at or in the vicinity of multiple intersections or multiple road segments in the cities of Seattle, Sea Tac and Tukwila for the period of 1/1/2007 Ã¢â‚¬â€œ available 2017.</t>
  </si>
  <si>
    <t>Josiah Solomon</t>
  </si>
  <si>
    <t>PDR-14-1322</t>
  </si>
  <si>
    <t>collisions on SR 272 mp 3 - 5</t>
  </si>
  <si>
    <t xml:space="preserve">a history of reported collisions that occurred on State Route 272 (milepost 3.00 Ã¢â‚¬â€œ 5.00) for the period of 5/1/2007 Ã¢â‚¬â€œ 4/30/2014 (2014 data is preliminary). </t>
  </si>
  <si>
    <t>PDR-15-1267</t>
  </si>
  <si>
    <t>Crashes at 3 intersections in the City of Renton</t>
  </si>
  <si>
    <t xml:space="preserve">a history of officer reported crashes that occurred at or in the vicinity of the following intersections in the City of Renton for the period of 1/1/2009 Ã¢â‚¬â€œ 12/31/2013.
Ã¢â‚¬Â¢  Intersection 1 
Valley Rd / Valley Hwy @ 41st
SR 167S102408 / SB on-ramp (mp 0.00 Ã¢â‚¬â€œ 0.02) @ Valley Rd / Valley Hwy
SR 167R102473 / SB off-ramp (mp 0.13 Ã¢â‚¬â€œ 0.15) @ Valley Rd / Valley Hwy
Ã¢â‚¬Â¢  Intersection 2
Valley Rd / Valley Hwy @ 43rd St / 180th St
Ã¢â‚¬Â¢  Intersection 3
SR 167LX02442 (aka 180th St / 43rd St, mp 0.06 Ã¢â‚¬â€œ 0.12) @ SR 167 NB on/off-ramps
SR 167P102408 / NB off-ramp (mp 0.34 Ã¢â‚¬â€œ 0.38) @ 180th St / 43rd St
SR 167Q102504 / NB on-ramp) mp 0.00 Ã¢â‚¬â€œ 0.02) @ 180th St / 43rd St - No Reported Crashes
</t>
  </si>
  <si>
    <t>Video recordings at NB SR 99 near MP 51 approaching Manor Way</t>
  </si>
  <si>
    <t>Pursuant to the Washington state public records act, will you please provide a copy of all video recordings of the location indicated on the police report on November 15, 2013?  I am trying to obtain video recordings of the accident described in the attached police report.  I represent Mr. Nguyen, named in the report.  The attached report indicates the location as NB SR 99 near MP 51 approaching Manor Way.</t>
  </si>
  <si>
    <t>Alan Singer</t>
  </si>
  <si>
    <t>Law Office of Alice C. Brown</t>
  </si>
  <si>
    <t>Officer Reported Crashes that occurred on all roads in the City of Chehalis</t>
  </si>
  <si>
    <t>a history of officer reported crashes that occurred on all roads in the City of Chehalis for the period of 1/1/2014 Ã¢â‚¬â€œ 12/31/2016.</t>
  </si>
  <si>
    <t>PDR-15-1738</t>
  </si>
  <si>
    <t>Right of Way plans for Interstate 5 in Section 10, Township 22N, Range 4 East.</t>
  </si>
  <si>
    <t>PDR-15-0327</t>
  </si>
  <si>
    <t>I just purchase a vehicle on 02/03/2015 from Wa. State DES Surplus Operations (Item 150023
/ Auct. ID. 1294538) for
11,237.06 Dollars and was instructed to contact you in order to procure all the Service &amp; Maintenance records.
The vehicles information is:
2005 Chevrolet Express Van (Quigley 4x4) /
License Number 33593K
Vin. Number1GCGG29U851218748
Equip. Number on Title states 2C43
but Key fob states 2C53
(and key works fine) but am sure that the additional ID
number of 33593K is correct.</t>
  </si>
  <si>
    <t>D.R. Phillips</t>
  </si>
  <si>
    <t>Dewelle Ellsworth PDRs</t>
  </si>
  <si>
    <t xml:space="preserve">all Public Records Requests from DeWelle Ellsworth and or Evergreen Pt Asso, made to the Washington State Department of Transportation from 2012 to present along with  the records provided in response, and any correspondence between the department and the requester related to those requests. If the records are voluminous wee are receptive to receiving them in installments, and would prefer most recent records first.. </t>
  </si>
  <si>
    <t>Susan Edison AAG</t>
  </si>
  <si>
    <t>Attorney General of Washington</t>
  </si>
  <si>
    <t xml:space="preserve">Right of Way Plans SR 24 (PSH No. 3 &amp; SSH 11-A)
</t>
  </si>
  <si>
    <t>Right of Way Plan &amp; Tracing for PSH No. 3 and SSH 11-A, All in SW 1/4 NE 1/4 Sec. 30, T13N, R19E.</t>
  </si>
  <si>
    <t>Upton Surveying</t>
  </si>
  <si>
    <t>PDR-15-3482</t>
  </si>
  <si>
    <t xml:space="preserve">I would like to request plate readings/scale crossings on the USDOT number and the plates listed below from 11/2013 through 11-2015:
Company:   VR Express (Phone A Load LLC)  (USDOT #2159969)
Plates:  21600RP  WA
             48693RP  WA
             48696RP  WA
             18577RP  WA
             48104RP  WA
</t>
  </si>
  <si>
    <t>PDR-14-1067</t>
  </si>
  <si>
    <t xml:space="preserve">Vibrations </t>
  </si>
  <si>
    <t xml:space="preserve">1. Records for all vibration meters installed on the Edgewater property from the beginning of construction through the removal date in March of 2014
2. All plans showing the locations of the piles, the type of equipment used for driving each, the depth and driving criteria.
3. All subsurface boring logs from within the West connection Bridge project area.
</t>
  </si>
  <si>
    <t>PDR-15-3387</t>
  </si>
  <si>
    <t>Bridge Plans</t>
  </si>
  <si>
    <t xml:space="preserve">bridge plans for  following bridges. TranSystems  is proposing for bridge replacement design for BNSF bridges adjacent these WSDOT bridges.  
63.45  14/201   White Salmon    Skamania Co Line     0008842A
51.71  5/140E   Toutle River      2.1 N JCT SR 504      0008335A
51.71  5/140W  Toutle River     2.1 N JCT SR 504      0008335B 
</t>
  </si>
  <si>
    <t>Tanveer Sahoo</t>
  </si>
  <si>
    <t>TranSystems</t>
  </si>
  <si>
    <t>PDR-14-2798</t>
  </si>
  <si>
    <t>R/W for SR 9 &amp; 524.</t>
  </si>
  <si>
    <t xml:space="preserve">Digital copies of the following R/W plans. SR 9, SR 524 to 197th St SE Vic. (pages 1-6). Jct. SR 9 to Jct. SR 522. Jct. SR 527 to Jct. SR 9 (2 pages).
</t>
  </si>
  <si>
    <t>Greg Sancewich</t>
  </si>
  <si>
    <t>PDR-15-1023</t>
  </si>
  <si>
    <t>R/W for Kitsap Way.</t>
  </si>
  <si>
    <t xml:space="preserve">Right of way plans for State Highway 21 (Kitsap Way) for the area shown on the attached aerial.  We are conducting a survey of the property located at 6525 Kitsap Way in Bremerton, and will require these plans.   </t>
  </si>
  <si>
    <t>Nicole Smith</t>
  </si>
  <si>
    <t>PDR-15-0996</t>
  </si>
  <si>
    <t>SR 97 Beebe Bridge to Hugo Vicinity Right of Way and Access Sheet 12 of 12</t>
  </si>
  <si>
    <t>Morgan Picton</t>
  </si>
  <si>
    <t>PDR-15-2187</t>
  </si>
  <si>
    <t>a history of officer reported crashes that occurred on all roads in the City of Bothell for the period of 1/1/2010 Ã¢â‚¬â€œ available 2015 (2015 data is partial and preliminary).</t>
  </si>
  <si>
    <t>Ramp counts Yakima county</t>
  </si>
  <si>
    <t>The Hourly and Vehicle Report requested.</t>
  </si>
  <si>
    <t>Please send the current right of way plans for SR 532 in the NE quarter of Section 29, T 32 N, R 04 E, W.M.</t>
  </si>
  <si>
    <t>Crashes on 121st Ave segment in the City of Bellevue</t>
  </si>
  <si>
    <t xml:space="preserve">a history of officer reported crashes that occurred on or in the vicinity of the following road segment in the City of Bellevue for the period of 1/1/2013 Ã¢â‚¬â€œ 12/31/2015.
Ã¢â‚¬Â¢  121st Ave from 8th St to 10th St
</t>
  </si>
  <si>
    <t>Construction Easement noted on the SR 276, Pullman Vicinity</t>
  </si>
  <si>
    <t>I am looking for Washington Highways Commission Letter 4-22-74  Dated,5-21-74 &amp; Letter 8-10-73 Dated 8-24-73.  On the North Pullman interchange plans for SR 276 and SR 27 there is a construction easement north of Ramp ND, I am trying to determine if that easement has been deleted or relinquished.</t>
  </si>
  <si>
    <t>Jason MacLeod</t>
  </si>
  <si>
    <t>Geotechnical information  for Old Evergreen Highway</t>
  </si>
  <si>
    <t>Any and all geotechnical information for Old Evergreen Highway (now named NE 3rd Ave) in Camas, WA, between East 1st and NE 3rd Loop.</t>
  </si>
  <si>
    <t>Erin Kingsley</t>
  </si>
  <si>
    <t xml:space="preserve">I am seeking any scale crossings for one truck of East West Truck Lines Inc USDOT #0641669 plate #55685RP WA unit #72 on the dates of January 7-9 2016 and June 3-5 2016. </t>
  </si>
  <si>
    <t>Garry Pullen</t>
  </si>
  <si>
    <t>PDR-15-1197</t>
  </si>
  <si>
    <t>Incident Report for incident that occurred on the Coupeville to Port Townsend Ferry on 3/18/2015 at 1800</t>
  </si>
  <si>
    <t>John Barrett</t>
  </si>
  <si>
    <t>PDR-14-1027</t>
  </si>
  <si>
    <t>SR 167 Overpass Drawings</t>
  </si>
  <si>
    <t>Copy of the SR-167 Overpass Drawings in Sumner, WA at Milwaukee ave. E. at mile post 5.74.</t>
  </si>
  <si>
    <t>Kole Kraft</t>
  </si>
  <si>
    <t>R/W &amp; Deeds/Aqc.</t>
  </si>
  <si>
    <t xml:space="preserve">Right of way plans, monument maps &amp; documents, right of way aquisitions and/or turnback deeds/documents. SR 28, T22N, R20E, Section 11.
</t>
  </si>
  <si>
    <t>Erik B. Gahringer</t>
  </si>
  <si>
    <t>Security video footage</t>
  </si>
  <si>
    <t>Security video footage from all cameras on all auto decks on the WSDOT ferry departing Seattle for Bremerton on April 12, 2016 at 11:10 a.m. &amp; 12:35 p.m. for the duration of the voyage that relates to the loading, stowage, and unloading of any and all school buses.</t>
  </si>
  <si>
    <t>Ben Johnson</t>
  </si>
  <si>
    <t>Waiting on video from Coast Guard</t>
  </si>
  <si>
    <t>Collision on SR 164</t>
  </si>
  <si>
    <t xml:space="preserve">1. Accident History Ã¢â‚¬â€œ covering 10 years prior to the date of the subject accident for a Ã‚Â¼ mile in either direction
2. Traffic Volumes for the subject roadway
3. As-Built Plans for the installation of the guardrail and any end treatments
4. Copies of photographs taken at time of Mr. DunlapÃ¢â‚¬â„¢s site review
</t>
  </si>
  <si>
    <t>Laurie Colman</t>
  </si>
  <si>
    <t xml:space="preserve">McNeil Canyon, Chelan, WA </t>
  </si>
  <si>
    <t xml:space="preserve">1. Was McNeil Canyon road closed due to fires on August 20, 2015? The road is located in Douglas County close to Lake Chelan, connecting 97 out to Mansfield.
2. Was Purtteman Gulch Road in Chelan, WA closed on August 20, 2015? 
</t>
  </si>
  <si>
    <t>Kallie Ferguson</t>
  </si>
  <si>
    <t>Geotechnical information SR 5</t>
  </si>
  <si>
    <t xml:space="preserve">All geotechnical information, including geotechnical reports for the 156th Street NE bridge crossing over Interstate 5 in Marysville, Washington. We also request a copy of the bridge plans. </t>
  </si>
  <si>
    <t>Kathryn Petek</t>
  </si>
  <si>
    <t>Is it possible to get a master list of all our trucks that have Norpass?</t>
  </si>
  <si>
    <t>Ivy Volkova</t>
  </si>
  <si>
    <t>Crashes on Sunrise Blvd segment in Island County</t>
  </si>
  <si>
    <t xml:space="preserve">a history of officer reported crashes that occurred on the following road segment in Island County for the period of 1/1/2007 Ã¢â‚¬â€œ 11/13/2013.
Ã¢â‚¬Â¢  Sunrise Blvd (Co Rd #98190, milepost 0.000 Ã¢â‚¬â€œ 2.320) from SR 532 to the south at Russell Rd
Ã¢â‚¬Â¢  Sunrise Blvd (Co Rd #82450, milepost 0.000 Ã¢â‚¬â€œ 0.460) from Russell Rd to Moe Rd
</t>
  </si>
  <si>
    <t>PDR-15-2765</t>
  </si>
  <si>
    <t>All documents including photographs relating to all Washington State scale crossings for all of our vehicles operating under US DOT 1076308 for the following dates: 
From: September 1, 2015 
To: October 1, 2015</t>
  </si>
  <si>
    <t>Roderick E. Mclachlan dba ASC Hauling</t>
  </si>
  <si>
    <t>PDR-15-1467</t>
  </si>
  <si>
    <t>Bid results for SC Region Hot Mix Asphalt #SCR401165R that bid 4/30/15, but not awarded until the week of May 18th - 2015.</t>
  </si>
  <si>
    <t>PDR-15-0963</t>
  </si>
  <si>
    <t xml:space="preserve">LPR data for US DOT # 2029200  (M D Logistics LLC) from 04/01/2012 through 03/31/2015. In addition please provide the LPR data for the following license plates for the same time period:
38730RP WA, 28280RP WA, 30170RP WA, 30041RP WA, 43171RP WA, 35915RP WA, 37082RP WA, and 41378RP WA.   
</t>
  </si>
  <si>
    <t>Olympic District Ã¢â‚¬â€œ 300502C:  I-5/SR 510 Interchange - Reconstruct Interchange</t>
  </si>
  <si>
    <t xml:space="preserve">I am wanting to obtain the most current documents for the following project:
Ã¢â‚¬Â¢ Olympic District Ã¢â‚¬â€œ 300502C:  I-5/SR 510 Interchange - Reconstruct Interchange 
When referring to Ã¢â‚¬Å“most current documentsÃ¢â‚¬ï¿½ I am looking to obtain any of the following types of documents: environmental study documents, schematics, preliminary drawings, roll maps, concept plans, aerial maps, or documents shown at the latest public hearing. </t>
  </si>
  <si>
    <t>Crashes involving motorcycles at Woodinville Snohomish Rd &amp; 139th Ave / 190th St in the City of Woodinville</t>
  </si>
  <si>
    <t>a history of officer reported crashes involving motorcycles that occurred at or in the vicinity of Woodinville-Snohomish Rd &amp; 139th Ave / 190th St in the City of Woodinville for the period of 1/1/2000 Ã¢â‚¬â€œ available 2016.</t>
  </si>
  <si>
    <t>Jeff Merrill</t>
  </si>
  <si>
    <t>PDR-15-0640</t>
  </si>
  <si>
    <t>Right of Way Plans for SR 90</t>
  </si>
  <si>
    <t>right of way plan for SR 90 at 30th and Island Crest Way.</t>
  </si>
  <si>
    <t>Suzanne Skone</t>
  </si>
  <si>
    <t>PDR-15-2513</t>
  </si>
  <si>
    <t>R/W for SR 529.</t>
  </si>
  <si>
    <t>Right of Way plans for SR 529, MP 4.80B to MP 3.82. Intersection of E. Marine View Dr. and N. Broadway. T 29 N, R 5 E, Sec 8.</t>
  </si>
  <si>
    <t>Tort Claim 40579196</t>
  </si>
  <si>
    <t xml:space="preserve">Copies of the property damage estimate repair report, all photographs of both your insured,s vehicle and our client's vehicle.  
All communications with our client Orhan Hasan Najaar </t>
  </si>
  <si>
    <t>Bao My Luong</t>
  </si>
  <si>
    <t>Risk Management Files</t>
  </si>
  <si>
    <t>Permit 42476 Original permit and any new permits US highway 97 &amp; Sandy Shores Dr. Orondo</t>
  </si>
  <si>
    <t>Gary Ivory</t>
  </si>
  <si>
    <t>Geotechnical information pertaining to the woods creek bridge along hwy 2 from MP 15.2 to MP 15.3</t>
  </si>
  <si>
    <t>IÃ¢â‚¬â„¢m requesting any geotechnical or soils information available pertaining to the woods creek bridge along Highway 2 from MP 15.2 to MP 15.3.</t>
  </si>
  <si>
    <t>Daniel Simpson</t>
  </si>
  <si>
    <t>Landau Associates, Inc.</t>
  </si>
  <si>
    <t>PDR-14-2112</t>
  </si>
  <si>
    <t>Surveys</t>
  </si>
  <si>
    <t>All information gathered from surveys of the Ferry Riders Opinion Group (F.R.O.G.), including full reports, data tables and all completed questionnaires for the years 2010, 2011, 2012, 2013 and 2014.</t>
  </si>
  <si>
    <t>David Rovang</t>
  </si>
  <si>
    <t>Rovang Legal</t>
  </si>
  <si>
    <t>PDR-15-0172</t>
  </si>
  <si>
    <t>AWV: contracts of top 5 highest paid vendors</t>
  </si>
  <si>
    <t>contracts for the top five highest paid vendors on the Alaskan Way Viaduct Replacement Project.</t>
  </si>
  <si>
    <t>Officer Reported Crashes that occurred at the intersection of Nevada St and Broad Ave in the City of Spokane</t>
  </si>
  <si>
    <t>a history of officer reported crashes that occurred at or in the vicinity of Nevada St and Broad Ave in the City of Spokane for the period of 1/1/2002 Ã¢â‚¬â€œ available 2018.</t>
  </si>
  <si>
    <t>Troy R. Bunke</t>
  </si>
  <si>
    <t>Spokane County Public Defender's Office</t>
  </si>
  <si>
    <t xml:space="preserve">We are currently assisting the National Parks in preparation of a water main crossing project between Mile post 157.1 and 157.2, state hwy 101, sec. 9, T 24N, R13W, directly adjacent to the Kalaloch Lodge. We are in Need of current Right-of-way mapping information that provides width of right-of-way, mile post information, and any other pertinent data needed in the preparation of the required ROW Permit application. </t>
  </si>
  <si>
    <t>Chad Jones</t>
  </si>
  <si>
    <t>Holladay Engineering</t>
  </si>
  <si>
    <t>PDR-15-1616</t>
  </si>
  <si>
    <t>Crashes at multiple intersections in Clark County</t>
  </si>
  <si>
    <t xml:space="preserve">a history of officer reported crashes that occurred at or in the vicinity of multiple intersections in Clark County for the period of 1/1/2010 Ã¢â‚¬â€œ 12/31/2014. </t>
  </si>
  <si>
    <t>Zachary Bugg</t>
  </si>
  <si>
    <t>PDR-15-1388</t>
  </si>
  <si>
    <t>As built drawings for I5 Freeway between Mile marker 19 and 20</t>
  </si>
  <si>
    <t xml:space="preserve">Thanks for taking the time to meet with me briefly this morning. I'm looking for copies of the "As Built" drawings that might show any drainage culverts that were installed under or adjacent to I5 in the vicinity of the pond noted on our property just East of I5. Attached are some drawings for reference.
I've heard rumors that when the freeway was built, that they installed a culvert or culverts from the pond under the freeway that drain into the Lewis river. It may or may not be true, but there are some huge Bass in the lake, and there appears to be an outflow around the SW corner of the pond the either connects into the river or a storm drain system that parallels I5. The pond is affected by the tidal influence, leading me to suspect a connection into the river. It makes a huge difference to me, because we are interested in dredging the lake to clean up the area, and whether it connects to the Lewis River or not makes a huge difference in the permits required, and the strategy we would choose to improve the water quality. The "As builts" should note the location of the culverts if any.
Please take a look at the drawings and let me know what you find out.
</t>
  </si>
  <si>
    <t>Stuart Caruk</t>
  </si>
  <si>
    <t>Innovative Economical Solutions</t>
  </si>
  <si>
    <t>PDR-15-3210</t>
  </si>
  <si>
    <t>Right of Way Plans for a portion of Highway 512 in section 4, 19N, 3E.</t>
  </si>
  <si>
    <t>PDR-15-0653</t>
  </si>
  <si>
    <t>Crashes on SR 3 mp 22.81 - 29.49</t>
  </si>
  <si>
    <t>a history of officer reported crashes that occurred on State Route 3 (milepost 22.81 Ã¢â‚¬â€œ 29.49) for the period of 1/1/2013 Ã¢â‚¬â€œ 12/31/2014.</t>
  </si>
  <si>
    <t>Reid Vasek</t>
  </si>
  <si>
    <t>Economic Development Council of Mason County</t>
  </si>
  <si>
    <t xml:space="preserve">Injuries Suffered by Person aboard the M/V KITSAP on November 28, 2017 </t>
  </si>
  <si>
    <t xml:space="preserve">1. All Supervisor's Report of Employee's Personal Injury/Illness, Employee Report of Accidents, Witness Statements, Employer's Request for Examination and/or Treatment, Investigation Reports or other accident reports, investigations or descriptions of injuries suffered by Owen J. Miller on November 28, 2017 aboard the MA'' KITSAP;
2. All memoranda, correspondence, reports of discussions, emails, electronic messages or communications, Safety Management System reports or complaints or safety advisories, safety meeting minutes or other documentation of any type whatsoever regarding the exterior ladders/stairways leading from the pilothouse of the MA^ KITSAP and electronic and written communications either within the Washington State Ferry system or with outside vendors regarding stairway;
3. All documents of any type indicating maintenance and unearned wage payments made to Owen J. Miller subsequent to November 28, 2017;                                                                                               4. All materials, drawings, photos, plans, diagrams or other depictions of any type of the exterior ladders/stairways leading from the pilothouse of the MN KITSAP as they existed on and after November 28, 2017;
5. The pilothouse logs of the MN KITSAP of November 26 through November 30, 2017;
6.  All M-PET Work Orders or other work orders or maintenance or other documentations of any type regarding or related to the application or installation of non-slip relative to the exterior ladders/stairways leading from the pilothouse of the MN KITSAP from January 2010 through the present;
7.  All memoranda, correspondence, reports of discussions, emails, electronic messages or communications, Safety Management System reports or complaints or safety advisories, safety meeting minutes or other documentation of any type whatsoever discussing, referencing or regarding the exterior ladders/stairways leading from the pilothouse of the MN KITSAP;
8.  All memoranda, correspondence, reports of discussions, emails, electronic messages or communications, Safety Management System reports or complaints or safety advisories, safety meeting minutes or other documentation of any type whatsoever discussing, referencing or regarding ladders/stairways of the type shown in the photographs which are Exhibits 1 and 2 to this correspondence;
   9.	All Supervisor's Report of Employee's Personal Injury/Illness, Employee Report of Accidents, Witness Statements, Investigation Reports or other accident reports, investigations or descriptions of injuries suffered by seamen or passengers either ascending or descending ladders/stairways of the type on any WSF vessel shown in the photographs which are Exhibits 1 and 2 to this correspondence;
    10.	All instructions, guidelines, rules, SMS sections or other protocol discussing, referencing or regarding application or use of nonslip material on vessel stairways and ladders;
   11.	All work requests, work orders, invoices, SMS work requestions, or other documentation of any type discussing, referencing or regarding the exterior portside ladders/stairway leading from the pilothouse of the MN KITSAP;
12.   All vessel plans, diagrams, drawings, photographs, details or other data of any type depicting the ladders/stairways leading from the pilothouse of the MN KITSAP as they existed in November 2017.                                                                                  </t>
  </si>
  <si>
    <t>Employee residential address and phone and social security numbers.</t>
  </si>
  <si>
    <t>PDR-15-2740</t>
  </si>
  <si>
    <t>Plate readings</t>
  </si>
  <si>
    <t xml:space="preserve">Plate readings/scale crossings on the USDOT number listed below from 12/2014 through 1-2015:
Company: Deer Transport (USDOT #2091482)
</t>
  </si>
  <si>
    <t xml:space="preserve">a history of officer reported crashes that occurred at the following intersections in Clark County for the period of 1/1/2013 Ã¢â‚¬â€œ 12/31/2015.
Ã¢â‚¬Â¢  99th St @ 137th Ave
Ã¢â‚¬Â¢  99th St @ 152nd Ave
</t>
  </si>
  <si>
    <t>Crashes on all roads in the Town of Skykomish</t>
  </si>
  <si>
    <t xml:space="preserve">a history of officer reported crashes that occurred on all roads in the Town of Skykomish for the period of 1/1/2013 Ã¢â‚¬â€œ available 2018. </t>
  </si>
  <si>
    <t>Polina Butrina</t>
  </si>
  <si>
    <t>a history of officer reported crashes that occurred on all roads in King County for the period of 1/1/2010 Ã¢â‚¬â€œ 12/31/2015.</t>
  </si>
  <si>
    <t>Kelsey Gragg</t>
  </si>
  <si>
    <t>Amtrak test runs, all documents of concerns by engineers, related to speed concerns, structural concerns</t>
  </si>
  <si>
    <t xml:space="preserve">The Associated Press requests access to and copies of records at the Washington Department of Transportation:
1. All documentation of Amtrak test runs on the Point Defiance Bypass within the past year.
2. All documentation of concerns by engineers or others related to AmtrakÃ¢â‚¬â„¢s use of the Point Defiance Bypass.
3. Any documentation related to speed concerns at the curve at the Point Defiance Bypass.
4. Any documentation related to structural concerns at the Point Defiance Bypass.
</t>
  </si>
  <si>
    <t>Records related to the investigation of the Amtrak passenger train derailment on Monday, December 18, 2017.</t>
  </si>
  <si>
    <t>Traffic Light Data</t>
  </si>
  <si>
    <t xml:space="preserve">Re: the stop light(s) at the intersection of Hwy 3 and Cascade Street in or south of the City of Shelton, WA, 
1. what are the various timing and phases  intervals between each of those phases?  
2. How, if at all, are the phases interrelated  - specifically between the southbound  through light and the northbound left turn signal? 
3.  How, if at all,  are the north-south controls influenced by east-west traffic? 
4. Do any of the cycles overlap?  
5. Has there been any revisions to or maintenance performed on this signal set since 3 P.M. on February 29, 2016.  If so, what changes were made and why?
</t>
  </si>
  <si>
    <t>Charles Sheppard</t>
  </si>
  <si>
    <t xml:space="preserve">Two requests for the time period of November 1, 2015  through January 5, 2017. 
1) License plate reader data for USDOT # 2468171 for IMAGE TRANS  , for the above period 
2) License plate reader data for the base plate(s) listed below.  For USDOT#: 2468171, IMAGE TRANS .
Vehicle Base Plates /  Unit #: 
WP13695   CA  1FUJGLDR7ASAP0574       I466
WP33310   CA  1FUJGLDR2ASAR1607       I467
WP06352   CA  1FUJGLDR8ASAP0454       L465
</t>
  </si>
  <si>
    <t>PDR-14-2011</t>
  </si>
  <si>
    <t>R/W for SR 90</t>
  </si>
  <si>
    <t>Right of Way Plans for SR 90, Sections 7 &amp; 8, T 17 N, R 20 E, Dated Feb. 8, 1967 &amp; Possible Revision Dated June 1, 1967, Sheets 19 &amp; 20. Kittitas County Pit and Stockpile Sites Dated May 24, 1967, Sheet 16.</t>
  </si>
  <si>
    <t>Marsha Mahn</t>
  </si>
  <si>
    <t>PDR-14-0131</t>
  </si>
  <si>
    <t>Clark County collision data</t>
  </si>
  <si>
    <t>History of collisions that occurred on all roads within Clark County for the period of 1/1/10 - 11/30/13</t>
  </si>
  <si>
    <t xml:space="preserve">I am requesting plate readings for the commercial vehicle(s) listed below that have the company name of OWNER COURIERS LLC associated with USDOT # 1788710.    I am requesting information for the period of  OCT 1, 2014  through  JULY 5, 2016.  The plate list is on a separate excel document.
</t>
  </si>
  <si>
    <t xml:space="preserve">I would like to request plate readings on the attached list of commercial motor vehicle(s). I would also like to request plate readings for USDOT #2481856, Golder Arrow Services Inc. I am requesting the information for the period between April 1, 2016 through January 3, 2018. Thank you. 
Plate Numbers:
P893759 IL
P855956 IL
P903274 IL
P906162 IL
P912454 IL
</t>
  </si>
  <si>
    <t>ME</t>
  </si>
  <si>
    <t>PDR-14-2168</t>
  </si>
  <si>
    <t>Drawings for SR-520 floating bridge: Drawings M-11 and M-22</t>
  </si>
  <si>
    <t>Grimnes S. Martin</t>
  </si>
  <si>
    <t>Harbor Technologies, LLC</t>
  </si>
  <si>
    <t xml:space="preserve">Office Reported Crashes that occurred on 6 road segments in the City of Kirkland
</t>
  </si>
  <si>
    <t xml:space="preserve">a history of officer reported crashes that occurred on or in the vicinity of the following road segments in the City of Kirkland for the period of 1/1/2014 Ã¢â‚¬â€œ 12/31/2016.
Ã¢â‚¬Â¢ Market St from 18th Ave to 20th Ave
Ã¢â‚¬Â¢ 19th Ave from Market St to 6th St
Ã¢â‚¬Â¢ 4th St from 18th Ave to 20th Ave Ã¢â‚¬â€œ No Reported Crashes
Ã¢â‚¬Â¢ 4th Pl from 19th Ave to 20th Ave Ã¢â‚¬â€œ No Reported Crashes
Ã¢â‚¬Â¢ 5th St from 19th Ave to 20th Ave Ã¢â‚¬â€œ No Reported Crashes
Ã¢â‚¬Â¢ 20th Ave from 3rd St to 5th St Ã¢â‚¬â€œ No Reported Crashes
</t>
  </si>
  <si>
    <t>PDR-15-0286</t>
  </si>
  <si>
    <t xml:space="preserve">ROW SR 527 </t>
  </si>
  <si>
    <t>I would like the current WSDOT Right of Way plan set for SR527 in the Silver Lake area: sections 20 and 29, T28 N, R 5 E.</t>
  </si>
  <si>
    <t>Jon  Garvin</t>
  </si>
  <si>
    <t>PDR-14-1330</t>
  </si>
  <si>
    <t xml:space="preserve">1)	Any video recording(s) capturing Ms. Polzin or her vehicle in the Coupeville terminal waiting line between the hours of 8:00 p.m. and 10:00 p.m.
2)	Any video recording(s) capturing Ms. Polzin while in transit from Coupeville to Port Townsend at the above said time;
3)	Any video recording(s) capturing the events prior to, during, and/or after Ms. PolzinÃ¢â‚¬â„¢s arrest.
</t>
  </si>
  <si>
    <t>Lisa Nagel</t>
  </si>
  <si>
    <t>Denial Exemption(s) - 42.56.420(1)(a): 42.56.510: 49 CFR 1520.5(a)(1)(3): 49 CFR 1520.5(b)(1)(ii)</t>
  </si>
  <si>
    <t>Platt &amp; Buescher</t>
  </si>
  <si>
    <t>Officer Reported Crashes for 1 road segment in the City of Issaquah</t>
  </si>
  <si>
    <t xml:space="preserve">a history of officer reported crashes that occurred on or in the vicinity of the following road segment in the City of Issaquah for the period of 1/1/2014 Ã¢â‚¬â€œ 12/31/2016.
Ã¢â‚¬Â¢ Newport Way NW (aka Newport Way Trail) from SR 900 (aka Renton Rd/17th Ave NW, milepost 21.05 Ã¢â‚¬â€œ 21.12) to 54th St
</t>
  </si>
  <si>
    <t>Miguel Sandoval</t>
  </si>
  <si>
    <t>PDR-15-0907</t>
  </si>
  <si>
    <t>ER Sand Bid</t>
  </si>
  <si>
    <t>Bid tabs for ER-61502.</t>
  </si>
  <si>
    <t>Al Hughbanks</t>
  </si>
  <si>
    <t>Old Castle Materials</t>
  </si>
  <si>
    <t>All documents to the condition of and maintenance of parking lots at the Lopez Island Ferry terminal in the years 2009-2014.</t>
  </si>
  <si>
    <t>Any and all documents relating to the condition of and maintenance of parking lots at the Lopez Island ferry terminal in the years 2009-2014. This request includes, but is not limited to: inspections of the parking lots; complaints regarding the condition of the parking lots; records reflecting repairs, maintenance or
improvements to the parking lots; and correspondence regarding the condition of the lots and any attempts to repair, maintain, or improve the lots.</t>
  </si>
  <si>
    <t>Donna L. Mack</t>
  </si>
  <si>
    <t>Personal Information From State Motor Vehicle Records</t>
  </si>
  <si>
    <t>Emerald Law Group, PLLC</t>
  </si>
  <si>
    <t>PDR-14-0324</t>
  </si>
  <si>
    <t>Right of Way Plans, SR 285, MP 0.28 to MP 4.36 vicinity</t>
  </si>
  <si>
    <t>"I am requesting right of way plans for SR 285 within the City of Wenatchee particularly through the NE1/4 of Sec. 10, T.22N., R.20E.W.M., Chelan County, WA."</t>
  </si>
  <si>
    <t>ROW plans/maps for SR2 in Sec 36 Twn 28 R8E near Sultan.</t>
  </si>
  <si>
    <t>Mark X. Plog</t>
  </si>
  <si>
    <t>Plog Real Estate Consulting</t>
  </si>
  <si>
    <t>Officer Reported Crashes that occurred on 2 road segments in the City of Port Orchard</t>
  </si>
  <si>
    <t xml:space="preserve">a history of officer reported crashes that occurred at or in the vicinity of the following  road segments in the City of Port Orchard for the period of 1/1/2013 Ã¢â‚¬â€œ available 2017.
Ã¢â‚¬Â¢ Sedgwick Rd from Sidney Rd to State Route 16 EB on/off ramps
Ã¢â‚¬Â¢ State Route 16LX02514 (aka Sedgwick Rd, milepost 0.00 Ã¢â‚¬â€œ 0.05) from EB on/off ramps to State Route 160 (aka Sedgwick Rd, milepost 0.00)
Ã¢â‚¬Â¢ State Route 16P102485 (milepost 0.29 Ã¢â‚¬â€œ 0.31) @ State Route 160 (aka Sedgwick Rd) Ã¢â‚¬â€œ See Interchange Drawing for reference
Ã¢â‚¬Â¢ State Route 16Q102565 (milepost 0.00 Ã¢â‚¬â€œ 0.02) @ State Route 160 (aka Sedgwick Rd)
Ã¢â‚¬Â¢ State Route 16R102543 (milepost 0.32 Ã¢â‚¬â€œ 0.34) @ Sedgwick Rd
Ã¢â‚¬Â¢ State Route 16S102468 (milepost 0.00 Ã¢â‚¬â€œ 0.02) @ Sedgwick Rd Ã¢â‚¬â€œ No Reported Crashes 
Ã¢â‚¬Â¢ State Route 160 (aka Sedgwick Rd, milepost 0.00 Ã¢â‚¬â€œ 0.85) from State Route 16LX02514 to Bethel Rd
Ã¢â‚¬Â¢ Bethel Rd from State Route 160 (aka Sedgwick Rd, milepost 0.85) to Lincoln Ave
</t>
  </si>
  <si>
    <t>PDR-14-1396</t>
  </si>
  <si>
    <t>SR 12 (US 97) R/W plan through SE 1/4 NW 1/4 Section 35 - 12N - 19E</t>
  </si>
  <si>
    <t>SR 12 (US 97) R/W plan through SE 1/4 NW 1/4 Section 35 - 12N - 19E
(Parcel No. 191235-24009)</t>
  </si>
  <si>
    <t>Surveysrus</t>
  </si>
  <si>
    <t>Crashes on all roads (excluding interstates) in King County</t>
  </si>
  <si>
    <t xml:space="preserve">a history of officer reported crashes that occurred on all roads (excluding interstates) in King County for the period of 1/1/2010 Ã¢â‚¬â€œ 12/31/2017. </t>
  </si>
  <si>
    <t>Right of way plans for SR 164.</t>
  </si>
  <si>
    <t>PDR-14-1203</t>
  </si>
  <si>
    <t>WSDOT Tribal Consulting Areas GIS data.</t>
  </si>
  <si>
    <t>Peter Namtvedt Best</t>
  </si>
  <si>
    <t xml:space="preserve">Two requests for the time period of January 8, 2015 through January 5, 2017. 
1) License plate reader data for USDOT # 2279473 for KIMI TRANSPORTATION, for the above period 
2) License plate reader data for the base plates listed below.  For USDOT#: 2279473, KIMI  TRANSPORTATION.
Vehicle Base Plates /  Unit #:  
WP57933   CA         38
WP29272   CA         007
</t>
  </si>
  <si>
    <t>PDR-15-2982</t>
  </si>
  <si>
    <t>SR 505 R/W plans</t>
  </si>
  <si>
    <t xml:space="preserve">I am doing a crossing permit for SR-505 at MP 9.33.  Can you send me a map to work off of? </t>
  </si>
  <si>
    <t>Lewis County Pud</t>
  </si>
  <si>
    <t>PDR-15-2324</t>
  </si>
  <si>
    <t>Crashes on all roads in the City of Rainier</t>
  </si>
  <si>
    <t>a history of officer reported crashes that occurred on all roads in the City of Rainier for the period of 1/1/2012 Ã¢â‚¬â€œ 12/31/2014.</t>
  </si>
  <si>
    <t>Steve Stewart</t>
  </si>
  <si>
    <t>ramp meter SR 167 at 15th street NW in Auburn Wash</t>
  </si>
  <si>
    <t xml:space="preserve">Could you please verify with me whether the metered lite on onramp at 15th street nw Auburn wash. northbound onto sr 167 was on between 2:00pm and 2:30pm 0n that date of 12/22/15. </t>
  </si>
  <si>
    <t>Kenneth Peterson</t>
  </si>
  <si>
    <t>PDR-15-1945</t>
  </si>
  <si>
    <t>Agreement for Post-Tunnel Projects.</t>
  </si>
  <si>
    <t xml:space="preserve">1. All e-mails between WSDOT and the City of Seattle that discuss a formal agreement for "post-tunnel projects" Time frame is February 1, 2015 - July 2, 2015. 
2. All drafts of an agreement between WSDOT and the City of Seattle for post tunnel projects. 
</t>
  </si>
  <si>
    <t>Deliberative process of active negotiations between the City of Seattle and Alaskan Way Viaduct Bored Tunnel Replacement Program
Information Regarding the Infrastructure and Security of Computer and Telecommunications Networks</t>
  </si>
  <si>
    <t>Drawings/blueprints relating to the construction of the Glenn Jackson Bridge</t>
  </si>
  <si>
    <t>Architectural drawings/blueprints relating to the construction of the Glenn Jackson Bridge.</t>
  </si>
  <si>
    <t>Ann Gregory</t>
  </si>
  <si>
    <t>PDR-14-1083</t>
  </si>
  <si>
    <t>Collision data in the vicinity of Maple Valley</t>
  </si>
  <si>
    <t>History of reported collisions that
occurred on or in the vicinity of SE 240th St from W/O 190th Ave SE to E/O 196th Ave SE within
the City of Covington as well as on the following King County Roads for the period of January
1, 2011 through December 31, 2013.
Ã¢â‚¬Â¢ SE 240th St (Co Rd# 13300, mp 4.28 Ã¢â‚¬â€œ 4.55) from 196th Ave SE to 200th Ave SE
Ã¢â‚¬Â¢ SE Wax Rd/SE 240th St (Co Rd# 91559, mp 6.27 Ã¢â‚¬â€œ 7.07) from approximately 200Ã¢â‚¬â„¢ SW of
200th Ave SE to SR 18
Ã¢â‚¬Â¢ 200th Ave SE/SE 248th St (Co Rd# 13750, mp 0.00 Ã¢â‚¬â€œ 0.555) from SE 240th St to the end
of where King County maintains SE 248th St</t>
  </si>
  <si>
    <t>(CPD) Classified Position description for the Communications Consultant 2</t>
  </si>
  <si>
    <t>I am requesting a copy of the classified position description (CPD) for the Communications Consultant 2 position in the Document Control group of the Department of Safety Systems at Washington State Ferries. Please send me all versions of this CPD that existed during the time period from August, 2016 to September, 2017. If the CPD did not change at any time between those dates, please send the one existing document. If edits were made during this timeframe, please send the revised CPDs, and tell me when they were filed with the Human Resources Department.</t>
  </si>
  <si>
    <t>Carrie Oberg</t>
  </si>
  <si>
    <t>Right of Way &amp; As-built Plans SR 161</t>
  </si>
  <si>
    <t>We are doing a topo survey at the northwest corner of SR 161 (meridian ave) and 224th st east in Graham. ItÃ¢â‚¬â„¢s in the SE Ã‚Â¼ of sec 9, t 18 n, r 4 e. I was hoping you could send me the pdfÃ¢â‚¬â„¢s of the right of way plans and as built construction plans for that area.</t>
  </si>
  <si>
    <t>Matt Schneiders</t>
  </si>
  <si>
    <t>A.S.P.I. Land Surveying &amp; Planning</t>
  </si>
  <si>
    <t>HR records</t>
  </si>
  <si>
    <t>Alexis Young</t>
  </si>
  <si>
    <t>Union Representative, PTE Local 17</t>
  </si>
  <si>
    <t>PDR-15-1724</t>
  </si>
  <si>
    <t>all camera images of SR-529 Northbound on June 5, 2015 between 3-4PM.</t>
  </si>
  <si>
    <t>John Sanchez</t>
  </si>
  <si>
    <t xml:space="preserve">I am requesting plate readings for the commercial vehicle(s) that are listed on a separate Excel document that have the company name of  BOYLE, T F TRANSPORTATION INC  associated with USDOT # 0111440.    I am requesting information for the period of  JAN 1, 2014  through  SEPT 30, 2016.
</t>
  </si>
  <si>
    <t>Greg Faust on Survey and post survey analysis</t>
  </si>
  <si>
    <t>copies of records which would include handwritten notes, e-mails, texts phone recordings and meeting notes concerning an inter-office survey soliciting feedback on the performance of the Director of Operations, Greg Faust.  This request seeks documentation from all management sources preparing for the survey and post survey analysis. This survey was initiated on or about January 24, 2016 and this request includes information on this topic from January 1, 2016 to March 1, 2016.</t>
  </si>
  <si>
    <t>PDR-15-0744</t>
  </si>
  <si>
    <t>2010 counts of the same detail for these interchanges and also if you had any 2010/2014 volumes for SR 410/Traffic Ave and SR 410/166th/Sumner Tapps Highway interchanges</t>
  </si>
  <si>
    <t xml:space="preserve">official correspondence between STP and WSDOT </t>
  </si>
  <si>
    <t>Regarding the tunnel project within the Alaskan Way Viaduct Replacement program, IÃ¢â‚¬â„¢m looking for all official correspondence between Seattle Tunnel Partners and WSDOT from December 1, 2015 until the time this request is fulfilled [January 7, 2016.]</t>
  </si>
  <si>
    <t>PDR-15-3508</t>
  </si>
  <si>
    <t>Records pertaining to the I-405 / SR167 Interchange Direct Connector DB Project.</t>
  </si>
  <si>
    <t>Electronic CD's or hard copies of the documents listed below provided to WSDOT by the three short-listed Submitters: 
- Guy F. Atkinson Construction, LLC
- Kiewit Infrastructure West Co.
- Parsons/Kuney Joint Venture
Ã¢â‚¬Â¢ Electronic copies of the SOQ's.
Ã¢â‚¬Â¢ Any supplemental information that may have been submitted by Submitters in relation to their SOQ (Additional graphics, illustrations, marketing material or videos).
Ã¢â‚¬Â¢ A list of names, titles and firms for members of the evaluation panel or committee that participated in the SOQ review process.
Ã¢â‚¬Â¢ Other than the RFQ, a copy of any instructional material provided to the evaluation team members for the purpose of explaining to the evaluators, the rules and expectations for their
evaluation efforts and analysis.
Ã¢â‚¬Â¢ All evaluation and scoring notes generated by the evaluation panel or committee during their review of the SOQ's along with scoring results for each SOQ section and sub-section.</t>
  </si>
  <si>
    <t>Cathie Olson</t>
  </si>
  <si>
    <t>Skanska USA Civil</t>
  </si>
  <si>
    <t>Crashes at 27th St &amp; 80th Ave intersection in the City of Mercer Island</t>
  </si>
  <si>
    <t xml:space="preserve">a history of officer reported crashes that occurred at or in the vicinity of the following intersection in the City of Mercer Island for the period of 1/1/2001 Ã¢â‚¬â€œ 8/31/2016.
Ã¢â‚¬Â¢  27th St @ 80th Ave
</t>
  </si>
  <si>
    <t>PDR-14-2802</t>
  </si>
  <si>
    <t xml:space="preserve">My understanding is that he was on the 3PM run from Seattle to Bremerton, WA on that day and sustained undercarriage damage (oil pan) to his 
1991 Mercedes 350 SDL.  The total damages amounted to $838.29 which did not include a tow bill which the insured had taken care of with his AAA coverage. 
Our insured, says as he was exiting the Ferry he was directed to a different exit  lane to the left of the main flow of traffic by a female employee. The reason traffic was using a single lane to the right was that the metal apron had come down and was not flush with the surface of the Ferry. When the Mercedes drove up the metal ramp the leading edge of the metal apron pierced his oil pan. 
HelmutÃ¢â‚¬â„¢s German Auto Repair in Bremerton did the repairs (360)-373-4330 and the insured paid for this with his credit card. They needed to complete a heli-arc weld on the oil pan and then reinstall it. 
Oregon Mutual, is the insurance carrier for Mr. Golombek. We have a subrogated interest of $588.29 after the $250 deductible. 
</t>
  </si>
  <si>
    <t>Dale Swanson</t>
  </si>
  <si>
    <t>Oregon Mutual Insurance</t>
  </si>
  <si>
    <t>Crashes at Vancouver Mall Dr. &amp; Andresen Rd intersection in the City of Vancouver</t>
  </si>
  <si>
    <t xml:space="preserve">a history and summary of officer reported crashes that occurred at or in the vicinity of the following intersection in the City of Vancouver for the period of 1/1/2012 Ã¢â‚¬â€œ available 2017.
Ã¢â‚¬Â¢  Vancouver Mall Dr. @ Andresen Rd
</t>
  </si>
  <si>
    <t>Christopher M. Clemow</t>
  </si>
  <si>
    <t>Clemow &amp; Associates, LLC</t>
  </si>
  <si>
    <t>Hello, please send me another list of active transponders for Coleman Oil Company, LLC, US DOT #253466.  Per the email below, Idaho has done an update to the SAFER system over the weekend.  I am hoping the trucks that were missing from the list you sent to me on Friday 9/16/16 are now included in your database and listing and the one license plate has been updated also.</t>
  </si>
  <si>
    <t xml:space="preserve">Kathie Otte </t>
  </si>
  <si>
    <t>Report #'s and dates of Officer reported crashes that occurred on Phillips Rd segment in Kitsap County</t>
  </si>
  <si>
    <t xml:space="preserve">a listing of report #s and dates of officer reported crashes that occurred on the following road segment in Kitsap County for the period of 1/1/2006 Ã¢â‚¬â€œ 11/13/2013.
Ã¢â‚¬Â¢  Phillips Rd (Co Rd #33350, milepost 1.039 Ã¢â‚¬â€œ 1.402) from Pike Pl to Mullenix Rd
</t>
  </si>
  <si>
    <t xml:space="preserve">LPR data for US DOT # 0314842  - Matheson Tri Gas Inc. for the following months:
4Q-2013
- Oct 2013
- Nov 2013
- Dec 2013
Feb 2014 
June 2014
Dec 2014
Aug 2015
Oct 2015
July 201
</t>
  </si>
  <si>
    <t>Documents pertaining to access rights along Oakes Ave in SW quadrant of the I-90 exit 84A interchange</t>
  </si>
  <si>
    <t>I would like the documents pertaining to access rights along Oakes Ave (090 LX 08420) in the southwest quadrant of the 1-90 Exit 84A Interchange. Specifically, Turnback Agreement TB 5-0022. Parcels 88385 and 903835</t>
  </si>
  <si>
    <t>Leslie Newman</t>
  </si>
  <si>
    <t>RE/MAX</t>
  </si>
  <si>
    <t>PDR-14-3518</t>
  </si>
  <si>
    <t>ROW SR 2</t>
  </si>
  <si>
    <t>Please send over a copy of S.R. 2 map in the vicinity of Roosevelt Road just west of Monroe City limits (m.p. 13).</t>
  </si>
  <si>
    <t xml:space="preserve">I am requesting right of way plans for SR 169, specifically;
Cedar Grove Park Vicinity to Maplewood Golf Course Vicinity           sheets 1-9 of 9                January 21.1996       169/56.
</t>
  </si>
  <si>
    <t>Les Hillebrand</t>
  </si>
  <si>
    <t>PDR-14-3352</t>
  </si>
  <si>
    <t>information on the culvert running beneath SR 509 at approximate mile marker 2 at the edge of the City of Tacoma, adjacent to the City of Fife. The culvert crosses SR 509 just west of the Port of Tacoma Road overpass and contains the Erdahl Ditch. I am not certain as to when this culvert was installed by WSDOT, but looking at the aerial imagery, it appears to be sometime between 1994 and 2002 when SR 509 was constructed parallel to East-West Road, and perhaps again extended with the installation of additional lanes and the POT RD overpass. I do not have a contract number. I am hopeful to track down the Hydraulic Report associated with the culvert installation(s) and any As-Built drawings available to confirm the location, size, and invert elevations of the culvert.</t>
  </si>
  <si>
    <t>Bekah Osterhaus, P.E.</t>
  </si>
  <si>
    <t>Proposed New Weigh Station  I-90</t>
  </si>
  <si>
    <t xml:space="preserve">An electronic copy of the study completed by WSDOT in which you studied various locations for a new weigh station along I-90 and provide electronic copies of all email communications among consultants, staff or others discussing the site between Exits 32 and 34 or any of the other sites considered in the study.  </t>
  </si>
  <si>
    <t>Londi Lindell</t>
  </si>
  <si>
    <t>PDR-14-1698</t>
  </si>
  <si>
    <t xml:space="preserve">Video Recording </t>
  </si>
  <si>
    <t xml:space="preserve">Any video recording and/or photographs taken at the intersection of 56th &amp; Alaska in the city of Tacoma. </t>
  </si>
  <si>
    <t>Maria  Torres</t>
  </si>
  <si>
    <t>PDR-14-0824</t>
  </si>
  <si>
    <t>Preliminary images and/or data from the aerial lidar survey of the Oso landslide conducted on Monday, March 24.</t>
  </si>
  <si>
    <t>Sandi Doughton</t>
  </si>
  <si>
    <t>Dispatched hours by employee for M.E.B.A licensed Engineers</t>
  </si>
  <si>
    <t>January 1 -Dec 31 2016 Dispatched hours by employee for the following Washington State Ferries M.E.B.A
licensed Engineers:
DAVIS, BENJAMIN E.
WOLKEN, ROBERT J.
BOYCE, WILLIAM B.
NICKS, JAMES E.
KINGERY, KAROL W.
CULL, MICHAEL W.
EMERY, SCOTT J.
SAMUELSON, DAVID M.
GODDARD, DAVID B.
WILSON, PAUL R.
ZAHLER, ROBIN R.
WALL, SEAN M.
JOHNSON, CHRISTOPHER J.
DeGRAAF, ANDREW A.
BROXON, BENJAMIN W.
SHELDON, RODGER A.
FREEMAN, SAMUEL R.
TANTUM, WILLIAM V.
STEWART, DONALD L.
HERZ, GREGORY J.
LITTLE, THOMAS W.
GREFSRUD, LEE A.
ROWE, ROBERT E.
FAGERNES, MICHAEL 0 .
GILBERTS, DAVID D.
NITCHMAN, MARK E.
URLIN, ALLAN 0 .
TIETGE, KENNETH W.
BYRNE, MICHAEL D.
WOODARD, LEE R.
SANTI, JOSEPH S.
KAVANAGH, DENNIS P.
STEELE, GARY A.
COOPER, BRUCE A.
WAGNER, RICHARD W.
FLEETWOOD, MICHAEL T.
JACKSON, CHARLES R.
KNUTSEN, DAVE L.
HAGERMAN, RICHARD R.
HANSEN, ERIK G.
OLSON, STEPHEN C.
GREENWOOD, GEORGE B.
McPHEE, DOUGLAS M.
HERDECK, JAMES M.
LIU, ERIC R.
TRIMMER, JR. DAVIDE.
JOHNSON, DAVID L.
ZECHA, ALEXANDER M.
SETTLES, JOHNS.
BETKER, DANIEL D.
PORTER, LANCE E.
SNYDER, JAMES H.
FARLEY, KENNETH A.
WEYTHMAN, JAMES A.
WILLIAMS, DAVID A.
HUNTER, JAMES R.
PAYNE, JAMIE J.
DONNELLY, BRIAN N.
LAMBERT, ANDREW J.
BOWEN, THOMAS P.
SHAW, DAVID L.
DINSMORE, scon C.
LA CROIX, MICHAEL A.
NAVARRO, TONY S.
JARMAN, RUSSELL L.
HANDS, JEFF D.
STEWART, MICHAEL R.
HAMITER, RICK D.
RAGSDALE, BRUCE D.
ILLSON, JAMES M.
ROBERTS, MICHAEL P.
FULMER, FLOYD L.
HAYNES, ERIC A.
DUNCAN, DONALD E.
JACOBSEN, JOHN P.
ABBOTI, PARE B.
KASCH, JEFFERY
HOUGHTON, KENNETH J.
O' NEILL, STEVENS.
FULLING, ROBERT B.
NICULITA PURCEL, IONEL
BEHNKE, JEFFERY C.
ROSSART, JOHN H.
GREENE, JEREMY M.
GAUS, DAVIDS.
FRIEDMAN, WILLIAM A.
ARMSTRONG, BRUCE T.
SUMPTER, DANIELS.
MIELE, PETER A.
BRENENGEN, GARY L.
HUNNEWELL, MATIHEW W.
HUGHES, RICKY A.
NELSON, PAUL. B.
FERGUSON, BRADY
SMALLEY, ANDREW J.
KALINSKI, CHRISTOPHER S.
SERNA, OLIVER
ELLIOTI, ROBERT W.
ANDERSON, MICHAEL A.
SNIPES, BEECHER Ill
McGARRITY, MAUREEN A.
FISHER, MICHAEL W.
MULLAN, SCOTT F.
McLAUGHLIN, FLOYD P.
FRANCIS, JOSEPH A.
RAY, CHRISTOPHER P.
McKENZIE, MARK D.
KAZMAN, ANTHONY R.
STROUD, PHILLIP J.
SAUNDERS, MICHAEL K.
RYAN, CHRISTOPHER R.
O'REILLY, DANIEL
HENRIKSEN, CRAIG A.
POFFENROTH, ROBERT B.
SIENICKI, ANDRZEJ J.
JOZEFOWICZ, WALDEMAR
ZANDER, JEFFREY M.
KELLY, SHANE C.
SOURELOS, SPIROS
CHAUSSEE, TERRY L.
CHENEY, MICHAEL R.
WOLFE, DAVID M.
RATCLIFF, NATHANIAL T.
KVILAAS, ERIK J.
BEAN, MARK R.
GRAHAM, EDWARD M.
BENNETI, DAVID M.
STANFORD, ROBERT B.
STRATMAN, RODNEY P.
MIKOLAJEWICZ, STANISLAW
RIDENOUR, TIMOTHY A.
GAST, scan w.
JAMISON, DAVID A.
CAZACOPOL, GELU
ROBINSON, PATRICK D.
FISHER, JAMES M.
MCGARRITY, JOHN J.
POOR, GREGORY M.
DUNCAN, JESSE S.
WILSON, KEITH F.
DEVIN, GENE W.
BLAIR, JUSTIN J.
DUBOSE, WILLIAM H.
SALMONSON, WILOON
STURGUL, JAMES J.
MILNE, ALEXANDER W.
OLSON, KEITH A.
TIMMERMAN, THOMAS J.
DIXON, CHRISTOPHER B.
ALWARD, RAY A.
KULAWIUK, ANDRZEJ
CONNER, JEFFREY A.
CURLEY, JOSEPH T.
TAPLEY, NICHOLAS J.
LAZAROV, VALERII H.
MOYER, JAMES E.
WARD, RICHARD W.
QUINANOLA, PATRICK B.
SHIPLEY, JOSEPH M.
CHRISTOPHER, PAUL F.
MADDOX, MICHAELS.
ANDERSON, PHILLIP C.
SOURELOS, STAVROS G.
OHNSTAD, STEPHEN J.
HAAVIG, STEVEN M.
MCMANUS, SHAWN R.
PRICE, IAN P.
WRIGHT, SAMUEL D.
MORGAN, SEAN B.
BLASKO, CHRISTOPHER J.
WATSON, JOHN R.
ANGUELOV, KONSTANTIN A.
GALUCCI, JOSEPH A.
THOMPSON, KEVIN F.
WHITE, CONNOR J.
COCHRAN, JUSTIN C.
BERRY, PATRICIA D.
KING, DANA C.
SEIDMAN, ISAAC A.
HRABAR, JOHN M.
NEAL Ill, RICHARD E.
BIGGNESS, NICHOLAS W.
BUKOVNIK, SHAUN T.
GREENE, JOSEPH
MOCH, G. TYLER
scon, CHADWICK R.
HUTIEN, KYLE E.
FRACZAK, THOMAS D.
WILSON, BRADLEY G.
MARCOTIE, MARC W.
ADAMS, ELIZABETH H.
GRALL, RICHARD G.
PIHLMAN, GREGORY L</t>
  </si>
  <si>
    <t>Jeremy Greene</t>
  </si>
  <si>
    <t>Crashes at 121st Ave &amp; 56th St intersection in the City of Vancouver</t>
  </si>
  <si>
    <t xml:space="preserve">a history of officer reported crashes that occurred at or in the vicinity of the following intersection in the City of Vancouver for the period of 1/1/2011 Ã¢â‚¬â€œ 12/31/2015.
Ã¢â‚¬Â¢  121st Ave @ 56th St
</t>
  </si>
  <si>
    <t>PDR-15-1981</t>
  </si>
  <si>
    <t>Crashes on all roads in the Cities of Airway Heights and Tekoa</t>
  </si>
  <si>
    <t>a history of officer reported crashes that occurred on all roads in the Cities of Airway Heights and Tekoa for the period of 1/1/2012 Ã¢â‚¬â€œ 12/31/2014.</t>
  </si>
  <si>
    <t>Officer Reported Crashes that occurred at 6th Ave &amp; Seashore Dr in the City of Tacoma</t>
  </si>
  <si>
    <t xml:space="preserve">a history of officer reported crashes that occurred at or within 500 feet each direction of the following intersection in the City of Tacoma for the period of 1/1/2011 Ã¢â‚¬â€œ available 2017.
Ã¢â‚¬Â¢ 6th Ave @ Seashore Dr 
</t>
  </si>
  <si>
    <t>List of each purchase of a vehicle ferry fare</t>
  </si>
  <si>
    <t>A list (spreadsheet prefered) of each purchase of a vehicle ferry fare made at any Bainbridge Island ferry terminal vehicle toll booth that shows the following detail for each ticket sold between and including the dates January 1, 2017 and January 31, 2017: Date of purchase, time of purchase, type of fare sold i.e.
single trip, multi-use pass.</t>
  </si>
  <si>
    <t>Tracy Nash</t>
  </si>
  <si>
    <t xml:space="preserve">Incident Report done on Sunday 7/10/16 from the 7:20pm sailing from Seattle to Bainbridge. My insurance company (Pemco) asked me to request a copy of the Report and see if we can get an address for Mr Yeleti so they can send him a letter in the mail. I have his phone number (cell not local) and his driver's license number but he did not give me his address and Pemco was not sure about the address they received from him. Please email me a copy of the report with our information included if you can so I can proceed with my claim against him. </t>
  </si>
  <si>
    <t>Deborah Oliver</t>
  </si>
  <si>
    <t>PDR-14-0067</t>
  </si>
  <si>
    <t>A copy of the Right-of-Way Plan for SR-5/Bridgeport Way SW Interchange; Exit 125.</t>
  </si>
  <si>
    <t xml:space="preserve">Right of way plans for west half of Section 23, T. 25 N. , R6 E., W.M. </t>
  </si>
  <si>
    <t>PDR-15-0790</t>
  </si>
  <si>
    <t>AWV financial records</t>
  </si>
  <si>
    <t xml:space="preserve">1.The identity of the top three prime consultants on the Alaskan Way Viaduct Replacement project since its inception in 2004/2005.
2.The master agreements (or contracts), task orders and amendments and payment vouchers for the entities in item 1.
3.A recent sample of a monthly invoice from STP to see what information this record provides.
</t>
  </si>
  <si>
    <t>bank account numbers, Federal Tax Id number, social security numbers, and credit card numbers, which are exempt from disclosure</t>
  </si>
  <si>
    <t>Please provide a copy of the log for each electronic variable speed limit sign maintained by the Washington State Department of Transportation on Interstate 90 from MP 48.10 through MP 66.53 Eastbound, and  from MP 69.58 through MP 51.87 Westbound, for the period May 1, 2016 through May 31, 2016.</t>
  </si>
  <si>
    <t>PDR-14-3484</t>
  </si>
  <si>
    <t xml:space="preserve">most recent speed surveys / engineer study and or any related data regarding the validity of the posted 45mph speed limit.  
SB SR9.  MP2  (Highway 9 Southbound Mile Post 2)
Snohomish - County
</t>
  </si>
  <si>
    <t>Kyle Clark</t>
  </si>
  <si>
    <t>Right of Way SR 167 and SR 405</t>
  </si>
  <si>
    <t xml:space="preserve">Ã¢â‚¬Â¢	SR Number: 167, 405
Ã¢â‚¬Â¢	Milepost numbers: between SR167 SRMP 26.1 and 26.2 and SR405 SRMP 2.3 and 2.5 (specifically I just need the 405/167 interchange and adjacent property).
Ã¢â‚¬Â¢	Contract Number: Not sure if this is applicable?
Ã¢â‚¬Â¢	City or Town: Renton
Ã¢â‚¬Â¢	Time Frames: Most recent time frame available.
</t>
  </si>
  <si>
    <t>Ryan Green</t>
  </si>
  <si>
    <t>PDR-15-3406</t>
  </si>
  <si>
    <t>Right of Way Map SR 243 T 14 N Range 23, E Section(s) 3,10 &amp; 15 near Desert Aire</t>
  </si>
  <si>
    <t xml:space="preserve">I would like to request plate readings on the list of commercial motor vehicles on the attached excel file.  I would also like to request plate readings for the USDOT # 1062707 Transco Inc.
I am requesting this information for the following months:
August 2014, October 2015, November 2015, January 2017
</t>
  </si>
  <si>
    <t>PDR-14-3474</t>
  </si>
  <si>
    <t>Accident Records</t>
  </si>
  <si>
    <t>1. All Supervisor's Report of Employee's Personal Injury/Illness, Employee Report of Accidents, Witness Statements, Employer's Request for Examination and/or Treatment, Accident Investigation Reports or other accident reports, investigations or descriptions of injuries suffered by Nickolet G. Kelly on June 13, 2012 on the MV CATHLAMET;
2. The pilothouse log of the MV CATHLAMET for June 12, 13, 14 and 15, 2012;
3. All documents of any type whatsoever regarding or constituting
communications of vessel officers and crew related to Nickolet G. Kelly's injury aboard the MV CATHLAMET on or about June 13, 2012</t>
  </si>
  <si>
    <t>Not sent. Clarification sought for date of injury.</t>
  </si>
  <si>
    <t>Track inspection documents or reports by WSDOT</t>
  </si>
  <si>
    <t>Any and all track inspection documents or reports by WSDOT or any other agency or public comment regarding the use of the Point Definance Bypass, near Tacoma thatÃ¢â‚¬â„¢s used by Amtrak.</t>
  </si>
  <si>
    <t>Conrad Wilson</t>
  </si>
  <si>
    <t>Oregon Public Broadcasting</t>
  </si>
  <si>
    <t>PDR-14-1494</t>
  </si>
  <si>
    <t>List of unexecuted change orders from Seattle Tunnel Partners</t>
  </si>
  <si>
    <t xml:space="preserve">A list or spreadsheet of potential or pending change orders submitted by Seattle Tunnel Partners that have not been executed, and the cost requests associated with each of those possible change orders.
Please note this is similar to request 14-0809, which was fulfilled on April 25. 
</t>
  </si>
  <si>
    <t>Bingen Humboldt/Cherry/Cedar Project and Storm Drain System</t>
  </si>
  <si>
    <t xml:space="preserve">The City of Bingen is planning to complete improvements to Humboldt Street, Cherry Street, and Cedar Street.  
The conceptual layout is attached. The City would like to install curbing and catch basins to collect the stormwater on Humboldt Street and pipe it down Cherry Street to tie-in to SR 14.  
Could you send us the data you have for the storm drain system on SR 14?  </t>
  </si>
  <si>
    <t>Tim DeVries</t>
  </si>
  <si>
    <t>PDR-15-1313</t>
  </si>
  <si>
    <t>Requesting a list of registered units in transponder system to verify information.  USDOT # 78149 for McNeight Express.</t>
  </si>
  <si>
    <t>Mike Foy</t>
  </si>
  <si>
    <t>McNeight Express</t>
  </si>
  <si>
    <t>I-5, SR 510 Interchange Design-Engineering Services RFP.</t>
  </si>
  <si>
    <t>Copies of all WSDOT scoring sheets/evaluation scoring for Packet A and B of all submittals received for the I-5, SR 510 Interchange Design-Engineering Services RFP.</t>
  </si>
  <si>
    <t>Amie Francisco</t>
  </si>
  <si>
    <t xml:space="preserve">a history of officer reported crashes that occurred at the following intersections in Clark County for the period of 1/1/2012 Ã¢â‚¬â€œ available 2017. 
Ã¢â‚¬Â¢  118th Ave Ã¢â‚¬â€œ north leg (Co Rd #23929, milepost 0.000 Ã¢â‚¬â€œ 0.020) @ 103rd St (Co Rd #23925, milepost 0.310 Ã¢â‚¬â€œ 0.350) Ã¢â‚¬â€œ No Reported Crashes
Ã¢â‚¬Â¢  118th Ave Ã¢â‚¬â€œ south leg (Co Rd #23930, milepost 0.000 Ã¢â‚¬â€œ 0.020) @ 103rd St (Co Rd #23925, milepost 0.310 Ã¢â‚¬â€œ 0.350) Ã¢â‚¬â€œ No Reported Crashes
Ã¢â‚¬Â¢  118th Ave (Co Rd #23553, milepost 0.040 Ã¢â‚¬â€œ 0.080) @ 100th St (Co Rd #23552, milepost 0.040 Ã¢â‚¬â€œ 0.060)
Ã¢â‚¬Â¢  118th Ave (Co Rd #23553, milepost 0.000 Ã¢â‚¬â€œ 0.020) @ 99th St (Co Rd #23940, milepost 2.670 Ã¢â‚¬â€œ 2.710) 
</t>
  </si>
  <si>
    <t>Crashes on all roads in Cowlitz County</t>
  </si>
  <si>
    <t xml:space="preserve">a history of officer reported crashes that occurred on all roads in Cowlitz County for the period of 1/1/2012 Ã¢â‚¬â€œ 12/31/2016. </t>
  </si>
  <si>
    <t>Lauren Henricksen</t>
  </si>
  <si>
    <t>Cowlitz County Health and Human Services</t>
  </si>
  <si>
    <t>PDR-15-3287</t>
  </si>
  <si>
    <t xml:space="preserve">October 1, 2012 Data Date Schedule </t>
  </si>
  <si>
    <t>The October 1, 2012 Data Date Schedule submitted by Seattle Tunnel Partners in native electronic format.</t>
  </si>
  <si>
    <t>PDR-14-1931</t>
  </si>
  <si>
    <t xml:space="preserve">R/W maps for SR-20 across Sec 20 &amp; 21, T37N, R12E, W.M.? </t>
  </si>
  <si>
    <t xml:space="preserve">Two requests for the time period of July 01, 2013 through February 29, 2016. 
1) License plate reader data for USDOT # 1523214 for ALL WEATHER TRANSPORT LLC, for the above period 
2) License plate reader data for the base plates listed below.  For USDOT#: 1523214, ALL WEATHER TRANSPORT LLC
Vehicle Base Plates / VIN / Unit #: 
VP94369   CA  1M1AE07Y8YW004565        400
WP63888  CA   3HSCUAPR7AN246426      426
</t>
  </si>
  <si>
    <t>Map of PSH 5.</t>
  </si>
  <si>
    <t xml:space="preserve">Map of state highway no. 5 between station 220 plus 50and 222 plus 50. </t>
  </si>
  <si>
    <t>Bridge ROW plans</t>
  </si>
  <si>
    <t xml:space="preserve">ROW plans you can provide for these 4 bridges:
1)  SR 28/SR 285 junction Ã¢â‚¬Å“Senator George Sellar BridgeÃ¢â‚¬ï¿½ Columbia River Crossing (see attached RS WSDOT MONS survey, might shed some light on finding those ROW plans) SEC 11, T22N, R20E
2)  Ã¢â‚¬Å“Old Wenatchee BridgeÃ¢â‚¬ï¿½  this is the west end of 9th St in East Wenatchee.. It think itÃ¢â‚¬â„¢s been converted to a walking path known as  Ã¢â‚¬Å“Apple Capital Loop TrailÃ¢â‚¬ï¿½.  Columbia River Crossing SEC 11, T22N, R20E
3)  SR 285 crossing the Wenatchee River south of the SR 285/US 2 junction.  SEC 28, T23N, R20E
4)  US 2 Crossing the Columbia River at the US 97/US 2 junction. SEC 22, T23N, R20E
</t>
  </si>
  <si>
    <t>PDR-15-3003</t>
  </si>
  <si>
    <t>Crashes at 5 intersections in Clark County</t>
  </si>
  <si>
    <t xml:space="preserve">a history of officer reported crashes that occurred at the following intersections in Clark County for the period of 1/1/2010 Ã¢â‚¬â€œ available 2015 (2015 data is partial and preliminary).
Ã¢â‚¬Â¢  State Route (SR) 503 (aka 117th Ave, milepost 1.72 Ã¢â‚¬â€œ 1.84 ) @ 99th St
Ã¢â‚¬Â¢  SR 503 (milepost 2.16 Ã¢â‚¬â€œ 2.20) @ 107th St
Ã¢â‚¬Â¢  SR 503 (milepost 2.45 Ã¢â‚¬â€œ 2.50) @ 112th Dr
Ã¢â‚¬Â¢  SR 503 (milepost 2.76 Ã¢â‚¬â€œ 2.88) @ 119th St
Ã¢â‚¬Â¢  99th St (Co Rd #23940, milepost 3.080 Ã¢â‚¬â€œ 3.120) @ 112th Pl / 110Th Ave
Ã¢â‚¬Â¢  112th Pl (Co Rd #23524, milepost 0.000 Ã¢â‚¬â€œ 0.020) @ 99th St Ã¢â‚¬â€œNo Reported Crashes
Ã¢â‚¬Â¢  110th Ave (Co Rd #23530, milepost 0.140 Ã¢â‚¬â€œ 0.160) @ 99th St
</t>
  </si>
  <si>
    <t>PDR-14-3535</t>
  </si>
  <si>
    <t xml:space="preserve">Certified payroll reports for Rotschy INC. on WSDOT contract number 008573, SR 502, I-5 to Battle Ground Add lanes Stage 2, from project inception to the current reporting period. 
Electronic copies, if available, are preferred.
</t>
  </si>
  <si>
    <t>Greg Butcher</t>
  </si>
  <si>
    <t>IUOE 701</t>
  </si>
  <si>
    <t>Mukilteo Clinton out of services</t>
  </si>
  <si>
    <t xml:space="preserve">all dates and times (if a partial date) that the ferry service at Mukilteo Clinton has experienced boats out of service, how many runs could not be completed, and what the vehicle capacity was for any replacement boats. Please also provide the actual total number of vehicles served every day on this run, by date.
</t>
  </si>
  <si>
    <t>HR investigation/emails (Cody Hart)</t>
  </si>
  <si>
    <t xml:space="preserve">I am requesting public records on any and all investigation of Ms. Kathleen Davis or Mr. McKeon beginning in 2016.  Additionally, I request to be provided a copy of any and all disciplinary reports and employee performance evaluations  from May 2016 to June 2017 for Ms. Davis and Mr. McKeon.  
Furthermore, I request a copy of all electronic or written communication  in email, phone messaging service, memo, or letter format from and/or to Ms. Davis, Mr. Millar, and Mr. McKeon from May 2016 to January 2017 that discuss myself (Cody Hart), my complaint about Ms. Davis and her use of intimidation tactics, as well as the appointment and/or qualifications of Mr. McKeon to the city design standards committee.
</t>
  </si>
  <si>
    <t>Performance evaluations</t>
  </si>
  <si>
    <t>PDR-14-1374</t>
  </si>
  <si>
    <t>Right of Way Plans for SR101 between SR20 and SR104. I am working between SRMP 283 and 284, in Section 25, Township 29 North, Range 2 West, Jefferson County.</t>
  </si>
  <si>
    <t>Christopher A. Glantz</t>
  </si>
  <si>
    <t>Geotechnical data for SR 18 milepost 12.5 to 13.5 at the SE 256th St interchange</t>
  </si>
  <si>
    <t>Any subsurface (geotechnical) data and/or reports for SR-18 from MP 12.5 to MP 13.5 and specifically at the SE 256th St interchange. We have no specific time range for the desired data and reports.</t>
  </si>
  <si>
    <t>Carly Schaeffer</t>
  </si>
  <si>
    <t>Billboard Permits</t>
  </si>
  <si>
    <t>Im inquiring to see if the state has data available under public records requests for billboard permits. I'd like to get an excel spreadsheet of all permits issued for outdoor advertising displays on Washington highways including the highway, milepost or gps location, the permittee, the sign size and configuration, status of illumination or non illumination, and the permit number.</t>
  </si>
  <si>
    <t>Brad Getter</t>
  </si>
  <si>
    <t>Mega Graphics</t>
  </si>
  <si>
    <t>PDR-14-2206</t>
  </si>
  <si>
    <t>Collisions on I-90 and  SR 902 Interchange</t>
  </si>
  <si>
    <t xml:space="preserve">a history of officer reported collisions that occurred in Spokane County for the period of 1/1/2009 Ã¢â‚¬â€œ available 2014 (2014 is considered partial and preliminary). 
Ã¢â‚¬Â¢I-90 (Milepost 270.55 Ã¢â‚¬â€œ 276.32) 
Ã¢â‚¬Â¢State Route 902 (Milepost 12.00 Ã¢â‚¬â€œ 12.36) 
Ã¢â‚¬Â¢Aero Road, County Road # 00049 (Milepost 0.00 Ã¢â‚¬â€œ 0.18) 
</t>
  </si>
  <si>
    <t>Crashes on all roads in the City of Mercer Island</t>
  </si>
  <si>
    <t xml:space="preserve">a history of officer reported crashes that occurred on all roads in the City of Mercer Island for the period of 1/1/2012 Ã¢â‚¬â€œ 12/31/2016. </t>
  </si>
  <si>
    <t>PDR-14-1856</t>
  </si>
  <si>
    <t>Collisions on all roads in Sedro-Woolley</t>
  </si>
  <si>
    <t xml:space="preserve">a history of officer reported collisions that occurred on all roads in the City of Sedro-Woolley for the period of 1/1/2008 Ã¢â‚¬â€œ 12/31/2013. </t>
  </si>
  <si>
    <t>PDR-15-1852</t>
  </si>
  <si>
    <t>Right of Way Plans SR 524 &amp; SR 9</t>
  </si>
  <si>
    <t>ROW Plans for SR 9 between 216th St. SE and Maltby Rd ( SR 524). Also for SR 524 (Maltby Rd) between Hwy. 9 ( SR 9) and 63rd Ave SE.</t>
  </si>
  <si>
    <t xml:space="preserve">I would like to request plate readings/scale crossings on the plates listed below.
From 7-1-16  through 2-15-2017:
Company:   Wientrans Corporation
P889116  IL
P918894  IL
P825604  IL
P871321  IL
</t>
  </si>
  <si>
    <t>PDR-15-1294</t>
  </si>
  <si>
    <t>Crashes on SR 900 milepost 12.90 - 13.41</t>
  </si>
  <si>
    <t>a history of officer reported crashes that occurred on State Route 900 (milepost 12.90 Ã¢â‚¬â€œ 13.41) from 10th St to Monroe Ave in the City of Renton for the period of 1/1/2010 Ã¢â‚¬â€œ available 2015 (2015 data is considered partial and preliminary).</t>
  </si>
  <si>
    <t xml:space="preserve">I would like to request plate readings/scale crossings on the plates listed below. 
From 4-1-17  through 1-3-18:
Company:    RAD Transportation Inc.
XP03842         XP10804          XP10843
XP03844         XP10876
WP75249              WP88862
WP60876              WP75485
WP60875              WP98736  
WP91875              WP91867  
WP85567              WP69042
WP60876              WP92777 
WP85503              WP85592  
WP86686              WP91782  
WP91783              WP91866  
WP75361              WP85599
WP98729              WP85586 
WP98731              WP85587
WP98730              WP91782
WP98732              WP98736
WP98733              WP18701
WP98734              WP85523
WP98735              WP91866
</t>
  </si>
  <si>
    <t>Bridge &amp; Structures report</t>
  </si>
  <si>
    <t>WSDOT Bridge &amp; Structures report entitled Ã¢â‚¬Å“SR 522 Seismic Isolation BearingsÃ¢â‚¬ï¿½ summarizing the in-service inspection of Earthquake Protection Systems triple friction pendulum bearings that were recently installed on the SR 522 Skykomish River Bridge.</t>
  </si>
  <si>
    <t>Paul Brallier</t>
  </si>
  <si>
    <t>Right of Way Plans SR 531</t>
  </si>
  <si>
    <t xml:space="preserve">Would you please email the current R/W plans for SR 531/Lakewood Road in the Southwest Quarter of Section 24, Township 31 North, Range 04 East at your earliest convenience?
</t>
  </si>
  <si>
    <t>As-built Plans SR 7</t>
  </si>
  <si>
    <t>Would you have any plans showing the roadside safety improvements from about 2004 which constructed the curb, gutter, and sidewalk?  As-built Plans SR 7, Section 28, T19N, R3E, 2004.</t>
  </si>
  <si>
    <t>Rich Schlonga</t>
  </si>
  <si>
    <t>PDR-15-1627</t>
  </si>
  <si>
    <t>License Plate Reader information for the month of May 2015 for the following plates. All plates are from the BC Canada
jurisdiction.
USDOT # - 757148
Plates: 10964P; 20786P; 10963P; 04254P; 04255P; 09026P; 24284P; 13814P; 24283P; 14774P; 22405P; 10960P; 11952P; 02460P; DL3470; 21387P; 10965P; 11504P; 14733P; 14736P; 14746P; 14771P; 26399P; 24286P; 02457P; 18783P; 18784P; 20099P; 24831P; 24832P; 07968P; 11957P; 22840P; 24833P; 17419P; 11955P; 13805P; 13815P; 19398P; 04252P; 16336P; 17393P; 18795P; 18791P; 18782P; 19377P; 22416P; 24301P;
26401P; 26362P.</t>
  </si>
  <si>
    <t>PDR-14-2690</t>
  </si>
  <si>
    <t>Payment Bond Documents</t>
  </si>
  <si>
    <t xml:space="preserve">A copy of the payment Bond for Project WA DOT #8311, CLARK CTY prime contractor is MAX J KUNEY CO. </t>
  </si>
  <si>
    <t>Mary Sandora</t>
  </si>
  <si>
    <t>Trinity Highway Products, LLC</t>
  </si>
  <si>
    <t>I-5/Portland Avenue to Port of Tacoma Road - Southbound HOV
Project</t>
  </si>
  <si>
    <t>I-5/Portland Avenue to Port of Tacoma Road - Southbound HOV
Project
- All of the Statement of Qualifications (SOQs) including Executive Summaries submitted to WSDOT
- Evaluation Notes, Scores, and Worksheets for each of the submitted SOQs
- WSDOT's SOQ Evaluation Manual</t>
  </si>
  <si>
    <t>Kathy Kratzer</t>
  </si>
  <si>
    <t>PDR-14-1384</t>
  </si>
  <si>
    <t>Please provide the information for the SE Fourth Plain Boulevard / SE 121st Avenue intersection to inform a traffic study we are preparing:</t>
  </si>
  <si>
    <t xml:space="preserve">Please provide the information for the SE Fourth Plain Boulevard / SE 121st Avenue intersection to inform a traffic study we are preparing:
Ã¯Æ’Ëœ  The most recent as-built/record drawings for 
o   Signal equipment
o   Signing &amp; striping
o   Civil improvements
Ã¯Æ’Ëœ  The current (or planned future) signal plans, including 
o   Timing plans
o   Phase assignments
o   Phase sequences
o   Coordination plans
o   Time-of-day plans
o   Cycle lengths
Please provide the requested information as electronic files (Excel and/or Acrobat format).  We typically receive this information from Bill Gilchrist.
</t>
  </si>
  <si>
    <t>David Holt</t>
  </si>
  <si>
    <t>PDR-15-2519</t>
  </si>
  <si>
    <t>Ridership Information</t>
  </si>
  <si>
    <t>Please provide daily counts of the following, which should be available from WSF's point-of-sale system.
Ferry Route: Mukilteo / Clinton
Dates: 1/1/2014 to 12/31/2014
Daily Vehicle Count
- 0-22' Full Fare
- 0-22' Multi
- Oversize (50'+)
- Oversize (22-49')
- Other Disc.
Daily Passenger Count
- Foot Passengers
- Vehicle Passengers
I understand that passenger counts from Clinton to Mukilteo might not be possible due to the fact they're not charged a fare.
If possible, I would like the data provided in an MS Excel file so I can do analysis of the information.</t>
  </si>
  <si>
    <t>Ron Nelson</t>
  </si>
  <si>
    <t xml:space="preserve">I am requesting plate readings for the commercial vehicle(s) listed below that have the company name of NIKO LOGISTICS associated with USDOT # 2468342.  I am requesting information for the period of FEB 28, 2014 through OCT 15, 2015. The base plate list is on a separate attachment.                                         Base Plate listings for Niko Logistics (Acct # 176284)							
Base Plate	Vin Num	                              Unit	
F8324M   FL	4V4NC9TH1AN282791   	        10	
F6290P   FL	4V4NC9TH1AN282791   	        10	
F8325M   FL	4V4NC9TH6AN274301   	        11	
F6292P   FL	4V4NC9TH6AN274301   	        11	
F8326M   FL	4V4NC9THXAN274303   	        12	
F6291P   FL	4V4NC9THXAN274303   	        12	
F8327M   FL	4V4NC9TH1AN274304   	        13	
F6293P   FL	4V4NC9TH1AN274304   	        13	
F8367M   FL	4V4NC9TH0AN274309   	        14	
F8369M   FL	4V4NC9TH7AN274274   	        14	
F6294P   FL	4V4NC9TH0AN274309   	        14	
F8368M   FL	4V4NC9TH2AN274277   	        15	
F6295P   FL	4V4NC9TH2AN274277   	        15	
F6296P   FL	4V4NC9TH7AN274274   	        16	
F7176M   FL	4V4NC9TG89N268714   	        17	
F6298P   FL	4V4NC9TG89N268714   	        17	
F7175M   FL	4V4NC9TG49N268841   	        18	
F6297P   FL	4V4NC9TG49N268841   	        18	
F2886L   FL	4V4NC9EH5FN176896   	        19	
F6791L   FL	4V4NC9EH5FN176896   	        19	
F6301P   FL	4V4NC9EH5FN176896   	        19	
F2887L   FL	4V4NC9EH5FN911103   	        20	
F6300P   FL	4V4NC9EH5FN911103   	        20	
F2888L   FL	4V4NC9EH8FN908308   	        21	
F6299P   FL	4V4NC9EH8FN908308   	        21	
F3303L   FL	3AKJGLD53FSGF9152   	        22	
F6303P   FL	3AKJGLD53FSGF9152   	        22	
F3304L   FL	3AKJGLD51FSGF9151   	        23	
F6302P   FL	3AKJGLD51FSGF9151   	        23	
F5069N   FL	4V4NC9EH8BN529142   	        24	
F9453L   FL	1FUJGLD50FLGG4059   	        24	
F9453AL  FL	1FUJGLD50FLGG4059   	        24	
F6304P   FL	1FUJGLD50FLGG4059   	        24	
F8875P   FL	1FUJGLD50FLGG4059   	        24	
F6755M   FL	1XKFDPGX1BJ293366   	        25	
F9880P   FL	1XKFDPGX1BJ293366   	        25	
F6756M   FL	4V4NC9TGXBN533235   	        26	
F9879P   FL	4V4NC9TGXBN533235   	        26	
F2210M   FL	3HSDJAPR3FN698734   	        27	
F6305P   FL	3HSDJAPR3FN698734   	        27	
E3103M   FL	1FUJGLDR2CSBB8190   	        28	
F3103M   FL	1FUJGLDR2CSBB8190   	        28	
F6306P   FL	4V4NC9EHXFN908309   	        29	
F2076R   FL	4V4NC9EH9BN532387   	        35	
</t>
  </si>
  <si>
    <t>Officer Reported Crashes that occurred on all roads in the City of Richland</t>
  </si>
  <si>
    <t>a history of officer reported crashes that occurred on all roads in the City of Richland for the period of 7/1/2017 Ã¢â‚¬â€œ available 2018.</t>
  </si>
  <si>
    <t>PDR-15-2786</t>
  </si>
  <si>
    <t>Right of Way Plans for, PSH No. 1 SR5 Tukwila 57th Avenue South-South 180th Street Drainage Easement dated 8/25/64 Rev. 7/6/67.</t>
  </si>
  <si>
    <t>PDR-15-0822</t>
  </si>
  <si>
    <t xml:space="preserve">2012 WSDOT Safety Report related to the AWV, </t>
  </si>
  <si>
    <t>a copy of a 2012 WSDOT safety report related to the Alaskan Way Viaduct Replacement Project, which includes photos of violations.
It was referenced in a KOMO-TV story on March 12, 2015
Requested revised on 3/31/15 to:
the records which WSDOT released to KOMO earlier this month regarding safety on the AWV Tunnel Project</t>
  </si>
  <si>
    <t>PDR-14-3306</t>
  </si>
  <si>
    <t xml:space="preserve">R/W for SR 520 &amp;05 </t>
  </si>
  <si>
    <t>Right of Way plans for the intersection of SR 405 and SR 520 in King County,  in Section 20, T 25 N,  R 05 E. TerraMark Site B.</t>
  </si>
  <si>
    <t>PDR-14-0458</t>
  </si>
  <si>
    <t>Can you give me what the bids amounts were.</t>
  </si>
  <si>
    <t>Gary Allgood</t>
  </si>
  <si>
    <t>PDR-14-0352</t>
  </si>
  <si>
    <t>Traffic data</t>
  </si>
  <si>
    <t>Traffic study data or traffic counts for Hwy 99 and 148th in Lynnwood, Washington.</t>
  </si>
  <si>
    <t>Mike Hall</t>
  </si>
  <si>
    <t>Crashes on SR 5 mp 151.94 - 157.00</t>
  </si>
  <si>
    <t>a history of officer reported crashes that occurred on State Route 5 (milepost 151.94 Ã¢â‚¬â€œ 157.00) from 188th St interchange to north of Interurban interchange for the period of 1/1/2011 Ã¢â‚¬â€œ 12/31/2015.</t>
  </si>
  <si>
    <t>Praveen Chanda</t>
  </si>
  <si>
    <t>PDR-14-2776</t>
  </si>
  <si>
    <t>I-90/Contract 8611 IDR</t>
  </si>
  <si>
    <t>Inspectors Daily logs for July 24, 2014 on WSDOT Contract 8611.</t>
  </si>
  <si>
    <t>Crashes on all roads in the City of Poulsbo</t>
  </si>
  <si>
    <t xml:space="preserve">a history of officer reported crashes that occurred on all roads in the City of Poulsbo and the following state route segments for the period of 1/1/2012 Ã¢â‚¬â€œ 12/31/2016. 
Ã¢â‚¬Â¢  SR 305 (milepost 9.71 Ã¢â‚¬â€œ 13.50)
Ã¢â‚¬Â¢  SR 307 (milepost 0.00 Ã¢â‚¬â€œ 0.40)
</t>
  </si>
  <si>
    <t>Michael Bateman</t>
  </si>
  <si>
    <t>City of Poulsbo</t>
  </si>
  <si>
    <t>PDR-15-2073</t>
  </si>
  <si>
    <t>copy of an incident report in which I was involved.  The incident took place on July 1st 2015 at around 3:00 p.m. at the Mukilteo Ferry Terminal lot.  It involved me in a 2004 Honda Pilot hitting a sign attached to a telephone pole located at the west end of the ferry loading lot.  The ferry terminal supervisor who prepared the incident report is Brad Collier.</t>
  </si>
  <si>
    <t>Helen Edelman</t>
  </si>
  <si>
    <t>PDR-15-3259</t>
  </si>
  <si>
    <t>Videotape</t>
  </si>
  <si>
    <t>Any and all videotape or video stills of Interstate 405 Northbound at MP 12 (SE 8111 St.
Exit) for November 17, 2015 between the hours of 11:00and13:00.</t>
  </si>
  <si>
    <t>PDR-14-0719</t>
  </si>
  <si>
    <t>Ped/Pedal collision data in Kent</t>
  </si>
  <si>
    <t>REPORTED PEDESTRIAN/PEDALCYCLIST COLLISIONS  (Excluding Proberty Damage Only) THAT OCCURRED WITHIN THE CITY OF KENTÃ¢â‚¬Â¦..2010 - 2013</t>
  </si>
  <si>
    <t>Sara Wood</t>
  </si>
  <si>
    <t>Kent Police Department</t>
  </si>
  <si>
    <t>PDR-14-3048</t>
  </si>
  <si>
    <t>All accident information regarding Green River Road, including but not limited to Green River Road South and Southeast,
from Auburn to unincorporated King County ending at South 259th Street in the City of Kent. This request is for all accident
information from 11/7/98 to 11/7/08 for this area.</t>
  </si>
  <si>
    <t>Ann Castner</t>
  </si>
  <si>
    <t xml:space="preserve">Collision Report# E522052 on 2/28/16 SR97 at Riverside Dr. / Engh Rd. Omak, WA 6:20pm Sunday. </t>
  </si>
  <si>
    <t>Collision Report# E522052 on 2/28/16 SR97 at Riverside Dr. / Engh Rd. Omak, WA 6:20pm Sunday. 
On the above date and time I was on 97 traveling north at the stop light intersection. Upon approaching intersection I did not see warning lights flashing indicating light to be changing soon and saw I had a green light. Speed limit is 50 in this location and I know I slowed to about 45 approaching this intersection. There was no one else north bound next to me in the turn lane and no one behind me also north bound. I saw one car in the south east turn lane. There were multiple cars in east and west lanes. As I entered the intersection the car in the turn lane turned into me causing a collision. 
I am asking for clarification if possible of the light pattern at this intersection. I am headed north with a green light and the other driver says he had a green turn arrow. No one is at fault for this accident as no witnesses came forward. 
I am attempting to clarify if/what lights were at the time of accident. Does turn signal come on after n/s traffic or after e/w traffic? Or is there a set pattern?</t>
  </si>
  <si>
    <t>Hill A. Patricia</t>
  </si>
  <si>
    <t>WSDOT images</t>
  </si>
  <si>
    <t xml:space="preserve">Copies of the highest resolution WSDOT images </t>
  </si>
  <si>
    <t>David Koch</t>
  </si>
  <si>
    <t>HistoryLink.org</t>
  </si>
  <si>
    <t>PDR-14-2006</t>
  </si>
  <si>
    <t>Voicemail from Mayor Patty Lent</t>
  </si>
  <si>
    <t>Please provide me with a copy of any voice mail message you received from City of Bremerton Mayor Patty Lent between 2:56 PM, Wednesday, July 23, 2014 and 2:30 PM, Thursday, July 24, 2014.</t>
  </si>
  <si>
    <t>Councilman Runyon</t>
  </si>
  <si>
    <t>Proposal for the I-405 Bellevue-to-Lynnwood Express Lanes Project</t>
  </si>
  <si>
    <t>2010/2011 as part of their proposal for the I-405 Bellevue-to-Lynnwood Express Lanes Project, Flatiron Construction submitted an Alternative Technical Concept (ATC) to use two side-by-side cantilever sign structures to mount overhead ALPR toll cameras.</t>
  </si>
  <si>
    <t>Apex Design PC</t>
  </si>
  <si>
    <t>PDR-14-1673</t>
  </si>
  <si>
    <t>Press release index</t>
  </si>
  <si>
    <t>Each Division/office/Dept's press release index</t>
  </si>
  <si>
    <t>Crashes on all roads in the City of Nooksack</t>
  </si>
  <si>
    <t>a history of officer reported crashes that occurred on all roads in the City of Nooksack for the period of 1/1/2013 Ã¢â‚¬â€œ 12/31/2015.</t>
  </si>
  <si>
    <t>Sarah Freeland</t>
  </si>
  <si>
    <t>Freeland &amp; Associates, Inc.</t>
  </si>
  <si>
    <t>Right of Way Plans SR 167 &amp; SR 5</t>
  </si>
  <si>
    <t>Right of Way plans available for SR 5 (Now East Valley Hwy) in Sumner between Stwart (8th Street) and 24th - within the SW quarter of Section 6, Township 20 North, Range 5 East.</t>
  </si>
  <si>
    <t>PDR-15-0628</t>
  </si>
  <si>
    <t>a copy of your records and photos (any materials) relating to the following accident:
Date:  1/1/2014
Time:  10:02 am
Location:  SR 7 &amp; Milepost 38
City:  Near Eatonville</t>
  </si>
  <si>
    <t xml:space="preserve">a copy of your records and photos (any materials) relating to the following accident:
Date:  1/1/2014
Time:  10:02 am
Location:  SR 7 &amp; Milepost 38
City:  Near Eatonville
</t>
  </si>
  <si>
    <t>Maria Hunt</t>
  </si>
  <si>
    <t>Keller Rohrback L.L.P.</t>
  </si>
  <si>
    <t>Bid tabs results</t>
  </si>
  <si>
    <t xml:space="preserve">BidClerk has you and your firm listed as a Contracts Administrator on the below project: SC Region Hot Mix Asphalt (HMA) Pasco located in Pasco, WA. According to our records the project bid on 04/03/2017. We currently have the project in Post-Bid Status. In order for us to provide the construction community with accurate information, please select one of the tabs below to provide an update on the project and/or request for additional contact from your dedicated BidClerk representative. </t>
  </si>
  <si>
    <t>BidClerk</t>
  </si>
  <si>
    <t>PDR-15-2780</t>
  </si>
  <si>
    <t>All accidents</t>
  </si>
  <si>
    <t>All accidents in the last five (5) years on I-90 in the Eastbound lane between Division Street and Lincoln Street, near milepost 280.</t>
  </si>
  <si>
    <t>Mark Vovos</t>
  </si>
  <si>
    <t xml:space="preserve">I would like to request plate readings/scale crossings on the USDOT number and the plates listed below from 1-1-2015 through 1-31-2016:
Company:   4 Brats Transportation LLP (USDOT #2560739)
Plates:    
52089RP  WA
50892RP  WA
</t>
  </si>
  <si>
    <t>PDR-15-3530</t>
  </si>
  <si>
    <t>Right of Way Plans SR 524 &amp; SR 5</t>
  </si>
  <si>
    <t xml:space="preserve">The following is from a new deed so I will give you R/W plan names we are looking for:
"Ã¢â‚¬Â¦. sheet 5 of 5 per plan SR 524, Lynnwood 64th Ave. W. to 37th Ave. W. approved 9-28-1965 and revised July 24, 2015"
"Ã¢â‚¬Â¦. sheet 2 of 4 per plan SR 5, Alderwood manor interchange, approved 4-7-1995 and revised July 24, 2015"
</t>
  </si>
  <si>
    <t>Officer Reported Crashes on 4 road segments in the Cities of Fife and Tacoma</t>
  </si>
  <si>
    <t>a history of officer reported crashes that occurred on multiple road segments in the Cities of Fife and Tacoma for the period of 1/1/2013 Ã¢â‚¬â€œ 12/31/2017.</t>
  </si>
  <si>
    <t>Dhana S. Sekar</t>
  </si>
  <si>
    <t>PDR-14-3119</t>
  </si>
  <si>
    <t>Property Conveyance I-90</t>
  </si>
  <si>
    <t>We are looking for conveyance from the City of Issaquah to the State of Washington that would have transferred property to the State of Washington along the FR4 line.  We are also looking for any transfers from the State of Washington to the City of Issaquah that would have re-transferred the property back at any point from 1995 to the present date. The request is for records from the City to the State and ....from the State to the City ....both from 1995 to present.</t>
  </si>
  <si>
    <t>Samuel Kyle</t>
  </si>
  <si>
    <t>Kyle Development Company</t>
  </si>
  <si>
    <t>Right of Way plans</t>
  </si>
  <si>
    <t xml:space="preserve">Dodson Road Interchange to Mae Valley Interchange, 1-17 of 17, Dated July 2, 1971, 90/269. </t>
  </si>
  <si>
    <t>Cindy Smith</t>
  </si>
  <si>
    <t>PDR-15-0805</t>
  </si>
  <si>
    <t xml:space="preserve">All entries in the Reasonable Accommodation Tracking Database for Stacy Trussler
All entries in the Medical File for Stacy Trussler
All entries in the Personnel File for Stacy Trussler
All entries in any other HR related database or file for Stacy Trussler
All entries include type written, hand written, post-its, emails, notes, formal documents, informal documents, draft documents. 
From October 15, 2012 forward, all notes written by Human Resources staff prior to, during, or after conversations with Stacy Trussler intended to document actions, interactions, planned actions, meetings, phone calls, or conversations  with Stacy Trussler. These include hand written, type written, post-its, emails, notes, formal documents, informal documents, draft documents. These notes may be stand-alone documents, or included in an employee's daylog, notepad, scrap piece of paper, working file folder, etc. 
From October 15, 2012 forward, all notes written by Human Resources staff prior to, during, or after conversations with any person in Stacy Trussler's chain of command, the Human Resources staff chain of command, or colleuges of the Human Resources staff intended to document actions, interactions, planned actions, meetings, phone calls, or conversations with Stacy Trussler. These include hand written, type written, post-its, emails, notes, formal documents, informal documents, draft documents. These notes may be stand-alone documents, or included in an employee's daylog, notepad, scrap piece of paper, working file folder, etc. 
There shall be no redacting, as these documents are all for my own, Stacy Trussler, use. 
This PDR request also includes: all forms referenced in Chapter 25 Reasonable Accomodation dated November 2014 of the WSDOT Human Resources Desk Manual
</t>
  </si>
  <si>
    <t>Stacy Trussler</t>
  </si>
  <si>
    <t>PDR-14-1319</t>
  </si>
  <si>
    <t>ROW SR 524</t>
  </si>
  <si>
    <t>The intersection is at Cypress Way &amp; SR-524 &amp; 196th St SW.</t>
  </si>
  <si>
    <t>Timothy Quinn</t>
  </si>
  <si>
    <t>Tonkin</t>
  </si>
  <si>
    <t>PDR-15-3310</t>
  </si>
  <si>
    <t>Washington State Plate and Scale camera information</t>
  </si>
  <si>
    <t xml:space="preserve">Harlens Trucking Ltd. as the Safety Manager. I would like to
get the License Plate Reader information for the month of November 2015 for the following plates. All plates are from the BC Canada jurisdiction.
USDOT # - 757148
Plates:
10964P
28290P
10963P
28294P
26374P
04255P
09026P
24284P
13814P
JS9416
14774P
22405P
10960P
11952P
DL3470
21387P
10965P
11504P
14733P
14736P
14746P
14771P
26399P
24286P
02457P
18784P
20099P
24831P
24832P
07968P
11957P
22840P
24833P
27748P
27749P
13805P
28292P
19398P
28295P
16336P
17393P
18795P
18791P
18782P
19377P
25530P
24301P
26401P
26362P
27202P
27756P
</t>
  </si>
  <si>
    <t xml:space="preserve">Requesting bridge plans located on SR28 between MP 30.6 and 30.7. Approved permit will be used to research the existing bridge attachment and explore the possibility of mounting a proposed conduit to the bridge attachment.  </t>
  </si>
  <si>
    <t xml:space="preserve">I am requesting plate readings for the commercial vehicle(s) listed below that have the company name of  VITEX INC  associated with USDOT # 1487768.    I am requesting information for the period of OCT 3, 2013 through MAR 12, 2016.  The base plate list is on a separate excel attachment.
</t>
  </si>
  <si>
    <t>PDR-15-3203</t>
  </si>
  <si>
    <t>Crashes at 3 intersections in the City of Washougal</t>
  </si>
  <si>
    <t xml:space="preserve">a history of officer reported crashes that occurred at or in the vicinity of the following intersections in the City of Washougal for the period of 1/1/2012 Ã¢â‚¬â€œ 12/31/2014.
Ã¢â‚¬Â¢  Main St / B St @ 15th St / 17th St / Washougal River Rd
Ã¢â‚¬Â¢  Main St @ 24th St
Ã¢â‚¬Â¢  Main St @ 27th St
</t>
  </si>
  <si>
    <t>PDR-14-0295</t>
  </si>
  <si>
    <t>Highway 9 widening project.</t>
  </si>
  <si>
    <t xml:space="preserve">Highway 9 widening project at roughly the 199th cross street, including but not limited to:
- Any alternatives that are available instead of the curbing and reasons for and against each
- A copy of a drawing that indicates the slope of the roadway and driveway at the end of my driveway, clearly showing both the slope on Highway 9 southbound lanes (North - South slope) and from the shoulder to my drive, more (East - West slope.)
- Any drainage, water runoff studies, or other documents which were considered before making the decision to install curbing
- Any documentation related to the decisions on which driveways and roads were and which were not determined to require this "curbing" as part of the Highway 9 project
- Documentation outlining who made the decision, who reviewed the decision and who installed the "curbing" 
</t>
  </si>
  <si>
    <t>James Retych</t>
  </si>
  <si>
    <t>R/W for SR 108.</t>
  </si>
  <si>
    <t>Plans for hwy 108 through the NE 1/4 of section 32-twp 19 n. r. 4 w., w.m - mason county, wa.</t>
  </si>
  <si>
    <t xml:space="preserve">Current plans for SR 530 in the NE Ã‚Â¼ of S15, T32N, R6E. </t>
  </si>
  <si>
    <t xml:space="preserve">I am requesting scale crossing records for the months of November and December, 2016, for Young's Transport Inc of Wilsonville, Oregon. Young's US DOT number is 798827.  Also attached is a letter of authorization for me to obtain these records. 
</t>
  </si>
  <si>
    <t>PDR-15-0082</t>
  </si>
  <si>
    <t>Collisions at 5 intersections in the City of Vancouver</t>
  </si>
  <si>
    <t xml:space="preserve">a history of officer reported collisions that occurred at or in the vicinity of the following intersections in the City of Vancouver for the period of 1/1/2010 Ã¢â‚¬â€œ available 2014 (2014 is considered partial and preliminary).
Ã¢â‚¬Â¢Cascade Park Dr @ South Lot Park n Ride Entrance (no reported collisions)
Ã¢â‚¬Â¢Cascade Park Dr @ 162nd Ave
Ã¢â‚¬Â¢Cascade Park Dr @ 34th st/164th Ave
Ã¢â‚¬Â¢State Route 14 @ 164th Ave Interchange (excluding mainline) 
</t>
  </si>
  <si>
    <t>Aaron D. Berger</t>
  </si>
  <si>
    <t>PDR-14-3391</t>
  </si>
  <si>
    <t>Video Footage</t>
  </si>
  <si>
    <t>I am requesting a copy of the video of the NWR Dayton Bldg's patio on 12.4.14 from 8:00AM to 6:00PM, please.</t>
  </si>
  <si>
    <t>Mary Richardson</t>
  </si>
  <si>
    <t>right of way sheets for SR109 milepost 28.5 to 29.5</t>
  </si>
  <si>
    <t>Gary Malone</t>
  </si>
  <si>
    <t>PDR-14-2985</t>
  </si>
  <si>
    <t xml:space="preserve">Incident Date/Time: April 1, 2014  (between 5-7pm)
Incident Location: Coleman Dock
Name of injured party: Adam Michel
</t>
  </si>
  <si>
    <t>Adam Michel</t>
  </si>
  <si>
    <t>PDR-14-3291</t>
  </si>
  <si>
    <t>R/W for SR 305.</t>
  </si>
  <si>
    <t xml:space="preserve">Right-of-Way map for a portion of State Hwy 305 at the intersection with N.E. Hostmark Street in the NE 1/4 of Section 23, T 25 N., R 1 E. in Kitsap County. </t>
  </si>
  <si>
    <t>Amanda Jones</t>
  </si>
  <si>
    <t>Certified Payroll Records</t>
  </si>
  <si>
    <t>Obtaining certified payroll records for a contractor by the name of Specialty Finishes div Specialty Marine Decking. They are working on the project known as the MV Wenatchee Drydocking, contract # 00-8799.</t>
  </si>
  <si>
    <t>Officer Reported Crashes that occurred on 2 road segments in the City of Ferndale</t>
  </si>
  <si>
    <t xml:space="preserve">a history of officer reported crashes that occurred on or in the vicinity of the following road segments in the City of Ferndale for the period of 1/1/2012 Ã¢â‚¬â€œ 12/31/2013.
Ã¢â‚¬Â¢ Main St/Axton Rd from Barrett Rd to Old Settlers Dr
Ã¢â‚¬Â¢ Thornton Rd from Vista Dr to Malloy Ave/Malloy Rd
</t>
  </si>
  <si>
    <t>Barbara Burke</t>
  </si>
  <si>
    <t>Reichhardt &amp; Ebe Engineering, Inc.</t>
  </si>
  <si>
    <t>Ferryboat Santa Rosa</t>
  </si>
  <si>
    <t>Corporate offices onboard a permanently moored vessel in SF Bay, the Ferryboat Santa Rosa (O.N. 226599).  Built in 1927, the vessel has an impressive history that includes time in service in the WSF system (where she went by the name Enetai).  There is a possibility (and a great need) that she may go to drydock this summer.  Unfortunately, we canÃ¢â‚¬â„¢t seem to find any drydocking plans for her.  Therefore, seeking assistance finding any files related to this vessel</t>
  </si>
  <si>
    <t>Gordon Loebl</t>
  </si>
  <si>
    <t>Hornblower Cruises &amp; Events</t>
  </si>
  <si>
    <t xml:space="preserve">I am requesting the scale house reports for the month of April for New Sound Transportation US DOT number 1520385.
</t>
  </si>
  <si>
    <t xml:space="preserve">Richard Cortez </t>
  </si>
  <si>
    <t>R/W &amp; Alignment SR 17.</t>
  </si>
  <si>
    <t>Alignment and right of way for SR 17 as is passes through sections 01, 12 &amp; 13, T17N, R29E.</t>
  </si>
  <si>
    <t>Tree cuttings/ removal/ denied reasonable accommodations</t>
  </si>
  <si>
    <t>1. Number of Trees WSDOT terminates per year from 2008-2016
2. Areas where most trees have been removed 
3. Disadvantaged vs Wealthy areas
4. Trees replaced where how many, how much, who pays for it tax payers?
5. Studies on wildlife, slide damage, run off, if trees were donated to build homes, if not why not.
6. Where do the trees go once cut down?
7. Studies on shade removed damages to road, drivers with sensitivity to sunlight, allergies, etc.
8. Next Tree Cuttings for 2016-2017?
And what is WDOT's procedure for denied Reasonable Accommodations requests? Do you have accommodations depart? Emails sent to WDOT public records and your insurance company that ignores emails and RAs. Unfair Hiring practices at WDOT, do I need to email HR for public disclosure requests (by race, age, gender)?</t>
  </si>
  <si>
    <t>Cissy Mitchell</t>
  </si>
  <si>
    <t>WSDOT Employee Emails</t>
  </si>
  <si>
    <t>Revised request- We hereby request all email from March 1, 2015 to present that reference or pertain to Ms. Lorraine (Ã¢â‚¬Å“LoriÃ¢â‚¬ï¿½) Osborne employment, any discipline actions, reviews, separation or any other type of personnel action to, from or between any of the following persons:</t>
  </si>
  <si>
    <t>PDR-14-2190</t>
  </si>
  <si>
    <t>Collisions on all roads in 4 cities</t>
  </si>
  <si>
    <t xml:space="preserve">a history of officer reported collisions that occurred on all city streets and state routes in the Cities of Colville, Liberty Lake, Millwood and Newport for the period of 1/1/2011 Ã¢â‚¬â€œ 12/31/2013. </t>
  </si>
  <si>
    <t>Melissa Cleveland</t>
  </si>
  <si>
    <t>Wsdot accident when transporting inmates</t>
  </si>
  <si>
    <t>The collision report lists "WA ST DOT," as the name of the driver of the vehicle transporting the inmates. I an requesting: 
1) the name of the driver; 
2) the make and model of the vehicle;
3) all records in DOT possession for the driver of the vehicle;
4) all DOT records pertaining to the collision on 3/7/2016</t>
  </si>
  <si>
    <t>Thomas Rohrer</t>
  </si>
  <si>
    <t>I am requesting a WSDOT Right-of-Way plan that covers the vicinity of the I-5 44th Ave Interchange, (I-5 MP 180.0 to 180.63), Lynnwood WA. The WSDOT R/W plan is needed for a WSDOT Utility Permit.</t>
  </si>
  <si>
    <t>PDR-15-3171</t>
  </si>
  <si>
    <t>Crashes on 2 road segments in City of Camas &amp; Clark County</t>
  </si>
  <si>
    <t xml:space="preserve">a history of officer reported crashes that occurred on or in the vicinity of the following road segments in the City of Camas and Clark County for the period of 1/1/2012 Ã¢â‚¬â€œ 12/31/2014.
Ã¢â‚¬Â¢  6th Ave from State Route (SR) 14 to SR 500 (aka Garfield St)
Ã¢â‚¬Â¢  SR 500 (aka Dresser Rd, milepost 13.82 Ã¢â‚¬â€œ 19.02) from 28th St to 6th Ave
Ã¢â‚¬Â¢  SR 014LX01240 (aka 6th Ave, milepost 0.00 Ã¢â‚¬â€œ 0.02) @ 6th Ave / Norwood St 
Ã¢â‚¬Â¢  SR 014P101203 (aka SR 14 eastbound off-ramp, milepost 0.45 Ã¢â‚¬â€œ 0.47) @ 6th Ave / Norwood St Ã¢â‚¬â€œ No Reported Crashes
Ã¢â‚¬Â¢  SR 014S101194 (aka SR 14 westbound on-ramp, milepost 0.00 Ã¢â‚¬â€œ 0.02) @ 6th Ave / Norwood St
</t>
  </si>
  <si>
    <t>Julie Sosnovske</t>
  </si>
  <si>
    <t>Officer Reported Crashes that occurred on all city streets in the City of La Conner</t>
  </si>
  <si>
    <t xml:space="preserve">a history of officer reported crashes that occurred on all city streets in the City of La Conner for the period of 1/1/2014 Ã¢â‚¬â€œ 12/31/2016.
</t>
  </si>
  <si>
    <t>Brian Lease</t>
  </si>
  <si>
    <t>Town of La Conner, Public Works</t>
  </si>
  <si>
    <t>SR 99 Asbuilts</t>
  </si>
  <si>
    <t>Records drawing and Drainage Reports for Hwy 99 s in Kent between S 242nd and S252nd from 1990 to 2002.</t>
  </si>
  <si>
    <t>Judy Enyeart</t>
  </si>
  <si>
    <t>Hello, we would like to access date and time records when our trucks were passing scales.
Dates: 01-15-17 - 06-13-17
Lic Plates:
63389 RP-WA
65311 RP-WA
60200 RP-WA
64078 RP-WA
63433 RP-WA
61285 RP-WA
2435527-IN
WP88328-CA
65305 RP-WA</t>
  </si>
  <si>
    <t>Right of Ways SR 303</t>
  </si>
  <si>
    <t>The site is located along SR 303 (Wheaton Way) in the city of Bremerton. The address of the site is 4210 Wheaton Way, Bremerton, WA and is located just north of the intersection of Wheaton Way and Hollis Street in Bremerton between SR 303 mile post 2.4 and 2.5. Attached here also is a site location map showing the location of the site. Could you please help us with obtaining any available Right-of-Way Plans for SR 303 in the area of this project</t>
  </si>
  <si>
    <t>Scott Markovich</t>
  </si>
  <si>
    <t>10 West Land Surveying</t>
  </si>
  <si>
    <t>PDR-15-0398</t>
  </si>
  <si>
    <t>Signed version of 4/14/2011 Bravo Construction Memo</t>
  </si>
  <si>
    <t>Mary Russell</t>
  </si>
  <si>
    <t>Knowledge Universe</t>
  </si>
  <si>
    <t>PDR-14-2334</t>
  </si>
  <si>
    <t>Right away plans for SR 525 and Crawford Road</t>
  </si>
  <si>
    <t>I am looking for the right-of-way plans for SR 24 (SSH 11 A) in Benton County Section 8, T12N, R24 E, as the road existed prior to March 28, 1983.</t>
  </si>
  <si>
    <t xml:space="preserve">Right of way plans and or Survey documents including HWY 12 around the intersection old hwy 99 and westerly of.  This is the grand mound area.  The sectionÃ¢â‚¬â„¢s include 11 and 12 T15N R3W W.M..  </t>
  </si>
  <si>
    <t>Seth Prigge</t>
  </si>
  <si>
    <t>PDR-14-0516</t>
  </si>
  <si>
    <t>Collisions on NE 179th St in Clark County</t>
  </si>
  <si>
    <t>REPORTED COLLISIONS THAT OCCURRED WITHIN THE INTERSTATE 5 / NE 179TH INTERCHANGE (EXCLUDING MAINLINE) AND ON NE 179TH ST (CLARK CO RD# 94360, MP 0.00 TO 0.30) FROM NE 10TH AVE TO NE 15TH AVEÃ¢â‚¬Â¦..1/1/09 - 1/31/14</t>
  </si>
  <si>
    <t>Pit Site Info.</t>
  </si>
  <si>
    <t xml:space="preserve">Information on a stockpile or pit site in Pierce Co.
Section 16 Twn 22N Rng 1E Ã¢â‚¬â€œ filed under SR731.
It appears the site is being used as a parking area for 360 Trails.
If you have any information as to the status of this parcel or who I should talk with it would be helpful.
</t>
  </si>
  <si>
    <t>PDR-14-2460</t>
  </si>
  <si>
    <t>ROTR Collision Summary</t>
  </si>
  <si>
    <t>Summary of report Run Off the Road collisions that occurred on State Routes and Interstates from 1999 through available 2014.</t>
  </si>
  <si>
    <t xml:space="preserve">Two requests for the time period of July 1, 2015  through August 28, 2017. 
1) License plate reader data for USDOT # 1233335 for VESNA TRANSPORT LTD , for the above period 
2) License plate reader data for the base plate(s) listed below.  For USDOT#: 1233335, VESNA TRANSPORT LTD.
Vehicle Base Plates /  Unit #: 
8365PM    ON 1FUJA6CV47LV48449        312
2878PM    ON 2HSCUAPRX9C117058        319
9168PN    ON  2HSCUAPR89C117057        322
5135PM    ON  2HSCUAPR69C117378        324
5134PM    ON  1FUJGLDR59LAB9592        327
5141PM    ON  1FUJGLDR09LAB9581        331
8358PM    ON  1FUJGLDR59LAB9558        332
8371PM    ON  1FUJGLDR89LAB9571        333
8373PM    ON  1FUJGLDR29LAB9565        334
8357PM    ON  1FUJGLDR99LAB9577        335
8381PM    ON  1FUJGLDR9LAB9585         336
8362PM    ON  1FUJBBCK18LZ05387        339
8361PM    ON  1FUJGLDRX9LAB9569        340
1804PR    ON  1FUJGLDR19LAB9573        341
2876PM    ON  1FUJGLDR09LAB9578        342
Please see Page 2
VESNA  USDOT#: 1233335 (cont)
3067PP     ON  1FUYDDYB0YLF83230        345
30677PP   ON  1FUYDDYB0YLF83230        345
7142PP     ON  1FUJGLDR59LAB8698        346
1804PR     ON  1XP7D49X1AD112373        348
2878PM     ON  1FUJGLDR7ALAM1098        352
1803PR     ON  1FUJGLDR2CLBH4799        362
5135PM     ON  1FUJGLDR5CLBH4800        363
8152PT     ON  1FUJGLDR0CLBH4803        364
7591PS     ON  1FUJGLDR0CLBH4803        364
2842PN     ON  1FUJA3CG01LG93255       3163
</t>
  </si>
  <si>
    <t>PDR-15-0604</t>
  </si>
  <si>
    <t>Crashes on the Yakima River Canyon Scenic Byway (SR 821, milepost 2.43 - 24.51)</t>
  </si>
  <si>
    <t>a history of reported crashes that occurred on State Route 821 (milepost 2.43 Ã¢â‚¬â€œ 24.51) from the entrance/exits signs for Yakima River Canyon Scenic Byway for the period of 1/1/2000 Ã¢â‚¬â€œ available 2015 (2015 data is considered preliminary).</t>
  </si>
  <si>
    <t>Bryn Fluharty</t>
  </si>
  <si>
    <t>PDR-14-3161</t>
  </si>
  <si>
    <t>Surveying on I5</t>
  </si>
  <si>
    <t xml:space="preserve">Does WSDOT have any plans or as-built plans which may contain drainage pipe locations/sizes?  We flew the project this summer so I have grate elevations on the inlets, but since I didnÃ¢â‚¬â„¢t do any ground survey I have no pipes.  I am hoping to obtain that information without boots on the ground.   
</t>
  </si>
  <si>
    <t>PDR-14-0771</t>
  </si>
  <si>
    <t>Speed Limit on I-5 at mile post 8</t>
  </si>
  <si>
    <t>This will confirm that I am requesting speed limit information that would have been posted on November 18, 2011.  The location is I-5 at milepost 8, northbound.  At the time, road construction was taking place.  The worked on the roads at night, so I donÃ¢â‚¬â„¢t know if different speeds were posted at different times of the day, but we are looking for the daytime speed.</t>
  </si>
  <si>
    <t>PDR-15-1744</t>
  </si>
  <si>
    <t>Crashes on all City St and State Routes in 29 Cities</t>
  </si>
  <si>
    <t>a history of officer reported crashes that occurred on all City Streets and State Routes in the Cities of Bridgeport, Cashmere, Chelan, Coulee City, Coulee Dam, Electric City, Ephrata, East Wenatchee, George, Goldendale, Granger, Grand Coulee, Kittitas, Mabton, Mattawa, Morton, Okanogan, Omak, Othello, Quincy, Royal City, Soap Lake, Tieton, Toppenish, Twisp, Wapato, Warden, Wenatchee and Winthrop for the period of 1/1/2012 Ã¢â‚¬â€œ 12/31/2014 plus available 2015 (2015 data is partial and preliminary)</t>
  </si>
  <si>
    <t>PDR-14-3465</t>
  </si>
  <si>
    <t>Fuel Consumption</t>
  </si>
  <si>
    <t xml:space="preserve">I request access to and electronic copies of records reflecting what WSF has spent annually on fuel from years 2009 through 2014.
I request records reflecting what WSF has spent annually on fuel, broken down by ferry class from years 2009 to 2014.
I also request records reflecting the hourly, daily and yearly fuel consumption broken down by ferry class from years 2009 through 2014. 
</t>
  </si>
  <si>
    <t>Fatal crashes involving pedestrains in the City of Kent</t>
  </si>
  <si>
    <t>a history of officer reported fatal crashes involving pedestrians that occurred on all roads in the City of Kent for the period of 1/1/2007 Ã¢â‚¬â€œ 12/31/2011.</t>
  </si>
  <si>
    <t>Lacey J. Wolfe</t>
  </si>
  <si>
    <t>all DBE termination responses by WSDOT to STP on the AWV project and all DBE 5 day termination responses to termination provided by WSDOT</t>
  </si>
  <si>
    <t>I hereby request copies of ALL DBE termination responses by WSDOT to STP on the Alaskan Way Viaduct project. Additionally, please provide copies of ALL DBE 5-day termination responses to termination provided by WSDOT as set forth by 49 CFR 26.53.</t>
  </si>
  <si>
    <t>Updated transponder list USDOT number 322280 Reed Hurst Trucking Inc.</t>
  </si>
  <si>
    <t>George Hurst</t>
  </si>
  <si>
    <t>Reed Hurst Trucking, Inc.</t>
  </si>
  <si>
    <t>PDR-14-1460</t>
  </si>
  <si>
    <t>Deed Information I-90</t>
  </si>
  <si>
    <t xml:space="preserve">Deed  for a ROW frontage road along I-90, (AKA HWY 2 North Bend to Tanner East) in Section 28 Twn 23N Rng 9E, SW4SW4.
Our deed came from Weyerhaeuser  in 1956. It was for a frontage road and I am not sure if it is still valid and or which side of the Hwy it would have been on.
</t>
  </si>
  <si>
    <t>As-Built Plans</t>
  </si>
  <si>
    <t xml:space="preserve">request Engineering plans of a Concrete Cylinder retaining wall:
Ã¢â‚¬Â¢	SR Number:                       I-5
Ã¢â‚¬Â¢	Milepost number(s)               approx 2185+00 to 2190+00
Ã¢â‚¬Â¢	Contract Number:                  Below Grade Retaining Wall System, Number W-11 on Contract #7504 drawings.  (could be Contract #7304)
Ã¢â‚¬Â¢	City or Town                     downtown Seattle, east side of I-5 appox between Yesler to Jefferson
Ã¢â‚¬Â¢	Time Frames:                     1959-1960 (when I-5 was built)
</t>
  </si>
  <si>
    <t>Marc Servizi</t>
  </si>
  <si>
    <t>SOLICITATION NUMBER: WR20170711 NM</t>
  </si>
  <si>
    <t xml:space="preserve">Copy of winning bid in PDF format: 
SOLICITATION NUMBER: WR20170711 NM
TITLE: Information Technology Project Management Services
</t>
  </si>
  <si>
    <t>Roopa Nagara</t>
  </si>
  <si>
    <t>CCI</t>
  </si>
  <si>
    <t>PDR-15-3045</t>
  </si>
  <si>
    <t>R/W &amp; As-builts For SR 20.</t>
  </si>
  <si>
    <t xml:space="preserve">Record Drawings (as-builts) and ROW plans for SR 20  Begin MP 193.70 end MP 194.00.
</t>
  </si>
  <si>
    <t>Dusty Jones</t>
  </si>
  <si>
    <t>Crashes at Andresen Rd &amp; 78th St intersection in the City of Vancouver</t>
  </si>
  <si>
    <t xml:space="preserve">a history of officer reported crashes that occurred at or in the vicinity of the following intersection in the City of Vancouver for the period of 1/1/2013 Ã¢â‚¬â€œ 12/31/2017 (2017 data is preliminary). 
Ã¢â‚¬Â¢  Andresen Rd @ 78th St
</t>
  </si>
  <si>
    <t>I-182 right of way plans</t>
  </si>
  <si>
    <t xml:space="preserve">R-o-w plans for the Yakima River crossing in Richland.  
I-182  at roughly MP 3.5, SE Ã‚Â¼ of Section 15, T9N, R28E, W.M.
</t>
  </si>
  <si>
    <t>Information regarding the intersection of State Route 167</t>
  </si>
  <si>
    <t>The intersection of State Route 167 and its intersection by Gratzer Road East in Pierce County, Washington. I am asking for the following records:
1) Reports of motor vehicle accidents of any kind occuring on River Road witnin 300 feet East or West of Gratzer Road East between January 2001 and March 1, 2017;
2) Any traffic studies done regarding the above-referenced intersection;
3) Any studies of traffic counts at the above referenced intersection between January 2001 and March 1, 2017:
4) Any citizen complaints regarding the above-reference intersection between January 1, 2001 and March 1, 2017;
5) A design or as-built drawing showing the dimension of all aspects of State Route 167 and its intersection with Gratzer Road East regarding the existing design of the above-referenced intersection as it existed in February 2017.</t>
  </si>
  <si>
    <t>Vernon Harkins</t>
  </si>
  <si>
    <t xml:space="preserve">Rush, Hannula, Harkins &amp; Kyler, LLP.   </t>
  </si>
  <si>
    <t>all documentation relating to DBE complaints to WSDOT from Bobby Forch on the AWV project</t>
  </si>
  <si>
    <t>Please provide ALL reports including but not limited to written correspondence, internal memoranda, telephone logs, text messages, emails, and/or notes memorializing oral communications, records, or any other documentation relating to DBE complaints to WSDOT from WSDOT DBE Administrator (Bobby Forch) on the Alaskan Way viaduct to present.</t>
  </si>
  <si>
    <t>Identity of Title VI Complainants</t>
  </si>
  <si>
    <t>PDR-15-1342</t>
  </si>
  <si>
    <t>LPR information</t>
  </si>
  <si>
    <t>LPR data for US DOT # 1674419 (COMMANDER TRANSPORT INC) from 6/1/2012 through 3/31/2015. In addition please provide the LPR data for the following license plates for the same time period:
Plate #  State
VP88357  CA; VP82911  CA; VP83006  CA; VP87842  CA; VP79337  CA; VP88531  CA; VP71096  CA; VP37578  CA; VP26603  CA; VP85226  CA; VP87023  CA; VP82980  CA; VP83021  CA; VP83013  CA; VP94724  CA; VP97588  CA; WP07823  CA; VP91331  CA; WP09317  CA; WP10934  CA; WP06386  CA; WP16864  CA; WP16869  CA; WP16868  CA; WP16899  CA; WP06340  CA; WP13839  CA; WP16918  CA; WP26881  CA; WP26880  CA; WP34002  CA; WP37948  CA; WP37813  CA; WP30697  CA; WP13662  CA; VP96971  CA.</t>
  </si>
  <si>
    <t>PDR-14-1894</t>
  </si>
  <si>
    <t>Collisions on SR 5 at 3 interchanges</t>
  </si>
  <si>
    <t xml:space="preserve">a history of officer reported collisions that occurred on State Route 5 (milepost 198.89 Ã¢â‚¬â€œ 202.88, excluding mainline) and State Route 528 (milepost 0.00 Ã¢â‚¬â€œ 0.08) @ Exit #199 for the period of 1/1/2014 Ã¢â‚¬â€œ available 2014 (2014 is considered partial and preliminary). </t>
  </si>
  <si>
    <t>Crashes involving pedestrians and/or bicyclists on all roads in the City of Woodinville</t>
  </si>
  <si>
    <t xml:space="preserve">a history of officer reported crashes involving pedestrians and/or bicyclists that occurred on all roads in the City of Woodinville for the period of 1/1/2012 Ã¢â‚¬â€œ 12/31/2016. </t>
  </si>
  <si>
    <t>Plans for Bridge 195/23</t>
  </si>
  <si>
    <t>The bridge number is 195/23 with structure id 001869A. The bridge is located at the intersection of Main (US 195) and Cooper Street in Colfax. I am specifically looking for bridge plans or as-builts that show dimensions of the bridge (i.e span, width, structural/foundation details,etc).</t>
  </si>
  <si>
    <t>Irving Trejo</t>
  </si>
  <si>
    <t>City of Colfax</t>
  </si>
  <si>
    <t>Cameras location</t>
  </si>
  <si>
    <t xml:space="preserve">Information about the cameras located on the light poles at the intersection of Valley Street and Terry Avenue North as well as the intersection of Terry Avenue North and Mercer Street in the city of Seattle.  My specific questions are the following:
1.      Whether WA State Department of Transportation controls the cameras:
2.      Whether the cameras have the capacity to record; and
3.      If the cameras do have the capacity to record, the length of time these recordings are maintained.
</t>
  </si>
  <si>
    <t>Maureen McKee</t>
  </si>
  <si>
    <t>WSF Position Descriptions and Qualifications for all WMS 2 Positions</t>
  </si>
  <si>
    <t xml:space="preserve">A. Washington State Ferries Job Descriptions and Qualifications 
B. For all WMS 2 Positions Ã¢â‚¬â€œ see numbered list below
C. If each position was filled or vacant during the month of August 2015
Position Number Ã¢â‚¬â€œ         Title
1. 9W044 MgrÃ¢â‚¬â€    Capital Program Development Manager (formerly John Bernhard)
2. 9W034 MgrÃ¢â‚¬â€    Regional Operations Manager (formerly Doug Schlief)
3. 9W007 MgrÃ¢â‚¬â€    Operations Program Planning Manager (Teri Haffie)
4. 9W057 MgrÃ¢â‚¬â€    Safety Systems Manager (formerly Dale Lathan)
5. 9W018 MgrÃ¢â‚¬â€    Customer Information Services Manager (Susan Harris-Huether)
6. 9W013 MgrÃ¢â‚¬â€    Security Program Manager (formerly Thomas Cole)
7. 9W052 MgrÃ¢â‚¬â€    Financial Accountability Manager (Brian Churchwell)Ã¢â‚¬â€acting appointment for multiple years and considered non-perm)
8. 9W054 MgrÃ¢â‚¬â€    Community Public Relations Manager (formerly Joy Goldenberg)
9. 9W043 MgrÃ¢â‚¬â€    Operating Program Budget Manager (Matt Hanbey)
10. 9W024 MgrÃ¢â‚¬â€    Environmental Program Manager (formerly Sheila Helgath)
11. 9W062 MgrÃ¢â‚¬â€    Grants Program Manager (formerly Karen Mesko)
</t>
  </si>
  <si>
    <t>Melissa Johnson</t>
  </si>
  <si>
    <t>PDR-14-1266</t>
  </si>
  <si>
    <t>WA State scale crossings 11/01/13 thru 4/30/14 for our DOT# 140998</t>
  </si>
  <si>
    <t>Steven Owens</t>
  </si>
  <si>
    <t>Records Hauling Service, Inc.</t>
  </si>
  <si>
    <t>R/W for SR 908.</t>
  </si>
  <si>
    <t>Current and superseded Right of Way plans for SR 908 (NE 85th St-Redmond Way) in the SE QTR. of Section 4, Township 25 North, Range 5 East, specifically at the intersection of NE 85th St. (East &amp; West) and 128th Ave NE, in Kirkland Washington.</t>
  </si>
  <si>
    <t>PDR-15-2109</t>
  </si>
  <si>
    <t>Departure Data</t>
  </si>
  <si>
    <t xml:space="preserve">I am looking for on-time performance information on the Bainbridge Island to Seattle run. Per RCW 42.56, I'd like to request the following data from Washington State Ferries for the period beginning 1 January 2012 through 31 July 2015 (latter date with the assumption that it will take more than a week to compile this information). Preferred formats would be either in MS Excel or CSV (tab-delimited). I would specifically like the following information:
Date
Departure Terminal
Scheduled Departure time
Actual Departure time
Vessel
Captain
Reason for delay if available and noted
To clarify, I would like data for ALL departures during the referenced timeframe, not just delayed departures.
</t>
  </si>
  <si>
    <t>Jane Trancho</t>
  </si>
  <si>
    <t>Crash Data for block of 19th Ave SE SR 527 Everett, WA</t>
  </si>
  <si>
    <t>11200 Block of 19th Ave. SE., [a/k/a St. Route 527] Everett, WA
Dear Sir /Madam: \
The following is our formal request for public records pursuant to RCW 42.56. Specifically, we would like any and air date, records, or other memorandum maintained by the State of Washington in the usual course of business, for the time period January 1, 1990 to present with regard to the following:
1. Number of vehicle/pedestrian accidents at or near the above referenced location (non-injury);
2. Number of vehicle/pedestrian accidents at or near the above referenced location (injury and/or death);
3. Number of vehicle collisions at or near the above-referenced
location</t>
  </si>
  <si>
    <t>Arman Manoucheri</t>
  </si>
  <si>
    <t>Law Offices of Arman Manoucheri P.C</t>
  </si>
  <si>
    <t>Crashes on Willow Grove Rd &amp; SR 432 segments</t>
  </si>
  <si>
    <t xml:space="preserve">a history of officer reported crashes that occurred on the following road segments in Cowlitz County for the period of 1/1/2006 Ã¢â‚¬â€œ available 2016.
Ã¢â‚¬Â¢  Willow Grove Rd (Co Rd #10100, milepost 0.000 Ã¢â‚¬â€œ 7.500) from 
    State Route (SR) 432 (aka Willow Grove Conn Rd) to Willow 
    Grove Rd.
Ã¢â‚¬Â¢  SR 432 (aka Willow Grove Conn Rd, milepost 0.82 Ã¢â‚¬â€œ 0.86) @ 
   Willow Grove Rd
</t>
  </si>
  <si>
    <t>George Paradis</t>
  </si>
  <si>
    <t>Pacific Point Ventures</t>
  </si>
  <si>
    <t>PDR-15-2328</t>
  </si>
  <si>
    <t>Ethic Board</t>
  </si>
  <si>
    <t>Any emails regarding any ethic board investigations about Dacia Stricklett / Dunbar, between Robert C Christopher and Alvina Mao, from the last 10 years, or any years more current.</t>
  </si>
  <si>
    <t>Map Request</t>
  </si>
  <si>
    <t xml:space="preserve">I am looking for data for State Route 503 lying within the SE quarter of Section 1, Township 5 North, Range 3 East, Clark County, WA that will allow me to determine the highway stationing and highway mile for a crossing with a BPA transmission line. </t>
  </si>
  <si>
    <t>Danny Denning</t>
  </si>
  <si>
    <t>Multiple Records from I-405 Office Renton to Bellevue Projects</t>
  </si>
  <si>
    <t xml:space="preserve">1)	WSDOT Renton to Bellevue Implementation Project Existing and New Pavement Area Exhibits, 3/07;  Sheets 5, 6, 7, 8
2)	RFP Documents Appendix A-2Drainage Exhibit Files (for drainage exhibits Ã¢â‚¬â€œ Not used  Appendix M1)
3)	RFP Documents Appendix A-2 Reference Files Proposed Drainage
4)	I-405 Maple Valley Highway (SR 169) to I-90 15% Storm Drain Plan Sheets DR01 through DR09, Sheets 1 through 9hn
5)	Records that concern use of/tests of fill material for 112th Ave. S.E. to I-90 segment which came from I-90 area, including but not limited to that as described in Atkinson Inspector Dailies , Roth, 10/11/07, 10/03/07
6)	Records, including invoices and photos,  that concern Ã¢â‚¬Å“loggedÃ¢â‚¬ï¿½ trees for the 112th Ave. S.E. to I-90 segment, including those described in Ã¢â‚¬Å“upcoming logging activitiesÃ¢â‚¬ï¿½ including that described in Atkinson Inspector Dailies, Rohrbach, 6/27/07, 7/12/07, Hood, 7/26/07, Hood, 8/13/07
7)	Records that concern a) changed drainage calculations and changed design that occurred during 112th Ave. S.E. to I-90 segment at Wall 2105, including but not limited to those referenced in Atkinson Inspector Dailies, Rohrbach, 8/7/07; b) tightlining of flows including that referenced in Atkinson Inspector Dailies, Wolin, 7/16/07, Hood, 8/10/07; c) the addition of Ã¢â‚¬Å“3Ã¢â‚¬ï¿½ more cross drains referenced in Atkinson Inspector Dailies, Hood, 8/20/07; d) the Ã¢â‚¬Å“temporary drainage systemÃ¢â‚¬ï¿½ tied into  stormwater system as referenced in Atkinson Inspector Dailies, Hood, 11/2/07; e) that which concerns Ã¢â‚¬Å“new drainage structure installed and tied inÃ¢â‚¬ï¿½ at Ã¢â‚¬Å“SP-6Ã¢â‚¬ï¿½ as referenced in Supplemental DMR Data for Nov. 2008, 11/12/08 and in Atkinson Inspector Dailies, Hood, 7/27/07; f) Ã¢â‚¬Å“French drainÃ¢â‚¬ï¿½ installation, extension, as referenced in Atkinson Inspector Dailies, Hood, 8/17/07; g) flows in Ã¢â‚¬Å“incised channelÃ¢â‚¬ï¿½ referenced in Atkinson Inspector Dailies, Hood, 8/23/07; h) Ã¢â‚¬Å“24 inch CMP as referenced in Atkinson Inspector Dailies, Hood, 8/27/07 .
8)	Records that concern any abandoned, mothballed, or otherwise discontinued use of WSDOT drainage structure for the 112th Ave. S.E. to I-90 segment
9)	WSDOT, consultant, contractor photos, excluding those provided in earlier public information request, of: a) pipes and other drainage structures being installed; b) pile driving for Walls 2100 and 2105; construction of Coal Creek Pond, including clearing and grading, logging, etc.
10)	Information gathered to date for update of Renton to Bellevue EA
11)	Communications with private residents, resident groups/neighborhood associations and/or their legal representatives from 2004 through present concerning anything having to do with the Renton to Bellevue Project, excluding the communications published as a part of the Renton to Bellevue EA, which includes private residents who live on the following streets, or in the area of the following neighborhood associations:
116th Pl. S.E.
116th Ave. S.E.
Lake Heights St.
S.E. 45th Pl.
Decatur Key
Cascade Key
Lake Washington Blvd. S.E.
Bagley Lane
Pleasure Point Lane
Newport Shores Yacht Club
Newport Hills Neighborhood Association
Lake Lanes Neighborhood Association
12)	Communications from 2004 through the present concerning the Renton to Bellevue Project, the 112th Ave. S.E. to I-90 segment of the between, the Renton to Bellevue Express Toll Lanes Project, or any other WSDOT work, by any other name/title, on I-405, from MPs 8.88 to 11.91 (excluding a.) information published in the Renton to Bellevue EA, FONSI, and the discipline reports included in the EA and FONSI; b.) information published in the 112th Ave. S.E. to I-90 segment JARPA and the discipline reports included in the JARPA; c.) WSDOT Local Agency Environmental Classification Summary for the 112th Ave. S.E. to I-90 segment; d.) the FHR and Addendum for the 112th Ave. S.E. to S.E. 8th St., Widening; e.) the WSDOT Newcastle Beach Park Conceptual Wetland, Stream and Drainage Improvement Plan; and f.) any other information already released to Terry Foulon or easily found online) which concerns/mentions/references or otherwise has to do with: stormwater; highway drainage; runoff; groundwater; surface water; pgis; direct discharge; direct discharge; 303d; tmdl; Newcastle Beach Park; Coal Creek, including Coal Creek Stabilization Program; Mercer Slough; Mercer Slough Nature Park; 4(f); 6(f); the Watershed Co.; Otak; Terry Foulon; compliance with the WSDOT HRM or HM; compliance with state water quality standards; streams and wetlands; tests of water quality, sediments or soil; easements, temporary rights of entry or any other property right; CDs 9.55, 9.60, 9.69, 9.75, 9.76, 9.86, 9.88, 9.95, 9.96, 10.00, 10.01, or any other CD between MPs 8.88 and 11.54, or drainage structures referred to by King County along the Eastside Rail Corridor as Ã¢â‚¬Å“BL 12Ã¢â‚¬ï¿½, Ã¢â‚¬Å“BL 13Ã¢â‚¬ï¿½ and Ã¢â‚¬Å“BL 14Ã¢â‚¬ï¿½; Ã¢â‚¬Å“22Ã¢â‚¬ï¿½ acres of disturbance, or any other matter concerning the WSDOT 112th Ave. S.E. to I-90 NPDES Construction General Stormwater Permit increase in disturbed acres; DA 10.00; permitting; or any other subject area related to the collection and direction of WSDOT or City of Bellevue water) among or between:   
Ã¢â‚¬Â¢	WSDOT staff
Ã¢â‚¬Â¢	WSDOT staff and consultants
Ã¢â‚¬Â¢	WSDOT staff and contractors
Ã¢â‚¬Â¢	WSDOT consultants
Ã¢â‚¬Â¢	WSDOT contractors
And any combination of the following:
Ã¢â‚¬Â¢	WSDOT staff, consultants and contractors and City of Bellevue staff, consultants and contractors
Ã¢â‚¬Â¢	WSDOT staff, consultants and contractors and King County staff, consultants and contractors
Ã¢â‚¬Â¢	WSDOT staff, consultants and contractors and the state DOE (Dept. of Ecology)
Ã¢â‚¬Â¢	WSDOT staff, consultants and contractors and the WDFW
Ã¢â‚¬Â¢	WSDOT staff, consultants and contractors and FHWA
Ã¢â‚¬Â¢	WSDOT staff, consultants and contractors and the U.S. Army Corp
Ã¢â‚¬Â¢	WSDOT staff, consultants and contractors and NPS (National Park Service)
Ã¢â‚¬Â¢	WSDOT staff, consultants and contractors and the state IAC
Ã¢â‚¬Â¢	WSDOT staff, consultants and contractors and the state RCO
Ã¢â‚¬Â¢	WSDOT staff, consultants and contractors and the state DOH
Ã¢â‚¬Â¢	WSDOT, staff, consultants and contractors and the Tribes
Ã¢â‚¬Â¢	WSDOT staff, consultants and contractors and the MAP Team
Ã¢â‚¬Â¢	WSDOT staff, consultants and contractors and National Marine Fisheries
Ã¢â‚¬Â¢	WSDOT staff, consultants and contractors and the U.S. Fish and Wildlife
Ã¢â‚¬Â¢	WSDOT staff, consultants and contractors and any other Federal Agency
Ã¢â‚¬Â¢	WSDOT, staff, consultants and contractors and the GovernorÃ¢â‚¬â„¢s Office
</t>
  </si>
  <si>
    <t>Terry Foulon</t>
  </si>
  <si>
    <t>emails, draft notes, maps</t>
  </si>
  <si>
    <t>Documents relating to an incident on the I-5 Corridor near 70th Avenue East in Fife.</t>
  </si>
  <si>
    <t>We are requesting that you provide us with copies of documents relating to an incident that occurred on the I-5 corridor near 70th Avenue East in Fife, wherein a tree fell onto a vehicle occupied by Mary Sabetto on April 26, 2017. Our requests are as follows:
Ã¢â‚¬Â¢ All documents related to inspection, monitoring or review of trees along the I-5 Corridor near 70th Ave E in Fife within a ten mile radius of the above-referenced incident.
Ã¢â‚¬Â¢ All documents related to maintenance of the right-of-way along the I-5 Corridor near 70th Ave E in Fife within a ten mile radius of the above-referenced incident.
Ã¢â‚¬Â¢ WSP report of the above-referenced incident of April 26, 2017.
Ã¢â‚¬Â¢ All documentation supporting or referencing the WSDOT claim that high winds caused the tree to topple in the above-referenced incident.
Ã¢â‚¬Â¢ All photographs, video or other evidence related to the tree before it fell.
Ã¢â‚¬Â¢ All photographs, video or other evidence related to the tree after it fell.
Ã¢â‚¬Â¢ Documentation of all efforts to preserve the tree and evidence after the above-referenced incident.
Ã¢â‚¬Â¢ All statements taken from Mary Sabetto.
Ã¢â‚¬Â¢ All statements taken from any witnesses.
Ã¢â‚¬Â¢ Any other documented tree falls that occurred on April 26, 2017.
Ã¢â‚¬Â¢ Vegetation Management Plan applicable to the region that includes the ten mile radius of the I-5 Corridor near 70th Ave E in Fife.
Ã¢â‚¬Â¢ All studies, data, and analysis regarding traffic volume along the I-5 Corridor near 70th Ave E in Fife within three years of the April 26, 2017 incident.
Ã¢â‚¬Â¢ All studies, data, and analysis regarding wind along the I-5 Corridor near 70th Ave E in Fife within ten miles of the location of the incident.
Ã¢â‚¬Â¢ All studies, data, and analysis regarding the species of tree involved in the April 26, 2017 incident.
Ã¢â‚¬Â¢ All documents related to any maintenance or other work along the I-5 Corridor near 70th Ave E in Fife within a ten mile radius of the incident within three years of the date of the April 26, 2017 incident.
Ã¢â‚¬Â¢ A legal description of the right-of-way located at I-5 and 70th Ave E in Fife where the tree fell.
Ã¢â‚¬Â¢ All ownership documentation regarding the right-of-way located at I-5 and 70th Ave E in Fife where the tree fell.</t>
  </si>
  <si>
    <t>Anne Roberson</t>
  </si>
  <si>
    <t>SR 5 along the I-5 Corridor near 70th Ave E in Fife</t>
  </si>
  <si>
    <t>Olympic Region Road Project</t>
  </si>
  <si>
    <t>Plans of a DOT project located along State Route 3 in Belfair. I am looking for information regarding Station Points along the road and the state grid that was used. The address of the general area I am looking for information is 23611 Washington 3, Belfair, WA 98528.</t>
  </si>
  <si>
    <t>Ben Madeo</t>
  </si>
  <si>
    <t>PDR-14-3451</t>
  </si>
  <si>
    <t xml:space="preserve">LPR data for US DOT # 1605116 (O TLAX TRANSPORT) from January 1, 2012 through December 18, 2014. In addition please provide the LPR data for the following license plates for the same time period:
Plate #  State
9D57093  CA
9E80097  CA
9E80096  CA
9E98092  CA
</t>
  </si>
  <si>
    <t>Accident near the intersection of SR 395 and Crawford Road near Deer Park in Spokane County</t>
  </si>
  <si>
    <t>Any and all documents, including but not limited to DOT reports, measurements, photographs, or witness statements regarding the above accident.</t>
  </si>
  <si>
    <t>PDR-14-1158</t>
  </si>
  <si>
    <t xml:space="preserve">the $125 million request by STP </t>
  </si>
  <si>
    <t xml:space="preserve">With reference to the $125 million request by STP to WSDOT per
http://www.wsdot.wa.gov/Projects/Viaduct/Contents/Item/Display/1615
I request a copy of STP's bill.
I assume that it is itemized and that is what I wish to see.
</t>
  </si>
  <si>
    <t>David Sucher</t>
  </si>
  <si>
    <t>TO Engineers</t>
  </si>
  <si>
    <t>Crashes on all roads in the City of Maple Valley</t>
  </si>
  <si>
    <t>a history of officer reported crashes that occurred on all roads in the City of Maple Valley for the period of 1/1/2013 Ã¢â‚¬â€œ 12/31/2015.</t>
  </si>
  <si>
    <t>Kim Scattarella</t>
  </si>
  <si>
    <t>City of Maple Valley</t>
  </si>
  <si>
    <t>Crashes involving Ped &amp; Bike on all roads in City of Bellevue</t>
  </si>
  <si>
    <t>a history of officer reported crashes involving pedestrians and bicyclists that occurred on all roads in the City of Bellevue for the period of 1/1/2013 Ã¢â‚¬â€œ 12/31/2015.</t>
  </si>
  <si>
    <t>Toni Finco</t>
  </si>
  <si>
    <t>PDR-15-0386</t>
  </si>
  <si>
    <t>Looking for the documents originally provided by Sound Transit. This project was initially included in the TIP/STIP 10/14/98 identified under RTA-17. The funds in this amendment were first approved into the TIP/STIP 9/3/03 under Amendment 03-08 identified under RTA-17. They were then approved into the 2004-2006 STIP 2/17/04 by Amendment 04-01. This project is also approved in the 2005-2007 TIP/STIP on 1/14/05 under RTA-17.</t>
  </si>
  <si>
    <t>Lana Rousom</t>
  </si>
  <si>
    <t>Lake Partners Strategy Consultants</t>
  </si>
  <si>
    <t>Crashes on Issaquah-Fall City Rd segment</t>
  </si>
  <si>
    <t xml:space="preserve">a history of officer reported crashes that occurred on or in the vicinity of the following road segments in the City of Issaquah and King County for the period of 1/1/2011 Ã¢â‚¬â€œ 12/31/2015.
Ã¢â‚¬Â¢  Issaquah-Fall City Rd from Issaquah-Pine Lake Rd to Duthie Hill Rd
Ã¢â‚¬Â¢  Issaquah-Fall City Rd (Co Rd #98912, milepost 1.220 Ã¢â‚¬â€œ 3.120) from 240th Ave to Duthie Hill Rd
</t>
  </si>
  <si>
    <t>PDR-14-3242</t>
  </si>
  <si>
    <t>We would like to request a copy of the bid tab for this award when you have a moment please- PMMO IT 401120R Executive Conference Room Audio-Visual Equipment.</t>
  </si>
  <si>
    <t>Anita Vasantrai</t>
  </si>
  <si>
    <t>New Tech Solutions</t>
  </si>
  <si>
    <t>R/W &amp; Mon.</t>
  </si>
  <si>
    <t xml:space="preserve">Right of way plans and a tabulation list that shows highway monuments for that portion of State Route 17 in Sections 13, 14, 23 and 24, Township 19 North, Range 28 East, City of Moses Lake, Grant County, WA. </t>
  </si>
  <si>
    <t>PDR-14-1760</t>
  </si>
  <si>
    <t>Right of Way Maps &amp; Deeds SR 401</t>
  </si>
  <si>
    <t>A copy of the Right of Way Maps and Deeds for SR 401 Sections 21 &amp; 28, T10N, R9W in Pacific Co. Washington.</t>
  </si>
  <si>
    <t>Don Wallace</t>
  </si>
  <si>
    <t>KLS Surveying, Inc.</t>
  </si>
  <si>
    <t>PDR-15-1340</t>
  </si>
  <si>
    <t>Contract 6027 SR 500 Thurston Way Interchange
Contract 6991 Everett HOV
Contract 7042 I-405, SR 520 to SR 522 Stage 1
Contract 7283 I 405, 112th AveSE to SE 8th St Widening
Contract 7597 I-90 to SR 99 Intermodal Access - I/C Improvements Phase 2
Contract 7627 Corridor Improvements
The information I am looking for can mostly be found on the Ã¢â‚¬Å“best value resultsÃ¢â‚¬ï¿½ sheet that is listed for the other D/B projects. So I am looking for Contractors, Bids, Technical Score, Awards Date, and Contract Value</t>
  </si>
  <si>
    <t>Benjamin Dionne</t>
  </si>
  <si>
    <t>PDR-15-0431</t>
  </si>
  <si>
    <t>Report numbers and dates of officer reported collisions that occurred on the 3400 blk of Belfair-Tahuya Rd in Mason Co.</t>
  </si>
  <si>
    <t xml:space="preserve">a listing of report numbers and dates of officer reported collisions that occurred on or in the vicinity of the following road segment in Mason County for the period of 1/1/2007 Ã¢â‚¬â€œ 12/31/2014 (2014 is considered preliminary).
       Ã¢â‚¬Â¢  3400 block of Belfair-Tahuya Rd (Co Rd #97500, mp 3.300    Ã¢â‚¬â€œ 3.500)
</t>
  </si>
  <si>
    <t>Officer Reported Crashes that occurred on State Route 5 (NB only, mp 165.90 - 166.39)</t>
  </si>
  <si>
    <t>a history of officer reported crashes that occurred on State Route 5 (northbound only, milepost 165.90 Ã¢â‚¬â€œ 166.39) in the City of Seattle for the period of 1/1/2002 Ã¢â‚¬â€œ 11/13/2013.</t>
  </si>
  <si>
    <t>PDR-15-2321</t>
  </si>
  <si>
    <t>Crashes on all rds in Granite Falls</t>
  </si>
  <si>
    <t xml:space="preserve">a history of officer reported crashes that occurred on all roads in the City of Granite Falls Road for the period of 1/1/2012 Ã¢â‚¬â€œ 12/31/2014. </t>
  </si>
  <si>
    <t>Chris Bacon</t>
  </si>
  <si>
    <t>Camera footage I-405 SB off ramp</t>
  </si>
  <si>
    <t>Any Traffic camera footage showing a collision that occured on July 10, 2017 at about 10:50am. The collision involved a gray SUV traveling SB I-405 behind a white box truck that did a sudden stop.  The collision involved the WSDOT median crash attinuator located at the divergence point of the NE 8th St off ramp.</t>
  </si>
  <si>
    <t>Raid Tirhi</t>
  </si>
  <si>
    <t>PDR-14-0347</t>
  </si>
  <si>
    <t>Right of Way Plans SR 5 &amp; SR 161</t>
  </si>
  <si>
    <t>Wash DOT ROW maps for I-5 Ramps and SR 161 in T21N, R4E &amp; Section 21.</t>
  </si>
  <si>
    <t>I 90 2 way HOV Project Stage 3</t>
  </si>
  <si>
    <t>I am requesting information on where the funding is coming from and how much from each funding source for the I 90 2 way HOV project stage 3. I also request the contract number.</t>
  </si>
  <si>
    <t>PDR-15-0958</t>
  </si>
  <si>
    <t xml:space="preserve">right of way maps for Hwy 167 lying within the SE Quarter of Section 2, Township 20 N, Range 4 East, W.M. in Pierce County (Pacific area).
</t>
  </si>
  <si>
    <t>Mary McDowell</t>
  </si>
  <si>
    <t>Norpass transponders</t>
  </si>
  <si>
    <t>a list of norpass transponders  and the trucks that are assign to them. US Dot#799734</t>
  </si>
  <si>
    <t>PDR-14-1174</t>
  </si>
  <si>
    <t>Engineering analysis of the COV water storage facilities</t>
  </si>
  <si>
    <t xml:space="preserve">The City will be conducting an engineering analysis of the COV water storage facilities this summer.  Our Water Station 3 abuts your maintenance facility on W. 41st St. and Main.  I wanted to inform you of these activities.  Moreover, if it would be helpful, weÃ¢â‚¬â„¢d be glad to share the reportÃ¢â‚¬â„¢s site review narrative that the engineering firm produces.
My specific request regards any subsurface soils work that the State may have conducted at the maintenance facility.  City water and storm records have no soils reports archived for that area.  It would save significant funds and time if soils information was available to share with the engineering firm.  The NRCS classifies the area generally as a Windy River Sandy Loam.  It would be great to have some nearby soil boring information.
</t>
  </si>
  <si>
    <t>Patrick Craney</t>
  </si>
  <si>
    <t>PDR-14-0834</t>
  </si>
  <si>
    <t>Department Reports</t>
  </si>
  <si>
    <t>Copy of any dept maintained publication &amp; report listing of documents, publications &amp; reports that relate to the Ferries Divisions that would show items like, Ferry performance, any audits on division, costs, delays, ridership totals etc.</t>
  </si>
  <si>
    <t>Crashes on EB SR 104 @ Washington Blvd</t>
  </si>
  <si>
    <t xml:space="preserve">a history of officer reported crashes that occurred at the following intersection in Kitsap County for the period of 1/1/2013 Ã¢â‚¬â€œ 12/31/2017. 
Ã¢â‚¬Â¢  EB SR 104 (milepost 24.39 Ã¢â‚¬â€œ 24.45B) @ Washington Blvd
</t>
  </si>
  <si>
    <t>Jeff Shea</t>
  </si>
  <si>
    <t>Kitsap County</t>
  </si>
  <si>
    <t>PDR-14-0431</t>
  </si>
  <si>
    <t>Hit and Run collisions in Clark County</t>
  </si>
  <si>
    <t>Reported Hit and Run collisions that occurred in Clark County for the period of 1/1/03 - 1/31/14.</t>
  </si>
  <si>
    <t xml:space="preserve">Classified Position Descriptions for all past and current positions in OEO </t>
  </si>
  <si>
    <t>1. All Classified Position Descriptions (CPD), signed or unsigned, for all past and current positions in the Office of Equal
Opportuntiy (OEO) held and maintained by WSDOT Human Resources Office.
2. All CPD, signed or unsigned, for recruitments for OEO positions held and maintained by WSDOT Human Resources
Office from January 2014 to date.</t>
  </si>
  <si>
    <t>Eileen McBride</t>
  </si>
  <si>
    <t>PDR-15-0005</t>
  </si>
  <si>
    <t>Edgewater post-construction building survey report (SR 520 Bridge and HOV)</t>
  </si>
  <si>
    <t>the Edgewater post-construction building survey report" and the "Edgewater building scan report".</t>
  </si>
  <si>
    <t>Crashes on 4 road segments in the City of Seattle</t>
  </si>
  <si>
    <t xml:space="preserve">a history of officer reported crashes that occurred on or in the vicinity of the following road segments in the City of Seattle for the period of 1/1/2013 Ã¢â‚¬â€œ 12/31/2015.
Ã¢â‚¬Â¢  35th Ave Avalon St to 500 ft. north of Fauntleroy Way / West Seattle Bridge
Ã¢â‚¬Â¢  Genesee St from 35th Ave to Avalon St
Ã¢â‚¬Â¢  Alleyway from 35th Ave to Genesee St
Ã¢â‚¬Â¢  Fauntleroy Way / West Seattle Bridge from Avalon St to 500 ft. east of 35th Ave
</t>
  </si>
  <si>
    <t>Right of way plans near Olympia, WA for SR 101 in Sections 17, 20 and 21, T. 18 N., R. 2 W. Is there another plan set that gives more recent geometry to the centerline of Kaiser Road in this area?</t>
  </si>
  <si>
    <t>Right of way plan sheet SR 405 Primary State Highway No 1, Kennydale North, Sheet 4A of 4.  This is for the portion of SR 405 in the vicinity of the Newport Hills Park &amp; Ride.</t>
  </si>
  <si>
    <t>Jennifer</t>
  </si>
  <si>
    <t>PDR-14-2551</t>
  </si>
  <si>
    <t>Collisions on SR 548 milepost 12.64 - 13.59</t>
  </si>
  <si>
    <t xml:space="preserve">a history of officer reported collisions that occurred on State Route 548 (milepost 12.64 Ã¢â‚¬â€œ 13.59)/Peace Portal Dr  from Mitchell St to Ã¢â‚¬Å“HÃ¢â‚¬ï¿½ St in the City of Blaine for the period of 1/1/1999 Ã¢â‚¬â€œ 12/31/2013. </t>
  </si>
  <si>
    <t>Patty Macheras</t>
  </si>
  <si>
    <t>Whatcom County Library</t>
  </si>
  <si>
    <t>PDR-14-0226</t>
  </si>
  <si>
    <t xml:space="preserve">Collision data near Love's Travel Stop in Tacoma
</t>
  </si>
  <si>
    <t>History of reported collisions that occurred on Port of Tacoma Rd/33Ave E/509LX00235, Ward St, Tidehaven Rd/34th Ave E and Pacific Hwy E near LovesÃ¢â‚¬â„¢s Travel Stop in Tacoma/Fife for the period of 1/1/09 through present.</t>
  </si>
  <si>
    <t>PDR-14-3357</t>
  </si>
  <si>
    <t xml:space="preserve">   I am requesting the most up to date ROW boundaries for SR 99 within the City limits of Seattle. I am trying to determine if SDOT or WSDOT is responsible for maintenance along SR 99 (see attached SR 99 jpeg) as it passes through the City. I am very interested in a specific portion of 99, near the Duwamish Waterway and 1st Ave S bridge, I have circled the area on the second attached Ã¢â‚¬Å“map.jpegÃ¢â‚¬ï¿½ 
These  may correspond to the area I have circled in attached Ã¢â‚¬Å“mapÃ¢â‚¬ï¿½
Duwamish Waterway vicinity File No 99/88
S. Kenyon St. Vicinity file no 99/81
If it is possible, I would like to request all ROW plans for SR 99 within City limits but if that is too much, the area I circled would be a good start. 
</t>
  </si>
  <si>
    <t>Hannah Babbin</t>
  </si>
  <si>
    <t>PDR-14-0231</t>
  </si>
  <si>
    <t>STP change orders beween 7/30/2013 and 1/27/2014</t>
  </si>
  <si>
    <t xml:space="preserve">RE: WSDOT Contract No. 007999 (Alaskan Way Viaduct Replacement Project, SR 99 Bored Tunnel.) 
Between the dates July 30, 2013 and Feb 11, 2014:
1a. A copy of each executed change order executed within those dates (with transmittal cover letter to the Contractor).  This responds to: 
The change is formalized with a written change order. 
The change order is executed, sent to the Contractor, and the Contractor proceeds with the change work. 
1b. The memo we write to headquarters with all of the attachments.  This responds to:
The change order is submitted to the Region Construction for review and/or execution.
Plans Specifications and Estimates (PS &amp; E) type documentation for the change, including an independent estimate to justify the cost, and any new or revised plan sheets required to detail and describe the work. 
2. All requests for change orders STP submitted within those dates.
</t>
  </si>
  <si>
    <t>Bank Account  Number</t>
  </si>
  <si>
    <t>Denial Exemption(s) - 42.56.230(5)
Denial Exemption(s) - 42.56.230(5)</t>
  </si>
  <si>
    <t>PDR-13-1027</t>
  </si>
  <si>
    <t xml:space="preserve">10 items and records for CP-132798751, CP-132702755, CP-132798750 and all associated transaction numbers </t>
  </si>
  <si>
    <t>Re: CP-132798751, CP-132702755, CP-132798750 and all associated transaction numbers 
1) all records, including but not limited to photographs, videotapes, and other graphic representations, that purport to show that the vehicles listed in the above-listed records "used the toll facility" at the times and dates indicated in the matters referenced by the numbers listed above;
2) all records, including but not limited to photographs, videotapes, and other graphic representations, showing that the vehicles listed in the above reference records traversed SR
520 at or near the times and dates indicated in the matters referenced by the numbers listed above;
3) aii"WSDOT evidence" concerning the above-listed matters;
4) all"other evidence" concerning the above-listed matters;
5) all records that relate or refer to the allegations against me;
6) all records that relate or refer to my interactions with the Toll Enforcement Office or my prior PRA requests submitted regarding the allegations against me;
7) all emails exchanged between WSDOT and ETCC between Jan. 1, 2012 and the present date;
8) the specifications for the camera toll system on SR 520;
9) the schematics for the camera toll system on SR 520;
10) all emails that were distributed to all employees in the Toll Enforcement Office between Sept. 15, 2012 and the present date (i.e. all emails that were given office-wide distribution).
Please provide these records in their complete, unaltered, un-cropped, un-manipulated native electronic format.</t>
  </si>
  <si>
    <t xml:space="preserve">Name, address, license plate ;
Phone Bridge Password
</t>
  </si>
  <si>
    <t>PDR-14-3212</t>
  </si>
  <si>
    <t>Contract Request</t>
  </si>
  <si>
    <t>I apologize for any previous confusion, it appears that I will not require the contract in it's entirety, yet rather only the page for contract 8614 with the same information contained as this one attached from contract 8449.</t>
  </si>
  <si>
    <t>Amtrak Derailment</t>
  </si>
  <si>
    <t>Please send me existing complete documents that constitute the Amtrak planning, service delivery, investment, and maintenance contracts in effect on December 18, 2017 between Washington State Department of Transportation and Amtrak related to the provision of passenger rail service in Washington, Oregon, and British Columbia. Other parties may be involved, but my request is for the contracts involving WSDOT and Amtrak.</t>
  </si>
  <si>
    <t>John Niles</t>
  </si>
  <si>
    <t>Crashes at B St &amp; 30th St intersection in the City of Auburn</t>
  </si>
  <si>
    <t xml:space="preserve">a history of officer reported crashes that occurred at or within 1000 feet each direction of the following intersection in the City of Auburn for the period of 3/5/2006 Ã¢â‚¬â€œ available 2016.
Ã¢â‚¬Â¢  B St @ 30th St
</t>
  </si>
  <si>
    <t>PDR-14-3443</t>
  </si>
  <si>
    <t xml:space="preserve">LPR data for US DOT # 2439542 (OCHOA, L S TRUCKING INC ) from January 1, 2012 through December 18, 2014. In addition please provide the LPR data for the following license plates for the same time period:
Plate #  State
VP94068  CA
VP83773  CA
VP51330  CA
WP07052  CA
WP13158  CA
WP13153  CA
WP22412  CA
WP20152  CA
WP20151  CA
WP20150  CA
WP35144  CA
</t>
  </si>
  <si>
    <t>PDR-14-1944</t>
  </si>
  <si>
    <t xml:space="preserve">certified payroll records for J P FRANCIS &amp; ASSOCIATES INC on the WSDOT SR 99 Bored Tunnel Alternative Design-Build Project, WSDOT Contract number 7999, award date of 2/17/2010 </t>
  </si>
  <si>
    <t>Video SR 520</t>
  </si>
  <si>
    <t>Any video that would have captured the 520 bridge at the montlake entrance, between 11:45 AM and 12:15 PM on Sunday, January 3, 2016.</t>
  </si>
  <si>
    <t>Jesica McClure</t>
  </si>
  <si>
    <t>PA</t>
  </si>
  <si>
    <t>PDR-15-3123</t>
  </si>
  <si>
    <t>Bridge information</t>
  </si>
  <si>
    <t>Can I have the information on the Dalles bridge that crosses Columbia River from Dallesport, Washington to The Dalles, Oregon and information helps like when it was made, what it cost to build, when it was built anything.</t>
  </si>
  <si>
    <t>Robert Johnson</t>
  </si>
  <si>
    <t>RFAI) for "Autonomous Vehicle Work Group" services, Transportation Commission Request</t>
  </si>
  <si>
    <t>Evaluation material and selected submittal associated with the Request for Additional Information (RFAI) for "Autonomous Vehicle Work Group" services. The request for responses was issued by an email on May 2, 2018 to all members of the Transportation Studies on-call consultant roster from Cody Scheuermann of WSDOT's HQ Consultant Services Office. We would prefer scanned or electronic copies of these materials, but hard copies will also be acceptable if this is the more timely way of proceeding</t>
  </si>
  <si>
    <t>Information about Arsenic in concrete for old SR 520 floating bridge.</t>
  </si>
  <si>
    <t xml:space="preserve">information about the 50-65 (?) ppm arsenic content in concrete for the old SR 520 floating bridge.  Could you please provide that report as well as the TCLP </t>
  </si>
  <si>
    <t>PDR-14-2870</t>
  </si>
  <si>
    <t>Can you send me the current R/W map for SR-20 in the SE 1/4 of Section 33, Township 32 N, Range 1 E?</t>
  </si>
  <si>
    <t>Doug Slager</t>
  </si>
  <si>
    <t>PDR-14-3534</t>
  </si>
  <si>
    <t>I-5 measurements</t>
  </si>
  <si>
    <t>I am a lawyer (WSBA #11674) representing someone charged with a DUI in King County District Court. His vehicle was stopped on a claim that he was speeding on southbound I-5 in downtown Seattle. I have need for a couple of specific pieces of information for a hearing before the court on Jan. 7, 2015.
The trooper's video of the pursuit shows my client's vehicle entering I-5 at the Yale Street entrance, changing lanes until he is traveling on the main line, and then being signalled to stop at about the Yesler Way overpass.
I need two things. First, a written indication (within at least 1/10th of a mile) of the distance between the Yale Street entrance and the Yesler Way overpass on that portion of I-5 southbound.
Second, there is a discrepancy between the parties over the distance between the two cars at the time that the trooper was pacing my client for speed. There seems to be an objective way to determine that distance by counting the number of lane lines and spaces between the lines as they appear on the forward-facing video recording.
What is the length of the painted lane lines and the spaces between them on I-5 in downtown Seattle? Some written specification would be appreciated.</t>
  </si>
  <si>
    <t>Charles Willliams</t>
  </si>
  <si>
    <t>PDR-14-2007</t>
  </si>
  <si>
    <t>Permit Application for Fiber Cable Install at WSDOT Scalehouse Road</t>
  </si>
  <si>
    <t xml:space="preserve">Attached is a permit application for fiber-optic conduit and cable installation at the intersection of SR97, SR 142 and Scalehouse Rd. in Goldendale.  We are proposing an aerial crossing at MP 12.9 for August 19th at 10:00 AM.  This project is connecting into the WSDOT building at 1261 Scalehouse Road Goldendale, WA 98620.  Our existing fiber will be connecting to SR142 on the NE Intersection of SR142 (Broadway St) and NE 3rd St in the City of Goldendale.
Attachments:
1. Permit Application
2. UFD
3. Draft Diagram
Sawtooth has an existing franchise agreement for fiber-optic cable installed in Klickitat on SR142 No. 40286.  Not sure if this helps or if you need to issue a new number.
We are working with Todd Turner at WSDOT on this project.
</t>
  </si>
  <si>
    <t>Brian Adams</t>
  </si>
  <si>
    <t xml:space="preserve">Sawtooth Technologies, LLC. </t>
  </si>
  <si>
    <t>Fatal &amp; Serious injury Crashes involving motorcycles on all roads Statewide</t>
  </si>
  <si>
    <t>a history of officer reported fatal and serious injury crashes involving motorcycles that occurred on all roads Statewide for the period of 1/1/2006 Ã¢â‚¬â€œ 12/31/2014.</t>
  </si>
  <si>
    <t>Bruce Janson</t>
  </si>
  <si>
    <t>SR 24 right of way plans</t>
  </si>
  <si>
    <t>Right of way plans SR 24 Sagehill Rd to Jct SR 26 portion within section 28 T15N R29E</t>
  </si>
  <si>
    <t>David P. Baalman</t>
  </si>
  <si>
    <t>PDR-14-2453</t>
  </si>
  <si>
    <t>I-5 Seattle Construction and Power Poles in Washington State R/W</t>
  </si>
  <si>
    <t xml:space="preserve">All communications, including memos, reports, emails, meeting minutes, etc. describing any future plans to do either of the following:
1.  Expand Interstate 5 in the area between North 145th and North 85th in Seattle 
2.  Modify the Northgate Way/I-5 interchange 
Also, please provide the following information:
1.  Locations of construction staging areas for current and future I-5 projects between downtown Seattle and the King Snohomish County line.
2.  The number, type, and locations of power poles in interstate roadside clear zones across the state of Washington.
</t>
  </si>
  <si>
    <t>Greg Moen</t>
  </si>
  <si>
    <t>Officer Reported Crashes that occurred on all roads in the City of Tacoma</t>
  </si>
  <si>
    <t>a history of officer reported crashes that occurred on all roads in the City of Tacoma for the period of 6/1/2017 Ã¢â‚¬â€œ 9/30/2017.</t>
  </si>
  <si>
    <t>Reid Bennion</t>
  </si>
  <si>
    <t>PDR-15-1774</t>
  </si>
  <si>
    <t>Hourly data request SR 104 Milepost 31.72 for March 31, 2010  and 2015</t>
  </si>
  <si>
    <t xml:space="preserve">I would like to request plate readings/scale crossings on the plates listed below from 5-1-2015 through 7-31-2016:
Company:   786 Towing LLC  
Plates:    
52256RP  WA
41356RP  WA
</t>
  </si>
  <si>
    <t>PDR-15-2057</t>
  </si>
  <si>
    <t>R/W and Deed info SR 20.</t>
  </si>
  <si>
    <t>Right of way plans and deed acquisitions for highway 20 in Sections 16, 17, 21, 22 and 27, Township 33 North, Range 22 East in Okanogan County.</t>
  </si>
  <si>
    <t xml:space="preserve">a history of officer reported crashes that occurred on the following road segments in Pierce County for the period of 1/1/2011 Ã¢â‚¬â€œ 12/31/2015.
Ã¢â‚¬Â¢  Pioneer Ave / Canyon Rd (Co Rd #95550, milepost 2.070 Ã¢â‚¬â€œ 4.210) from 44th Ave to 72nd St
Ã¢â‚¬Â¢  Pioneer Way (Co Rd #96480, milepost 0.000 Ã¢â‚¬â€œ 1.450) from Pioneer Ave / Canyon Rd to 72nd St &amp; Woodland Ave
</t>
  </si>
  <si>
    <t>SR 18 Interchange with SE 256th st and SR 516 between 201st Ave SE and 207th Ave SE</t>
  </si>
  <si>
    <t xml:space="preserve">1.Any and all geotechnical and hydrological reports/information for the area near the State Route 18 interchange at SE 256th St, including the roadway, ramps, and bridge structure.
2. Any and all geotechnical and hydrological reports/information for the area near State Route 516, between 201st Ave SE and 207th Ave SE.
</t>
  </si>
  <si>
    <t xml:space="preserve">Can you please e-mail me a list of registered transponders in truck order?  My US DOT # is 120673.
</t>
  </si>
  <si>
    <t xml:space="preserve">Darlene Metzgar </t>
  </si>
  <si>
    <t>Officer Reported Crashes that occurred on the 82nd St road segment in the City of Mercer Island</t>
  </si>
  <si>
    <t>no reported crashes that occurred at or in the vicinity of the following road segment in the City of Mercer Island for the period of 1/1/2012 Ã¢â‚¬â€œ 12/31/2016.</t>
  </si>
  <si>
    <t>Would it be possible to get the ROW plans for SR 395 in Kennewick between West 10th Ave and West 27th Ave?</t>
  </si>
  <si>
    <t>PDR-15-2255</t>
  </si>
  <si>
    <t xml:space="preserve">LPR data for US DOT # 2345471  (TRANS AMERICA FREIGHT CORPORATION) from 11/14/2012 through 05/07/2015. In addition please provide the LPR data for the following license plates for the same time period:
Plate #  State 
 WP10539   CA
 WP10543   CA
 WP15259   CA
 WP15258   CA
 WP10538   CA
 WP36018   CA
 WP09254   CA
 WP08399   CA
 WP42603   CA
 WP09252   CA
 WP24459   CA
WP08397   CA
WP08396   CA
WP09251   CA
WP08395   CA
WP36016   CA
WP09253   CA
WP24460   CA
WP09250   CA
WP10542   CA
</t>
  </si>
  <si>
    <t>Jeannie Mayotte-Davies</t>
  </si>
  <si>
    <t>City of Blaine Public Works Department</t>
  </si>
  <si>
    <t xml:space="preserve">Hello. We would like to access date and time records when our trucks were passing scales.
Dates: 6.14.17 - 9.18.17
Lic Plates:
63379RP - WA
65100RP - WA
64078RP - WA
63433RP - WA
2248987 - IN
WP88328 - WA
65883RP - WA
2248986 - IN
54812RP - WA
60200RP - WA
2435527 - IN
</t>
  </si>
  <si>
    <t>PDR-14-3162</t>
  </si>
  <si>
    <t xml:space="preserve">I would like to get the latest copies of WSDOT right-of-way plan or limited access plan,  as-built roadway cross section at S Chicago Street, and milepost information.  </t>
  </si>
  <si>
    <t>Jennyfer Jacobson</t>
  </si>
  <si>
    <t>Crashes on W Beaver Lake Dr. segment in the City of Sammamish</t>
  </si>
  <si>
    <t xml:space="preserve">a history of officer reported crashes that occurred on or in the vicinity of the following road segment in the City of Sammamish for the period of 1/1/2013 Ã¢â‚¬â€œ 12/31/2017. 
Ã¢â‚¬Â¢  W Beaver Lake Dr. from 18th Pl to 254th Pl
</t>
  </si>
  <si>
    <t>Right of Way SR291</t>
  </si>
  <si>
    <t>Right-of-way plans and real estate map for SR 291. The section of said highway that I am looking for is in Section 23, T27N, R41E in Stevens County. It is about one third to one half of way between where 291 enters Stevens County from Spokane County and the City of Tumtum.</t>
  </si>
  <si>
    <t>Loren Brownell</t>
  </si>
  <si>
    <t>Waiting for Real Estate</t>
  </si>
  <si>
    <t>PDR-15-3314</t>
  </si>
  <si>
    <t>a history of officer reported crashes that occurred on all roads in the City of Camas for the period of 1/1/2010 Ã¢â‚¬â€œ 12/31/2014.</t>
  </si>
  <si>
    <t>PDR-15-3194</t>
  </si>
  <si>
    <t>Right of Way Plans SR 546</t>
  </si>
  <si>
    <t>ROW map for the round a bout / intersection for SR 546 (East Badger Road) and Depot Road up in Lynden.</t>
  </si>
  <si>
    <t>David G. Leighton</t>
  </si>
  <si>
    <t>Crashes on SR 900 mp 13.00 - 14.50</t>
  </si>
  <si>
    <t>a history of officer reported crashes that occurred on State Route 900 (milepost 13.00 Ã¢â‚¬â€œ 14.50) from 12th St to Monroe Ave in the City of Renton for the period of 1/1/2013 Ã¢â‚¬â€œ 12/31/2015.</t>
  </si>
  <si>
    <t>SOQ/Proposal Documents</t>
  </si>
  <si>
    <t xml:space="preserve">IÃ¢â‚¬â„¢d like to request copies of the shortlisted Statement of Qualifications and submitted Technical Proposals for the projects listed below. If allowed, I would also like any scoring information which can be provided. 
* Contract #8811: I-405, SR 167 Interchange Direct Connector Project A Design Build Project
* Contract #8818: I-5, SR 16 Interchange - Construct HOV Connections A Design Build Project
</t>
  </si>
  <si>
    <t>Jon Harris</t>
  </si>
  <si>
    <t>PDR-14-2381</t>
  </si>
  <si>
    <t>Training Records</t>
  </si>
  <si>
    <t>Any and all documents, including bids and contract documents, relating to any type of training conducted by the Kitsap Readiness Center and/or the Kitsap Readiness Center Joint Management Group, LLC (located in the state of Washington) for Washington State Ferries for the period of January 1, 2010 until the present.</t>
  </si>
  <si>
    <t>Paul L. Anderson</t>
  </si>
  <si>
    <t>Law Office of Paul L. Anderson, P.L.L.C.</t>
  </si>
  <si>
    <t>PDR-14-1107</t>
  </si>
  <si>
    <t>Bid request</t>
  </si>
  <si>
    <t xml:space="preserve">Bid Tabulation and Bid Recap for WSF RFQ 146989 Awarded Vendors: WestCoastPaper and Unipak Corporation.  Apparent Successful Bidder Line item 1) WCP Solutions; Apparent Successful Bidder Line item 2) UNIPAK Corp..
We request the actual copies of the bid offers.
</t>
  </si>
  <si>
    <t>Irene Reyes</t>
  </si>
  <si>
    <t>Excel Supply Company</t>
  </si>
  <si>
    <t>R/W for SR 308.</t>
  </si>
  <si>
    <t xml:space="preserve">Right of Way drawings for SR 308 via PDF:
SR 3, Silverdale to Thompson Road, Sheet 10 of 21, March 22, 1978 (or latest version) Ã¢â‚¬â€œ File no. 3/78
Luoto Road, Sheets 1-4 of 4, June 5, 1978 (or latest version) - File no. 308/4
Silverdale to Keyport, Sheets 6 &amp; 7 of 7 Aug 13th, 1929 (or latest version) - File no. 3/25
Additionally, I am looking for the Right of Way plan referenced in the attached Quit Claim Deed from the State to Kitsap County.  I have circled the portion in red in the attached PDF that I am interested in.
</t>
  </si>
  <si>
    <t>Mike Bowen</t>
  </si>
  <si>
    <t>PDR-15-0347</t>
  </si>
  <si>
    <t>Incident report for incident that occurred on 1/9/2015 at 16:37 on the Edmonds-Kingston Rout while approaching the ticket booth.</t>
  </si>
  <si>
    <t>David G. Barnes</t>
  </si>
  <si>
    <t>Bid results for SC Region Hot Mix Asphalt</t>
  </si>
  <si>
    <t>Bid results for SC Region Hot Mix Asphalt (HMA) Benton &amp; Franklin Counties SCR401309R</t>
  </si>
  <si>
    <t>Kim Long</t>
  </si>
  <si>
    <t>Diamond Asphalt Paving Inc.</t>
  </si>
  <si>
    <t>Video footage showing incident on June 8, 2016 on SR 18 (Tiger Mountain summit) near Issaquah-Hobart Road</t>
  </si>
  <si>
    <t>Any and all documents and/or video footage from any camera showing the incident
and/or any investigation surrounding the semi-truck v. tractor garbage truck accident, which occurred on June 8, 2016, on
State Route 18 (Tiger Mountain summit), near Issaquah-Hobart Road and Mileposts 20 and 21, South of I-90. In addition,
any documents in your possession regarding the DOT or WSP investigatioin into this incident, including, but not limited to
any and all electronic data taken off the trucks.</t>
  </si>
  <si>
    <t>FAVROS Law</t>
  </si>
  <si>
    <t>PDR-15-0960</t>
  </si>
  <si>
    <t>Crashes on MLK JR Way @ Rainier Ave S in the City of Seattle</t>
  </si>
  <si>
    <t xml:space="preserve">a history of reported crashes that occurred at or in the vicinity of the following intersection in the City of Seattle for the period of 1/1/2005 Ã¢â‚¬â€œ 12/31/2014.
Ã¢â‚¬Â¢  Martin Luther King (MLK) JR Way @ Rainier Ave S
</t>
  </si>
  <si>
    <t>James Lew</t>
  </si>
  <si>
    <t xml:space="preserve">I work for G.A.S. Enterprises Ltd. as the Safety Officer. I would like to get the License Plate Reader information for the month of March 2017 for the following plates. All plates are from the BC Canada
jurisdiction.
USDOT # - 642341
Plates:
12990P
10472P
12398P
16979P
P91314
12743P
22351P
22343P
22358P
21300P
20576P
21308P
P90206
18284P
10492P
</t>
  </si>
  <si>
    <t xml:space="preserve">Crashes on all roads in the City of Bothell
</t>
  </si>
  <si>
    <t>a history of officer reported crashes that occurred on all roads in the City of Bothell for the period of 1/1/2011 Ã¢â‚¬â€œ 12/31/2015.</t>
  </si>
  <si>
    <t>PDR-15-0229</t>
  </si>
  <si>
    <t>Report # and dates of crashes involving 'wrong way' driver</t>
  </si>
  <si>
    <t>a listing of report numbers and dates of officer reported collisions when a driver was going the 'wrong way' on a divided or one-way State Route (SR) for the period of 1/1/2009 Ã¢â‚¬â€œ 12/31/2013.</t>
  </si>
  <si>
    <t>SR 504</t>
  </si>
  <si>
    <t xml:space="preserve">Please accept this e-mail as a Public Disclosure Request regarding all Land Slides, Rock Slides, and Mud Slides that came down on State Route SR 504 (for the entire length of the hwy.) for the date range of January 1, 2000 to December 18, 2016.
Please provide all info in a word, excel or pdf format.
</t>
  </si>
  <si>
    <t>Can you send me plans for the Bothell Everett Highway as it runs through the SE Ã‚Â¼ of Section 7-T27N-05E?</t>
  </si>
  <si>
    <t>PDR-15-1465</t>
  </si>
  <si>
    <t xml:space="preserve">The following list is taken from the Active ROW Plans list PDF for SR 109
Moclips - Taholah Road 1 of 1 Undated 109/81 
Moclips - Taholah Rd. Retracement 1 of 1 May 5, 1978 109/64
3 Bob Wain Hill Vicinity Moclips - Taholah Road 1 of 1 Undated 109/81 
Taholah Vicinity 1-4 of 4 July 10, 1962 109/56 
Taholah Vicinity to Camp Creek 1-9 of 9 August 11, 1964 109/52 
Camp Creek to Township Line 1-5 of 5 November 2, 1967 109/57 
Township Line to Jct. SR 101 1-15 of 15 May 8, 1969 109/60
I would like to receive electronic copies of each of these
</t>
  </si>
  <si>
    <t>Crashes involving Ped &amp; Bike on all roads in Benton &amp; Franklin Counties</t>
  </si>
  <si>
    <t>a history of officer reported crashes involving pedestrians and bicyclists that occurred on all roads in Benton and Franklin Counties for the period of 1/1/2013 Ã¢â‚¬â€œ 12/31/2015.</t>
  </si>
  <si>
    <t>Annie Andrews</t>
  </si>
  <si>
    <t>KEPR-TV</t>
  </si>
  <si>
    <t>Incident Response Report for Accident date: 1/5/16 I-5, Southbound on the exit ramp of exit 208</t>
  </si>
  <si>
    <t xml:space="preserve">Incident Response Report for Accident date: 1/5/16, Time: called in to WSP at 9:29 AM.
Place: I-5 southbound on the exit ramp of exit 208, My license plate: 945-yin.
</t>
  </si>
  <si>
    <t>Crashes on all roads Statewide 2002 - 2016 MRFF</t>
  </si>
  <si>
    <t xml:space="preserve">a history of officer reported crashes that occurred on all roads Statewide for the period of 1/1/2002 Ã¢â‚¬â€œ 12/31/2016. </t>
  </si>
  <si>
    <t>Xiaodong Lang</t>
  </si>
  <si>
    <t>Washington State University</t>
  </si>
  <si>
    <t>SR 161 (aka Meridian Ave) mp 19.60 - 24.24</t>
  </si>
  <si>
    <t>a history of officer reported crashes that occurred on State Route 161 (aka Meridian Ave, milepost 19.60 Ã¢â‚¬â€œ 24.24) from 200th St to 128th St for the period of 1/1/2013 Ã¢â‚¬â€œ 12/31/2015.</t>
  </si>
  <si>
    <t>PDR-15-0348</t>
  </si>
  <si>
    <t>Crashes at multiple intersections in the City of Des Moines</t>
  </si>
  <si>
    <t xml:space="preserve">a history of officer reported crashes that occurred at or in the vicinity of the following intersections in the City of Des Moines for the period of 1/1/2012 Ã¢â‚¬â€œ 12/31/2014 (2014 data is considered preliminary).
      Ã¢â‚¬Â¢  16th Ave @ 260th St
      Ã¢â‚¬Â¢  227th St @ 7th Ave
      Ã¢â‚¬Â¢  223rd St @ 7th Ave
      Ã¢â‚¬Â¢  16th Ave @ 240th St
      Ã¢â‚¬Â¢  16th Ave @ 272nd St
      Ã¢â‚¬Â¢  216th St @ 24th Ave
      Ã¢â‚¬Â¢  216th St @ 20th Ave
</t>
  </si>
  <si>
    <t>I am looking for maps again in Spokane County. I am wondering if you all would have maps within Section 17 T25 R43E, and Section 18  T25 R43E, any and all would great.</t>
  </si>
  <si>
    <t>PDR-14-0644</t>
  </si>
  <si>
    <t>ROW SR 104</t>
  </si>
  <si>
    <t>A map of SR104 in the vicinity of its intersection with 100th Ave. W in Edmonds? In the NW and NE quarters of Section 36, Township 27 North, Range 3 East.</t>
  </si>
  <si>
    <t>Faye Ryan</t>
  </si>
  <si>
    <t xml:space="preserve">I would like to request plate readings/scale crossings on the plates listed below. 
From 12-1-14  through 1-31-2017:
Company:     TA Global LLC
56421A  NV
56200A  NV
53622A  NV
55738A  NV
56492A  NV
56491A  NV
56490A  NV
56418A  NV
56493A  NV
57934A  NV
57935A  NV
57936A  NV
57937A  NV
58358A  NV
2172398  IN
2385756  IN
2160639  IN
2384503  IN
2293301  IN
59AROW  MO
</t>
  </si>
  <si>
    <t>Plans for SR 167</t>
  </si>
  <si>
    <t xml:space="preserve">Plan set showing bridge design, electrical lighting and wiring diagrams, and roadway construction plans for SR167 where it crosses W. James St. in Kent, WA.  Approximate Milepost 20.22; file Number 167/32, approval date of May 4, 1965. They would be part of the Kent: S. 285th St. to S. 228th St. plan set (10 of 10). </t>
  </si>
  <si>
    <t>PDR-14-0930</t>
  </si>
  <si>
    <t>BNSF policy and any other policies related to a 48-hour moratorium for passenger rail subsequent to any type of incident.</t>
  </si>
  <si>
    <t>Terry J. Wechsler</t>
  </si>
  <si>
    <t>Metal Fabrication (All Regional E-mails)</t>
  </si>
  <si>
    <t>Electronic copies of communications between WSDOT and SAPA Extrusions Americas of Portland, OR (11/1/2015 to date of the request)</t>
  </si>
  <si>
    <t>Jeff Manning</t>
  </si>
  <si>
    <t>The Oregonian</t>
  </si>
  <si>
    <t>PDR-14-3078</t>
  </si>
  <si>
    <t>Collisions on North Bend Way &amp; 140th St segments in the City of North Bend</t>
  </si>
  <si>
    <t xml:space="preserve">a history of officer reported collisions that occurred on or in the vicinity of the following road segments in the City of North Bend for the period of 1/1/2009 Ã¢â‚¬â€œ 12/31/2013.
Ã¢â‚¬Â¢North Bend Way from 436th Ave to 140th St
Ã¢â‚¬Â¢140th St from North Bend Way to 463rd Ave
</t>
  </si>
  <si>
    <t>PDR-15-2925</t>
  </si>
  <si>
    <t>Report #'s and dates of Officer reported crashes that occurred on mainline SR 12 (mp 159.00 -159.80)</t>
  </si>
  <si>
    <t>a listing report #Ã¢â‚¬â„¢s and dates of officer reported crashes that occurred on State Route 12 (milepost 159.00 Ã¢â‚¬â€œ 159.80) for the period of 1/1/2011 Ã¢â‚¬â€œ available 2015 (2015 data is partial and preliminary).</t>
  </si>
  <si>
    <t>LPR data for US DOT # 0388004 Amerigas Propane LTD Partners for the following months: April 2015  
April 2016 
December 2015</t>
  </si>
  <si>
    <t>PDR-15-1488</t>
  </si>
  <si>
    <t>Traffic study</t>
  </si>
  <si>
    <t xml:space="preserve">A traffic study for the Anacortes Ship Harbor Inn, which will be used by the city and by the DOT for evaluation of a development proposal.  In connection with that, I am reviewing similar studies in the immediate vicinity.
I discovered the attached sales brochure for presented by Colliers and Learned Commercial for land near ours.  Under "Permit Status" on page 4, the presentors assert that a Traffic Study is complete, "indicating no major impacts".  I would like to review the traffic study referred to.
By this letter, I am requesting a copy of any traffic study you have relating to the property presented in the sales brochure.  I understand that the property was once owned by Leeward Subdivision Partners LLC, and is now owned by GDR Lending LLC.  This might help you in finding the traffic study referred to. The parcel is P31575 in Skagit County.
</t>
  </si>
  <si>
    <t>Helen A. Harvey</t>
  </si>
  <si>
    <t>PDR-15-1170</t>
  </si>
  <si>
    <t>Amtrak Cascades/Governance Model</t>
  </si>
  <si>
    <t>MOU
governing documents between the participating states</t>
  </si>
  <si>
    <t>Astrid Glynn</t>
  </si>
  <si>
    <t>TPRG</t>
  </si>
  <si>
    <t>Road funding/budget</t>
  </si>
  <si>
    <t xml:space="preserve"> who provides with the  money to maintain the roads? That is what government agency is distrubuting the money to you?  How often you are provided funds?
For the past 5 years please provide me the amount of funds given to  you for  roads by year and the souce of those fundsÃ¢â‚¬Â¦ such as fuel tax gas; fueld tax diesel?  etc.
</t>
  </si>
  <si>
    <t>Mike Canon</t>
  </si>
  <si>
    <t>PDR-15-2821</t>
  </si>
  <si>
    <t>Craig Stone emails on toll diversion.</t>
  </si>
  <si>
    <t>all emails sent or received by Craig Stone, Assistant Secretary, Toll Division; that use the words Ã¢â‚¬Å“toll diversionÃ¢â‚¬ï¿½ and/or Ã¢â‚¬Å“diversionÃ¢â‚¬ï¿½ on or between July 1, 2015 and October 6, 2015</t>
  </si>
  <si>
    <t>Danielle Leigh</t>
  </si>
  <si>
    <t>PDR-15-2115</t>
  </si>
  <si>
    <t xml:space="preserve">Washington Scale Information for  JT Trucking LLC, USDOT #1638262, Unit 2602 Plate YAFZ2118 OR  and Unit 777 Plate YAGW723 for the time period beginning March 1, 2014 and ending January 14, 2015.  </t>
  </si>
  <si>
    <t>Renee Jaffer</t>
  </si>
  <si>
    <t>Alaskan Way Viaduct &amp; Seawall Replacement Program</t>
  </si>
  <si>
    <t xml:space="preserve">I am requesting the following record:
The "Independent Project ManagerÃ¢â‚¬â„¢s Technical Report" associated with the Alaskan Way Viaduct &amp; Seawall Replacement Program Central Waterfront Tri-Agency Partnership, circa 2008-2009. This record is not to be confused with the "Independent Project Manager's Final Report".
</t>
  </si>
  <si>
    <t>Scott Bonjukian</t>
  </si>
  <si>
    <t>Right of Way Plans SR 150</t>
  </si>
  <si>
    <t xml:space="preserve">I would like right of way plans in PDF format for the following referenced right of way acquired the last year or so about Ã‚Â½ mile West of Chelan on SR-150:
SR 150, No-See-Um Road Vic., now of record and on file in the office of the Secretary of Transportation at Olympia, and bearing date of approval December 15, 2016, revised July 29, 2016
The adjacent sheets would be of value as well. 
</t>
  </si>
  <si>
    <t>USDOT # 192475 - WE REQUEST THE NOT PASS TRANSPONDER REPORTS SHOWING DATES AND TIMES OF ALL WASHINGTON STATE SCALE CROSSINGS BETWEENT THE FOLLOWING DATES: APRIL 1, 2016 THROUGH APRIL 15, 2016.</t>
  </si>
  <si>
    <t>PDR-14-2307</t>
  </si>
  <si>
    <t>Transponder Updates</t>
  </si>
  <si>
    <t xml:space="preserve">Transponders on  our trucks, and I need some information on the procedure to order, change, and decommission transponders. If you have a monitoring website that would be helpful.  We also could use a list of assigned transponders so I can audit the fleet list we have against the transponders issued us.
Specifically we have a transponder we need transferred over to a new unit at this time.  
We are decommissioning unit 91106 plate 2ns798.  The transponder 671863378 is being moved to this new unit:
50922 vin #3AKJGLD52FSGH1437 PLATE 2UX607 OK. ITÃ¢â‚¬â„¢S A 2015 FREIGHTLINER CASCADIA EVOLUTION. 
</t>
  </si>
  <si>
    <t>Brandy Salazar</t>
  </si>
  <si>
    <t>Walmart Transportation LLC</t>
  </si>
  <si>
    <t>NSC-Girder Fabrication Inspector Daily Reports</t>
  </si>
  <si>
    <t>Request that WSDOT provide the fabrication inspection daily reports for the NSC Freya Street Structures pre-cast girders under contract 9011.</t>
  </si>
  <si>
    <t>Kevin Shanley</t>
  </si>
  <si>
    <t xml:space="preserve">Max J. Kuney Co. </t>
  </si>
  <si>
    <t>I am surveying a parcel of land along State Route 7 in Elbe, Washington.  I am interested in receiving a digital copy of the current right of way plans for the portion located in Section 20, Township 15 North, Range 5 East.  The Southeast Section Corner of Section 20 is very close to the site so I would also need the portion located in Section 21 also.</t>
  </si>
  <si>
    <t>Asphalt bid tab for Toppenish Hot Mix Asphalt 2017</t>
  </si>
  <si>
    <t>SC Region Toppenish Hot Mix Asphalt	ID: 3870019
Bid Date: Jun 13, 2017
Start Date: Jul 13, 2017
Location: Toppenish, WA</t>
  </si>
  <si>
    <t>Water Taxi Services</t>
  </si>
  <si>
    <t>The Purchase Order for Water taxi Services for Interisland Vessel Engine for the term of June 12, 2016 through September 17, 2013.  Other information related to the above requested purchase order:
Purchasing Agent: Mark Voiland
Request for Quote:  166887</t>
  </si>
  <si>
    <t>Karen Rubalcava</t>
  </si>
  <si>
    <t>Island Express Charters</t>
  </si>
  <si>
    <t>Sale of fares data for the triangle route Fauntleroy/Vashon/Southworth from 11/1/2012 to 9/18/2018</t>
  </si>
  <si>
    <t xml:space="preserve">This request is a follow up to PDR 12-1627. I would like to request the ELECTRONIC copy of sale of fares data (Ticktets sold/collected/scanned) for the triangle Route Fauntleroy/Vashon/Southworth from 11/1/2012 to 9/18/2018. 
I am interested how many tickets for passengers and vehicle were sold. I understand that these sales are coded with time stamps. I would like to request this data, daily, 24 hours.
I would like to receive the data in any simple electronic format, STATA or comma deliminted are fine. 
To clarify, I am requesting records for "the triangle Route Fauntleroy/Vashon/Southworth", which means records from each port to each other port, i.e. Fauntleroy to Vashon, Fauntleroy to Southworth, Vashon to Fauntleroy, Vashon to Southworth, Southworth to Fauntleroy, and Southworth to Vashon?
</t>
  </si>
  <si>
    <t>Bid tabulation</t>
  </si>
  <si>
    <t>A copy of the bid tabulation</t>
  </si>
  <si>
    <t>Jamie Bernstein</t>
  </si>
  <si>
    <t>PDR-15-3251</t>
  </si>
  <si>
    <t>a history of officer reported crashes that occurred on all roads in the City of Redmond for the period of 1/1/2010 Ã¢â‚¬â€œ available 2015 (2015 data is partial and preliminary).</t>
  </si>
  <si>
    <t>PDR-14-0900</t>
  </si>
  <si>
    <t>705 Overpass</t>
  </si>
  <si>
    <t xml:space="preserve"> I would like to request a copy of the 705 overpass drawings in Tacoma, located on Puyallup Ave.  </t>
  </si>
  <si>
    <t>James Bonas</t>
  </si>
  <si>
    <t>Outside Plan Engineer</t>
  </si>
  <si>
    <t>PDR-15-3222</t>
  </si>
  <si>
    <t>R/W and Plat Info.</t>
  </si>
  <si>
    <t>Portion of SR14 and the Cook-Underwood Road detailed in graphic in email. T 3 N, R 10 E, S 23.</t>
  </si>
  <si>
    <t>Wade D. Marshal</t>
  </si>
  <si>
    <t xml:space="preserve">Department of the Interior - Bureau of Land Management </t>
  </si>
  <si>
    <t>PDR-14-1362</t>
  </si>
  <si>
    <t>Project information</t>
  </si>
  <si>
    <t xml:space="preserve">copies of certified payroll records including the hourly rate of usual benefits for work performed by Vigor Marine  from  1/2/2012-4/18/2014 on the New 144-Auto Ferry project. Include any applicable 4 10 agreements and information for all off-site fabrication work as well as all on-site work. </t>
  </si>
  <si>
    <t>Tim Silsbee</t>
  </si>
  <si>
    <t>Officer Reported Crashes that occurred on all roads in the City of Roy</t>
  </si>
  <si>
    <t>a history of officer reported crashes that occurred on all roads in the City of Roy for the period of 1/1/2014 Ã¢â‚¬â€œ 12/31/2016.</t>
  </si>
  <si>
    <t>Brian Bollen</t>
  </si>
  <si>
    <t>PDR-15-2884</t>
  </si>
  <si>
    <t>Right of Way plans for SR 150 between SR 97 &amp; SR 97A, generally located within the E1/2 of Section 18 and the W1/2 of Section 20, T.27N., R.23E.W.M., Chelan County, WA.</t>
  </si>
  <si>
    <t>PDR-14-2280</t>
  </si>
  <si>
    <t>Plans for the SR 224 Yakima River Bridge</t>
  </si>
  <si>
    <t>Plans for the SR 224 Yakima River Bridge between West Richland and Richland. Would you have those in PDF that you could email me?</t>
  </si>
  <si>
    <t>Drew Woodruff</t>
  </si>
  <si>
    <t>City of Richland Engineer</t>
  </si>
  <si>
    <t>Right of way plans for SR 525. Clinton to Lone Lake Road, File # 525/29. Records that show the as-built location of the highway within the 150-foot ROW.</t>
  </si>
  <si>
    <t>Elaine Babby</t>
  </si>
  <si>
    <t>correspondence between WSDOT and STP</t>
  </si>
  <si>
    <t xml:space="preserve">an electronic copy of correspondence between the Washington State Dept. of Transportation (WSDOT) and Seattle Tunnel Partners (STP) starting on January 13 through January 31, 2016.
The specific correspondence requested includes Ã¢â‚¬â€œ but is not limited to -- letters with the following serial numbers: WSD-0894, WSD-0886, WSD-0887, and WSD-0889. I also request copies of any letters that were delivered in person, such as a five-page letter that was handed to STP representatives at a January 25, 2016, meeting. 
</t>
  </si>
  <si>
    <t>Russ Walker</t>
  </si>
  <si>
    <t xml:space="preserve">Social Security Numbers and Financial Account Information </t>
  </si>
  <si>
    <t>Any and all records concerning the use, maintenance, accident history, repairs for 2000 Chevrolet Silverado 1500 pick up truck, VIN # 1GCE19V6YZ145049</t>
  </si>
  <si>
    <t>I am making a public records request regarding a truck sold to me at auction in July via state surplus auction which was previously owned by the Department of Transportation.  
I request copies of any and all records concerning the use, maintenance, any accident history, and any repairs, of the 
2000 Chevrolet Silverado 1500 Pick up truck, VIN# 1GCEC19V6YZ145049 previously registered to the Department of Transportation.</t>
  </si>
  <si>
    <t>Dallas Wortham</t>
  </si>
  <si>
    <t>I am in need of Highway R/W plans for the following:
Lynnwood: 64th Ave. W. to 37th Ave. W. 1-5 of 5 Sept. 28, 1965 524/12
This is in the SW Ã‚Â¼ of Section 16, T27N, R4E.</t>
  </si>
  <si>
    <t>Jared Kemnitz</t>
  </si>
  <si>
    <t xml:space="preserve">A copy of a Ferries Incident Form that details an event recorded by WSF staff.  Said event occurred on Thursday, September 8, 2016, at around 6:30pm, aboard the M/V Tokitae, while traveling from Mukilteo to Clinton.  </t>
  </si>
  <si>
    <t>Colleen Lawson</t>
  </si>
  <si>
    <t>Incident on back log</t>
  </si>
  <si>
    <t>WSF Video</t>
  </si>
  <si>
    <t xml:space="preserve">Footage from the Kingston to Edmonds Ferry sailing on 8/28/2017, 9:40 PM. We were located in the front position of the boat, and were struck by a motorcycle just as the un-loading was starting. We were in the second lane from the left, and the motorcycle was on the left lane closest to the wall. </t>
  </si>
  <si>
    <t>Kevin Krieg</t>
  </si>
  <si>
    <t>WSF security video footage</t>
  </si>
  <si>
    <t xml:space="preserve">Frontier Adjusters </t>
  </si>
  <si>
    <t>Crashes on 124th St segment in the City of Kirkland</t>
  </si>
  <si>
    <t xml:space="preserve">a history of officer reported crashes that occurred on or in the vicinity of the following road segment in the City of Kirkland for the period of 3/1/2011 Ã¢â‚¬â€œ 2/29/2016 (currently available 2016).
Ã¢â‚¬Â¢  124th St from Totem Lake Blvd / 124th Ave to Slater Ave / 132nd Ave
</t>
  </si>
  <si>
    <t>Officer Reported Crashes that occurred statewide  with 1st and/or 2nd collision type/object struck of ran into/struck river, lake, swamp, etc. &amp; including misc. action of drowned after running into water for all roads.</t>
  </si>
  <si>
    <t>a history of officer reported crashes with 1st and/or 2nd collision type/object struck of ran into/struck river, lake, swamp, etc. and including miscellaneous action of drowned after running into water for all roads that occurred Statewide for the period of 1/1/2001 Ã¢â‚¬â€œ March 7, 2017.</t>
  </si>
  <si>
    <t>Gina Miller</t>
  </si>
  <si>
    <t>PDR-14-2225</t>
  </si>
  <si>
    <t>Tolling records regarding specific individual, account number and license plate</t>
  </si>
  <si>
    <t>1. All information, records, files, or other stored data for the last three years regarding 
(a) Good to Go account: 244434; 
(b) Washington License Plate: AJT9481; 
(c) and/or information, records, files, or other stored data relating to Good to Go transactions with Jembaa Cole for the time period of March 24, 2011 to July 1, 2014.
Information requested includes but is not limited to:
a) Jembaa Cole's account history, account activity, account vehicle edit history, Good to Go Account Notifications, Good to Go Account Comments, Violator Summary Screen, Toll Bills, VPS Payment History, VPS Violator Notifications, VPS Comments for the time period of March 24, 2011 to July 1, 2014.</t>
  </si>
  <si>
    <t>Jon M. Zimmerman</t>
  </si>
  <si>
    <t xml:space="preserve">Zim Law </t>
  </si>
  <si>
    <t xml:space="preserve">Crashes on SR 202 (mp 17.95 - 20.95) @ 308th Ave SE  </t>
  </si>
  <si>
    <t>a history of officer reported crashes that occurred on State Route 202 (milepost 17.95 Ã¢â‚¬â€œ 20.95) 1.5 miles either side of 308th Ave SE for the period of 1/1/2007 Ã¢â‚¬â€œ available 2016.</t>
  </si>
  <si>
    <t>Crashes on all City Streets in the City of Mukilteo</t>
  </si>
  <si>
    <t>a history of officer reported crashes that occurred on all City Streets in the City of Mukilteo for the period of 1/1/2013 Ã¢â‚¬â€œ 12/31/2015.</t>
  </si>
  <si>
    <t>US 2 Speed Study</t>
  </si>
  <si>
    <t>The current speed survey information for US 2 between Deep Creek and Reardan, WA.</t>
  </si>
  <si>
    <t>Gerry Landry</t>
  </si>
  <si>
    <t>Right of way plans for SR 26 in sections 2 and 11, Township 16, Range 25 east WM. Just west of Royal City</t>
  </si>
  <si>
    <t>Jeff Curtis</t>
  </si>
  <si>
    <t>Crashes at Ward Rd &amp; 76th St intersection in Clark County</t>
  </si>
  <si>
    <t xml:space="preserve">a history of officer reported crashes that occurred at the following intersection in Clark County for the period of 1/1/2011 Ã¢â‚¬â€œ available 2016.
Ã¢â‚¬Â¢  Ward Rd (Co Rd #95050, milepost 0.350 Ã¢â‚¬â€œ 0.390) @ 76th St
Ã¢â‚¬Â¢  76th St Ã¢â‚¬â€œ west leg (Co Rd #24120, milepost 1.630 Ã¢â‚¬â€œ 1.650) @ Ward Rd
Ã¢â‚¬Â¢  76th St Ã¢â‚¬â€œ east leg (Co Rd #52869, milepost 0.000 Ã¢â‚¬â€œ 0.020) @ Ward Rd
</t>
  </si>
  <si>
    <t>All documents that indicate Lockheed Shipbuilding Company performed work pertaining to Ferries</t>
  </si>
  <si>
    <t>Any and all documents, invoices, correspondence, work orders, contracts, purchase orders, receipts or other written indicia that Lockheed Shipbuilding Company ever performed any maintenance, repair, construction, or other services pertaining to the following Washington State (Washington State Department of Transportation) Ferries:
1.	M/V Rhododendron (Official I.D. No. 2516446)
2.	M/V Illahee (Official I.D. No. 226588)
3.	M/V Klickitat (Official I.D. No. 226567)
4.	M/V Nisqually (Official I.D. No. 226712)
5.	M/V Quinault (Official I.D. No. 226738)
6.	M/V Elwha (Official I.D. No. 512324)
7.	M/V Hyak (Official I.D. No. 508160)
8.	M/V Kaleetan (Official I.D. No. 508604)
9.	M/V Yakima (Official I.D. No. 5118223)
10.	M/V Cathlamet (Official I.D. No.636551)
11.	M/V Chelan (Official I.D. No. 643291)
12.	M/V Issaquah (Official I.D. No. 624022)
13.	M/V Kitsap (Official I.D. No. 630023)
14.	M/V Kittitas (Official I.D. No. 627507)
15.	M/V Sealth (Official I.D. No. 662478)
16.	M/V Spokane (Official I.D. No. 544785)
17.	M/V Walla Walla (Official I.D. No. 546382)</t>
  </si>
  <si>
    <t>Jeffrey D. Dunbar</t>
  </si>
  <si>
    <t>Ogden Murphy Wallace P.L.L.C.</t>
  </si>
  <si>
    <t>We are getting ready to work on a project that may abut the Right of Way of State Hwy 7 in the SE Ã‚Â¼ of the NE Ã‚Â¼ of Sec. 36, T 18 N, R 3 E.  Could you please send us an image of the Current Right of Way map?</t>
  </si>
  <si>
    <t>Crashes on all roads in the City of Ilwaco</t>
  </si>
  <si>
    <t>a history of officer reported crashes that occurred on all roads in the City of Ilwaco for the period of 1/1/2013 Ã¢â‚¬â€œ 12/31/2015.</t>
  </si>
  <si>
    <t>USCG Formal Response sent to Jan M. Jutte</t>
  </si>
  <si>
    <t>I would appreciate a copy of the USCG formal response sent to Jan M. Jutte, Deputy State Auditor dated June 29 2015 concerning "Navigation Bridge Visibility" -AND- a copy of letter from the state agency requesting USCG to respond. Emailed copies will be good enough.</t>
  </si>
  <si>
    <t>PDR-15-1842</t>
  </si>
  <si>
    <t>Awarded contractor and all guardrail subcontractor bid details, to include pricing and products to be used (showing use of wood or steel posts) for the following projects:
Contract Numbers: 8687, 8689, 8676, 8697, 8720, 8733, 8746, 8740, 8752, 8753, 8755, 8756, 8769
Any additional correspondence or information related to any decisions made by DOT or its contractors regarding the use of wood or steel guardrail posts on any of the above projects, including all supporting information for the decisions.</t>
  </si>
  <si>
    <t>Nick Axtman</t>
  </si>
  <si>
    <t>Manke Lumber</t>
  </si>
  <si>
    <t>Collision Report Numbers and Dates for SR 5 mp 165.00 - 167.00</t>
  </si>
  <si>
    <t>a listing of report #Ã¢â‚¬â„¢s and dates of officer reported crashes that occurred on State Route 5 (mainline only, milepost 165.00 Ã¢â‚¬â€œ 167.00) for the period of 1/1/2008 Ã¢â‚¬â€œ available 2016.</t>
  </si>
  <si>
    <t xml:space="preserve">LPR DATA FOR US DOT # : 0768170 Michael Aichele Trucking
 FOR  THE FOLLOWING PERIOD:  
July 1, 2013 through December 31, 2015
Please include any LPR data also for the plates  
YAHB238   OR
YAHW026   OR 
</t>
  </si>
  <si>
    <t xml:space="preserve">Contract 9018 SOQ's </t>
  </si>
  <si>
    <t>shortlisted companies SOQ that were submitted for contract #9018 US 101 Coffee Creek Remove Fish Barrier Project</t>
  </si>
  <si>
    <t>Susan Schramm</t>
  </si>
  <si>
    <t>RCW 42.56.270(2)</t>
  </si>
  <si>
    <t>Hamilton Construction Co.</t>
  </si>
  <si>
    <t>PDR-15-2046</t>
  </si>
  <si>
    <t>The names of all full-time WSDOT employees (as of 6/30/2015) who were still full-time employees as of 7/1/2015 and did not receive the 3% salary increase granted by the legislature.</t>
  </si>
  <si>
    <t>Doug Brodin</t>
  </si>
  <si>
    <t xml:space="preserve">Crashes on all roads in the Cities of Kirkland &amp; Redmond
</t>
  </si>
  <si>
    <t>a history of officer reported crashes that occurred on all roads in the Cities of Kirkland and Redmond for the period of 1/1/2011 Ã¢â‚¬â€œ 12/31/2015.</t>
  </si>
  <si>
    <t>PDR-15-0355</t>
  </si>
  <si>
    <t>Crashes on Shepherd Rd @ LeBrun Blvd &amp; 3rd Ave in the City of Camas</t>
  </si>
  <si>
    <t xml:space="preserve">a history of officer reported crashes that occurred at or in the vicinity of the following intersections in the City of Camas for the period of 1/1/2010 Ã¢â‚¬â€œ 12/31/2014 (2014 data is considered preliminary).
      Ã¢â‚¬Â¢  LeBrun Blvd @ Shepherd Rd
      Ã¢â‚¬Â¢  3rd Ave @ Shepherd Rd
</t>
  </si>
  <si>
    <t>Right of way plans for SR 525, Cameron Rd. to Mutiny Bay Rd. Vic., Sheets 1-6 of 6, Approval date, Dec. 28th, 1987. File No. 525/82.</t>
  </si>
  <si>
    <t>Raymond  JR. Slater</t>
  </si>
  <si>
    <t>Cornerstone Engineering, Inc.</t>
  </si>
  <si>
    <t>PDR-14-2815</t>
  </si>
  <si>
    <t>Collisions on SR 5 @ 3 intersections</t>
  </si>
  <si>
    <t>a history of officer reported collisions that occurred on State Route 5 (milepost 198.89 Ã¢â‚¬â€œ 202.88, excluding mainline) and State Route 528 (milepost 0.00 Ã¢â‚¬â€œ 0.08) @ Exit # 199 for the period of 4/1/2014 Ã¢â‚¬â€œ available 2014 (2014 is considered partial and preliminary).</t>
  </si>
  <si>
    <t xml:space="preserve">Can you send me pdf for: 
N.E. 3rd St.Vic. To S.E. 64th St. Vic. 1-34 of 34 April 21, 2006 405/430  
S.E. 64th St. Vic. To S.E. 30th St. Vic. 1-27 of 27 Jan. 27, 2006 405/429
</t>
  </si>
  <si>
    <t>Ben Ehrich</t>
  </si>
  <si>
    <t xml:space="preserve">LPR data for US DOT # 2459514 Emmanuel LLC  the following time periods: 
2Q-2016 - April - June 2016 
1Q-2017 - January - March 2017 
4Q-2017 - October - December 2017 </t>
  </si>
  <si>
    <t>I am auditing our transponder list again (and creating a database on our end), can I get a current list of registered transponders for USDOT 545501 (Associated Petroleum Products, Inc)?</t>
  </si>
  <si>
    <t xml:space="preserve">Taryn Olson </t>
  </si>
  <si>
    <t>Carmax North Lot</t>
  </si>
  <si>
    <t>Back in 2009 this project went through an approval process with the County and apparently sent information to WDOT to review and comment on, in the Staff Report thereÃ¢â‚¬â„¢s nothing from WSDOT.  I was wondering if you could maybe dig up whatever comments WSDOT had regarding this site?  IÃ¢â‚¬â„¢m assuming they involved adding a center median and limiting the accesses to just one access off of SR 503.
They are looking at maybe developing this site now so we just wanted to know if there were any other major items the State might have brought up?  Thanks for any information you can provide!
Could we get asbuilt plans for the frontage improvements along the Carmax site?</t>
  </si>
  <si>
    <t>Chris R. Wonderly</t>
  </si>
  <si>
    <t>As-built Plans SR 4</t>
  </si>
  <si>
    <t>Engineering Plans (showing catch basin &amp; IE's) for Ocean Beach Hwy (SR 4) from 46th Ave to 52nd Ave in Longview, WA.</t>
  </si>
  <si>
    <t>PDR-14-1171</t>
  </si>
  <si>
    <t>Weather and road conditions for Jan. 15, 2014, on-ramp to I-82 from SR 821 at 10:24 am</t>
  </si>
  <si>
    <t>I am in need of the weather and road conditions at the time of an accident that occurred on January 15, 2014. It happened on the on-ramp to I-82 from SR-821 at 10:25 am.
I would like to know the approximate temperature, cloudy or sunny, and road surface (dry, frosty, etc.).
Any other information you have access to in this matter would be greatly appreciated.</t>
  </si>
  <si>
    <t>Steven Dobrinski</t>
  </si>
  <si>
    <t>Fred Meyer Transportation Department / Kroger</t>
  </si>
  <si>
    <t>R/W Plans SR500</t>
  </si>
  <si>
    <t>A project in Section 24 of T2N, R1E, WM in Clark County &amp; I need to request the R/W plans for this area .</t>
  </si>
  <si>
    <t>David Taylor</t>
  </si>
  <si>
    <t xml:space="preserve">CorSource Technology Group </t>
  </si>
  <si>
    <t>PDR-14-1741</t>
  </si>
  <si>
    <t>Current list of the transponders issued to The Boeing Company, U.S. DOT #038588.</t>
  </si>
  <si>
    <t>Denise Alonzo</t>
  </si>
  <si>
    <t>Enterprisewide DOT Compliance</t>
  </si>
  <si>
    <t>Light Sequencing, Everett, NWR</t>
  </si>
  <si>
    <t>Any and all data the intersection of 19th Ave. SE. and 112th St. SE.,Everett, WA, including light timing, any camera videos or photos, red light cameras, incident reports, accidents, on October 24, 2016.</t>
  </si>
  <si>
    <t>Elizabeth Blake</t>
  </si>
  <si>
    <t>Leonard W. Moen &amp; Associates</t>
  </si>
  <si>
    <t>PDR-14-2027</t>
  </si>
  <si>
    <t xml:space="preserve">WSF Incident Report </t>
  </si>
  <si>
    <t xml:space="preserve">A copy of the report on the 2:45 p.m. Port Townsend to Coupville run on July the 6th 2014. My name is Megan Penic, the other parties name is Thomas Rosasco and they were driving a VW bus. An incident report was taken by Jim Nicholson the Terminal Supervisor. </t>
  </si>
  <si>
    <t xml:space="preserve">Meagan  Penic </t>
  </si>
  <si>
    <t>PDR-14-2376</t>
  </si>
  <si>
    <t xml:space="preserve">o	CapacciÃ¢â‚¬â„¢s emails regarding the equipment failure on the ferry Evergreen state on August 16th, including emails sent or received prior to that date regarding equipment issues or potential equipment issues on the ferry and any emails sent or received during or after that event about the failure; 
o	CapacciÃ¢â‚¬â„¢s emails regarding the overloading of the ferry Cathlamet on August 15th, including emails sent or received that day and after that date; 
o	CapacciÃ¢â‚¬â„¢s emails (sent or received) regarding the design problems/concerns on the ferry Tokitae;
o	and any emails between Capt. Capacci and Governor Jay Inslee or Transportation Secretary Lynn Peterson regarding these incidents and/or CapacciÃ¢â‚¬â„¢s management of these incidents.
</t>
  </si>
  <si>
    <t>3 Intersections &amp; 2 Road Segments in Clark County</t>
  </si>
  <si>
    <t xml:space="preserve">a history of officer reported crashes that occurred at the following intersections and road segments in Clark County for the period of 1/1/2011 Ã¢â‚¬â€œ available 2016.
Ã¢â‚¬Â¢50th Ave Ã¢â‚¬â€œ north leg (Co Rd # 44150, milepost 0.000 Ã¢â‚¬â€œ 0.020) @ 119th St (Co Rd # 94100, milepost 1.040 Ã¢â‚¬â€œ 1.080)
Ã¢â‚¬Â¢50th Ave Ã¢â‚¬â€œ south leg (Co Rd # 19730, milepost 1.220 Ã¢â‚¬â€œ 1.260) @ 119th St (Co Rd # 94100, milepost 1.040 Ã¢â‚¬â€œ 1.080)
Ã¢â‚¬Â¢50th Ave (Co Rd # 44150, milepost 0.790 Ã¢â‚¬â€œ 0.830) @ 135th St (Co Rd # 44139, milepost 0.000 Ã¢â‚¬â€œ 0.020) Ã¢â‚¬â€œ no reported crashes
Ã¢â‚¬Â¢50th Ave (Co Rd # 44150, milepost 0.730 Ã¢â‚¬â€œ 0.770) @ 134th St (Co Rd # 44190, milepost 0.000 Ã¢â‚¬â€œ 0.020) Ã¢â‚¬â€œ no reported crashes
Ã¢â‚¬Â¢135th St (Co Rd # 44139, milepost 0.000 Ã¢â‚¬â€œ 0.270) from 50th Ave to its extent to the west Ã¢â‚¬â€œ no reported crashes
Ã¢â‚¬Â¢134th St (Co Rd # 44190, milepost 0.000 Ã¢â‚¬â€œ 0.240) from 50th Ave to its extent to the west Ã¢â‚¬â€œ no reported crashes
</t>
  </si>
  <si>
    <t>PDR-15-2824</t>
  </si>
  <si>
    <t>Right-of-Way plays in Section 32, Township 24 North, Range 19 East of the Willamette Meridian near Goodwin Road bridge in Cashmere.</t>
  </si>
  <si>
    <t xml:space="preserve">Bid Info </t>
  </si>
  <si>
    <t xml:space="preserve">I am requesting information regarding reference code, K757_Apple Line.I'd like to see the proposal that was awarded this contract for interline bus service, Omak to Ellensburg.This should include the monthly cost amount that was proposed and awarded. This contract has been put out in an existing RFP, reference RFP-2016-0222. I am looking for the previous successful award. This previous proposer is currently operating the Apple Line. Please let me know if you need more information. </t>
  </si>
  <si>
    <t>John Keith</t>
  </si>
  <si>
    <t>Starline Luxury Coaches</t>
  </si>
  <si>
    <t xml:space="preserve">USDOT #: 192473 
WE REQUEST THE NOR PASS TRANSPONDER REPORTS SHOWING DATES &amp; TIMES OF ALL WASHINGTON STATE SCALE CROSSING BETWEEN THE FOLLOWING DATES
AUGUST 1 - 31, 2016
</t>
  </si>
  <si>
    <t>R/W for SR 508.</t>
  </si>
  <si>
    <t xml:space="preserve">Right of way plans for State Route 508 located in Section 23, Township 13 North, Range 1 East, W.M., Lewis County, Washington. </t>
  </si>
  <si>
    <t>Historical weather data for roadways that cover the highways and interstates</t>
  </si>
  <si>
    <t>a history of historical weather data for roadways that cover the highways and interstates for the period of 1/1/2011 Ã¢â‚¬â€œ 1/1/2016.</t>
  </si>
  <si>
    <t>S.M.A Bin Al Islam</t>
  </si>
  <si>
    <t>Officer Reported Crashes that occurred at 200th St @ 56th Ave in the City of Lynnwood</t>
  </si>
  <si>
    <t>a history of officer reported crashes that occurred at or in the vicinity of 200th St @ 56th Ave in the City of Lynnwood for the period of 1/1/2003 Ã¢â‚¬â€œ 11/13/2013.</t>
  </si>
  <si>
    <t xml:space="preserve">Right of Way Plans for SR 2 in sections 11&amp;14 of T27N, R9E. </t>
  </si>
  <si>
    <t>B.J.  Williams</t>
  </si>
  <si>
    <t xml:space="preserve">I would like to get the License Plate Reader information for the month of January 2016 for the following plates. All plates are from the BC Canada
jurisdiction.
USDOT # - 757148
Plates:
10964P  28290P  10963P  28294P  26374P  04255P  09026P    24284P  JS9416  14774P  22405P  11952P  DL3470  21387P    10965P  11504P  14733P  14736P  14746P  14771P  26399P    24286P  02457P  18784P  20099P  24831P  24832P   07968P    11957P  22840P  24833P  27748P  27749P  30101P   28292P    19398P  28295P  29163P  18795P  18791P  18782P  19377P
25530P   24301P   26401P    26362P    27202P    27756P
28694P   28283P   30111P   30231P
</t>
  </si>
  <si>
    <t>R/W for SR 16, North of South 19th Street and along Orchard Street in Section 2, Twp. 20 N., Rng. 2 E., W.M. in the City of Tacoma.</t>
  </si>
  <si>
    <t xml:space="preserve">LPR data for USDOT#2483088 for United Carrier Group Inc. from  9/1/15 to 9/30/17.
In addition I need LPR data for the following base plates for the same time period.
Plate Numbers;   WP76471, WP38169 and WP28444.
</t>
  </si>
  <si>
    <t>Nancy Hackworth</t>
  </si>
  <si>
    <t>Procurement documents from the SR 519/I-90 Intermodal Access I/C Improvements Phase 2 Design Build</t>
  </si>
  <si>
    <t>Procurement documents from the SR 519/I-90 Intermodal Access-I/C Improvements Phase 2 Design-Build Project, including the following documents:
     * SOQ's from all Submitters
     * SOQ Evaluation/Scoring forms, including evaluator comments and final scoring results
     * SOQ Evaluation Manual
     * Proposals from all Proposers
     * Proposal Evaluation/Scoring Forms, including evaluator comments and final scoring results
     * Proposal Evaluation Manual</t>
  </si>
  <si>
    <t>Jami Boutwell</t>
  </si>
  <si>
    <t>PDR-15-0403</t>
  </si>
  <si>
    <t>Crashes on SR 169 mp 22.25 - 23.05</t>
  </si>
  <si>
    <t>a history of officer reported crashes that occurred on State Route 169 (milepost 22.25 Ã¢â‚¬â€œ 23.05) from 149th Ave to 140th  Way/140th Ave  in the City of Renton for the period of 1/1/2012 Ã¢â‚¬â€œ 12/31/2014 (2014 data is considered preliminary).</t>
  </si>
  <si>
    <t>Report #'s and dates of Officer reported crashes on SR 3 (mp 8.00 - 10.00)</t>
  </si>
  <si>
    <t>a listing of report #Ã¢â‚¬â„¢s and dates of officer reported crashes that occurred State Route 3 (milepost 8.00 Ã¢â‚¬â€œ 10.00) for the period of 3/16/2011 Ã¢â‚¬â€œ available 2016.</t>
  </si>
  <si>
    <t>V3S 2B1</t>
  </si>
  <si>
    <t>CAN YOU PLEASE FORWARD ME THE CURRENT UPDATED LIST OF TRANSPONDERS PLEASE, TRANSPONDERS ISSUED TO THE TRUCK NUMBERS?
FOR US DOT # 2099789</t>
  </si>
  <si>
    <t>Gurpreet Saini</t>
  </si>
  <si>
    <t>Atlantic Truck Lines LTD.</t>
  </si>
  <si>
    <t>PDR-14-3168</t>
  </si>
  <si>
    <t>Correspondence with PUD in 2014</t>
  </si>
  <si>
    <t>All correspondence between the Washington State Department of Transportation and the Pacific County PUD #2 during the year of 2014.</t>
  </si>
  <si>
    <t>Brent Dille</t>
  </si>
  <si>
    <t xml:space="preserve">Federal Tax Identification Number found on Application for Utility Permit from Pacific County P.U.D. </t>
  </si>
  <si>
    <t>Officer Reported Crashes that occurred on all roads in the City of Leavenworth</t>
  </si>
  <si>
    <t>a history of officer reported crashes that occurred on all roads in the City of Leavenworth for the period of 1/1/2014 Ã¢â‚¬â€œ 12/31/2016.</t>
  </si>
  <si>
    <t>PDR-14-3369</t>
  </si>
  <si>
    <t>Contract 8623</t>
  </si>
  <si>
    <t xml:space="preserve">Contract 8623 SR 532, Davis Slough Bridge Replacement Widening for Flood Prevention State Project.  
1. Any and all correspondence between WSDOT employees and geotechnical engineers, including WSDOT geotechnical engineers and outside engineers; Correspondence includes emails, letters, phone conversation memorandum.    
2. InspectorÃ¢â‚¬â„¢s daily reports for the project
3.Meeting minutes for the project, including pre-bid meeting minutes, pre-construction meeting minutes, weekly meeting minutes, weekly issues meetings minutes and meeting minutes for meetings with geotechnical engineers.
4. Resident Project EngineerÃ¢â‚¬â„¢s emails (Shane Spahr).
</t>
  </si>
  <si>
    <t>Jennifer Stroh</t>
  </si>
  <si>
    <t>PDR-15-1069</t>
  </si>
  <si>
    <t>Training Finances</t>
  </si>
  <si>
    <t>I would like to receive the following documentation regarding former staff member Catherine Taliaferro:
Any calendar information or any documented information of any off campus business trips conducted by miss taliaferro from the time period of January 2013 til July 2014.
I would also like to request all documented information regarding any state,public,petty cash funds, or any type of state/DOT monitary documentation that miss taliaferro had access to and was permitted to spend for "state/DOT" purposes only. I reiterate, This refers only to the state money miss taliaferro was permitted to spend for supposed business reasons only. I'd also like a full discription of what she spent the money on, how it was paid for, and if she recieved any late fees or unpaid balances. And I would also like this information from the timeframe of January 2013 through July 2014.</t>
  </si>
  <si>
    <t>Ima Crook</t>
  </si>
  <si>
    <t>Personal Information and Financial Account Information</t>
  </si>
  <si>
    <t>PDR-15-2608</t>
  </si>
  <si>
    <t>Orchards TSO - RW Plans Request for I-205@Padden</t>
  </si>
  <si>
    <t xml:space="preserve">I am the project manager for the Orchards Traffic Signal Optimization project.  Clark County is completing this project in conjunction with WSDOT on a number of county and State intersections, including the installation of fiber optic lines between many of the intersections.  Some of the work on this project will be on State right-of-way.
Consequently, I would like to request the right-of-way plans from you at the following location:
I-205 and NE Padden Parkway (approx. SRMP 33.52 on I-205; Br 205/032)
</t>
  </si>
  <si>
    <t>Troy Pierce</t>
  </si>
  <si>
    <t>PDR-14-1780</t>
  </si>
  <si>
    <t>List of transponders</t>
  </si>
  <si>
    <t>List of current transponders registered to The Boeing Company (DOT #038588).</t>
  </si>
  <si>
    <t>Denise J. Alonzo</t>
  </si>
  <si>
    <t>PDR-15-3384</t>
  </si>
  <si>
    <t>Crashes on all roads in the City of Monroe</t>
  </si>
  <si>
    <t>a history of officer reported crashes that occurred on all roads in the City of Monroe for the period of 1/1/2010 Ã¢â‚¬â€œ available 2015 (2015 data is partial and preliminary).</t>
  </si>
  <si>
    <t>PDR-15-0221</t>
  </si>
  <si>
    <t xml:space="preserve">SR 500 Plans </t>
  </si>
  <si>
    <t>We are involved with a project for C-Tran along the north right-of-way line of SR 500 just south of the Mall. Could you please send us the current right-of-way and limited access plan Ã¢â‚¬Å“SR 500, Vancouver vicinity: NE 66th Ave. to Jct. SR 503Ã¢â‚¬ï¿½? I think there are 7 sheets total.</t>
  </si>
  <si>
    <t>David Simes</t>
  </si>
  <si>
    <t>MGS Survey</t>
  </si>
  <si>
    <t>PDR-14-1202</t>
  </si>
  <si>
    <t>collisions on SR 301 mp 10.57 - 16.87</t>
  </si>
  <si>
    <t>a history of reported collisions that occurred on State Route 302 (milepost 10.57 Ã¢â‚¬â€œ 16.87) from KPN Hwy @ Elgin Clifton Rd intersection to the end of the route @ State Route 16 for the period of 1/1/2009 Ã¢â‚¬â€œ 12/31/2013.</t>
  </si>
  <si>
    <t>Crashes on all roads in the City of Normandy Park</t>
  </si>
  <si>
    <t>a history of officer reported crashes that occurred on all roads in the City of Normandy Park for the period of 1/1/2013 Ã¢â‚¬â€œ 12/31/2015.</t>
  </si>
  <si>
    <t>Culvert design standard</t>
  </si>
  <si>
    <t>WA STATE DOT culvert design standards were in place when the culvert near my house (address above) was built in 1969.  It is a concrete box culvert, approx. six feet wide by four feet tall, and runs under 226th Place SW at the crossing of Hall Creek.</t>
  </si>
  <si>
    <t>Stephen Ludwig</t>
  </si>
  <si>
    <t>Right of Way Plans SR 528</t>
  </si>
  <si>
    <t>I am requesting the highway plans for SR-528(Marine Drive) in Section 29,30 Township 30 N., Range 5 E</t>
  </si>
  <si>
    <t>Nigel Young</t>
  </si>
  <si>
    <t>PDR-15-1956</t>
  </si>
  <si>
    <t>a history of officer reported crashes that occurred on all roads in the City of Tacoma for the period of 1/1/2012 Ã¢â‚¬â€œ 12/31/2014.</t>
  </si>
  <si>
    <t>Diane Sheesley</t>
  </si>
  <si>
    <t>Crashes on all city streets in the City of Washougal</t>
  </si>
  <si>
    <t>a history of officer reported crashes that occurred on all city streets in the City of Washougal for the period of 1/1/2013 Ã¢â‚¬â€œ 12/31/2015.</t>
  </si>
  <si>
    <t xml:space="preserve">State Route 504 - Landslides </t>
  </si>
  <si>
    <t>Please accept this email as a Public Disclosure Request regarding all Land Slides, Rock Slides, Rocks and Mud Slides that came down on State Route SR 504 (for the entire length of the hwy) for the date range of December 1, 2016 to September 30, 2017</t>
  </si>
  <si>
    <t>PDR-15-3206</t>
  </si>
  <si>
    <t>Report #'s and dates of Officer reported crashes on SB SR 5 (Mainline only, mp 154.54 - 154.56)</t>
  </si>
  <si>
    <t>a listing of report #Ã¢â‚¬â„¢s and dates of officer reported crashes that occurred on Southbound State Route 5 (Mainline only, milepost 154.54 Ã¢â‚¬â€œ 154.56) for the period of 9/5/2007 Ã¢â‚¬â€œ available 2015 (2015 data is partial and preliminary).</t>
  </si>
  <si>
    <t>PDR-14-0668</t>
  </si>
  <si>
    <t>collision statewide with CC's of cell phone use</t>
  </si>
  <si>
    <t xml:space="preserve">a history of officer reported collisions that occurred on all roads statewide when a motor vehicle driver was given the contributing circumstance of  'Driver Operating Handheld Telecommunication Device' and / or 'Driver Operating Hands-free Wireless Telecommunication Device' for the period of 1/1/2006 Ã¢â‚¬â€œ 12/31/2013. </t>
  </si>
  <si>
    <t>Braeden Van Deynze</t>
  </si>
  <si>
    <t>Gonzaga University</t>
  </si>
  <si>
    <t>David Lee Steyh time loss</t>
  </si>
  <si>
    <t xml:space="preserve">A. The dates  Steyh was absent from work after the injury date of January 30, 2016. 
B. The average number of hours per week he worked for a period of 25 weeks before the accident.
C. Steyh's average gross wage for each pay period (please designate length of pay period).
D. The amount of any overtime or commissions during the period after the accident
</t>
  </si>
  <si>
    <t>Linda Tran</t>
  </si>
  <si>
    <t>PDR-14-2271</t>
  </si>
  <si>
    <t>2012-2013 DOT Salt Price Comparison &amp; 5 year average</t>
  </si>
  <si>
    <t>source(s) of the underlying data used in the attached map (2012-2013 DOT Salt Price Comparison &amp; 5 year average)</t>
  </si>
  <si>
    <t>Karen M. Pierson</t>
  </si>
  <si>
    <t>Office of Ohio Attorney General Mike DeWine</t>
  </si>
  <si>
    <t>SR 522 in Maltby</t>
  </si>
  <si>
    <t>Map of the actual property WSDOT owns, specifically the land adjacent to SR 522 in Maltby.</t>
  </si>
  <si>
    <t xml:space="preserve">Carl Reusser </t>
  </si>
  <si>
    <t>Sierra Construction Company</t>
  </si>
  <si>
    <t>Copy of agreements- Manual M22-99</t>
  </si>
  <si>
    <t>Marti McCaleb</t>
  </si>
  <si>
    <t>each subcontractor for the I-90 two way transit stage 3 project</t>
  </si>
  <si>
    <t>A list of each subcontractor for the I-90 two way transit stage 3 project</t>
  </si>
  <si>
    <t>Janice Ark</t>
  </si>
  <si>
    <t xml:space="preserve">a history of officer reported crashes that occurred on multiple road segments in Snohomish County for the period of 1/1/2011 Ã¢â‚¬â€œ available 2018. </t>
  </si>
  <si>
    <t>Past traffic flow information for highways and a couple passes</t>
  </si>
  <si>
    <t xml:space="preserve">Is it possible to obtain detailed pass closure information for Snoqualmie Pass and Manastash Pass for Feb. 9-11, 2017?  There are Tweets suggesting that Snoqualmie was closed sometime on Thursday, Feb. 9, and reopened mid-day on Friday, Feb.10.  I am trying to determine when exactly the pass was closed on Feb. 10.
Also, do you keep historical traffic flow data? Perhaps archived traffic maps, etc.?  If so, would there be data covering the same passes and my timeframe listed above?
</t>
  </si>
  <si>
    <t>Karen Whitney</t>
  </si>
  <si>
    <t>PDR-15-1336</t>
  </si>
  <si>
    <t>Crashes on SR 240 @ Van Giesen St / SR 224 in the City of Richland</t>
  </si>
  <si>
    <t xml:space="preserve">a history of officer reported crashes that occurred at or within 1000 feet of the following intersection in the City of Richland for the period of 1/1/2000 Ã¢â‚¬â€œ available 2015 (2015 data is considered partial and preliminary).
Ã¢â‚¬Â¢  State Route (SR) 240 (milepost 31.83 Ã¢â‚¬â€œ 32.21) @ SR 224 / Van Giesen St
Ã¢â‚¬Â¢  SR 224 (aka Van Giesen St, milepost 9.71 Ã¢â‚¬â€œ 9.90) @ SR 240
</t>
  </si>
  <si>
    <t>Sabrina Stevenson</t>
  </si>
  <si>
    <t>Lee Smart, P.S., Inc.</t>
  </si>
  <si>
    <t>PDR-15-0721</t>
  </si>
  <si>
    <t>Record of Survey Plans SR 20</t>
  </si>
  <si>
    <t>Record of Survey that goes with Ã¢â‚¬Å“Troxell RD. Vic. To Deception Pass State ParkÃ¢â‚¬ï¿½ right of way plan.  May 24th 2001, Island County Book 11 of Surveys, Page 290-300.</t>
  </si>
  <si>
    <t>Crashes on Bel-Red Rd segment in the City of Bellevue and Redmond</t>
  </si>
  <si>
    <t xml:space="preserve">a history of officer reported crashes involving pedestrians and/or bicyclists that occurred on or in the vicinity of the following road segment in the Cities of Bellevue and Redmond for the period of 1/1/2012 Ã¢â‚¬â€œ available 2018. 
Ã¢â‚¬Â¢  Bel-Red Rd from W Lk Sammamish Pkwy to 24th St
</t>
  </si>
  <si>
    <t xml:space="preserve">I would like to request plate readings on the list of commercial motor vehicles on the attached excel file.  I would also like to request plate readings for the USDOT # 0917724 Valdez Enterprises. 
I am requesting this information for the following months:
October 2014 through August 2017. 
</t>
  </si>
  <si>
    <t>Old SR 140</t>
  </si>
  <si>
    <t xml:space="preserve">In our ongoing issue with trying to get this issue that Skamania county building the road through our property. 
Mitch and I talked,and if at all possible,could you send us copies from the 1937 realignment project,of the detailed purchase agreement/deeds for the following 3 parcels:
01050500130000 (this property is to the west of where our crosses over)
01050400090000 (this is ours that crosses over/was buslachs)
01050900040000 (this is the property to the east,that is the original parent property to the little parcel that was broke off that the county built the road through our property to get to). 
Thanks,Staci
</t>
  </si>
  <si>
    <t>PDR-14-2184</t>
  </si>
  <si>
    <t>Collisions on all roads in Covington</t>
  </si>
  <si>
    <t xml:space="preserve">a history of officer reported collisions that occurred on all city streets and state routes in the City of Covington for the period of 1/1/2011 Ã¢â‚¬â€œ 12/31/2013. </t>
  </si>
  <si>
    <t>Plans and Specification Contract # 8860</t>
  </si>
  <si>
    <t>Could I have a copy of the Plans and Specifications for Contract #8860 Ã¢â‚¬Å“SCR 15-17 Region Wide Median Cable Barrier and Guardrail.Ã¢â‚¬ï¿½ This project was awarded in April of 2016.</t>
  </si>
  <si>
    <t>Marijean Frymoyer</t>
  </si>
  <si>
    <t>Pedestrian fall</t>
  </si>
  <si>
    <t>A pedestrian fall that occurred on 8/10/16 at
approximately 1525 hours at Coleman Dock / P-52 Alaskan Street sidewalk. The incident was documented on DOT Form
690-010 EF. I am seeking the following information:
1) Copies of all investigative reports generated as a result of the incident, to include all follow up investigative reports,
supplement reports and reports of findings.
2) Copies of all investigative notes, scene diagrams, measurements, photos and video of the incident.
3) The name and contact information of the contractor who built the temporary sidewalk.
4) Name and identity and contact information of the agency in custody of the location of the incident.
5) Name of all government agencies and private parties in ownership of the property at the site of the incident.
6) Names and contact information of all invesigating agents and agencies who engaged in the investigation.
7) Names of companies, agencies and individuals responsible for maintenance of the temporary sidewalk.
8) Names of companies, agencies and individuals responsible for safety inspections of the temporary sidewalk and the
construction site.</t>
  </si>
  <si>
    <t>Paul Leodler</t>
  </si>
  <si>
    <t>Crashes involving Peds &amp; Bikes on all roads in the City of Kelso</t>
  </si>
  <si>
    <t>a history of officer reported crashes involving pedestrians and bicyclists that occurred on all roads in the City of Kelso for the period of 1/1/2013 Ã¢â‚¬â€œ 12/31/2015.</t>
  </si>
  <si>
    <t>Darlene Sharar</t>
  </si>
  <si>
    <t>PDR-14-1857</t>
  </si>
  <si>
    <t>I-90 WB East Channel Bridge Expansion Joint Repair project</t>
  </si>
  <si>
    <t xml:space="preserve">all internal communication addressing the timing of the project and the resulting traffic congestion surrounding the project in which westbound I-90 will be reduced to one through lane at Bellevue Way Southeast from 9:30 p.m. Friday, July 18 to 5 a.m. Friday, July 25.  
Clarified on 7/17 to these subjects:
Summer Construction Schedule
Environmental Issues
The Removal of Tolling on SR 520
Traffic Implications
</t>
  </si>
  <si>
    <t>Kelly Just</t>
  </si>
  <si>
    <t>Crashes on SR 104 @ Paradise Bay Rd</t>
  </si>
  <si>
    <t>a history of officer reported crashes that occurred on State Route 104 (milepost 13.74 Ã¢â‚¬â€œ 13.80) @ Paradise Bay Rd intersection for the period of 1/1/2001 Ã¢â‚¬â€œ available 2016.</t>
  </si>
  <si>
    <t>W. Carl Miller</t>
  </si>
  <si>
    <t>PDR-15-2091</t>
  </si>
  <si>
    <t>R/W for SR 5 &amp; 167.</t>
  </si>
  <si>
    <t xml:space="preserve">Right of Way Maps:
INTERSTATE HWY NO 5
PIERCE COUNTY LINE TO JCT. SSH NO 5 Ã¢â‚¬â€œA
APPROVED 10-28-1958, REV 3-10-72
INTERSTATE HWY NO 5
JCT. SSH NO 5 Ã¢â‚¬â€œA TO S. 178TH ST
APPROVED 3-24-59
SSH NO 5-A KENT-DES MOINES RD
JCT. SR 5 TO SR 167
APPROVED 5-8-69
</t>
  </si>
  <si>
    <t>Johann Wassermann</t>
  </si>
  <si>
    <t>PDR-15-2325</t>
  </si>
  <si>
    <t xml:space="preserve">Right of Way plans for Interstate 90, through Section(s) 3, 4, 9, 8, 17, and 18, all in Township 19 North, Range 36 East, AND Section(s) 34 &amp; 33, Township 20 North, Range 36 East, W.M., Adams County, Washington. </t>
  </si>
  <si>
    <t xml:space="preserve">LPR data for US DOT # 0302223  - Brotherton Pipeline Inc.  for the following months:
2Q-2013
 - April 2013
 - May 2013
 - June 2013
1Q-2014
- January 2014
- February 2014
- March 2014
2Q-2015
- April 2015
- May 2015
- June 2015
</t>
  </si>
  <si>
    <t>PDR-15-2011</t>
  </si>
  <si>
    <t xml:space="preserve">Map of highway 395 and it's Right Of Way at its intersection with Wallbridge Rd in southern Stevens County. 
SR 395, Eastern Region
Title: Deer Park to Loon Lake
File # 395/96
</t>
  </si>
  <si>
    <t>Jacob Schuler</t>
  </si>
  <si>
    <t>Deer Park Diesel</t>
  </si>
  <si>
    <t xml:space="preserve">I am requesting the Washington state scale crossing reports for the month of April, 2017,  for Young's Transport Company, Wilsonville, Oregon, U.S. DOT #798827.
</t>
  </si>
  <si>
    <t>PDR-15-2533</t>
  </si>
  <si>
    <t>CAD files for survey of recent project at the intersection of Engh Road and US 97 in Omak, WA</t>
  </si>
  <si>
    <t xml:space="preserve">Requesting CAD files for survey of recent project at the intersection of Engh Road and US 97 in Omak, WA  (or any other CAD files that might be useful for the proposed west bound lane widening project)  
</t>
  </si>
  <si>
    <t>Josh Fedora</t>
  </si>
  <si>
    <t>PDR-14-0951</t>
  </si>
  <si>
    <t>Collision Data at specific Clark Co intersections and segments.</t>
  </si>
  <si>
    <t>Reported collisions that occurred on specific Clark County Roads and SRIDs near the I-5/I/205/134 and 139th interchanges for the period of January 1, 2009 through February 28, 2014.</t>
  </si>
  <si>
    <t>PDR-14-0649</t>
  </si>
  <si>
    <t>ROW SR 11</t>
  </si>
  <si>
    <t xml:space="preserve">I am requesting a right of way map located at the intersection of  Chuckanut Dr. and Lake Samish Rd/Old Samish Rd. (Bellingham)
Location is in the northeast quarter of section 13, Township 27 North, Range 2 E.
</t>
  </si>
  <si>
    <t>Kimberly Lukens</t>
  </si>
  <si>
    <t>dates, times, locations for speed limit changes on I90 Snoqualmie Pass for April and May 2018.  Also any sign changes regarding snow tires.</t>
  </si>
  <si>
    <t>Please provide the dates, times, and locations for ANY speeding limit changes (electric, permanent or construction signs) on I90 Snoqualmie Pass (Ellensburg to North Bend westbound and eastbound). For April and May 2018.  ALSO, any sign changes regarding snow tires being required.</t>
  </si>
  <si>
    <t>Right of way plans for SR 20, titled Coupeville: Jacobs Rd to Libbey Rd.</t>
  </si>
  <si>
    <t>PDR-14-1281</t>
  </si>
  <si>
    <t>USDOT Name = Ken Montgomery Trucking Inc
USDOT Number = 546727
Time Frames = 30 Day Periods
I am requesting license plate reader (LPR) data for this motor carrier. The USDOT Federal Motor Carrier Safety Administration is conducting a review of this Oregon domiciled motor carrier.
The data I am requesting are the date, time, and locations in which any vehicles associated with this USDOT number crossed various WSDOT license plate readers during the past 6 months (November 2013 through April 2014). Please send the data in a Microsoft Excel spreadsheet format.</t>
  </si>
  <si>
    <t>Officer Reported Crashes involving ped/bicyclists occurring on all roads in Clallam Co</t>
  </si>
  <si>
    <t>a history of officer reported crashes involving Pedestrians and/or Bicyclists that occurred on all roads in Clallam County for the period of 1/1/2012 Ã¢â‚¬â€œ 12/31/2016.</t>
  </si>
  <si>
    <t>Rich James</t>
  </si>
  <si>
    <t>Clallam County</t>
  </si>
  <si>
    <t>PDR-14-0151</t>
  </si>
  <si>
    <t xml:space="preserve">Right of Way Plans SR 14 (PSH 8) </t>
  </si>
  <si>
    <t xml:space="preserve">The right of way plans for PSH #8 in Section 10, T1N, R3E, WM, Camas, WA. </t>
  </si>
  <si>
    <t>Raymond Slater</t>
  </si>
  <si>
    <t>PDR-15-2737</t>
  </si>
  <si>
    <t>Right of Way Plans SR 101 &amp; SR 395</t>
  </si>
  <si>
    <t xml:space="preserve">Right of Way Plans For:
1.       SR-395 Lee Road to SR-21 Interchange Vic; needed are the sheets from  the SR-21 to about 2 miles south through and across Sec 17-34-17E
2.       SR-101 Bone River to Niawiakum River
</t>
  </si>
  <si>
    <t>PDR-14-2713</t>
  </si>
  <si>
    <t>R/W for SR 99</t>
  </si>
  <si>
    <t>Right of way plans for SR 99 between milepost 52 and 53.</t>
  </si>
  <si>
    <t>Robert Trivitt</t>
  </si>
  <si>
    <t>PDR-15-1693</t>
  </si>
  <si>
    <t>Crashes on SR 20 Spur (milepost 54.05 - 55.67)</t>
  </si>
  <si>
    <t>a history of officer reported crashes that occurred on State Route 20 Spur (milepost 54.05 Ã¢â‚¬â€œ 55.67) from Anacopper Rd to the Ferry Terminal in the City of Anacortes for the period of 1/1/2012 Ã¢â‚¬â€œ 12/31/2014.</t>
  </si>
  <si>
    <t>PDR-14-0777</t>
  </si>
  <si>
    <t>collisions on all rds in Bremerton</t>
  </si>
  <si>
    <t>a history of reported collisions that occurred on all roads in the City of Bremerton for the period of 1/1/2001 Ã¢â‚¬â€œ 2/28/2014 (February of 2014 is the most current complete month processed).</t>
  </si>
  <si>
    <t>PDR-14-1552</t>
  </si>
  <si>
    <t>collisions in four counties</t>
  </si>
  <si>
    <t xml:space="preserve">a history of reported fatal and serious injury collisions that occurred on all roads in King, Kitsap, Pierce and Snohomish Counties for the period of 1/1/2010 Ã¢â‚¬â€œ 12/31/2013. </t>
  </si>
  <si>
    <t>Telework</t>
  </si>
  <si>
    <t>All Telework Agreements and Telework Suitability Assessments for the following positions;
0W122 SR 99Tunnel Contract Administrator
0W121 Deputy Program Administrator - Program Services Director
9W035 Senior Port Captain
0W334 Environmental Services Director
0W115 UPO Director
????? MOM Director - management of mobility
On or around April 9, 2014 Cam Gilmore sent a request, individually, emailed to his Division Heads/Assistant Secretaries, for the Agency to update the data for all positions if the position was or was not suitable for telework.  He attached as spreadsheet, created on or around Feb ,24 2014, titled something like, "Telework Position List_  Scarton" or "Telework Position List_Laird," for example. The spreadsheets contained all positions reporting within  a chain of command. There is a column where an "X" was noted if the position was deemed NOT suitable for telework. His direction was to update the data and return on or around July 1, 2014.  
Please provide all updated information regarding Gilmore's request, from the date of his request to present.  Updated information includes not only the updated spreadsheets, but whatever other format the information regarding position suitability for telecommute was/is communicated and provided.</t>
  </si>
  <si>
    <t>4 items re: SR 520 West Approach Bridge North</t>
  </si>
  <si>
    <t>All public records requested relate to the SR520 West Approach Bridge North project (the "Project").  Please provide copies of all of the public records referenced below (including, without limitation, e-mails and other electronic communications and documents).
(1) All communications with employees, agents or representatives of HDR, Inc. (or its known affiliates) ("HDR") pertaining in any way to the modular expansion joints ("MEJ") to be used on the Project and all documentation, memoranda, and internal communications relating thereto.
(2) All communications between HDR and Mageba USA (or its known affiliates) ("Mageba") and all documentation, memoranda, and internal communications relating thereto.
  (3)  All communications with employees, agents or representatives of the Federal Highway Administration ("FHWA") pertaining to the MEJ or the selection of Mageba MEJ for the Project and all documentation, memoranda, and internal communications relating thereto.
  (4)  All internal and external communications, documents, memoranda and other records relating to the review of, or response to, the Notice of Protest submittal made by Flatiron West, Inc.</t>
  </si>
  <si>
    <t>Matthew English</t>
  </si>
  <si>
    <t>BASF Corporation</t>
  </si>
  <si>
    <t>PDR-14-3091</t>
  </si>
  <si>
    <t>Dan Walla</t>
  </si>
  <si>
    <t>Scale crossings</t>
  </si>
  <si>
    <t xml:space="preserve">USDOT# 192473 - We are requesting the Nor Pass Transponder reports showing dates and times of all Washington State Scale Crossings between the following dates:
July 1- July 31, 2017 and August 1 - August 15, 2017
</t>
  </si>
  <si>
    <t>PDR-15-1980</t>
  </si>
  <si>
    <t>Light Rail Train Impacts on the useful life of the Homer Hadley Floating Bridge</t>
  </si>
  <si>
    <t>Any-and-all analyses, investigations, studies and the like respecting Light Rail Train Impacts on the useful life of the Homer Hadley Floating Bridge and on all other infrastructure, properties and interests due to light rail usage (from engineering perspectives), and on the full-and-fair market value of those elements of the state constitutional trust at issue (from a valuation perspective), including all economic, fiducial, financial, legal and other applicable effects. (added July 20, 2015) All examinations of every kind undertaken to ascertain impacts upon the useful life of the I-90 infrastructure at issue from our state requiring a reduction in voltage of the East Link light rail system from 1,500 volts to the normal standard of 750 volts, nationally and internationally, including in Tacoma.</t>
  </si>
  <si>
    <t>PDR-14-0791</t>
  </si>
  <si>
    <t>Records provided in PDR 14-0486</t>
  </si>
  <si>
    <t>the same information that will be transmitted via PDR 14-0486</t>
  </si>
  <si>
    <t>Joaquin V. Medina</t>
  </si>
  <si>
    <t>PDR-15-3542</t>
  </si>
  <si>
    <t>Right of Way &amp; Deeds for SR 97</t>
  </si>
  <si>
    <t xml:space="preserve">Please provide Parker to Toppenish 2-23 of 23 November 16, 1954 97/195 and Parker to Toppenish Plans Showing Access 1-7 of 7 December 8, 1953 97/LA7. As well as any information on the 10' irrigation permit in the southeast 1/4 of the northwest 1/4 of Section 5, T 10 N, R 20 E., W.M. page 21 of 23 of SR 97 Parker to Toppenish? It appears to date around 1963. </t>
  </si>
  <si>
    <t>Brianna Buettner</t>
  </si>
  <si>
    <t>Yakima Nation Engineering</t>
  </si>
  <si>
    <t>PDR-15-0408</t>
  </si>
  <si>
    <t xml:space="preserve">Right of Way info in section 20, township 18 north, range 5 west for Old Olympic Highway. The document we need is from state highway plans dated 12/20/1923 for SR #9 sheet 5 of 11. </t>
  </si>
  <si>
    <t>PDR-15-0571</t>
  </si>
  <si>
    <t>Documents regarding the high speed rail program with BNSF</t>
  </si>
  <si>
    <t xml:space="preserve">Ã¢â‚¬Â¢	BNSF provided maintenance expense in spreadsheet form
Ã¢â‚¬Â¢	Maintenance agreements for both north and south
Ã¢â‚¬Â¢	ARRA cooperative amendment budget
Ã¢â‚¬Â¢	ARRA application form - track #2, service block 2
Ã¢â‚¬Â¢	Support documents for PTC sharing for Wayside Advanced Signal, as referenced on page 27 of ARRA application form
Ã¢â‚¬Â¢	BNSF letter of matching funds for Tacoma D to M Street
</t>
  </si>
  <si>
    <t>Jeff Fonda</t>
  </si>
  <si>
    <t>Union Pacific Railroad</t>
  </si>
  <si>
    <t>Crashes on SR 109 mp 28.41 - 30.41</t>
  </si>
  <si>
    <t>a history of officer reported crashes that occurred on State Route 109 (milepost 28.41 Ã¢â‚¬â€œ 30.41) at or within 1 mile each direction of Main St / Ocean Beach Rd intersection for the period of 1/1/2008 Ã¢â‚¬â€œ available 2016.</t>
  </si>
  <si>
    <t>Brandi Schroeder</t>
  </si>
  <si>
    <t>Grays Harbor County Public Works / Engineering</t>
  </si>
  <si>
    <t>USDOT# 192473 - We request the Nor Pass Transponder reports showing dates and times of all Washington State Scale Crossings Between the following dates:
April 16, 2017 through April 30, 2017     and     May 1, 2017 through May 15, 2017</t>
  </si>
  <si>
    <t>I-82 right of way &amp; construction info</t>
  </si>
  <si>
    <t>1) Right of way plans I-82 Eastbound MP 23.88 to 24.15
2) As-built construction plans for I-82 EB MP 23.88 to 24.15.
Include all bridge sheets, right of way &amp; construction alignments, alignment monumentation, Q-tabs</t>
  </si>
  <si>
    <t>PDR-15-1621</t>
  </si>
  <si>
    <t>License plate reader data form 8/1/2012 through 4/30/2015 for the following USDOT number:           USDOT 0941034
In addition, Please provide LPR dta for the license plates found on the attached Excel spreadsheet for the same time period.</t>
  </si>
  <si>
    <t>Plate readings/scale crossings on the USDOT number and the plates listed below from  12-1-2013 through 9-30-2015:
Company:   G R G Express LLC   (USDOT #1738941)
Plates:    
45294RP  WA</t>
  </si>
  <si>
    <t>PDR-14-2830</t>
  </si>
  <si>
    <t>Bridge 397/20 plans</t>
  </si>
  <si>
    <t>.pdf of the bridge and abutment plans of the Pasco/Kennewick inner city bridge (SR 397, Bridge 397/20) MP 18.08 - MP 18.56. E-mailed copies would be okay. Using them for a state franchise agreement renewal.</t>
  </si>
  <si>
    <t>Crash records, speed studies, vehicle count studies, pedestrian studies at Portland Avenue East and East 52nd Avenue in Tacoma, Pierce County.</t>
  </si>
  <si>
    <t xml:space="preserve">Any/all records, data, materials in regards to crashes located at Portland Avenue East and East 52nd Avenue in Tacoma, Pierce County, Washington, to include speed studies, vehicle count studies, pedestrian studies. </t>
  </si>
  <si>
    <t>Portland Ave @ 52nd St in the City of Tacoma</t>
  </si>
  <si>
    <t xml:space="preserve">Map of Highway 97 from Mill Creek Rd. to 1/4 mile south pass Liberty Rd. </t>
  </si>
  <si>
    <t xml:space="preserve">Hwy/WSDOT Maps at Liberty Rd. WA Both sides of the Hwy 97 from Mill creek Rd. to 1/4 mile so on Hwy 97 past the Liberty Road. </t>
  </si>
  <si>
    <t>Ed Levesque</t>
  </si>
  <si>
    <t>PDR-14-2572</t>
  </si>
  <si>
    <t>R/W for SR 281 &amp; 283.</t>
  </si>
  <si>
    <t>Right Of Way information for: Hwy 281 from mile post 0.5 to mile post 2.0. Hwy 281 spur from I-90 interchange to 0.5 mile past hwy 283 interchange. Hwy 283 from the Hwy 281 spur &amp; Hwy 283 interchange to mile post 1.</t>
  </si>
  <si>
    <t>Dave West</t>
  </si>
  <si>
    <t>Atlantic Engineering Group</t>
  </si>
  <si>
    <t>PDR-15-1561</t>
  </si>
  <si>
    <t>Right of Way Plans for a project that we are currently working on. This project runs along SR 161 and 317th St. (M.P. 1216) in Pierce County. It would be greatly appreciated if you could provide us with Right of Way Plans that span 2000 feet in both north and south along that intersection.</t>
  </si>
  <si>
    <t>Hakim Ly</t>
  </si>
  <si>
    <t>Pacland Engineering</t>
  </si>
  <si>
    <t>PDR-15-1385</t>
  </si>
  <si>
    <t>All available records for a 0.25-acre portion of the WSDOT ROW located at the southwest corner of SE 37th Place and SE Eastgate Way.</t>
  </si>
  <si>
    <t>PDR-15-0089</t>
  </si>
  <si>
    <t>as-builts for the SR 510 you are surveying for Puget Sound Energy</t>
  </si>
  <si>
    <t>Cameron Greer</t>
  </si>
  <si>
    <t>Utility Mapping Services, Inc.</t>
  </si>
  <si>
    <t>Crashes on SR 99 (mp 40.48 - 43.49) in the City of Shoreline</t>
  </si>
  <si>
    <t xml:space="preserve">a history of officer reported crashes that occurred on State Route 99 (milepost 40.48 Ã¢â‚¬â€œ 43.49) in the City of Shoreline for the period of 1/1/2016 Ã¢â‚¬â€œ available 2017. </t>
  </si>
  <si>
    <t>WSDOT employee Adnan Abu-Saleh</t>
  </si>
  <si>
    <t>All correspondence, including but not limited to e-mail, letters, records of phone calls, forms filled out and copies of any papers or records that was sent or received by Mr. Adnan Abu-SalehÃ¢â‚¬â„¢s supervisor, team members and/or office staff  to or from any employee of the TSA, regarding in any way, WSDOT employee Adnan Abu-Saleh.  
Timeframe: September 1, 2015 to February 1, 2016</t>
  </si>
  <si>
    <t>Chalmers Johnson</t>
  </si>
  <si>
    <t>GS Jones Law Group</t>
  </si>
  <si>
    <t>Crashes on 216th St / 218th St segment in the City of Kent</t>
  </si>
  <si>
    <t xml:space="preserve">a history of officer reported crashes that occurred on or in the vicinity of the following road segment in the City of Kent for the period of 1/1/2011 Ã¢â‚¬â€œ 12/31/2015.
Ã¢â‚¬Â¢  216th St / 218th St from 96th Pl to 100th Ave
</t>
  </si>
  <si>
    <t>PDR-14-2338</t>
  </si>
  <si>
    <t>Collisions on all state routes in 5 Counties</t>
  </si>
  <si>
    <t xml:space="preserve">a history of officer reported collisions that occurred on all state routes in the following counties: Chelan, Grant, Kittitas, Douglas and Okanogan for the period of 1/1/2011 Ã¢â‚¬â€œ available 2014 (2014 is considered partial and preliminary). </t>
  </si>
  <si>
    <t>PDR-14-2217</t>
  </si>
  <si>
    <t>ROW Plans/Limited Access plans for SR 500</t>
  </si>
  <si>
    <t>How would I go about getting a scan or a copy of the right-of-way/limited access plans for the section of SR 500 adjacent to the Mall?</t>
  </si>
  <si>
    <t>Bus Rapid Transit Project Manager</t>
  </si>
  <si>
    <t>101 deed in the NE, SW of 13, T30N, R5W, Clallam County, WA</t>
  </si>
  <si>
    <t>Rob Johnston</t>
  </si>
  <si>
    <t>Johnston Land Surveying</t>
  </si>
  <si>
    <t>PDR-14-1108</t>
  </si>
  <si>
    <t>Contract No 008617</t>
  </si>
  <si>
    <t>Sealed bid proposals from 04/29/2014 for IMCO General Contracting, Interwest Construction INC, and Strider Construction for the SR 530 Slide Roadway Clearing.  
Contract No 008617</t>
  </si>
  <si>
    <t>Phillip Navert</t>
  </si>
  <si>
    <t>Interwest Construction, Inc.</t>
  </si>
  <si>
    <t>PDR-14-0409</t>
  </si>
  <si>
    <t>collision on SR 524 mp 7.73 - 7.94</t>
  </si>
  <si>
    <t xml:space="preserve">a history of officer reported collisions that occurred on State Route 524 (milepost 7.73 Ã¢â‚¬â€œ 7.94) in the Filbert / Bartlett Rd vicinity for the period of 1/1/2009 Ã¢â‚¬â€œ 12/31/2013. </t>
  </si>
  <si>
    <t>PDR-14-2528</t>
  </si>
  <si>
    <t>Right of Way information on Highway 12 in section 11, township 17 north, range 9 west.</t>
  </si>
  <si>
    <t>PDR-15-3208</t>
  </si>
  <si>
    <t>I-90 Historical closure data</t>
  </si>
  <si>
    <t>Historic closure data during the months of February and March between the years of 2010 and 2014 in the vicinity of Snoqualmie Pass in both directions due to weather.</t>
  </si>
  <si>
    <t>Shonna  Bisagno</t>
  </si>
  <si>
    <t>I-5 Mounts Road to Thorne Lane Corridor Improvements and SR 9/204 Intersection Improvements scoring.</t>
  </si>
  <si>
    <t xml:space="preserve">The final scoring for the following contracts:
1: I-5 Mounts Road to Thorne Lane Corridor Improvements
2. SR 9 / 204 Intersection Improvements
</t>
  </si>
  <si>
    <t>WSF - Flip chart pages prepared during Policy Advisory Group meeting on March 15, 2018</t>
  </si>
  <si>
    <t>I am requesting inspection of  all of the "flip chart" pages that were prepared during the PAG meeting on March 15, 2018. I believe those records are most likely in the possession of WSF's consultant firm, PRR. Inspection at either PRR's office or at WSF headquarters in Seattle would work well.
If PRR (or WSF) finds it more convenient to capture the flip chart pages as photos and then send the photos to me via email as a series of JPG images, one flip chart page per photo, that would be a welcome alternative and would satisfy this request for public records. Please advise whether in-person inspection or photos is the selected option.</t>
  </si>
  <si>
    <t>Tom Thiersch</t>
  </si>
  <si>
    <t xml:space="preserve">I am requesting license plate reader data from  1/1/2015 through 12/1/2017 for D J D Transport Inc. with the following USDOT number:           USDOT 2302724.
In addition, Please provide LPR dta for the license plates found on the attached Excel spreadsheet for the same time period.
</t>
  </si>
  <si>
    <t>PDR-14-0669</t>
  </si>
  <si>
    <t>Exempted trips on the SR 16 Narrows bridge</t>
  </si>
  <si>
    <t>Records showing the number of trips exempted on the SR 16 Narrows bridge</t>
  </si>
  <si>
    <t>PDR-15-0207</t>
  </si>
  <si>
    <t xml:space="preserve">I have attached a survey that is dated 1991 from the title
company, shows a different R/W widths and a borrow pit
in the SE4 SW4 Sec 22.  Do you have anything in your files that show the borrow pit?
</t>
  </si>
  <si>
    <t>The names of the DBE replacement firms for JP Francis &amp; Associates and DUncan Asphalt Inc on the AWV project</t>
  </si>
  <si>
    <t>As it relates to PDR 17-2714. please provide the names of the DBE replacement firms for JP Francis &amp; Associates and Duncan Asphalt Inc. on the Alaskan Way Viaduct project.</t>
  </si>
  <si>
    <t>Crashes on all roads in the City of Anacortes</t>
  </si>
  <si>
    <t xml:space="preserve">a history of officer reported crashes that occurred on all roads in the City of Anacortes for the period of 1/1/2013 Ã¢â‚¬â€œ 12/31/2017. </t>
  </si>
  <si>
    <t>Sarah Porter</t>
  </si>
  <si>
    <t>Anacortes American</t>
  </si>
  <si>
    <t xml:space="preserve">I would like to request right of way plans for State Highway 161 (Meridian Ave.) in the NE 1/4 &amp; SE 1/4 of Section 9 T18N, R4E. 
</t>
  </si>
  <si>
    <t>Right of way for SR 507 between Tenino and Rainier Wa.</t>
  </si>
  <si>
    <t>R. Gunder</t>
  </si>
  <si>
    <t>Atwell</t>
  </si>
  <si>
    <t>Crashes at 4 intersections in the City of La Center</t>
  </si>
  <si>
    <t xml:space="preserve">a history of officer reported crashes that occurred at or in the vicinity of the following intersections in the City of La Center for the period of 1/1/2012 Ã¢â‚¬â€œ 12/31/2016.
Ã¢â‚¬Â¢  Pacific Hwy @ Larson Dr.
Ã¢â‚¬Â¢  Pacific Hwy @ 10th St
Ã¢â‚¬Â¢  Pacific Hwy @ 5th St
Ã¢â‚¬Â¢  La Center Rd @ Timmen Rd
</t>
  </si>
  <si>
    <t>PDR-14-0731</t>
  </si>
  <si>
    <t xml:space="preserve">Monthly progress reports received from Seattle Tunnel Partners to WSDOT which must provide verifiable information demonstrating how the quarterly DBE targets were met. Monthly progress reports include the months of: February 2014 and March 2014. </t>
  </si>
  <si>
    <t>Sheley J.M. Secrest</t>
  </si>
  <si>
    <t>Washington State NAACP</t>
  </si>
  <si>
    <t>PDR-13-1792</t>
  </si>
  <si>
    <t>PDR regarding Ted Koska</t>
  </si>
  <si>
    <t>PDR regarding Ted Koska:
1. Copies of all records relating to any disciplinary action, letters of reprimand and/or letters of concern regarding Ted Koska.
2. In prior public records requests, (May 31, 2013 and again August 30, 2013} I have asked for copies of all complaints and investigations regarding Ted Koska since Kathy Radcliff's complaint in 2009.</t>
  </si>
  <si>
    <t>Diana Hendrickson</t>
  </si>
  <si>
    <t>Denial Exemption(s) - 42.56.230(4)
Denial Exemption(s) - 42.56.230(4)</t>
  </si>
  <si>
    <t>Records on Construction site</t>
  </si>
  <si>
    <t xml:space="preserve">Request regarding a recently finished road construction site on Northbound Interstate 5 near (the) Mile post 83.5 in Lewis County.
1.  I need any records showing the area size of this construction site and the date when this project was completed. 
2.  Date the Washington State Patrol had requested the speed limit sign be increased to 70 Mph. 
3.  Any records of work order requests from Washington State Patrol and WSDOT pertaining to this construction area before or after November 15,2016 within this month period.
</t>
  </si>
  <si>
    <t>Mike Witte</t>
  </si>
  <si>
    <t>Crashes on all city streets in the City of Mercer Island</t>
  </si>
  <si>
    <t>a history of officer reported crashes that occurred on all city streets in the City of Mercer Island for the period of 1/1/2014 Ã¢â‚¬â€œ available 2017.</t>
  </si>
  <si>
    <t>PDR-14-2923</t>
  </si>
  <si>
    <t>LPR data for USDOT #2024149 from 1/1/12 to 10/20/14. In addition I need LPR data for the same period for base plate#VP69420-CA</t>
  </si>
  <si>
    <t>PDR-15-0107</t>
  </si>
  <si>
    <t>As-Built Plans SR 410 &amp; SR 162</t>
  </si>
  <si>
    <t>A copy of the Bridge Asbuilts at SR410 (MP10.40) and SR162 Crossing. Pete Lorenzo, WSDOT is asking us for the Footings for the bridge to be placed on our plans although we are crossing the SR410 33 ft. to the East. Can you send me a copy of the Bridge drawings showing the Footings?</t>
  </si>
  <si>
    <t>Bryan Church</t>
  </si>
  <si>
    <t>NW Partners, LLC</t>
  </si>
  <si>
    <t>PDR-14-0147</t>
  </si>
  <si>
    <t>collisions on all rds in the city of Fife</t>
  </si>
  <si>
    <t xml:space="preserve">a history of officer reported collisions that occurred on all roads in the City of Fife for the period of 1/1/2011 Ã¢â‚¬â€œ 12/31/2013 (November of 2013 is the most current complete month processed). </t>
  </si>
  <si>
    <t>PDR-14-2620</t>
  </si>
  <si>
    <t xml:space="preserve">Information (plate readings, etc.) for the following commercial motor vehicles for the time period of June 1, 2014 through the most current date.
The information will be used in conjunction with a Safety Compliance Review of COLUMBIA TRUCK LINES LLC, USDOT 2503065
All vehicles have Oregon base plates
Plate #  State    Vin                                           Unit #
YAHR818  OR  2XKADB9X7KM923090         7
YAHR908  OR  1FUB3WEB7VP702529        24
YAHR819  OR  1XP5DB9X03D588127        88
</t>
  </si>
  <si>
    <t>NZ</t>
  </si>
  <si>
    <t>PDR-15-0757</t>
  </si>
  <si>
    <t xml:space="preserve">examples of valuers methodologies </t>
  </si>
  <si>
    <t>any examples of valuers methodologies where increased costs to build foundation costs were factored in the before and after valuation. We are not seeking entire valuations or information that might identify a landowner,  only the detail that deals with the principle of foundation alterations to meet load limit criterial on the tunnel.</t>
  </si>
  <si>
    <t>Rick Galli</t>
  </si>
  <si>
    <t>Auckland Transport</t>
  </si>
  <si>
    <t>I am requesting a list of registered transponders for Coleman Oil Company US DOT #253466</t>
  </si>
  <si>
    <t>Coleman Oil Company</t>
  </si>
  <si>
    <t>Officer Reported Crashes that occurred on 1 road segment in the City of Renton &amp; King County</t>
  </si>
  <si>
    <t xml:space="preserve">a history of officer reported crashes that occurred on the following road segment in the City of Renton &amp; King County for the period of 1/1/2014 Ã¢â‚¬â€œ 12/31/2016.
Ã¢â‚¬Â¢ 132nd Ave/Union Ave (Co Rd # 18660, milepost 0.000 Ã¢â‚¬â€œ 0.130) from 95th Way (Co Rd # 91853, milepost 2.620 Ã¢â‚¬â€œ 2.660) to 25th Place
</t>
  </si>
  <si>
    <t>PDR-13-1648</t>
  </si>
  <si>
    <t>Any and all public records sent, received, possessed, or maintain by the Department of Transportation, or any staff of the Department of Commerce, including but not limited to Greg Figg, Transportation Planner, Eastern Region from January 26, 2012 to the date hereof</t>
  </si>
  <si>
    <t xml:space="preserve">Any and all public records sent, received, possessed, or maintain by the Department of Transportation, or any staff of the Department of Commerce, including but not limited to Greg Figg, Transportation Planner, Eastern Region from January 26, 2012 to the date hereof, which discuss or address Spokane County or the Board of County Commissioners of Spokane County updating, adjusting, or modifying Spokane County's Urban Growth Area and/or establishing or modifying Spokane County's population allocation. The terminology "public records" shall mean that term as defined in RCW 42.56.0 I 0(3) and includes, but is not limited to, phone logs, phone message recordings, correspondence, emails, reports, pictures, documents, calendars, agendas documenting meetings, and communications in any format whatsoever. It is recommended that search terms for public records to include e-mail minimally include the following plus any additional terms which you believe will locate the requested public records: "Resolution No. 13-0689", "Spokane County", "Urban Growth Area", "Urban Growth Boundary", "UGA'', "population allocation", "land capacity analysis", "Fairchild Air Force Base", "FAFB", "Fairchild", "military installation", "MIA 3 I 4", "Military Influence Area", "Joint Land Use Study", "JLUS", "JLUS Overlay Zone", "AICUZ", "encroachment", "Geiger Spur", "Grant", "Solar World", "capital facilities", "level of service", "transportation element", "Aerospace", "Al French", "Shelly O'Quinn", and "Todd Mielke".
</t>
  </si>
  <si>
    <t>James Emacio</t>
  </si>
  <si>
    <t>Spokane County</t>
  </si>
  <si>
    <t>Crashes on Umptanum Rd segment in Kittitas County</t>
  </si>
  <si>
    <t xml:space="preserve">a history of officer reported crashes that occurred on the following road segment in the Kittitas County for the period of 1/1/2001 Ã¢â‚¬â€œ 12/31/2015.
Ã¢â‚¬Â¢  Umptanum Rd (Co Rd #96937, milepost 0.480 Ã¢â‚¬â€œ 2.700) from Anderson Rd to Manastash Rd
</t>
  </si>
  <si>
    <t>Fiona Gibson</t>
  </si>
  <si>
    <t>PDR-15-2808</t>
  </si>
  <si>
    <t xml:space="preserve">LPR data for US DOT # 0391314 (PIAZZA TRUCKING) from December 1, 2014 through May 31, 2015. In addition please provide the LPR data for the following license plates for the same time period:
CP82786  CA
VP45069  CA
VP31352  CA
VP57470  CA
UP98529  CA
VP84159  CA
VP84135  CA
VP57487  CA
VP08621  CA
VP31409  CA
VP08614  CA
VP45068  CA
VP38886  CA
VP08613  CA
WP46198  CA
UP98523  CA
VP54904  CA
UP03593  CA
VP45051  CA
UP03441  CA
UP21163  CA
UP69540  CA
SP95327  CA
TP07133  CA
UP48905  CA
UP12291  CA
UP69416  CA
UP84509  CA
SP95484  CA
UP69514  CA
UP26252  CA
UP48904  CA
VP38929  CA
UP48884  CA
UP48883  CA
UP43022  CA
WP10578  CA
UP73779  CA
UP84513  CA
SP95443  CA
VP04619  CA
VP45128  CA
VP45129  CA
VP94131  CA
VP08695  CA
VP45066  CA
VP08612  CA
CP78714  CA
CP78715  CA
CP75036  CA
CP95673  CA
</t>
  </si>
  <si>
    <t>PDR-15-0538</t>
  </si>
  <si>
    <t>Employment Records Michael Hundahl</t>
  </si>
  <si>
    <t xml:space="preserve">Complete employment record for Michael Hundahl, including but not limited to; employment history, application, evaluations, benefits, payroll, and time sheets. </t>
  </si>
  <si>
    <t>S. Prytz</t>
  </si>
  <si>
    <t>Compex Legal Services</t>
  </si>
  <si>
    <t>Alaska Way Viaduct SR 99 Bored Tunnel Project</t>
  </si>
  <si>
    <t xml:space="preserve">All Public Works Project change orders for the Alaska Way Viaduct SR 99 Bored Tunnel project affecting or referencing prevailing wage rates.                                                                       All communications between Global Geophysics, LLC and WSDOT.                                                                                          All communications relating to or referencing the Construction Site Surveyor Prevailing Wage rate for the Alaska Way Viaduct SR 99 Bored Tunnel project.                                                                     All Project Labor Agreements and Community Workforce Agreements between January 1, 2010 and present that affect or reference the prevailing wage rates on the SR 99 Bored Tunnel project. </t>
  </si>
  <si>
    <t>Melissa Macdonald</t>
  </si>
  <si>
    <t>PDR-14-1906</t>
  </si>
  <si>
    <t>Record of Survey SR 20</t>
  </si>
  <si>
    <t xml:space="preserve">A copy of the Record of Survey that goes with the Ã¢â‚¬Å“SR 20 SIDNEY ST. BIC. TO SWANTOWN RD. VICÃ¢â‚¬ï¿½?  It is AFN 20009035 May 23, 2003.
</t>
  </si>
  <si>
    <t>a history of officer reported crashes that occurred on all roads in the City of Yelm for the period of 1/1/2013 Ã¢â‚¬â€œ 12/31/2015.</t>
  </si>
  <si>
    <t>Cory N. Taylor</t>
  </si>
  <si>
    <t>Traffic data from Interstate 5 and Highway 12. The request includes Site IDs R104, R019, and R075 from the PTR Directory. Although not included in the PTR Directory, any data from State Route 507 through Centralia would also be appreciated</t>
  </si>
  <si>
    <t>Crashes on all roads in the City of Gig Harbor</t>
  </si>
  <si>
    <t>a history of officer reported crashes that occurred on all roads in the City of Gig Harbor for the period of 1/1/2013 Ã¢â‚¬â€œ 12/31/2015.</t>
  </si>
  <si>
    <t>Trent A. Ward</t>
  </si>
  <si>
    <t xml:space="preserve">Please send me a copy of WSDOT approval on May 1 1987:
B. Mercer Island I-90 Right-of-Way Added to Public Institution Zone. The entire area within the Mercer Island I-90 right-of-way, including, but not limited to, the roadway, street overcrossings, lids, open space, recreation areas, linear greenbelts and the
park-and-ride lot area as approved by the city on November 14, 1983, and incorporated in the right-of-way plan approved by WSDOT on May 1, 1987, shall be part of the public institution zone. All uses within the I-90 right-of-way shall be
maintained as set forth in city-approved I-90 related documents.
</t>
  </si>
  <si>
    <t>Nicki Kerswill</t>
  </si>
  <si>
    <t>Kerswill Law PLLC</t>
  </si>
  <si>
    <t>ROW Plans SR 109</t>
  </si>
  <si>
    <t>ROW Maps for Hwy 109 - as it runs through Section 1, Township 21 N, Range 13 West. Grays Harbor County.</t>
  </si>
  <si>
    <t>Christopher Sherby</t>
  </si>
  <si>
    <t>Officer Reported Crashes that occured at Cordata Prkwy @ Stuart Rd in the City of Bellingham</t>
  </si>
  <si>
    <t>a history of officer reported crashes that occurred at or in the vicinity of Cordata Parkway @ Stuart Rd in the City of Bellingham for the period of 01/01/2011 Ã¢â‚¬â€œ available 2017.</t>
  </si>
  <si>
    <t>Real Estate Deeds for SR 7</t>
  </si>
  <si>
    <t>IÃ¢â‚¬â„¢m looking for your acquisition document(s) for the National Park Highway (SR7) thru the SW Ã‚Â¼ of the SW Ã‚Â¼ and the SE Ã‚Â¼ of the SW Ã‚Â¼, all in Sec. 11, T. 15 N., R. 4 E., W.M. The old R/W map (1922) shows Weyerhauser Timber Co. owning both 40Ã¢â‚¬â„¢s. IÃ¢â‚¬â„¢m trying to update our records and am not sure if this was fee or easement. This is a portion of the old R/W that the State Quit Claimed to the City of Tacoma in 1944when the highway was relocated for Alder Lake.</t>
  </si>
  <si>
    <t>Jeff Singleton</t>
  </si>
  <si>
    <t>Tacoma Power</t>
  </si>
  <si>
    <t>right of way plans for SR 705 from I5 to South 21st Street in S9 T20N R03E.</t>
  </si>
  <si>
    <t>Jack Seeds</t>
  </si>
  <si>
    <t>Crashes on SR 090P10082 (Entire ramp length)</t>
  </si>
  <si>
    <t xml:space="preserve">a history of officer reported crashes that occurred on the following ramp segment for the period of 1/1/2006 Ã¢â‚¬â€œ 6/01/2016.
Ã¢â‚¬Â¢  090 P1 00982 (Entire ramp length, milepost 0.00 Ã¢â‚¬â€œ 0.36) from eastbound SR 90 to Richards Rd / Factoria Blvd and 36th St
</t>
  </si>
  <si>
    <t>Chris Masek</t>
  </si>
  <si>
    <t>City of Bellevue Transportation Dept.</t>
  </si>
  <si>
    <t>IA</t>
  </si>
  <si>
    <t>PDR-14-3036</t>
  </si>
  <si>
    <t>WA State Collision Data</t>
  </si>
  <si>
    <t>Ã¢â‚¬Å“Multi-Row Flat FileÃ¢â‚¬ï¿½ history of Officer reported collisions that occurred on Washington State Roads for the period of January 1, 2006 through December 31, 2013.</t>
  </si>
  <si>
    <t>Skylar Knickerbocker</t>
  </si>
  <si>
    <t>Iowa State University</t>
  </si>
  <si>
    <t>PDR-15-0681</t>
  </si>
  <si>
    <t>As-built Plans SR 5</t>
  </si>
  <si>
    <t>Asbuilt plan Ã¢â‚¬Å“ SR5, A2 LINE OVERCROSSING AND EXISTING EBEY SLOUGH BRIDGE Ã¢â‚¬â€œ WIDENINGÃ¢â‚¬ï¿½, contract 8372.</t>
  </si>
  <si>
    <t>PDR-15-0394</t>
  </si>
  <si>
    <t>Right of Way Plans, As-Built Drawings, Stormwater and Utility Plans, Profile Designs for SR 101
1) between Mile Posts 366.59 and 366.61
2) Occurring in: Township 18N Range 2W
NWNE Section 27
SWSE Section 22
3) I am Seeking to gather enough ROW and Profile information to create a Utility Crossing Permit
4) Our job reference number is 5493-HWY-101</t>
  </si>
  <si>
    <t>SR 240 &amp; 3 Intersections: Van Giesen, Swift, Duportail</t>
  </si>
  <si>
    <t>1. Which year were the SR 240 intersections at Van Giesen, Swift, and Duportail signalized?
2. Do we know when the sidewalks were connected along the City street to the intersections?
3. Can you tell me if the WSDOT plans for these signals show sidewalks being constructed with those projects?</t>
  </si>
  <si>
    <t>Pete Rogalsky</t>
  </si>
  <si>
    <t>Crashes on SR 405 &amp; SR 167</t>
  </si>
  <si>
    <t>a history of officer reported crashes that occurred on State Route 405 (milepost 0.00 Ã¢â‚¬â€œ 30.32) &amp; State Route 167 (milepost 5.30 Ã¢â‚¬â€œ 26.50) for the period of 12/1/2016 Ã¢â‚¬â€œ 12/31/2016.</t>
  </si>
  <si>
    <t xml:space="preserve">Two requests for the time period of August 1, 2016  through January 5, 2017. 
1) License plate reader data for USDOT # 1513404  for ROMERO, ELIZABETH , for the above period 
2) License plate reader data for the base plate(s) listed below.  For USDOT#: 1513404 , ROMERO, ELIZABETH.
Vehicle Base Plates /  Unit #: 
WP65175   CA     1XKAD49X1BJ286569           69
WP30295   CA    1FUJGLDR2BLAY1865       2724
</t>
  </si>
  <si>
    <t>Crashes on all roads in 16 Counties</t>
  </si>
  <si>
    <t xml:space="preserve">a history of officer reported crashes that occurred on all roads in the following Counties: Adams, Asotin, Benton, Chelan, Columbia, Douglas, Franklin, Garfield, Grant, Kittitas, Lincoln, Okanogan, Spokane, Walla Walla, Whitman and Yakima for the period of 1/1/2016 Ã¢â‚¬â€œ 12/31/2017. </t>
  </si>
  <si>
    <t>Justin T. Baerlocher</t>
  </si>
  <si>
    <t>PDR-15-1704</t>
  </si>
  <si>
    <t>GC/CM Proposals submitted for Seattle Multimodal Terminal at Colman Dock Project</t>
  </si>
  <si>
    <t>Jennifer Hoback</t>
  </si>
  <si>
    <t>Not sent, injunction letters deadline is 7/20/2015</t>
  </si>
  <si>
    <t>PDR-14-1781</t>
  </si>
  <si>
    <t>Payment Bond</t>
  </si>
  <si>
    <t>Copy of the payment bond that Seattle Tunnel Partners Joint Venture Dragados USA held on the SR 99 Bored Tunnel Alternative Design Build project.</t>
  </si>
  <si>
    <t xml:space="preserve">Cheri Smith </t>
  </si>
  <si>
    <t>Accurate Lien &amp; Contractor Assistance, Inc.</t>
  </si>
  <si>
    <t>PDR-14-2806</t>
  </si>
  <si>
    <t>R/W for SR 165.</t>
  </si>
  <si>
    <t>Right of Way Plans for SR 165, MP 14.43 to 19.57.</t>
  </si>
  <si>
    <t>PDR-14-0422</t>
  </si>
  <si>
    <t>all collision on SR 90</t>
  </si>
  <si>
    <t>a summary of officer reported collisions that occurred on State Route 90 (milepost 1.94 Ã¢â‚¬â€œ 229.82, entire route length) for the period of 1/1/2009 Ã¢â‚¬â€œ 12/31/2013.</t>
  </si>
  <si>
    <t>Joanna Trebaczewski</t>
  </si>
  <si>
    <t>PDR-14-3419</t>
  </si>
  <si>
    <t xml:space="preserve">LPR data for US DOT # 0056427 (OSTERKAMP TRUCKING INC) from January 1, 2012 through December 17, 2014. In addition please provide the LPR data for the following license plates for the same time period:
Plate #  State
SP91560  CA
UP21139  CA
UP21141  CA
UP42875  CA
UP42874  CA
UP42878  CA
UP53174  CA
UP72111  CA
UP72112  CA
UP53173  CA
UP53182  CA
UP53183  CA
UP73687  CA
UP73688  CA
UP53177  CA
UP72171  CA
UP68764  CA
UP73739  CA
UP81256  CA
UP81254  CA
UP73737  CA
UP68773  CA
UP68770  CA
UP68796  CA
UP68788  CA
UP73740  CA
UP81285  CA
UP36155  CA
UP60395  CA
UP65419  CA
UP72173  CA
UP53180  CA
UP73736  CA
UP65408  CA
UP84893  CA
UP65413  CA
UP53169  CA
UP60396  CA
UP53170  CA
VP35011  CA
VP35020  CA
UP68760  CA
VP40845  CA
VP40734  CA
VP40846  CA
VP40888  CA
VP40735  CA
VP40895  CA
VP54440  CA
1146701  IN
972079   IN
1083187  IN
972224   IN
344890   IN
1009392  IN
972919   IN
971484   IN
UP83415  CA
VP61481  CA
VP40733  CA
VP64589  CA
VP40737  CA
VP40740  CA
VP58320  CA
AE06582  AZ
VP66409  CA
VP60236  CA
VP57509  CA
UP50963  CA
VP64590  CA
VP69964  CA
29817RP  WA
VP76704  CA
VP77317  CA
VP77319  CA
VP74405  CA
VP74432  CA
VP74433  CA
VP74434  CA
VP74435  CA
VP78938  CA
VP77010  CA
VP77011  CA
VP83182  CA
UP53181  CA
VP57257  CA
VP76703  CA
VP86064  CA
VP78375  CA
VP78446  CA
VP79858  CA
UP98020  CA
VP35018  CA
VP40197  CA
UP65409  CA
VP83350  CA
VP83351  CA
VP83352  CA
VP83353  CA
VP83354  CA
VP83355  CA
VP87834  CA
VP88586  CA
VP88617  CA
VP84759  CA
VP44964  CA
VP58243  CA
VP48219  CA
VP96060  CA
VP96061  CA
VP96062  CA
VP96063  CA
VP96064  CA
VP96065  CA
VP96066  CA
VP96067  CA
VP96068  CA
VP96069  CA
VP96070  CA
VP97851  CA
VP97856  CA
VP97853  CA
VP97852  CA
VP97855  CA
VP97854  CA
VP97850  CA
VP99137  CA
VP98879  CA
VP99129  CA
WP02714  CA
WP03153  CA
WP03191  CA
WP00712  CA
WP00973  CA
WP04631  CA
WP03370  CA
WP08327  CA
WP08328  CA
WP08321  CA
WP08322  CA
WP08323  CA
WP08324  CA
WP08325  CA
WP08326  CA
WP08313  CA
WP09266  CA
WP09267  CA
WP09268  CA
WP09269  CA
WP09270  CA
WP10810  CA
WP10808  CA
WP10809  CA
WP11239  CA
WP11229  CA
WP11230  CA
WP12753  CA
WP24173  CA
WP24174  CA
WP24175  CA
WP24176  CA
WP24177  CA
WP24178  CA
WP24169  CA
WP24170  CA
WP24171  CA
WP24172  CA
WP24222  CA
WP25716  CA
WP25708  CA
VP40797  CA
VP78518  CA
WP01610  CA
VP95768  CA
WP17847  CA
WP21503  CA
WP21504  CA
WP21505  CA
WP21506  CA
WP21507  CA
WP21501  CA
WP21502  CA
WP22821  CA
WP32162  CA
WP32160  CA
WP33498  CA
WP33499  CA
WP36538  CA
WP36539  CA
WP36540  CA
WP36541  CA
WP365421 CA
WP36543  CA
WP32159  CA
WP32157  CA
WP32158  CA
WP42164  CA
WP42174  CA
WP22313  CA
</t>
  </si>
  <si>
    <t>Crashes at SR 530 &amp; 59th Ave intersection</t>
  </si>
  <si>
    <t xml:space="preserve">a history of officer reported crashes that occurred at or within .25 miles each direction of the following intersection in Snohomish County for the period of 1/1/2007 Ã¢â‚¬â€œ available 2016.
Ã¢â‚¬Â¢  SR 530 (milepost 19.14 Ã¢â‚¬â€œ 19.64) @ 59th Ave
Ã¢â‚¬Â¢  59th Ave (Co Rd #69470, milepost 0.000 Ã¢â‚¬â€œ 0.250) from SR 530 to .25 miles north Ã¢â‚¬â€œ No Reported Crashes
Ã¢â‚¬Â¢  59th Ave (Co Rd #69475, milepost 0.115 Ã¢â‚¬â€œ 0.250) from SR 530 to .25 miles south (Part of road is in the City limits of Arlington) Ã¢â‚¬â€œ No Reported Crashes
</t>
  </si>
  <si>
    <t>License Plate Reader information for the June 2016  for the following plates. All plates are from the BC Canada
jurisdiction. USDOT # - 757148
Plates:
10964P
28290P
10963P
28294P
26374P
04255P
09026P
24284P
JS9416
14774P
11952P
DL3470
21387P
10965P
11504P
14733P
14736P
14746P
14771P
26399P
24286P
02457P
18784P
20099P
24831P
24832P
07968P
31677P
22840P
24833P
27748P
27749P
30229P
32211P
28292P
19398P
28295P
29163P
18795P
18791P
18782P
26401P
27756P
28694P
28283P
30231P
26073P
32208P</t>
  </si>
  <si>
    <t>PDR-15-0589</t>
  </si>
  <si>
    <t>Crashes on Miller St @ 9th St in the City of Wenatchee</t>
  </si>
  <si>
    <t xml:space="preserve">a history of officer reported crashes that occurred at or in the vicinity (within .10 miles) of the following intersection in the City of Wenatchee for the period of 1/1/2011 Ã¢â‚¬â€œ available 2015 (2015 data is considered preliminary).
       Ã¢â‚¬Â¢  Miller St @ 9th St
</t>
  </si>
  <si>
    <t>PDR-15-0349</t>
  </si>
  <si>
    <t>Crashes on Mainline NB SR 5 mp 253.15 - 254.12 &amp; NB on-ramps 005Q125334 &amp; 005Q525410</t>
  </si>
  <si>
    <t>a history of officer reported crashes that occurred on Mainline NB SR 5 (milepost 253.15 Ã¢â‚¬â€œ 254.12) and on ramps 005Q125334 &amp; 005Q525410 for the period of 1/1/2010 Ã¢â‚¬â€œ 12/31/2014 (2014 data is considered preliminary).</t>
  </si>
  <si>
    <t>Bruce Miner</t>
  </si>
  <si>
    <t>PDR-15-1944</t>
  </si>
  <si>
    <t>Crashes on all City Streets in the City of Des Moines</t>
  </si>
  <si>
    <t>a history of officer reported crashes that occurred on all City Streets in the City of Des Moines for the period of 1/1/2012 Ã¢â‚¬â€œ 12/31/2014.</t>
  </si>
  <si>
    <t>PDR-15-3152</t>
  </si>
  <si>
    <t>Crashes on all roads in Benton County</t>
  </si>
  <si>
    <t>a history of officer reported crashes that occurred on all roads in Benton County for the period of 8/1/2010 Ã¢â‚¬â€œ 8/31/2015 (2015 data is preliminary).</t>
  </si>
  <si>
    <t xml:space="preserve">I would like to request plate readings/scale crossings on the USDOT number and the plates listed below from 7-1-2014 through 1-31-2016:
Company:   Mcdonald, Kathleen    (USDOT #2101007)
Plates:    
VP81662   CA
</t>
  </si>
  <si>
    <t>PDR-14-1186</t>
  </si>
  <si>
    <t>Warranty Deed for WSDOT Parcel 17632</t>
  </si>
  <si>
    <t>Veronica Maxey</t>
  </si>
  <si>
    <t>PDR-14-1207</t>
  </si>
  <si>
    <t xml:space="preserve">proposal submitted by Systems Interface, Inc. for the above referenced Second Tier Competition Request. </t>
  </si>
  <si>
    <t>Frank Marzella</t>
  </si>
  <si>
    <t>Hardesty &amp; Hanover</t>
  </si>
  <si>
    <t>PDR-14-2726</t>
  </si>
  <si>
    <t>Traffic Conditions SW WA on September 24, 2014 0700-0730am</t>
  </si>
  <si>
    <t xml:space="preserve">-PRIMARY REQUEST-
 On this Time &amp; Date (1):
September 24th, 2014 between 7:00 am and 7:30am 
(or any prior incidents that may have impact on traffic during this time period).
 At Location (1):
Southbound Onramp from Westbound SR-500 onto Southbound I-205 </t>
  </si>
  <si>
    <t>Matt Kozlowski</t>
  </si>
  <si>
    <t>CCPAO</t>
  </si>
  <si>
    <t>PDR-15-2496</t>
  </si>
  <si>
    <t>Summary of reported collisions that occurred on all roads statewide involving farm equipment</t>
  </si>
  <si>
    <t>a summary of reported collisions that occurred on all roads statewide involving farm equipment for the period of 1/1/2014 Ã¢â‚¬â€œ 12/31/2014.</t>
  </si>
  <si>
    <t>Murray  D. Madsen</t>
  </si>
  <si>
    <t>PDR-14-2047</t>
  </si>
  <si>
    <t>Bridge Design Files for SR-509 and Milwaukee Way (CenturyLink)</t>
  </si>
  <si>
    <t>bridge design files (PDF) in order for CenturyLink to relocate their facility under SR-509 on Milwaukee Way in Tacoma, WA.</t>
  </si>
  <si>
    <t>Brandon Aman</t>
  </si>
  <si>
    <t>Terra Technologies, LLC</t>
  </si>
  <si>
    <t>PDR-15-2213</t>
  </si>
  <si>
    <t>State Scale</t>
  </si>
  <si>
    <t xml:space="preserve">All documents including photographs relating to all Washington state scale crossings for all of our vehicles operating under US DOT #1076308 from July 1, 2015 thru August , 2015. </t>
  </si>
  <si>
    <t xml:space="preserve">I would like to request plate readings/scale crossings on the plates listed below.
From 9-1-2015 through 10-30-2016:
Company:   Husker Trucker LLC
AK6399  ID
AK9227  ID
AK5058  ID
Z045379  UT
Z041998  UT
V042000  UT
</t>
  </si>
  <si>
    <t>R/W for SR Alt 97.</t>
  </si>
  <si>
    <t xml:space="preserve">Right of way plans for SR 97 Alternate: Lakeside West, Sheets 1-3 of 3, File No. 97/162, and Lakeside Vicinity, Sheets 1-3 of 3, File No. 97/210.
</t>
  </si>
  <si>
    <t>Jesse Redell</t>
  </si>
  <si>
    <t>Crashes involving peds &amp; bikes on all roads in City of Burlington</t>
  </si>
  <si>
    <t>a history of officer reported crashes involving pedestrians and bicyclists that occurred on all roads in the City of Burlington for the period of 1/1/2013 Ã¢â‚¬â€œ 12/31/2015.</t>
  </si>
  <si>
    <t>Brian Dempsey</t>
  </si>
  <si>
    <t>City of Burlington</t>
  </si>
  <si>
    <t>Crashes at an intersection &amp; road segment in the City of Lake Stevens</t>
  </si>
  <si>
    <t xml:space="preserve">a history of officer reported crashes that occurred on or in the vicinity of the following road segment and intersection in the City of Lake Stevens for the period of 1/1/2013 Ã¢â‚¬â€œ 12/31/2017. 
Ã¢â‚¬Â¢  10th St from SR 204 to 79th Ave / Fairview Dr.
Ã¢â‚¬Â¢  SR 204 (milepost 0.70 Ã¢â‚¬â€œ 0.74) @ 10th St
</t>
  </si>
  <si>
    <t>SR 22 right of way plans</t>
  </si>
  <si>
    <t>SR 22 in S19-t9n-r22e road plans for the center section line from Newquist road to the Highway</t>
  </si>
  <si>
    <t>Bob Reynolds</t>
  </si>
  <si>
    <t>PDR-14-2765</t>
  </si>
  <si>
    <t>Right of way plans for SR 12</t>
  </si>
  <si>
    <t>Right of way plans for SR 12 in Township 9N Range 37E SE 1/4 of Section 11</t>
  </si>
  <si>
    <t>Ed Barnard</t>
  </si>
  <si>
    <t>Scoring and winning bid for WR-2018-0301-BR which was awarded to Ramp Technology Group LLC</t>
  </si>
  <si>
    <t>IRG would like to request a copy of the scoring and also winning bid for Customer Reference Number: WR-2018-0301-BR which was awarded to Ramp Technology Group, LLC</t>
  </si>
  <si>
    <t xml:space="preserve">Copy of log entry and names of crew members along with their contact information. On September 18, 2016 on the 5:00 PM Ferry from Tahlequah to Point Definance I was involved in a vehicle accident
while boarding the ferry. While proceeding to the front of the ferry, someone on my left who was already parked, opened
their front passenger side door against the side of my Toyota Tacoma causing damage to my vehicle. The other driver
was Lacey Woods driving a Jeep Patriot. A crew member on the ferry witnessed the accident. I need that person's name
and contact information for the insurance company. </t>
  </si>
  <si>
    <t>Michael Miles</t>
  </si>
  <si>
    <t>PDR-14-2120</t>
  </si>
  <si>
    <t>R/W for SR 522</t>
  </si>
  <si>
    <t xml:space="preserve">Right-of-way plans for SR 522 where it runs through Section 12-26 N-4 E and Section 7-26 N-5 E.  </t>
  </si>
  <si>
    <t>Ped &amp; Bikes on all roads in the City of Mountlake Terrace</t>
  </si>
  <si>
    <t xml:space="preserve">a history of officer reported crashes involving pedestrians and/or bicyclists that occurred on all roads in the City of Mountlake Terrace for the period of 1/1/2012 Ã¢â‚¬â€œ 12/31/2016. </t>
  </si>
  <si>
    <t>R/W for SR 512 &amp; 167.</t>
  </si>
  <si>
    <t xml:space="preserve">Right of Way Plans for State Routes, intersection of SR 512 &amp; SR 167 in Pierce County situate in the SE Ã‚Â¼ Section 22, Township 20 North, Range 4 East, W.M. </t>
  </si>
  <si>
    <t>PDR-15-1641</t>
  </si>
  <si>
    <t>State Route 407/Elochoman Valley Road</t>
  </si>
  <si>
    <t>A copy of turn back agreement between the State of Washington and Wahkiakum County wherein the State turned over to the County the ownership/control of what was known as State Route 407 and which is now known as Elochoman Valley Road.</t>
  </si>
  <si>
    <t>Craig W. Weston</t>
  </si>
  <si>
    <t>Reitsch Weston &amp; Blondin, P.L.L.C.</t>
  </si>
  <si>
    <t>Would it be possible to obtain right of way plans for SR 164 in the SE Ã‚Â¼ of sec 20-21-05</t>
  </si>
  <si>
    <t xml:space="preserve">Could you please send me the following Highway Plans/map:
SR 202, East Lake Sammamish Parkway N.E. Vic. To Sahalee Way N.E., approved August 22, 2003, revised April 30, 2004; for the Southwest Quarter of Section 7, Township 25 North, Range 6 East, W.M. in King County, Washington.
</t>
  </si>
  <si>
    <t>Lance Lewis</t>
  </si>
  <si>
    <t>First American Title Insurance Company</t>
  </si>
  <si>
    <t>PDR-15-2602</t>
  </si>
  <si>
    <t>Fatal and injury crashes on all roads statewide</t>
  </si>
  <si>
    <t>a history of officer reported fatal and injury crashes that occurred on all roads Statewide for the period of 8/1/2015 Ã¢â‚¬â€œ available 2015 (2015 data is preliminary).</t>
  </si>
  <si>
    <t>Crashes at multiple intersections &amp; road segments in the City of Sammamish</t>
  </si>
  <si>
    <t>a history of officer reported crashes that occurred at or in the vicinity of multiple intersections and road segments in the City of Sammamish for the period of 1/1/2013 Ã¢â‚¬â€œ 12/31/2015.</t>
  </si>
  <si>
    <t>PDR-14-1284</t>
  </si>
  <si>
    <t>Incident report for incident that occurred on 5/15/2014 at approximately 5:10 pm on the Ferry Chelan while docked at Orcas.  Report taken by "Pearson," Mate on boat.</t>
  </si>
  <si>
    <t>Kathy Wehle</t>
  </si>
  <si>
    <t>PDR-15-0304</t>
  </si>
  <si>
    <t>Monthly Traffic Data</t>
  </si>
  <si>
    <t>PTR Monthly Volume by Vehicle Class Report and Monthly statistics (Monthly Volumes Day &amp; Direction) For SR 19 Begin 2011 or 2012 - End 2013 or 2014</t>
  </si>
  <si>
    <t>Dan Youra</t>
  </si>
  <si>
    <t>Youra Media</t>
  </si>
  <si>
    <t>SCR401309R, SC Region HMA Bid Tabs</t>
  </si>
  <si>
    <t>Copy of the bid tabulation for the SC Region HMA Bid Benton &amp; Franklin Counties. SCR401309R</t>
  </si>
  <si>
    <t>Keith Majors</t>
  </si>
  <si>
    <t xml:space="preserve">An updated list of our registered transponders.
</t>
  </si>
  <si>
    <t>Brown Line</t>
  </si>
  <si>
    <t>Crashes on SB SR 5 (Mnln Only, mp 194.00 - 195.50)</t>
  </si>
  <si>
    <t xml:space="preserve">a history of officer reported crashes that occurred on Southbound State Route 5 (Mainline Only, milepost 194.00 Ã¢â‚¬â€œ 195.50) in the City of Everett for the period of 12/1/2012 Ã¢â‚¬â€œ 11/30/2017. </t>
  </si>
  <si>
    <t>PDR-15-0332</t>
  </si>
  <si>
    <t>Pacific Highway Maps</t>
  </si>
  <si>
    <t>Everything you have (deeds, correspondence, field notes, maps, etc.) for Pacific Ave. N. (used to be a State Highway) in sections 14 &amp; 15, Township 8N, Range 2W.</t>
  </si>
  <si>
    <t xml:space="preserve">I am requesting LPR data for USDOT# 1701494 Ã¢â‚¬â€œ Elbrus Logistics Inc. for the following months:
Mar 2013
May 2013
December 2014
May 2015
June 2015
October 2015
</t>
  </si>
  <si>
    <t xml:space="preserve">LPR data for US DOT # 2033745 (R V S Lines LLC) from April 1, 2013 through November 9, 2015. In addition please provide the LPR data for the following license plates for the same time period: (see attached Excel document).
*Please note: If this request is to large, just let me know by email, and I'll reduce it to sample months.  My preference would be to have all of the data, but I'm fine with reducing it if you need me to.
Plate
057XA0   CO   46072RP  WA  46073RP  CA   46073RP  WA
46342RP  CA   46342RP  WA  46343RP  WA  46592RP  WA
46732RP  WA  46733RP  WA  46733RP  WA  47512RP  CA
47512RP  WA  47513RP  WA  47514RP  WA  47515RP  WA
47516RP  WA  47517RP  WA  47518RP  WA  48057RP  WA
48058RP  WA  A412709  MS   CP91290  CA  VP88682  CA
WP09878  CA  WP11278  CA  WP11279  CA  WP11323  CA
WP11413  CA  WP13173  CA  WP15443  CA  WP15444  CA  WP17415  CA  WP17570  CA  WP17571  CA  WP20322  CA
WP20735  CA  WP22074  CA  WP22293  CA  WP22294  CA
WP29729  CA  WP32208  CA  WP33775  CA  WP34549  CA
WP44558  CA  WP50007  CA  WP50009  CA  WP51578  CA
WP51579  CA  WP51580  CA  WP51581  CA  WP51582  CA
WP51583  CA  WP58937  CA  WP58938  CA  WP58939  CA
WP58940  CA  WP58941  CA  WP58942  CA  WP58943  CA
WP58944  CA  WP58945  CA  WP58946  CA  WP59088  CA
WP61853  CA  WP65493  CA
</t>
  </si>
  <si>
    <t>Scott Lundquist</t>
  </si>
  <si>
    <t>PDR-14-2954</t>
  </si>
  <si>
    <t>Work on SR101</t>
  </si>
  <si>
    <t>All contracts the general contractor for work to be done and services to be performed on the WSDOT Project US 101, Shore Rd. to Kitchen-Dick Rd. located in Clallam County, Washington.</t>
  </si>
  <si>
    <t>Lane Wolfley</t>
  </si>
  <si>
    <t>Wolfley &amp; Wolfley</t>
  </si>
  <si>
    <t>Crashes on 2 road segments in the City of Shelton</t>
  </si>
  <si>
    <t>a history of officer reported crashes that occurred on or in the vicinity of the following road segments in the City of Shelton for the period of 1/1/2014 Ã¢â‚¬â€œ 12/31/2016.</t>
  </si>
  <si>
    <t>City of Shelton</t>
  </si>
  <si>
    <t>Inspection reports Deception Pass Bridge</t>
  </si>
  <si>
    <t xml:space="preserve">Most recent WSDOT inspection reports related to the Deception Pass Bridge covering 2015 to 2016.  I am also seeking all internal written memoranda, both electronic and written communications, photos and test reports concerning both water lines spanning all sections of the bridge. </t>
  </si>
  <si>
    <t>Robert Sweeton</t>
  </si>
  <si>
    <t>Phase 1</t>
  </si>
  <si>
    <t xml:space="preserve">I would like to request Right of Way Plans from WSDOT for the following area:
The I-5 ROW from NE 103rd St. at Northgate to 200th St. SW in Lynwood.
</t>
  </si>
  <si>
    <t>Kenna Patrick</t>
  </si>
  <si>
    <t>Natural Systems Design</t>
  </si>
  <si>
    <t>2014 On-Call Rosters for Category 4: On- Call Land Surveying, $500k and below, and any subsequent scoring</t>
  </si>
  <si>
    <t>One (1) copy of all proposals submitted in response to the 2014 Statewide On-Call Rosters for Category 4: On-Call Land Surveying, $500k and below, and any subsequent scoring.</t>
  </si>
  <si>
    <t>Nicole Haman</t>
  </si>
  <si>
    <t>Crashes on SR 516 @ Meeker St (mp 3.58)</t>
  </si>
  <si>
    <t>a history of officer reported crashes that occurred on SR 516 (milepost 3.58) at the intersection of Meeker St for the period of 1/1/2012 Ã¢â‚¬â€œ 1/1/2016.</t>
  </si>
  <si>
    <t>Paul Kerbrat</t>
  </si>
  <si>
    <t>Law Office of Jo-Hanna Read</t>
  </si>
  <si>
    <t>Accident I-5  1/5/2016 Report</t>
  </si>
  <si>
    <t>Collision report that took place on the morning of Jan. 5, 2016 at 7:39am and 7:44am.</t>
  </si>
  <si>
    <t>Mustafa  Farah</t>
  </si>
  <si>
    <t>PDR-14-2030</t>
  </si>
  <si>
    <t>Ferry Inspection Records</t>
  </si>
  <si>
    <t>Copies of public records of ferry inspections for all of WSDOTÃ¢â‚¬â„¢s fleet of ferries, including the ferry Tacoma, for the last two years.</t>
  </si>
  <si>
    <t>4 road segments in the City of Maple Valley</t>
  </si>
  <si>
    <t xml:space="preserve">a history of officer reported crashes that occurred on the following road segments in the City of Maple Valley for the period of 1/1/2013 Ã¢â‚¬â€œ 12/31/2015.
Ã¢â‚¬Â¢ State Route 169 (aka Maple Valley Black Diamond Rd milepost 10.50 Ã¢â‚¬â€œ 14.50)
Ã¢â‚¬Â¢ State Route 516 (aka Kent Kangley Rd milepost 15.00 Ã¢â‚¬â€œ 16.22)
Ã¢â‚¬Â¢ 264th St from 236th Ave to State Route 169 (aka Maple Valley Black Diamond Rd)
Ã¢â‚¬Â¢ 238th Ave from 264th St to State Route 516 (aka Kent Kangley Rd)
</t>
  </si>
  <si>
    <t>WSF Security</t>
  </si>
  <si>
    <t>Specific web sites that I can read and/or all contracts for any and/or all security type assignments at any and/or all WSF terminals. If not available by web sites, then electronically. This should include but not limited to:
 Total number of Security by each week January 1, 2016 and July 1, 2016.
     Break down by each specific terminal.
     Break down by specific category i.e. Bomb Troopers, Visual Observation type Troopers or private contractors i.e PSES.
 Total costs for each contract at each specific terminal.
Please include specific information as to any other sub-contractors that provide traffic control type security such as PSES.</t>
  </si>
  <si>
    <t>Mike Steer</t>
  </si>
  <si>
    <t>Waiting for USCG Review/Approval</t>
  </si>
  <si>
    <t>PDR-14-2424</t>
  </si>
  <si>
    <t>Highway 97 Stats</t>
  </si>
  <si>
    <t xml:space="preserve">The stats for highway 97, or a link to the stats. I am trying to find out the amount of traffic daily, monthly and yearly.  </t>
  </si>
  <si>
    <t>Tom Pitts</t>
  </si>
  <si>
    <t>Officer Reported Crashes that occurred on SR 307 mp 1.56 - 1.60</t>
  </si>
  <si>
    <t>a history of officer reported crashes that occurred on State Route 307 (aka Bond Rd, milepost 1.56 Ã¢â‚¬â€œ 1.60) @ Pugh Rd/Foss Rd in Kitsap County for the period of 1/1/2010 Ã¢â‚¬â€œ available 2017.</t>
  </si>
  <si>
    <t>Injury Matthew Hurley</t>
  </si>
  <si>
    <t xml:space="preserve">Matthew Hurley in connection with a claim for injuries which occurred on October 8, 2015. While in the course of his employment Mr. Hurley was driving his police vehicle and struck a downed pole that was on the shoulder of the roadway. The collision occurred on west bound SR 512 near Milepost 8. 
We are now collecting information that will enable us to fairly evaluate the case. </t>
  </si>
  <si>
    <t>John Moceri</t>
  </si>
  <si>
    <t>Manza &amp; Moceri</t>
  </si>
  <si>
    <t>PDR-14-1089</t>
  </si>
  <si>
    <t>Collision data on Bridgeport Way in University Place</t>
  </si>
  <si>
    <t>History of reported collisions that
occurred at or in the vicinity of the following intersections with Bridgeport Way in University
Place for the period of January 1, 2009 through December 31, 2013.
Ã¢â‚¬Â¢ 54th St, Cirque Dr, 44th St, 40th St, 37th St, Market Ct and 35th St</t>
  </si>
  <si>
    <t>Group Mackenzie</t>
  </si>
  <si>
    <t xml:space="preserve">HWY 14 Drainage Information </t>
  </si>
  <si>
    <t xml:space="preserve">Attached please find drawings that detail the area I am looking for information on. The first attachment shows a closer drawing of the drainage at the cattle pass/Portco tunnels under the railroad. I have some very poor scans of some WSDOT drawing of drainage work that got done in this area but not only are they poor but I do not have all the drawings. Copies of these are attached in the second email I will be sending to you. I am looking for all the drainage information you have for both this area and the area a little further to the west. (See the second attachment). The WSDOT letter gives a brief description of the drainage work that was done in the early 90Ã¢â‚¬â„¢s and is part of the information I am looking for. If you have any drainage reports in addition to the drawings that would be great.
We will be doing the engineering for the parcel to the east of the offramp. (West of the CPU substation.) So any information on what happens with the StateÃ¢â‚¬â„¢s water in this area would be helpful. We will be infiltrating all the runoff from the site but need to know if any State water flows to the low spot in the NW corner of that site.
Any information you can dig up would be well received.
</t>
  </si>
  <si>
    <t>Peter Tuck</t>
  </si>
  <si>
    <t>Technical Information Materials</t>
  </si>
  <si>
    <t xml:space="preserve">Please send me any of your hard copy information materials on construction management and the administration of best practices in procurement. 
I will be more than glad to receive these in painted matter,  cd-rom, video CD (documentaries)  or in a flash drive, transmitted by postal mail.
</t>
  </si>
  <si>
    <t>Solomon Agboje</t>
  </si>
  <si>
    <t>Niger Delta Development Commission</t>
  </si>
  <si>
    <t>US 97 Monument information</t>
  </si>
  <si>
    <t>US 97 Monument control information at SR 22</t>
  </si>
  <si>
    <t>Justin Turnbull</t>
  </si>
  <si>
    <t>GraySE</t>
  </si>
  <si>
    <t>Crashes on 3 road segments in the City of Kent</t>
  </si>
  <si>
    <t xml:space="preserve">a history of officer reported crashes that occurred on or in the vicinity of the following road segments in the City of Kent for the period of 1/1/2012 Ã¢â‚¬â€œ 12/31/2016.
Ã¢â‚¬Â¢  76th Ave from 212th St to 228th St
Ã¢â‚¬Â¢  228th St from SR 181 (aka W Valley Hwy, milepost 6.62 Ã¢â‚¬â€œ 6.76) to 84th Ave
Ã¢â‚¬Â¢  212th St from SR 181 (aka W Valley Hwy, milepost 7.56 Ã¢â‚¬â€œ 7.86) to 84th Ave
</t>
  </si>
  <si>
    <t xml:space="preserve">2015 On-Call Geotechnical Services
</t>
  </si>
  <si>
    <t xml:space="preserve">The projects/dollar values awarded to the consulting firms selected for the following on-call agreement - 2015 On-Call Geotechnical Services
Agreements Numbers:
Y-11802 - Golder Associates
Y-11803 - Hart Crowser
</t>
  </si>
  <si>
    <t>PDR-15-1225</t>
  </si>
  <si>
    <t>Report #'s and dates of Officer reported Crashes at the intersection of SR 542 @ SR 547 in Whatcom County</t>
  </si>
  <si>
    <t xml:space="preserve">a listing of report #Ã¢â‚¬â„¢s and dates of officer reported crashes that occurred at or in the vicinity of the following intersections in Whatcom County for the period of 6/30/2008 Ã¢â‚¬â€œ available 2015 (2015 data is considered partial and preliminary).
Ã¢â‚¬Â¢  State Route (SR) 542 (mp 22.89 Ã¢â‚¬â€œ 22.93) @ SR 547
Ã¢â‚¬Â¢  SR 547 (mp 0.00 Ã¢â‚¬â€œ 0.02) @ SR 542  No Reported Crashes
</t>
  </si>
  <si>
    <t>Drainage reports for SR 528 and SR 9</t>
  </si>
  <si>
    <t>The drainage report associated with the Ã¢â‚¬Å“SR 528 and SR 9 Roadway ImprovementsÃ¢â‚¬ï¿½ in Marysville WA. The project includes 2 stormwater ponds to the south and southeast of the Walmart located at 8317 64th St NE Marysville WA 98270</t>
  </si>
  <si>
    <t>Jessie Balbiani</t>
  </si>
  <si>
    <t>City of Marysville</t>
  </si>
  <si>
    <t>Officer Reported Crashes that occurred on all State Rotues &amp; City Sts in the City of Burlington</t>
  </si>
  <si>
    <t>a history of officer reported crashes that occurred on all State Routes and City Streets in the Cityh of Burlington for the period of 1/1/2015 Ã¢â‚¬â€œ 12/31/2017.</t>
  </si>
  <si>
    <t>a history of officer reported crashes that occurred on all roads in the City of Renton for the period of 4/1/2016 Ã¢â‚¬â€œ available 2016.</t>
  </si>
  <si>
    <t>PDR-15-0887</t>
  </si>
  <si>
    <t>Plate readings for the commercial vehicles listed below.  The USDOT # is: 2024084.  The company name is Rodriguez Trucking.  I am requesting information for the period of July 8, 2012 through March 19, 2015.  
VP53976  CA
WP16839 CA</t>
  </si>
  <si>
    <t>Ped &amp; Bike on all roads Statewide</t>
  </si>
  <si>
    <t xml:space="preserve">a history of officer reported crashes involving pedestrians and/or bicyclists that occurred on all roads Statewide for the period of 1/1/2003 Ã¢â‚¬â€œ 12/31/2017. </t>
  </si>
  <si>
    <t>Haena Kim</t>
  </si>
  <si>
    <t>PDR-14-1697</t>
  </si>
  <si>
    <t xml:space="preserve">Commercially Useful Function </t>
  </si>
  <si>
    <t xml:space="preserve">All Documents in the possession or control of WSDOT that relate or pertain in any manner to Sundancer and/or this Commercially Useful Function review/investigation, including but not limited to all "Documents, email communications, and information provided during interviews" (referenced in the letter), the entire "Review file #2013-051," and any related notes or analysis of such interviews as referenced in WSDOT's June 18, 2014 letter. </t>
  </si>
  <si>
    <t xml:space="preserve">Grinelle Desjarlais </t>
  </si>
  <si>
    <t xml:space="preserve">Sundancer Electric </t>
  </si>
  <si>
    <t>SOQs and scoring for 2017 on call Unmanned Aircraft Systems Services RFQ</t>
  </si>
  <si>
    <t>I would like to request the following information for the 2017 On-Call Unmanned Aircraft Systems (UAS) Services RFQ:
1.	PDFs of the Statement of Qualifications received by WSDOT
2.	Combined scoring sheet</t>
  </si>
  <si>
    <t>Ian Lee</t>
  </si>
  <si>
    <t>PDR-15-2394</t>
  </si>
  <si>
    <t xml:space="preserve">Bridge details and design information of the Douglas Creek Bridge </t>
  </si>
  <si>
    <t>Bridge details and design information of the Douglas Creek Bridge MP15.73 - MP 15.84, # 028/012. And and Bridge # 028/006 Rock Island Bridge MP 10.21 - MP 10.22. For attachment of a new 4" conduit to the existing structure.</t>
  </si>
  <si>
    <t>PDR-14-2154</t>
  </si>
  <si>
    <t>IRT/Radio Reports I-405 on 2/27/2014</t>
  </si>
  <si>
    <t>Incident Response Team or Radio reports for February 27, 2014, at 2:40-2:52 pm on N405 at MP:20.31.</t>
  </si>
  <si>
    <t>Rachael Cartwright</t>
  </si>
  <si>
    <t>PDR-14-0204</t>
  </si>
  <si>
    <t>Right of Way Plans, SR 19, MP 9.1 to MP 12.0 vicinity</t>
  </si>
  <si>
    <t>"I was wondering if I can see what you have for right of way plans for SR19 in front of Chimacum school at West Valley Rd. Can you please email them to me?
Thank you,
Chimacum Rd. Vic. to Rhody Drive Wye Vic. 1-5 of 5 Adopted January 13, 1995 19/7"</t>
  </si>
  <si>
    <t>Mara Dotson</t>
  </si>
  <si>
    <t>Jefferson County Public Works</t>
  </si>
  <si>
    <t>PDR-14-2382</t>
  </si>
  <si>
    <t>R/W for SR 162</t>
  </si>
  <si>
    <t xml:space="preserve">Right of Way plans for SR162 through Orting within Section 32, T 19 N, R 05 E.  </t>
  </si>
  <si>
    <t>Registered Transponders</t>
  </si>
  <si>
    <t>List of Registered Transponders for USDOT 35207</t>
  </si>
  <si>
    <t>Tyler Johnson</t>
  </si>
  <si>
    <t>Midwest Motor Express</t>
  </si>
  <si>
    <t>TE3 position</t>
  </si>
  <si>
    <t>A copy of your scoring sheet/responses, as well as a copy of other applicants scoring sheets/responses for the recent TE3  position that ended 2/1/2018 at org. number 412340</t>
  </si>
  <si>
    <t>Herb Sanda</t>
  </si>
  <si>
    <t>Public Employment Application Documents</t>
  </si>
  <si>
    <t xml:space="preserve">Right of Way Plans SR 285, our deed calls out South Line Survey of State Highway route No. 2, Columbia River Bridge West Approach. Station HES 27+13.16  I believe it must be a older set of right of way plans.
</t>
  </si>
  <si>
    <t>R/W &amp; Real Est. Docs.</t>
  </si>
  <si>
    <t>Right of way plans and all conveyance documents for Federal Aid Number US-0345(5), Henderson Boulevard Extension.</t>
  </si>
  <si>
    <t>Ladd F. Cluff</t>
  </si>
  <si>
    <t>PDR-15-2783</t>
  </si>
  <si>
    <t>Crashes on all roads (excluding SR 5) in the City of Ridgefield</t>
  </si>
  <si>
    <t>a history of officer reported crashes that occurred on all roads (excluding State Route 5) in the City of Ridgefield for the period of 1/1/2010 Ã¢â‚¬â€œ 12/31/2014.</t>
  </si>
  <si>
    <t>Stefan Bussey</t>
  </si>
  <si>
    <t>PDR-15-3538</t>
  </si>
  <si>
    <t>Maps/Plans/Design</t>
  </si>
  <si>
    <t>The most recent maps/plans/designs that show the proposed and existing alignments of the following projects:
 PIN: 200202G - US 2/Peshastin Main Street Intersection Improvements
 PIN: 619504B - US 195/Colfax to Spangle - Add Passing Lanes
 PIN: 300381B - SR 3/Vic N of Shelton City Limits - Remove Fish Barrier
 PIN: 310130E - US 101/E of Alder St - Remove Fish Barrier
PIN: 100904B - SR 9 from 176th Street SE to SR 96 - Widening
Can you also tell me what county and district these projects are in</t>
  </si>
  <si>
    <t>PDR-15-0780</t>
  </si>
  <si>
    <t>WSDOT Video footage</t>
  </si>
  <si>
    <t>All WSDOT video footage from cameras on/near I-5 &amp; John St., &amp; Convention Center in Seattle WA on Nov. 24, 2014 showing protester on I-5, its on/off ramps. The time frame would be 9 PM through 11:30 PM only in above date.</t>
  </si>
  <si>
    <t>I would like to request JUNE 2016 WA Weight Station Time Crossings for our company US DOT 1520385. I have a Public Disclosure Form attached.</t>
  </si>
  <si>
    <t>New Sound Transportation, LLC.</t>
  </si>
  <si>
    <t>Right of Way Plans SR 104</t>
  </si>
  <si>
    <t xml:space="preserve">RW Plans rquest Section 1, Township 28 North, Range 2 West.  Can you pleases send us the Highway Plans for SR 104 through Section 1.  </t>
  </si>
  <si>
    <t>PDR-15-3437</t>
  </si>
  <si>
    <t>Island Transit Fare study</t>
  </si>
  <si>
    <t>This is an acute public disclosure request under RCW Chapter 42.56 for the WSDOT Peer Review and Fare Study for Island Transit by WSDOT employee Ryan Warner.  I understand a recent presentation was made to Island Transit on 3 December and would like that presentation too please.</t>
  </si>
  <si>
    <t>Joe Kunzler</t>
  </si>
  <si>
    <t>Crashes at 4 intersections in the City of Seattle</t>
  </si>
  <si>
    <t xml:space="preserve">a history and summary of officer reported crashes that occurred at or in the vicinity of the following intersections in the City of Seattle for the period of 1/1/2013 Ã¢â‚¬â€œ 12/31/2017. 
Ã¢â‚¬Â¢  15th Ave @ Olive St
Ã¢â‚¬Â¢  15th Ave @ Pine St
Ã¢â‚¬Â¢  16th Ave @ Pine St
Ã¢â‚¬Â¢  16th Ave @ Madison St
</t>
  </si>
  <si>
    <t>PDR-14-2408</t>
  </si>
  <si>
    <t>Collisions on all rds stwd</t>
  </si>
  <si>
    <t xml:space="preserve">a history of reported collisions that occurred on all roads statewide for the period of 4/1/2014 Ã¢â‚¬â€œ available 2014 (2014 is considered partial and preliminary). </t>
  </si>
  <si>
    <t>E-mail for Ramsey Ramerman</t>
  </si>
  <si>
    <t>All internal &amp; external communication (Email) containing key name Ramsey Ramerman  date range 2012 - current date.</t>
  </si>
  <si>
    <t>MCC-IUU</t>
  </si>
  <si>
    <t>Crashes on SR 161 @ 187th St intersection in Pierce County</t>
  </si>
  <si>
    <t xml:space="preserve">a history of officer reported crashes that occurred on State Route 161 (aka Meridian, milepost 20.43 Ã¢â‚¬â€œ 20.58) at 187th St intersection in Pierce County for the period of 1/1/2013 Ã¢â‚¬â€œ available 2018. </t>
  </si>
  <si>
    <t>Jennifer Sciola</t>
  </si>
  <si>
    <t>Evergreen Personal Injury Counsel</t>
  </si>
  <si>
    <t>PDR-14-2051</t>
  </si>
  <si>
    <t>Data regarding I-90 Snoqualmie Pass</t>
  </si>
  <si>
    <t>1) spreadsheets going back 10 - 30 years concerning:
     a) winter closures on I-90 Snoqualmie Pass:
            i) date of closure
           ii) start/end time of closure (length of closure also works if unavailable)
          iii) cause of closure (collision/avalanche/weather/etc.
          iv) direction of closure (Eastbound/Westbound)
2) data about funds spent: 
     a) to improve/expand the I-90 Snoqualmie Pass Road
     b) for snow removal on the pass
3) volume of cars/trucks that traverse that pass during the winter season</t>
  </si>
  <si>
    <t>Jeremy A. Knowles</t>
  </si>
  <si>
    <t>R/W for SR 100.</t>
  </si>
  <si>
    <t xml:space="preserve">Right of way maps for SR 100 Spur within 200 feet of Intersection of Main Street and SR 100 Spur, City of Ilwaco. T10-0N, R11-0W, S33
</t>
  </si>
  <si>
    <t>Right of Way &amp; As-built Plans SR 167</t>
  </si>
  <si>
    <t>Requesting WSDOT prints for SR 167 from intersection SR 167 and SR 18 North to Intersection of SR 167 and 15th St. NW. Would like Right of Way and Bridge Details.  SE14 T21N R4E, NE14 T21N R4E, SW13 T21N R4E, NE13 T21N R4E.</t>
  </si>
  <si>
    <t>Crashes on SR 90 mp 74.00 - 84.00</t>
  </si>
  <si>
    <t>a history and summary of officer reported crashes that occurred on State Route 90 (milepost 74.00 Ã¢â‚¬â€œ 84.00) for the period of 1/1/2001 Ã¢â‚¬â€œ available 2016.</t>
  </si>
  <si>
    <t>Fred Marion</t>
  </si>
  <si>
    <t xml:space="preserve">Pdf copy of the SR 16, Tacoma, Sprague Ave Interchange to So. 23rd St. Plans. We have a copy of the 1969 plans but are wondering if they were superseded with the more recent SR 16 off ramp to Center Street. </t>
  </si>
  <si>
    <t>PDR-15-2380</t>
  </si>
  <si>
    <t xml:space="preserve"> Two requests for the time period of October 26, 2013 through July 20, 2015. 
1) Plate readings for the base plates listed below. 
2) Plate readings for USDOT#: 2430734,  FULL TRUCKING SERVICES INC
Vehicle Base Plates / VIN / Unit #: 
P849312   IL  4V4NC9GH46N396737          2
VP97659   CA  1FUJGLCK88LAA7200          7
82AS4       MO  1XPHD49X5CD153158           9
82AS4D     MO  1XPHD49X5CD153158          9
P851972     IL    4V4NC9EJ8AN289947          04
P813302   IL    4V4NC9TG58N496183            10
P836513   IL  1XKTD69X11J858436              11
43AR9V    MO  2HSCTAPR09C145907         12
C143AE    GA  1FUJGLBG3CLBC8240         14
P861424   IL  1XP7D49X2AD102063             20
P848941   IL  1XP7D49X9AD102027             21
P836776   IL  1XP7D49X09D790009              22
P816061   IL  1FUJBBAV05LU24233         23
P840468   IL  1FUJBBAV05LU24233         23
P822733   IL  1XKTDU9X97J155499         27
P840379   IL  1XKTDU9X97J155499         27
ILS72072  IL  1XKFDP9X7CJ293390         27
RA56834   MI 1FUJA6CK66PV71910         30
P836489   IL  4V4NC9TGX7N440741         38
P865678   IL  4V4NC9EH9FN916529         50
P871545   IL  4V4NC9EH9FN916529         50
WP32501   CA  1XKAD49X7EJ414527         53
P876454      IL    4V4NC9TH09N274242         60
P865501   IL       4V4NC9TG89N274870         68
ILS72052  IL     1KXTD69X91J880023         99
P877873   IL     1KXTD69X91J880023         99
AE28575   AZ   4V4NC9TH39N282058        100
VP71679   CA  1FUJA6AV93PK36049        102
WP44854   CA  1FUJBBAV76PL91191        105
VP7795    CA    1FUYSSEV7YKG56270        106
P670421   IL      4V4NC9GH23N347032        127
P734412   IL     4V4NC9GH05N370389        138
WP36091   CA  1FUJA6CG53LK39732        200
P821461   IL      1FUJA6AVX6LU76173        201
P749542   IL      1FUJA6DE46LW40125        203
P838380   IL      1FUJA6DE46LW40125        203
P872781   IL      1FUJA6DE46LW40125        203
F6105L    FL  1XKTDB9X56J151470        216
P802159   IL  1FUJA6CK36PV71900        218
P824056   IL  4VG7DARH8WN743655        221
P848849   IL  2HSCNAPR77C403427        221
P727985   IL  1FUJA6CK25LM71051        222
P842439   IL  1FUJA6CK25LM71051        222
P881475   IL  4V4NC9EH2GN932248        247
P800913   IL  4V4NC9GH06N418541        259
P800913   IL  4V4NC9GH06N418541        259
P711855   IL  4V4NC9GH97N469649        263
P876223   IL  1XKFDP9X7CJ293390        277
P809020   IL  3HSCNAPR45N005197        300
P836609   IL  1FUJA6CV45LV30322        322
P871999   IL  1FUJA6CV45LV30322        322
P815308   IL  1XP7DB9X86D649303        351
F0566T    FL  2HSCUAPR79C088649        388
P846337   IL  4V4NC9TG97N440701        400
P876112   IL  4V4NC9TG97N440701        400
23703PC   NY  4V4NC9GH56N411679        417
P963505   IL       2HSCTAPRX9C141749        500
C520AC    GA    2HSCTAPRX9C141749        500
P840381   IL  2HSCTAPR99C144982        555
P789862   IL  1XKADB9X86J108622        622
RR5L38    TX  1XKTDR9X4WJ753107        628
R127597   TX  4V4NC9EH3FN929177        629
R177178   TX  1FUJGLDR5CSBA3697        630
P850818   IL  4V4NC9TG26N411328        711
P849115   IL  4V4NC9TG78N496816        770
P850644   IL  4V4NC9TH07N439297        777
P857803   IL  4V4NC9TH07N439297        777
P731401   IL  1XKTDU9X76J125755        778
RB240087  MI  4V4NC9GH47N442228        780
54423A    NV 4V4NC9TH13N336948        801
P795779   IL  4V4NC9TJ66N421680        814
P738359   SC  1FUJBBCK15PU90012        912
P857346   IL  1XKDD49X17J173998        998
AG25928   PA YTSD705 1XKWD69X6XR819994       1025
C4518     OR  4V4NC9GH87N442300       1111
P841675   IL  4V4NC9GH87N442300       1111
P828613   IL  1XKADB9X06J114365       1472
P782585   IL  2HSFHAER1YC050448       1740
P782585   IL  4V4NC9TG98N459542       1745
P786732   IL  4V4NC9TG29N274850       1981
RB16615   MI  1XP7D49X8BD114008       1993
K786503   AR  1FUJA6CK77LY29232       2007
K7865003  AR  1FUJA6CK77LY29232       2007
K786503   AR  1FUJA6CK77LY29232       2007
K792825   AR  4V4NC9GH37N469470       2008
K794274   AR  3HSCTAPR9BN196665       2011
P881496   IL 4V4NC9EJ9BN295158       2015
87509PY   VA  1XKRD49X15J080553       2148
RB03500   MI  4V4NC9TK59N285720       2149
P833171   IL  4V4NC9TH47N439416       2161
P747635   IL  1KXTD69X91J880023       2165
P829421   IL  1XKTD69X91J880237       2166
P857945   IL  3HSCUAPR3AN217909       2205
P813158   IL  1FUYSDYB8XLA62535       2535
P846797   IL  1FUYSDYB8XLA62535       2535
P842302   IL  2HSCNAPR87C374617       5576
P873503   IL 4V4NC9EH6BN531648       6869
P836513   IL  1FUJBBCK57LW34896       7015
549168    NV  2HSCUAPR79C157713       7713
54916A    NV  2HSCUAPR79C157713       7713
49611A    NV  4V4NC9TJ77N459047       9047
2261446   IN  1FUJGLD59FLGL3493     113602
</t>
  </si>
  <si>
    <t xml:space="preserve">LPR data for US DOT # 1922474 (United States Logistics Group Inc dba U S Logistics) from 
July 1, 2015 through July 31, 2016. In addition please provide the LPR data for the following license plates for the same time period:
Please see attached excel spread sheet.
</t>
  </si>
  <si>
    <t>Tina</t>
  </si>
  <si>
    <t>PDR-15-2657</t>
  </si>
  <si>
    <t>On-Call Hydraulic Services</t>
  </si>
  <si>
    <t xml:space="preserve">the proposals from the six firms listed below that were submitted in response to the RFQ titled, "2015 On-Call Hydraulic Services Required to Complete A&amp;E Projects". The RFQ due date was June 11, 2015.
I will be meeting with Erik Jonson on Tuesday, October 6, 2015 at 2:00pm about this proposal and would like to request to view the proposals that same afternoon. Please confirm this possibility.
- GeoEngineers, Inc.
- HDR Engineering, Inc.
- Herrera Environmental Consultants, Inc.
- Northwest Hydraulic Consultants, Inc.
- Parametrix, Inc.
- WEST Consultants, Inc.
</t>
  </si>
  <si>
    <t>Diedra Case</t>
  </si>
  <si>
    <t>Crashes at 3 intersections in Union Gap</t>
  </si>
  <si>
    <t xml:space="preserve">a history of officer reported crashes that occurred at or in the vicinity of the following intersections and road segment in the City of Union Gap for the period of 1/1/2005 Ã¢â‚¬â€œ 1/1/2016.
Ã¢â‚¬Â¢  Valley Mall Blvd @ Rudkin Rd
Ã¢â‚¬Â¢  SR 082P103592 (milepost 0.33 Ã¢â‚¬â€œ 0.36) @ Valley Mall Blvd
Ã¢â‚¬Â¢  SR 082R103672 (milepost 0.00 Ã¢â‚¬â€œ 0.03) @ Valley Mall Blvd
Ã¢â‚¬Â¢  SR 082S503599 (milepost 0.39 Ã¢â‚¬â€œ 0.42) @ Valley Mall Blvd
Ã¢â‚¬Â¢  SR 082LX03629 (aka Valley Mall Blvd, milepost 0.00 Ã¢â‚¬â€œ 0.18) from WB SR 82 on/off-ramps to EB SR 82 on/off-ramps and Rudkin Rd
</t>
  </si>
  <si>
    <t>PDR-14-1110</t>
  </si>
  <si>
    <t>collisions on city streets in Kalama</t>
  </si>
  <si>
    <t xml:space="preserve">a history of officer reported collisions that occurred on all city streets in the City of Kalama for the period of 1/1/2008 Ã¢â‚¬â€œ most current available in 2014. </t>
  </si>
  <si>
    <t>Contract 8843</t>
  </si>
  <si>
    <t>Contract #8843 with relation to work done at west I-90 at mile post 90.75.</t>
  </si>
  <si>
    <t>Lisa Keck</t>
  </si>
  <si>
    <t>Everett Law</t>
  </si>
  <si>
    <t>PDR-15-2418</t>
  </si>
  <si>
    <t>US 12 right of way plans and monument info</t>
  </si>
  <si>
    <t>In Township 9 North, Range 30 East, Sections 21, 22, 27, &amp; 28 Highway 12 interchange with Pasco-Kahlotus Road I am looking for the state Right of Way as well as the As-Built monument locations for this.
In addition, I am looking for the final Station and Offset information for monuments set along this route, either as they are called out on the plans or in the tabulated quantities.</t>
  </si>
  <si>
    <t>Daily Ops Log</t>
  </si>
  <si>
    <t>Copy of what is known as the daily Ops Log, for July 4, 2016. The log is kept in the AOSS system. The log is distributed by e-mail daily.</t>
  </si>
  <si>
    <t xml:space="preserve">This email is to request the right of way plans for SR 161 from 110th St. E. to 176th St. E.  IÃ¢â‚¬â„¢ve attached the public information request form with section needed.
</t>
  </si>
  <si>
    <t>PDR-15-1680</t>
  </si>
  <si>
    <t>Crashes on all Pierce County roads</t>
  </si>
  <si>
    <t>a history of officer reported crashes that occurred on all County roads in Pierce County for the period of 1/1/2012 Ã¢â‚¬â€œ 12/31/2014.</t>
  </si>
  <si>
    <t>R/W for SR 169.</t>
  </si>
  <si>
    <t>Right of way plans for SR 169 (Maple Valley Ã¢â‚¬â€œ Black Diamond Road) in Section 16-22N-6E.</t>
  </si>
  <si>
    <t>Contract 8843 construction file</t>
  </si>
  <si>
    <t xml:space="preserve">The entire road construction file on contract C8843 (the Peoh Rd Bridge to Elk Heights Rd WB I-90 Replace and Rehab Concrete project).
This request includes all safety plans from general contractors and subcontractors, all video recordings and photos taken of the construction area during the course of the project, including video, photos, logs, and drawings of road painting, cutting, any alternations to the stripping of the roadway including lane dividing skip lines, fog lines, and lane edge lines, barrel placement, and signage.
This request also includes copies of all minutes, attendance records and logs from safety meetings and any citations, letters, memorandum, contract amendments or addendums and any other correspondence between contractors and any entity of the state of Washington together with any correspondence between contractors on this contract project that is in the possession of the DOT.
This request also includes the daily diaries from the DOT project engineer and inspectors, construction forman and supervisor, including the traffic control supervisor, from June 19, 2016 through August 19, 2016.
</t>
  </si>
  <si>
    <t>Specific intelligence information and specific investigative records</t>
  </si>
  <si>
    <t>R/W plan SR 90.</t>
  </si>
  <si>
    <t xml:space="preserve">Right of way plan titled Ã¢â‚¬Å“212th Avenue Southeast to east corp. limitsÃ¢â‚¬ï¿½ </t>
  </si>
  <si>
    <t>Ed Anderson</t>
  </si>
  <si>
    <t>Mead Gilman &amp; Associates</t>
  </si>
  <si>
    <t>PDR-14-0464</t>
  </si>
  <si>
    <t>R?W for SR 24.</t>
  </si>
  <si>
    <t xml:space="preserve">Right of Way plans for "Line Survey of SR 24, 31.56 to BPA Crossing" for the old SR 24 (SSH 11-A).  Located in Section 8, Township 12 N, Range 24 East.   </t>
  </si>
  <si>
    <t>Michael Mashburn</t>
  </si>
  <si>
    <t>PDR-15-2536</t>
  </si>
  <si>
    <t>Bid NWR401180R</t>
  </si>
  <si>
    <t>The bid results for the Exposed Pole Building
Purchase and Installation #NWR401180R.</t>
  </si>
  <si>
    <t xml:space="preserve">I would like to request Right of Way plans for SR 97 in the vicinity of the town of Okanogan in Sections 9 &amp; 16 of T33N, R26E. </t>
  </si>
  <si>
    <t>V3W 3G5</t>
  </si>
  <si>
    <t>Premier Freight Systems Inc.
US DOT #745997 Washington State scale crossing information
30 day periods December 2015</t>
  </si>
  <si>
    <t>PDR-15-3327</t>
  </si>
  <si>
    <t>License plate recorder/camera data from I-405 toll corridor</t>
  </si>
  <si>
    <t xml:space="preserve">1) For the year to date as of this email any and all license plate recorder / camera data for those recorders or cameras mounted along the Interstate 405 Good to Go toll corridor. 
These records may include: 
a) Pictures of vehicle license plates,
b) Database records of all license plates that passed through the tolling platform, the time and date these records were created and toll charged to that plate
</t>
  </si>
  <si>
    <t>Nathan Shelby</t>
  </si>
  <si>
    <t>Photographs and records identifying a specific instance of travel on a toll facility</t>
  </si>
  <si>
    <t>PDR-15-1718</t>
  </si>
  <si>
    <t>SR 4 Right of Way Plans</t>
  </si>
  <si>
    <t>Project is at Ocean Beach Hwy in the SW 1/4 of Sec. 11 T8N, R4W. I have deed that mention the EX Survey of State Route NO. 4, Mill Creek to Stella which I need to get a boundary.</t>
  </si>
  <si>
    <t>1-13465 (King count tax Parcel Number 880240-0922 and/or 889240-0923)</t>
  </si>
  <si>
    <t xml:space="preserve"> Was there a mobile home or structure on the site when the State of Washington acquired it back in 1991?  The old number I have for this site is 1-13465 that was used in 1991.
Do you have any old records or old title reports related to the property I can look at?</t>
  </si>
  <si>
    <t>George Noble</t>
  </si>
  <si>
    <t>Green Stone Properties, Inc.</t>
  </si>
  <si>
    <t>SR 518 geotech info, soil sample info, groundwater level info</t>
  </si>
  <si>
    <t>I am looking for any geotechnical information, soil sample information, and groundwater level information in areas along SR 518. We have already submitted a permit (permit/franchise no. 11159) several weeks back that contain drawing of the area and scope of the project we would be working on. I've been speaking with an Eric Dingeldein with regards to the geotechnical information our project would require. Any of the regarded information provided along SR 518 near the City of Tukwila would be most appreciated. Thank you.</t>
  </si>
  <si>
    <t>Crashes at SR 97 &amp; SR 14 intersection</t>
  </si>
  <si>
    <t>a summary of officer reported crashes that occurred on State Route 97 (milepost 1.87 Ã¢â‚¬â€œ 1.91) @ State Route 14 (milepost 101.44 Ã¢â‚¬â€œ 101.46) intersection for the period of 5/1/2004 Ã¢â‚¬â€œ available 2016.</t>
  </si>
  <si>
    <t>Alison Sepavich</t>
  </si>
  <si>
    <t>PDR-14-0201</t>
  </si>
  <si>
    <t>Right of Way Plans, SR 7, MP  52.5 to MP 52.75 vicinity</t>
  </si>
  <si>
    <t>"Right of way plan showing access management - State Route 7 between SR 512 and Judson Street South."</t>
  </si>
  <si>
    <t>Mile post 124-126 Ellensburg, WA</t>
  </si>
  <si>
    <t>I don't have a SR number number; mile post 124-126; no contract number; Ellensburg, WA; at 10:40am on August 24, 2017 county #19 this is involving a large grass fire in median.</t>
  </si>
  <si>
    <t>Christie Merrick</t>
  </si>
  <si>
    <t>PDR-15-3367</t>
  </si>
  <si>
    <t xml:space="preserve">Two requests for the time period of February 01, 2013 through August 31, 2015. 
1) License plate reader data for USDOT # 0359706 for K L H LLC, for the above period 
2) License plate reader data for the base plates on the attached spreadsheet.  For USDOT#: 0359706 for K L H LLC, 
Plate	                        Vin #	                            Unit
AF8107   ID	1NKDL29X1KS531637   	         1
AJ6616    ID	1NKDL29X1KS531637   	         1
BG1447   ID	108999P             	                   78A
BG338    ID	1XP9LB9X3EP166357   	       84B
BG2947   ID	1NKWL29X4ES320641   	       84C
BF9875   ID	1XP5DB9XXHD216611   	       87A
AH5078   ID	1XKAD69X5SS649817   	       95A
AH9717   ID	1XKWDB9X2SS645974   	       95C
AH5409   ID	1XKDD69X4TJ714399   	       96A
AH5078   ID	1XKWD29X4TR726605   	       96C
AH9718   ID	1NKDLB0X4WR775485   	       98A
AJ1256   ID	1XKTDR9X3YJ847188   	     2000A
AJ1256   ID	1XKTDR9X3YJ847188   	      2008
</t>
  </si>
  <si>
    <t>Pierce County Sundry Site Plan</t>
  </si>
  <si>
    <t>Pierce County Sundry Plan
Sheet 50: Freighthouse Square
RW 5295; Parcel: 3-10587
1) Any record reflecting WSDOT's budget for the purchase price of a portion of the above described property.
2) WSDOT's most recent Title Report of the above described property.
3) A copy of the City of Tacoma's Slope Easement identified  in the Title Report under recording number 934858 for the  above described property.
4) A copy of the City of Tacoma's sewer easement identified in the Title Report under recording number 2048156 for the above described property.
5) A diagram of the walkway proposed on the above described property.
6) A copy of the Phase II Environmental Assessment report performed for the above described property.</t>
  </si>
  <si>
    <t>Ryen Godwin</t>
  </si>
  <si>
    <t>Real estate transactions</t>
  </si>
  <si>
    <t>McGavick Graves Attorney at Law</t>
  </si>
  <si>
    <t xml:space="preserve">Right of Way width at MP 356 on HWY 101 in Mason County </t>
  </si>
  <si>
    <t>Jeff Hershey</t>
  </si>
  <si>
    <t>Hood Canal Communications</t>
  </si>
  <si>
    <t>PDR-15-2351</t>
  </si>
  <si>
    <t>SR14 Ã¢â‚¬â€œ Jct. SR5 to Blandford Drive, approval October 25, 1993, revised September 26, 2014?</t>
  </si>
  <si>
    <t>PDR-15-0941</t>
  </si>
  <si>
    <t>Report #'s and date for collisions on SR 166 mp 0.00 - 1.00</t>
  </si>
  <si>
    <t xml:space="preserve">a listing of report #Ã¢â‚¬â„¢s and dates of officer reported crashes that occurred on State Route 166 (milepost 0.00 Ã¢â‚¬â€œ 1.00) for the period of 1/1/2002 Ã¢â‚¬â€œ available 2015 (2015 is considered partial and preliminary). </t>
  </si>
  <si>
    <t>Sohi Bros Ent. Ltd
US Dot: 498005
Washington State scale crossing records
30 day periods through October 2016</t>
  </si>
  <si>
    <t>PDR-15-2108</t>
  </si>
  <si>
    <t>All completion schedules received by WSDOT from  STP Monday, July 6, 2015 - Friday, July 10, 2015</t>
  </si>
  <si>
    <t>All completion schedules received by WSDOT from Seattle Tunnel Partners during the week of Monday, July 6, 2015 - Friday, July 10, 2015, in both native electronic format and hard copy, pertaining to the SR 99 Bored Tunnel Design-Build Project, regardless of whether such schedules are designated as draft or for comment by WSDOT.</t>
  </si>
  <si>
    <t xml:space="preserve">Invasion of Privacy
Social Security Numbers
Financial Account Numbers
</t>
  </si>
  <si>
    <t>PDR-14-1973</t>
  </si>
  <si>
    <t>Four items regarding tolling records</t>
  </si>
  <si>
    <t xml:space="preserve">(1)	Copy of the evidence relied on in your hearing dated (7/2/2014);
(2)	The recording of your administrative hearing;
(3)	All Documents regarding envelope deficiencies and the envelopes being found legally sufficient; and
(4)	All documents indicating that the declarations/certifications relied on by the WSDOT in relation to Toll Civil Penalties are legally sufficient
</t>
  </si>
  <si>
    <t>Mark Leen</t>
  </si>
  <si>
    <t>18 USC 2721</t>
  </si>
  <si>
    <t xml:space="preserve">Personal Information
Tolling: Specific Instances of Travel
</t>
  </si>
  <si>
    <t>Plans SR432</t>
  </si>
  <si>
    <t xml:space="preserve">Location:  SR432 between MP 3 and MP5 and in particular, the intersection of SR432 and Washington Way in Longview, Cowlitz County, Washington.
Information requested:  Any and all records pertaining to the construction, design and maintenance of the above location, including but not limited to:  
Ã¢â‚¬Â¢ Contract plan sheet #24 from SR 432 Jct SR 4 to Rail Road Crossing entitled Ã¢â‚¬Å“Island DetailÃ¢â‚¬ï¿½.  
Ã¢â‚¬Â¢ Documentation with respect to approval of the plans for reconstruction of the Ã¢â‚¬Å“islandÃ¢â‚¬ï¿½ at the above location that took place in or around 2008.
</t>
  </si>
  <si>
    <t>Tammy Hutchinson</t>
  </si>
  <si>
    <t>Caron, Colven, Robison &amp; Shafton Law, P.S.</t>
  </si>
  <si>
    <t>Highway Overpass near DuPont, Washington milepost 19.86</t>
  </si>
  <si>
    <t>1. Any and all contracts and/or agreements between the Washington State Department of Transportation (hereafter "WSDOT") and National Railroad Passenger Corporation
d/b/a Amtrak (hereafter "Amtrak") regarding the Point Defiance Bypass.
2. Any and all contracts and/or agreements between WSDOT and Amtrak regarding the Amtrak Cascades passenger train service.
3. Any and all contracts and/or agreements between WSDOT and Amtrak regarding the Amtrak Cascades passenger train 501.
4. Any and all contracts and/or agreements between WSDOT and Central Puget Sound Regional Transit Authority d/b/a Sound Transit (hereafter "Sound Transit") regarding the Point Defiance Bypass.
5. Any and all contracts and/or agreements between WSDOT and Sound Transit regarding the Amtrak Cascades passenger train service.
6. Any and all contracts and/or agreements between WSDOT and Sound Transit regarding the Amtrak Cascades passenger train 501.
7. Any and all insurance policies that may cover and/or be applicable to WSDOT arising from the Amtrak passenger train 501 derailment referenced above, regardless of WSDOT is a name insured.
8. Any and all contracts and/or agreements WSDOT is a party to regarding the Point Defiance Bypass.
9. Any and all contracts and/or agreements WSDOT is a party to regarding the Amtrak Cascades passenger train service Page 2 of 2
10. Any and all contracts and/or agreements WSDOT is a party to regarding the Amtrak Cascades passenger train 501 .
11 . Any and all documents authorizing or purporting to authorize the WSDOT to consent to the removal of claims against it arising from the Amtrak Cascades 501 Dec. 18, 201 7 derailment to federal court.
12. Any and all documents requesting and / or responding to requests for the WSDOT to consent to the removal of claims against it arising from the Amtrak Cascades 501 Dec. 18, 2017 derailment to federal court.
13. Any and all documents, including external and internal email and other correspondence, regarding any decision as to whether WSDOT should remove or consent to the removal of claims against it arising from the Amtrak Cascades 501 Dec. 18, 2017 derailment to federal court.
14. Any and all documents WSDOT contends provides a right for WSDOT to waive 11th amendment sovereign immunity.</t>
  </si>
  <si>
    <t>Ben R. Ferguson</t>
  </si>
  <si>
    <t>PDR-14-2425</t>
  </si>
  <si>
    <t>Please provide all WA Scale times for August 2014
US DOT No - 655788
MC No - 308254
Requested period, August 1 -31st, 2014</t>
  </si>
  <si>
    <t>Officer Reported Crashes at 2 intersections in Clark County</t>
  </si>
  <si>
    <t xml:space="preserve">a history of officer reported crashes that occurred at the following intersections in Clark County for the period of 1/1/2012 Ã¢â‚¬â€œ 12/31/2016.
94th Ave (Co Rd # 22753, milepost 0.290 Ã¢â‚¬â€œ 0.330) @ Padden Parkway (Co Rd # 22470, milepost 1.250 Ã¢â‚¬â€œ 1.290)
76th St Ã¢â‚¬â€œ north leg (Co Rd # 91300, milepost 8.330 Ã¢â‚¬â€œ 8.370) @ 94th Ave (Co Rd # 22753, milepost 0.000 Ã¢â‚¬â€œ 0.020)
76th St Ã¢â‚¬â€œ south leg (Co Rd # 91300, milepost 8.330 Ã¢â‚¬â€œ 8.370) @ Covington Rd (Co Rd # 23650, milepost 1.130 Ã¢â‚¬â€œ 1.150)
</t>
  </si>
  <si>
    <t>I am contacting you in regard to information I need surrounding a project that dot has done I would like copies of all records current and superseded plans to the project named Olympic Drive to Tremont on State Route 16 in Kitsap County dated January 18th 1974 sheet six of 21. What I am hoping to find is any information to help me locate the East End of Oak Road as it has been terminated where it joins State Route 16 it used to travel east and connect to Olympic Drive prior to State Route 16.</t>
  </si>
  <si>
    <t>Video I-5 incident</t>
  </si>
  <si>
    <t>Videos or pictures on 3/5/2017 at 8 PM to 10 PM of the camera on I-5 pointing to the 512 interchange an accident took  place where a cop tried to kill me causing me to crash. I need all video of where the cop is and my red olds Alero 2003 there eas other cars involved.</t>
  </si>
  <si>
    <t>Kevin Stanfield</t>
  </si>
  <si>
    <t>PDR-14-0203</t>
  </si>
  <si>
    <t>Records regarding Bertha's progress</t>
  </si>
  <si>
    <t xml:space="preserve">all communications between the Washington State Department of Transportation and Seattle Tunnel Partners (and its affiliated companies), as well as all internal WSDOT communications regarding the stoppage of the deep-bore tunneling machine on the SR 99 Alaskan Way Viaduct Replacement Project.
The communications sought are any that involve the following:
1.  Diagnoses of what is blocking BerthaÃ¢â‚¬â„¢s progress.
2.  Discussions of mechanical, software or other technical problems with BerthaÃ¢â‚¬â„¢s works.
3.  Descriptions or requisition requests for parts (physical in nature or software/technical) to repair or upgrade Bertha.
4.  Estimates of when delays related to BerthaÃ¢â‚¬â„¢s inactivity will begin to affect the projectÃ¢â‚¬â„¢s completion date.
Communications requested are any matching the above descriptions and which occurred on or after Dec. 1, 2013. 
</t>
  </si>
  <si>
    <t>Denial Exemption(s) - 42.56.290: 5.60.060(2)(a)</t>
  </si>
  <si>
    <t>PDR-14-2631</t>
  </si>
  <si>
    <t>US 2-STA Bus Stop @ Flint Rd.</t>
  </si>
  <si>
    <t>Duplicate copy of November 9, 2012 Harold White email with attachments that was originally included in materials provided for PDR 14-0971</t>
  </si>
  <si>
    <t>a history of officer reported crashes that occurred on all roads in the City of College Place for the period of 1/1/2007 Ã¢â‚¬â€œ 12/31/2016.</t>
  </si>
  <si>
    <t>PDR-14-1054</t>
  </si>
  <si>
    <t>Collision data on S/B I-5 from Tacoma to Bellingham</t>
  </si>
  <si>
    <t>History of reported collisions that
occurred on Interstate 5 (mp 132 Ã¢â‚¬â€œ 256) or near I-5 but on State Routes 7, 16, 90, 99, 405, 516,
518, 520, 525, 526 or 705 between 4:00am and 9:00am on October 29th, 2013.</t>
  </si>
  <si>
    <t>Jeff Merryman</t>
  </si>
  <si>
    <t>Officer Reported Crashes that occurred on all roads in the City of Kennewick</t>
  </si>
  <si>
    <t>a history of officer reported crashes that occurred on all roads in the City of Kennewick for the period of 1/1/2012 Ã¢â‚¬â€œ 12/31/2016.</t>
  </si>
  <si>
    <t>PDR-15-1185</t>
  </si>
  <si>
    <t>R/W Plans Kitsap Way</t>
  </si>
  <si>
    <t>Maps that are in the vicinity of Lyle Ave/Austin Dr, Lakehurst Dr, and Harlow Dr NW, where it becomes Chico Way NW?</t>
  </si>
  <si>
    <t>O.J. Triana</t>
  </si>
  <si>
    <t>SR18 plans</t>
  </si>
  <si>
    <t xml:space="preserve">A copy of the complete building plan for SR-18.  The freeway has stopped expanding from Tiger Summit to I90.  We are planning some commercial building in the Snoqualmie area, but probably will not do this because of the traffic congestion during the week from about 6:30-9:30AM and from about 3:30-6:30PM.  Our original assumption was that SR-18 would be finished with a cloverleaf type interchange at I-90, without the traffic light, similar to what was done at the I-5 /SR-18 interchange.  
We are requesting to get a copy of the building plan showing the final road configuration, dates of completion, etc.  I can't believe that there is no plan to complete the full 2-lane construction from Tiger Summit up to I-90
</t>
  </si>
  <si>
    <t>Rich Porter</t>
  </si>
  <si>
    <t>The first file contains the average hourly percentages based on the counts we previous obtained.  The second file contains the ATR and PTR locations we identified from the WSDOT geoportal website for which we would like to request year-round counts.  We understand that the count stations contain many years of data.  If there is too much data to extract, we would like to obtain counts at least for 2012.  The crash data we are using is for 2010-2014</t>
  </si>
  <si>
    <t>Eric Li</t>
  </si>
  <si>
    <t>CIBSS</t>
  </si>
  <si>
    <t>PDR-15-1137</t>
  </si>
  <si>
    <t>Statement of Qualifications submittals received for Work Order XL4762; Spokane Street Shop Building 02 Roof Replacement.</t>
  </si>
  <si>
    <t>Bobbie Knapp</t>
  </si>
  <si>
    <t>Helix Design Group, Inc.</t>
  </si>
  <si>
    <t>All traffic camera footage /CCTV/security/video of motor vehicle accident on April 23, 2017 at 2:49pm.  Driver is Anthony Garay.  Location is SW Campus Dr., Federal Way, WA</t>
  </si>
  <si>
    <t>copies of all traffic camera/CCTV/security/ other video footage of
our client's Motor Vehicle Accident, as well as copies of any still photos, in the possession of the Department of Transportation.              Our Client: Min Joo Pack
Adverse Driver: Anthony M. Garay
Date of Collision: 04/23/2017
Time of Collision: 2:49 PM
Case No: 170000043
Report No: E666151
Collision Location: SW Campus Dr., Federal Way, WA</t>
  </si>
  <si>
    <t>Michael Lis-Sette</t>
  </si>
  <si>
    <t>Park Chenaur &amp; Associates Attorney's Office,P.S</t>
  </si>
  <si>
    <t>PDR-15-3364</t>
  </si>
  <si>
    <t xml:space="preserve">Information on fill soil that was brought in to form the northern portion of Brewster, Washington. This is the area where US Highway 97, North Bridge Street, and Swamp Creek connect. </t>
  </si>
  <si>
    <t xml:space="preserve">Information on fill soil that was brought in to form the northern portion of Brewster, Washington. This is the area where US Highway 97, North Bridge Street, and Swamp Creek connect. 
According to my topographic map from 1905 this area was part of the Columbia River and underwater. My oldest aerial photograph from 1952 shows much of that area undeveloped and the highway in place. Most of the residential houses located near the property. </t>
  </si>
  <si>
    <t>Natasha R. Garland-Clark</t>
  </si>
  <si>
    <t>PDR-15-1807</t>
  </si>
  <si>
    <t>Crashes on all county rds in King Co 2014</t>
  </si>
  <si>
    <t xml:space="preserve">a history of officer reported crashes that occurred on all county roads in King County for the period of 1/1/2014 Ã¢â‚¬â€œ 12/31/2014. </t>
  </si>
  <si>
    <t>Kathy Ooka</t>
  </si>
  <si>
    <t>a history of officer reported crashes that occurred on all roads in the City of SeaTac for the period of 1/1/2013 Ã¢â‚¬â€œ 12/31/2015.</t>
  </si>
  <si>
    <t>PDR-15-0573</t>
  </si>
  <si>
    <t>LPR data for USDOT #2098137 from 3/20/12 to 7/11/13. In addition I need LPR data for the following base plates for the same time period. Plate Numbers VP58709, VP58710 and VP99029 all California.</t>
  </si>
  <si>
    <t>diagram that represents the lane markings at the SR18 and SR161 Interchange</t>
  </si>
  <si>
    <t>I would like request a diagram that represents the lane markings at the SR18 and SR161 Interchange.
Specifically the route taken from NB SR161 onto EB SR18 and onto NB I-5.</t>
  </si>
  <si>
    <t>Robert Munson</t>
  </si>
  <si>
    <t>PDR-15-1254</t>
  </si>
  <si>
    <t>R/W SR 407</t>
  </si>
  <si>
    <t xml:space="preserve">former State Route 407 (Elochoman Valley Extension, Secondary Highway No. 8).  We have obtained the Deed with attached exhibits from Ashley Holmberg, but the attached Deed exhibits are very hard to read.  I was hoping you may be able to help us out with a better image of the old right of way maps? We are working in Sec. 26, T 10 N, R 5 W, but could use the proceeding stationing coming through Sec. 35 also.
</t>
  </si>
  <si>
    <t>PDR-14-1133</t>
  </si>
  <si>
    <t>Collision data for SR 500 in Clark County and specific Vancouver/Clark County intersections.</t>
  </si>
  <si>
    <t>History of reported collisions that
occurred on State Route 500 (mp 8.63B to 10.29) from NE 152nd Ave to NE 199th Ave and at/on
the following intersections/road segment in Vancouver/Clark County for the period of January 1,
2009 through March 31, 2014.
City of Vancouver
Ã¢â‚¬Â¢ NE Fourth Plain Rd at NE Ward Rd
Clark County
Ã¢â‚¬Â¢ At NE Ward Rd (Co Rd# 95050, mp 0.56 Ã¢â‚¬â€œ 0.60) at NE 78th St/NE 152nd Ave
Ã¢â‚¬Â¢ At NE Ward Rd (Co Rd# 95050, mp 0.35 Ã¢â‚¬â€œ 0.39) at NE 76th St
Ã¢â‚¬Â¢ On NE 182nd Ave (Co Rd# 95160, mp 0.30 to 0.72) from NE 73rd St to NE 81st Circle</t>
  </si>
  <si>
    <t xml:space="preserve">LPR DATA FOR US DOT # : 0586140  FRONTIER TRANSPORTATION INC FOR  THE FOLLOWING PERIOD:  
APRIL 1, 2013 through NOVEMBER 30, 2015
Include any LPR data also for the plates listed on the Excel spreadsheet included with this request: 
</t>
  </si>
  <si>
    <t>Crashes on all roads in the City of Blaine</t>
  </si>
  <si>
    <t>a history of officer reported crashes that occurred on all roads in the City of Blaine for the period of 1/1/2013 Ã¢â‚¬â€œ 12/31/2015.</t>
  </si>
  <si>
    <t>PDR-14-2981</t>
  </si>
  <si>
    <t>R/W, As-Builts &amp; Utility Plans for SR 202.</t>
  </si>
  <si>
    <t>Right of Way Plans, As-Built Drawings, Utility Plans for SR 202
1) between Mile Posts 10.18 (Evans Creek Bridge) and 14.45 (Intersection of 264th) on SR 202
2) Occurring in: Township 25N Range 6E, NE 1/4 of of Section 17, NW, SW and SE 1/4's of Section 16, SW 1/4 of Section 15, NW &amp; NE 1/4's of Section 22, and NW &amp; SW 1/4's of Section 23.</t>
  </si>
  <si>
    <t>road survey, hopefully a digit copy, including the curve data (radius, etc) for the North Ã‚Â½ of the Northwest Ã‚Â¼ of Section 18, Township 27 North, Range 12 West</t>
  </si>
  <si>
    <t>Karl Erdmann</t>
  </si>
  <si>
    <t>Officer Reported Crashes that occurred on I-5 @ Capitol Blvd</t>
  </si>
  <si>
    <t>a history of officer reported crashes that occurred on Interstate 5 @ Capitol Blvd in the City of Olympia for the period of 09/09/2017.</t>
  </si>
  <si>
    <t>Linda Brockel</t>
  </si>
  <si>
    <t>Investigation file on Bruce Hilton Cowing</t>
  </si>
  <si>
    <t>Any and all records, investigative materials, photographs, or any other documents in your possession related to the investigation into the death of Bruce Hilton Cowing when his truck went into the water on the south span of the Hood Canal Bridge.</t>
  </si>
  <si>
    <t>Dana Vizzare</t>
  </si>
  <si>
    <t>Peterson, Wampold, Rosato, Luna, Knopp</t>
  </si>
  <si>
    <t>PDR-14-1309</t>
  </si>
  <si>
    <t xml:space="preserve">Please provide the SR 9 ROW data approximately 2.5 miles north of Sedro Woolley, WA.  
In this particular area, the route would appear to follow the range line between R4 and R5 East.  The sections we are interested in would be S 36 T36N, R4E and S 31 T36N, R5E.
</t>
  </si>
  <si>
    <t>Michael Ware</t>
  </si>
  <si>
    <t>Sound Development Group, LLC.</t>
  </si>
  <si>
    <t>PDR-15-2369</t>
  </si>
  <si>
    <t>Crashes on 116th St segment in the City of Marysville &amp; Snohomish County</t>
  </si>
  <si>
    <t xml:space="preserve">a history of officer reported crashes that occurred on the following road segments in the City of Marysville &amp; Snohomish County for the period of 1/1/2012 Ã¢â‚¬â€œ 12/31/2014.
Ã¢â‚¬Â¢  116th St from 300 feet west of 27th Ave to 300 feet east of  Smokey Point Blvd / State Ave
Ã¢â‚¬Â¢  116th St (Co Rd #61000, mp 0.000 Ã¢â‚¬â€œ 0.509) from 300 feet west of 27th Ave to  State Route (SR) 5 interchange at the Marysville City limits
Ã¢â‚¬Â¢  SR 005LX20247 (aka 116th St, mp 0.00 Ã¢â‚¬â€œ 0.13) from southbound SR 5 on/off-ramps to northbound SR 5 on/off-ramps
Ã¢â‚¬Â¢  SR 005P120218 (mp 0.20 Ã¢â‚¬â€œ 0.20) @ 116th St
Ã¢â‚¬Â¢  SR 005Q120287 (mp 0.00 Ã¢â‚¬â€œ 0.09) @ 116th St Ã¢â‚¬â€œ No Reported Crashes
Ã¢â‚¬Â¢  SR 005R120273 (mp 0.17 Ã¢â‚¬â€œ 0.26) @ 116th St
Ã¢â‚¬Â¢  SR 005S120206 (mp 0.00 Ã¢â‚¬â€œ 0.09) @ 116th St
</t>
  </si>
  <si>
    <t>SR 164 Plans</t>
  </si>
  <si>
    <t xml:space="preserve">As-built plans and specifications (Section 5-04 only) for any paving work completed on SR164 between MP 1.5 and 2.5 within the last 30 years.
</t>
  </si>
  <si>
    <t>Matthew Larson</t>
  </si>
  <si>
    <t>PDR-15-0659</t>
  </si>
  <si>
    <t xml:space="preserve">SR9 Lake Creek Fish Passage Project </t>
  </si>
  <si>
    <t>recent environmental document prepared for the SR9 Lake Creek Fish Passage Project which is scheduled to be constructed this year.</t>
  </si>
  <si>
    <t>Bonnie Wolf</t>
  </si>
  <si>
    <t>Filled out report on Ferry have not been contacted arm bruzed left arm left leg heavy door.  Seattle, Wa Ferry to Bremerton.  Ferry from Seattle "Chimocum".  Incident date is December 17, 2017.  Incident time 7:45pm to 8:30pm</t>
  </si>
  <si>
    <t>Roslyn A. Wages</t>
  </si>
  <si>
    <t>Crashes on 3 road segments in the City of Bainbridge Island</t>
  </si>
  <si>
    <t xml:space="preserve">a history of officer reported crashes that occurred on or in the vicinity of the following road segments in the City of Bainbridge Island for the period of 1/1/2013 Ã¢â‚¬â€œ available 2016.
Ã¢â‚¬Â¢  Finch Rd from High School Rd to Wyatt Way
Ã¢â‚¬Â¢  High School Rd from Finch Rd to Sportsman Club Rd
Ã¢â‚¬Â¢  Sportsman Club Rd from Finch Rd to High School Rd
</t>
  </si>
  <si>
    <t>PDR-15-3430</t>
  </si>
  <si>
    <t xml:space="preserve">License plate reader data from 5/1/2013 through 11/30/2015for Greenlite Xpress Inc. with the following USDOT number:           USDOT 1354285
In addition, Please provide LPR dta for the following license Plates:
VP69425  CA
VP97769  CA
VP97770  CA
WP18094  CA
WP18095  CA
WP38171  CA
WP38957  CA
</t>
  </si>
  <si>
    <t>Emails</t>
  </si>
  <si>
    <t xml:space="preserve">Any and all emails between the following email address:
elliottmoore@comcast.net
and any email address from the Washington State Department of Transportation.  Including but not limited to emails which are disclosure requests/requests for information.
Please include full thread and all attachments, the range is January 1 2014- present.
</t>
  </si>
  <si>
    <t>Beth Brewster</t>
  </si>
  <si>
    <t>Phase 2</t>
  </si>
  <si>
    <t xml:space="preserve">I would like to request plate readings/scale crossings on the plates listed below. 
From 10-21-16  through 7-5-17:
Company:    Eagle Eye Enterprises Inc  
WP39301  CA
WP14232  CA
</t>
  </si>
  <si>
    <t>PDR-15-1220</t>
  </si>
  <si>
    <t xml:space="preserve">Plate readings/scale crossings on the commercial vehicles listed below from July 2013 through January 2015:
Company:   Gemstar Express    (USDOT #1041671)
             Plate:  UP72239   CA
                        VP25101   CA
                        VP61277   CA
</t>
  </si>
  <si>
    <t>PDR-14-1035</t>
  </si>
  <si>
    <t>Bid Request</t>
  </si>
  <si>
    <t>provide the bid award information for RFQ 14576</t>
  </si>
  <si>
    <t>Tony Tyler</t>
  </si>
  <si>
    <t>Tyler Communications, Inc.</t>
  </si>
  <si>
    <t>all emails sent by John Vezina between November 13, 2017 and November 24, 2017, inclusive</t>
  </si>
  <si>
    <t>All emails sent by WSDOT/WSF employee John Vezina ( VezinaJ@wsdot.wa.gov ) between November 13, 2017, and November 24, 2017, inclusive</t>
  </si>
  <si>
    <t xml:space="preserve">plate readings/scale crossings on the USDOT number and the plates listed below from 12-1-2014 through 1-30-2016:
Company:   Salsy Trans Inc  (USDOT #2536628)
Plates:    
VP78571  CA
WP38567  CA
WP68430  CA
</t>
  </si>
  <si>
    <t>PDR-14-3355</t>
  </si>
  <si>
    <t xml:space="preserve"> Two requests for the time period of January 01, 2013 through August 28, 2014. 
1) Plate readings for the base plates listed below. 
2) Plate readings for USDOT#: 2136681, GHOTRA TRUCKING XPRESS LLC  dba  G T X
Vehicle Base Plates / VIN / Unit #: 
27764RP   WA      1FUJBBAV36LW56018         18
38802RP   WA      1FUJBBCK16L84137           314
37012RP   WA      4V4NC9GH779456124       9311
37012RP   WA      4V4NC9GH77N456124      9311
37054RP   WA      4V4NC9GH47N456128       9312
27764RP   WA      1FUJBBAV36LW56018       9313
38839RP   WA      1FUJGLDR49LAF0364       9317</t>
  </si>
  <si>
    <t>PDR-14-0666</t>
  </si>
  <si>
    <t>traffic count sensors</t>
  </si>
  <si>
    <t>numbers for traffic count sensors on westbound I-90 at W. Nelson Siding on 01/05/2011 for the time of 6:10 am at Price Creek.</t>
  </si>
  <si>
    <t>Julie K. Baken</t>
  </si>
  <si>
    <t>Abeyta Nelson</t>
  </si>
  <si>
    <t>Crashes at intersection &amp; road segment in Island County</t>
  </si>
  <si>
    <t xml:space="preserve">a history of officer reported crashes that occurred at the following intersection and road segment in Island County for the period of 10/15/2017. 
Ã¢â‚¬Â¢  Vista Del Monte (Co Rd #87330, milepost 0.000 Ã¢â‚¬â€œ 0.020) @ Chick Rd (Co Rd #87300, milepost 0.170 Ã¢â‚¬â€œ 0.210) 
Ã¢â‚¬Â¢  Chick Rd (Co Rd #87300, milepost 0.000 Ã¢â‚¬â€œ 0.330) from Arrowhead Rd to Conley Dr.
</t>
  </si>
  <si>
    <t>PDR-15-3517</t>
  </si>
  <si>
    <t>Crashes on Grady Way road segment in the City of Renton</t>
  </si>
  <si>
    <t xml:space="preserve">a history of officer reported crashes that occurred on or in the vicinity of the following road segment in the City of Renton for the period of 1/1/2012 Ã¢â‚¬â€œ 12/31/2014.
Ã¢â‚¬Â¢  Grady Way from SR 167 (aka Rainier Ave) to Lind Ave
</t>
  </si>
  <si>
    <t>Records for SR 520 West Approach Bridge North</t>
  </si>
  <si>
    <t>Records highlighted in attached list of correspondence for the SR 520/West Approach Bridge North</t>
  </si>
  <si>
    <t>Darren Funk</t>
  </si>
  <si>
    <t>Funk Construction Services</t>
  </si>
  <si>
    <t>PDR-15-1314</t>
  </si>
  <si>
    <t>Right of way plans for SR 21</t>
  </si>
  <si>
    <t>Right of way plans for SR 21 North of Lind in vicinity of Section 28 Township 18N Range 33E - one mile each way.</t>
  </si>
  <si>
    <t>John Baalman</t>
  </si>
  <si>
    <t>R/W for SR 104.</t>
  </si>
  <si>
    <t xml:space="preserve">Right of Way Plans for highway 104 in Edmonds between 95th PL West and 100th Ave west. </t>
  </si>
  <si>
    <t>Casey Hilliard</t>
  </si>
  <si>
    <t>Pacific Geomatic Services, Inc.</t>
  </si>
  <si>
    <t>PDR-14-1461</t>
  </si>
  <si>
    <t xml:space="preserve">RFQ and RFP responses for the SR 530, Skaglund Hill Vic. To C-Post Road Vic. -  Emergency Roadway Reconstruction Project. 
We also would appreciate:
1.	the attendees and any materials utilized if available for the presentation for each short listed design builder
2.	ATCÃ¢â‚¬â„¢s submitted approved or not approved
</t>
  </si>
  <si>
    <t>PDR-15-2478</t>
  </si>
  <si>
    <t>Traffic data for our site S838 on SR 18 at Milepost 27.62</t>
  </si>
  <si>
    <t>Alexis K. Allen</t>
  </si>
  <si>
    <t>PDR-15-1554</t>
  </si>
  <si>
    <t>Crashes on a segment of 1st Ave in the Cities of Normandy Park and Burien</t>
  </si>
  <si>
    <t>a history of reported crashes that occurred on or in the vicinity of the following road segment in the Cities of Normandy Park &amp; Burien for the period of 1/1/2001 Ã¢â‚¬â€œ 12/31/2014.</t>
  </si>
  <si>
    <t>PDR-15-1237</t>
  </si>
  <si>
    <t>Bone River Bridge</t>
  </si>
  <si>
    <t>Could you please send me the Ã¢â‚¬Å“soil boringÃ¢â‚¬ï¿½ logs for the Bone River bridge in Pacific County?  The Bone River Bridge is south South Bend on Highway 101, near Bay Center.  Soil boring logs are usually included in the contract plans &amp; specifications, geotechnical report or both of the documents.  IÃ¢â‚¬â„¢m pretty sure that the Bone River Bridge project was completed in 2014 or maybe 2013.</t>
  </si>
  <si>
    <t>Fred Becker</t>
  </si>
  <si>
    <t>All contracts between WSDOT and Armstead Consulting</t>
  </si>
  <si>
    <t>Please provide ALL contracts between WSDOT and Armstead Consulting.</t>
  </si>
  <si>
    <t>Plans SR 5</t>
  </si>
  <si>
    <t xml:space="preserve">Engineering plans of another Concrete  retaining wall. This would be immediately north of the ones I requested a couple weeks ago (PDR 16-1156 Closure letter).
Ã¢â‚¬Â¢	SR Number:                       I-5
Ã¢â‚¬Â¢	Milepost number(s)          approx 2193+07 to 22+15
Ã¢â‚¬Â¢	Contract Number:          We are looking for the Concrete Retaining wall plans (up to 40-feet high) on the east edge of I-5.  
 I donÃ¢â‚¬â„¢t have the contract number; perhaps you can let me know how I figure it out.    
Ã¢â‚¬Â¢	City or Town                     downtown Seattle, east side of I-5 approx between James ST to University St.
Ã¢â‚¬Â¢	Time Frames:                     1959-1960 (when I-5 was built)
</t>
  </si>
  <si>
    <t xml:space="preserve">I would like to request plate readings/scale crossings on the USDOT number and the plates listed below from 6-1-2014 through 1-31-2016:
Company:   Munoz Trucking Inc  (USDOT #0678899)
Plates:    
R038922  TX
RM6K45  TX
R77244  TX
R084066  TX
RL2B33  TX
RR3F70  TX
R194787  TX
R194801  TX
R194857  TX
R194782  TX
R194809  TX
R194823  TX
R194795  TX
R194798  TX
R257734  TX
R194856  TX
R194864  TX
R194793  TX
</t>
  </si>
  <si>
    <t>PDR-15-1075</t>
  </si>
  <si>
    <t>SR 105 right-of-way maps from: MP 29.25 to MP 29.50  and from MP 30.60 to 31.54?</t>
  </si>
  <si>
    <t>Speed traffic survey</t>
  </si>
  <si>
    <t xml:space="preserve">1)  The speed traffic survey for  South Bound SR 411 at miles post 3 for the speed reduction to the posted  45 miles per hour. 
2) the title and certification of the engineer who signed the traffic survey. </t>
  </si>
  <si>
    <t>Miles Firkins</t>
  </si>
  <si>
    <t>R/W &amp; Real Estate Info.</t>
  </si>
  <si>
    <t>Right of Way plan file # 5/1622, sheet 4 of 20 dated June 24, 1958, SR 5 Pierce County Line to Jct. SSH No. 5-A. Quit claim deed for relinquishment, Auditor file # 8505070897.</t>
  </si>
  <si>
    <t>notes, emails, submittals, scoring sheets for Ferries Division RFAI Automated Medium Voltage Shore Power Connection.  Y-11938 Naval Arvhitecture and Marine Engineering on call</t>
  </si>
  <si>
    <t xml:space="preserve">All notes, emails, proposal submittals and scoring sheets for the: Washington State Department of Transportation Ã¢â‚¬â€œ Ferries Division
Request for Additional Information (RFAI) Ã¢â‚¬â€œ Revised August 2, 2017
Automated Medium Voltage Shore Power Connection
Under agreement Y-11938-Naval Architecture and Marine Engineering On-Call Services for WSF.
</t>
  </si>
  <si>
    <t>Melissa Anderson</t>
  </si>
  <si>
    <t>all documents, materials and written communications related to RFP-2017-0921 ACQ</t>
  </si>
  <si>
    <t>I am sending this email to request all documents, materials and written communications related to your recent RFP-2017-0921 ACQ.  This includes, but is not limited to:
1. Any and all received/sent communications and/or materials from/to bidders, including but not limited to their complete proposal packages as well as any correspondence
2. Any and all records related to the scoring and/or evaluation of the bidders, including detailed requirement-level scores and evaluator comments for all bidders
3. Any other documents related to the evaluation of the received proposals and decision-making process</t>
  </si>
  <si>
    <t>Bradly Steiner</t>
  </si>
  <si>
    <t>Redactions according to the Permanent Injunction granted in Thurston County Superior Court, Case No. 18-2-01049-34 
(case attached)</t>
  </si>
  <si>
    <t>Investigative Notes Regarding Sandra Cazacopol;s HR investigation</t>
  </si>
  <si>
    <t>Send via Email with metadata attached, Ms. CazacopolÃ¢â‚¬â„¢s complete employment and investigation files from the Washington State Ferries (WSF).    This shall include, but not be limited to:  all records in your custody pertaining to Ms. CazacopolÃ¢â‚¬â„¢s employment at the WSF, including all applications, internship forms and involvement, correspondences, W-4 forms, notes, all employee files, complaint files, all records relating to the investigation of the allegations Ms. Cazacopol complained of and/or filed and to which the WSF responded Ã¢â‚¬â€œ see attached letter of 02-02-16, all dispatch phone call records from 2015 to present, all correspondence between WSF and Ms. Cazacopol, or any other entity where Ms. Cazacopol or her allegations are referenced, all investigation notes on her allegations of sexual harassment; a record or docket of all contacts and queries regarding the investigation; any findings that have been made,  all third-party documents or records; and any and all other documents or records that may be contained in her files, including, but not limited to:  all statements, whether written, audio or video-recorded in which Ms. Cazacopol or her allegations are referenced,  
Please provide all documents relating to Ms. CazacopolÃ¢â‚¬â„¢s file,  not limited to, all electronic data, mega-data, excel spreadsheets. Please produce these records both in native format and as PDFs, and if need be on a rolling basis identified by number</t>
  </si>
  <si>
    <t>Crashes on all City Streets in the City of Kirkland</t>
  </si>
  <si>
    <t xml:space="preserve"> a history of officer reported crashes that occurred on all city streets in the City of Kirkland for the period of 1/1/2014 Ã¢â‚¬â€œ 12/31/2016.</t>
  </si>
  <si>
    <t>We are surveying a parcel in Sections 15 and 22 T 23NR20EWM just north of Wenatchee, the boundary on the west is SR 97A and would like to review the right of way plans.</t>
  </si>
  <si>
    <t>Crashes on all State Routes in the City of Tukwila</t>
  </si>
  <si>
    <t>a history of officer reported crashes that occurred on all State Routes in the City of Tukwila for the period of 1/1/2013 Ã¢â‚¬â€œ 12/31/2015.</t>
  </si>
  <si>
    <t>Cyndy Knighton</t>
  </si>
  <si>
    <t>PDR-14-0897</t>
  </si>
  <si>
    <t>Hunter Creek Bridge Project DOT2002-12</t>
  </si>
  <si>
    <t>Request to obtain a digital copy of the WSDOT cultural resource report on the Hunter Creek Bridget Project. The report number is DOT2002-12.</t>
  </si>
  <si>
    <t>Ryan B. Berg</t>
  </si>
  <si>
    <t>PDR-14-2072</t>
  </si>
  <si>
    <t>Collisions on all roads in Granite Falls</t>
  </si>
  <si>
    <t xml:space="preserve">a history of officer reported collisions that occurred on all city streets and state routes in the City of Granite Falls for the period of 1/1/2011 Ã¢â‚¬â€œ 12/31/2013. </t>
  </si>
  <si>
    <t>Kevin Brown</t>
  </si>
  <si>
    <t>PDR-15-2178</t>
  </si>
  <si>
    <t>Crashes on Thomas Mallen Rd segment in Spokane County</t>
  </si>
  <si>
    <t xml:space="preserve">a history of officer reported crashes that occurred on the following road segment in Spokane County for the period of 1/1/2001 Ã¢â‚¬â€œ available 2015 (2015 data is partial and preliminary).
Ã¢â‚¬Â¢  Thomas Mallen Rd (Co Rd #04870, milepost 0.650 Ã¢â‚¬â€œ 2.110) from Melville Rd to Hallett Rd
</t>
  </si>
  <si>
    <t>Investigator for Spokane County Public Defender's Office</t>
  </si>
  <si>
    <t xml:space="preserve">ROW for I-405 vic of NE 160th Street in NW Ã‚Â¼ of 16-26-5.  </t>
  </si>
  <si>
    <t>R/W info</t>
  </si>
  <si>
    <t xml:space="preserve">I need to know the StateÃ¢â‚¬â„¢s category of access for the north west corner of SR 2 and Fryelands Blvd/Roosevelt Rd intersection. This is US 2 at MP 12.94. Do you have the ability to tell me what the access is of US 2 at MP 12.94? Failing that may I get a PDF of the ROW plans for US 2 in the vicinity of MP 12.94?
</t>
  </si>
  <si>
    <t>Mark Neumann</t>
  </si>
  <si>
    <t>City of Monroe</t>
  </si>
  <si>
    <t>PDR-15-0650</t>
  </si>
  <si>
    <t>R/W for SR 500.</t>
  </si>
  <si>
    <t>Right of Way plans for the old route of SR 500 (4th Plain Blvd) in Vancouver,WA, in the SE 1/4 of Section 23, Township 2 North, Range 1 East, WM.</t>
  </si>
  <si>
    <t>Andrew Plett</t>
  </si>
  <si>
    <t>OBEC</t>
  </si>
  <si>
    <t>PDR-14-0716</t>
  </si>
  <si>
    <t>Right of Way Plans SR12</t>
  </si>
  <si>
    <t>Sent Mr. Martin Right of Way Plans Titled:
New Hope to Jackson Sheet 2 of 8 File #12/187, Approved November 21, 1939</t>
  </si>
  <si>
    <t>Bryan A. Martin</t>
  </si>
  <si>
    <t>I-5/SR 16 Interchange - Construct HOV Connections Project</t>
  </si>
  <si>
    <t xml:space="preserve">I would like to request the three shortlisted proposers Form E from the project titled I-5/SR 16 Interchange - Construct HOV Connections Project (WSDOT Contract Number 008818) located in Pierce County, WA. This form was a required portion of the bid form. Bids were opened on August 3, 2016.
If possible an electronic scanned copy of this from the three shortlisted bidders Skanska USA Civil West, Guy F. Atkinson Construction, and Kiewit Infrastructure West would be preferable.
</t>
  </si>
  <si>
    <t>John Salinas II</t>
  </si>
  <si>
    <t>Salinas Construction Inc.</t>
  </si>
  <si>
    <t>PDR-14-3135</t>
  </si>
  <si>
    <t>As-builts and drainage for SR 155.</t>
  </si>
  <si>
    <t>As-builts of the paving and drainage for SR 155, from Grant Ave. to highway 155 bridge.</t>
  </si>
  <si>
    <t>Dave Schettler</t>
  </si>
  <si>
    <t>PDR-14-1679</t>
  </si>
  <si>
    <t>Collisions on all roads in the City of Ferndale</t>
  </si>
  <si>
    <t xml:space="preserve">a history of reported collisions that occurred on all roads in the City of Ferndale for the period of 1/1/2009 Ã¢â‚¬â€œ 12/31/2013. </t>
  </si>
  <si>
    <t>Puget Sound Gateway Program - Program Management Services Statements of Qualifications, Packets A and B, submitted 4/21/16</t>
  </si>
  <si>
    <t xml:space="preserve">Statements of Qualifications, Packets A and B, submitted 4/21/16 to WSDOT for Puget Sound Gateway Program - Program Management Services by:
CH2M Hill, Inc.
Parsons Brinckerhoff, Inc.
WSDOT evaluation scoring and comments on the above Statements of Qualifications and Interviews along with those for Hatch Mott MacDonald. LLC.
</t>
  </si>
  <si>
    <t xml:space="preserve">Steve Mauss </t>
  </si>
  <si>
    <t>Hatch Mott MacDonald. LLC.</t>
  </si>
  <si>
    <t>PDR-14-1785</t>
  </si>
  <si>
    <t>Bridge Plans 161/102</t>
  </si>
  <si>
    <t>Plans for Bridge 161/102  SR 161 over I-5.</t>
  </si>
  <si>
    <t>Right of Way &amp; As-built Plans SR 9</t>
  </si>
  <si>
    <t>I am seeking maps for state roads/hwys at the intersection of SoperHill Road, and SR 9 NE. Any and all date for these roads within  Section 12 T29N  R5E</t>
  </si>
  <si>
    <t>Right of way plans for that portion of SR 20 in sections 13, 14, 23 &amp; 24, T31N, R1E.</t>
  </si>
  <si>
    <t>Jack Turpin</t>
  </si>
  <si>
    <t>I-5 Marine View Dr to SR 528 Peak Use Shoulder New Interchange RFQ and scoring and evaluation notes</t>
  </si>
  <si>
    <t>Ã¢â‚¬Â¢	Copies of HNTBÃ¢â‚¬â„¢s submittal, including Packets A and B, for the I-5 Marine View Dr to SR 528 Peak Use Shoulder New Interchange RFQ. 
Ã¢â‚¬Â¢	Copies of all scoring sheets and evaluation notes for interviews conducted with HDR and HNTB for the I-5 Marine View Dr to SR 528 Peak Use Shoulder New Interchange.</t>
  </si>
  <si>
    <t>PDR-15-3260</t>
  </si>
  <si>
    <t>SR 4 MP 50.48</t>
  </si>
  <si>
    <t>At your convenience would you send me a Plan/profile map of SR 4 (Ocean Beach Hwy) at MP 50.48. This is the intersection with Stella Road in Cowlitz County. Section 12, T8N, R4W. I have an overhead Fiber Optic Crossing project to  apply for.</t>
  </si>
  <si>
    <t>Peter Eggersgluss</t>
  </si>
  <si>
    <t>I am requesting mapping for the limited access limits for SR 518 near its intersection with 42nd Avenue S in Tukwila which is between MP2 and MP3 (also between SR99 and I-5). I would also like to see records of permanent breaks in the limited access for the city roadway and any utilities. I know of Puget Sound Energy (12" high pressure natural gas main plus 4" residential gas main), Seattle City Light, Comcast, CenturyLink, Zayo, Valley View Sewer District, King County Water District #125, and Highline Water District who are in the vicinity of the limited access extents.</t>
  </si>
  <si>
    <t>PDR-15-2430</t>
  </si>
  <si>
    <t>State Route 9 and Soper Hill Road signal timing and vehicle detection plan</t>
  </si>
  <si>
    <t xml:space="preserve">We would like to request the traffic signal timing and vehicle detection plan for the intersection of State Route 9 and Soper Hill Road in Lake Stevens, WA. 
We also would like to find out the following: 
1.      How do they detect a presence of a truck exiting the weigh station?
2.      Would that detection method work to detect a pickup truck rather than a big tractor-trailer?
</t>
  </si>
  <si>
    <t>Christina  Schroder</t>
  </si>
  <si>
    <t>Crashteams Pacific Northwest</t>
  </si>
  <si>
    <t>PDR-15-2594</t>
  </si>
  <si>
    <t>Plans for road project.</t>
  </si>
  <si>
    <t xml:space="preserve">Copies of any current/pending plans for road projects that will require additional right of way from the Panther Lake Shopping Center at 20600 108th Ave SE, Kent, WA. County of King. </t>
  </si>
  <si>
    <t>Tynelle Fuller</t>
  </si>
  <si>
    <t>PDR-15-3373</t>
  </si>
  <si>
    <t xml:space="preserve">Right of Way for SR 7, within Section 29, T 16 N, R 4 E, WM.  </t>
  </si>
  <si>
    <t>Kelly Schmutz</t>
  </si>
  <si>
    <t>Orchards RV: In-Process/Signal Timing</t>
  </si>
  <si>
    <t xml:space="preserve">As you may know, we will be preparing a traffic study for the Orchards RV &amp; Business Park development in the Orchards area of Clark County. I have attached an aerial of our study area with the study area intersections pinned on the map. Can you please provide in-process trip information that may be relevant to our study area?
We will also need signal timing, phase rotation, and detector plans for the following intersections:
Ã¢â‚¬Â¢	NE Fourth Plain Boulevard/NE 137th Avenue
Ã¢â‚¬Â¢	NE Fourth Plain Boulevard/NE 131st Avenue
Ã¢â‚¬Â¢	NE Fourth Plain Boulevard/NE 121st Avenue
Ã¢â‚¬Â¢	NE Fourth Plain Boulevard/NE 117th Avenue
Ã¢â‚¬Â¢	NE 76th Street/NE 117th Avenue
Ã¢â‚¬Â¢	NE 76th Street/NE 130th Avenue
Ã¢â‚¬Â¢	NE 76th Street/NE 137th Avenue
</t>
  </si>
  <si>
    <t>PDR-15-0693</t>
  </si>
  <si>
    <t>US 2 Study signal, traffic &amp; collisions</t>
  </si>
  <si>
    <t>US 2 corridor signal warrant package, traffic counts, and collision data.</t>
  </si>
  <si>
    <t>PDR-15-0007</t>
  </si>
  <si>
    <t>I-90 electronic variable speed limit and traction tire logs</t>
  </si>
  <si>
    <t xml:space="preserve">Copy of the log for each electronic variable speed limit sign maintained by WSDOT on I-90 for the period December 1, 2014 through December 31, 2014 between:
(1) MP 48.10 and MP 66.53, inclusive, Eastbound
(2) MP 69.58 and MP 51.87, inclusive, Westbound
Copy of log for each electronic sign displaying Ã¢â‚¬Å“traction deviceÃ¢â‚¬ï¿½ messages maintained by the WSDOT on I-90  for the period December 1, 2014 through December 31, 2014 between:
(3) MP 46.79 Eastbound and MP 71.11 Westbound, inclusive
</t>
  </si>
  <si>
    <t>PDR-15-2363</t>
  </si>
  <si>
    <t>Crashes on all roads in the City of Kennewick</t>
  </si>
  <si>
    <t>a history of officer reported crashes that occurred on all roads in the City of Kennewick for the period of 1/1/2012 Ã¢â‚¬â€œ 12/31/2014.</t>
  </si>
  <si>
    <t>Stephen  R. Plummer</t>
  </si>
  <si>
    <t>PDR-14-1056</t>
  </si>
  <si>
    <t>Right of Way Plans, SR 92, MP 7.25 to MP 7.75 vicinity</t>
  </si>
  <si>
    <t>"I would please like a copy of the plans for SR92 in the Southwest Quarter of Section 13, T30N, R6E, W.M..  A record of survey in the area refers to Ã¢â‚¬Å“SR 92 BYPASS MP 5.93 TO MP 8.26, 84th St NE Vic. To GRANITE FALLSÃ¢â‚¬ï¿½."</t>
  </si>
  <si>
    <t>Crashes involving all Peds &amp; Bikes in Tacoma</t>
  </si>
  <si>
    <t>a history of officer reported crashes involving pedestrians and/or bicyclists that occurred on all roads in the City of Tacoma for the period of 1/1/2015 Ã¢â‚¬â€œ available 2015 (2015 data is partial and preliminary).</t>
  </si>
  <si>
    <t>R/W for SR 501.</t>
  </si>
  <si>
    <t>Right of way for SR 501 in T4N, R1E, Section 19.</t>
  </si>
  <si>
    <t>PDR-14-1489</t>
  </si>
  <si>
    <t>SOQ and Proposal Data for SR530 Skaglund Hill Vic to C-Post Road Vic</t>
  </si>
  <si>
    <t>Parsons/Kuney Joint Venture would like to request receiving a copy of all SOQ and Proposal data submitted by all firms for the SR 530 Skaglund Hill Vic to C-Post Road Vic project, as allowable by law.</t>
  </si>
  <si>
    <t>Bill Karle</t>
  </si>
  <si>
    <t>Denial Exemption(s) - 42.56.270(2)</t>
  </si>
  <si>
    <t>Parson/Kuney Joint Venture</t>
  </si>
  <si>
    <t>PDR-14-3430</t>
  </si>
  <si>
    <t xml:space="preserve">LPR data for US DOT # 2322148 (NEW DESERT XPRESS INC) from January 1, 2012 through December 18, 2014. In addition please provide the LPR data for the following license plates for the same time period:
Plate #  State
VP89951  CA
VP89952  CA
VP94561  CA
VP94562  CA
VP94566  CA
VP94563  CA
WP05828  CA
WP30132  CA
WP36934  CA
WP44022  CA
WP44021  CA
</t>
  </si>
  <si>
    <t>Officer Reported Crashes that occurred on SR 92 mp 7.24 - 9.16 in the City of Granite Falls &amp; Snohomish County</t>
  </si>
  <si>
    <t>a history of officer reported crashes that occurred on State Route 92 (aka Granite Falls Hwy, milepost 7.24 Ã¢â‚¬â€œ 9.16) in the City of Granite Falls &amp; Snohomish County for the period of 1/1/2012 Ã¢â‚¬â€œ 12/31/2016.</t>
  </si>
  <si>
    <t>PDR-14-3000</t>
  </si>
  <si>
    <t>Collisions at 3 intersections in the City of North Bend</t>
  </si>
  <si>
    <t xml:space="preserve">a history of officer reported collisions that occurred at or in the vicinity of the following intersections in the City of North Bend for the period of 1/1/2008 Ã¢â‚¬â€œ available 2014 (2014 is considered partial and preliminary)
Ã¢â‚¬Â¢State Route 202 (milepost 29.90 Ã¢â‚¬â€œ 29.95) @ North Bend Way
Ã¢â‚¬Â¢North Bend Way @ Park St/Downing Ave
Ã¢â‚¬Â¢North Bend Way @ Cedar Falls Way
</t>
  </si>
  <si>
    <t>PDR-15-0869</t>
  </si>
  <si>
    <t>Incident Report for incident that occurred on 2/24/15 at 4:00 pm on the Ferry Cathlamet.</t>
  </si>
  <si>
    <t>Carleton Semrau</t>
  </si>
  <si>
    <t>stage 3 design of the I-90 two way HOV project</t>
  </si>
  <si>
    <t>Stage 3 design of the I-90 two way HOV project.
   The contract between WSDOT and Jacobs Engineering / AECOM and they were paid to date.
   What the contractor IMCO was paid for change orders and delay claims to date.</t>
  </si>
  <si>
    <t>PDR-14-2910</t>
  </si>
  <si>
    <t>Right of way plans</t>
  </si>
  <si>
    <t>Right of way maps for Highway 243 near Wanapum Dam, sections 9, 16, and 21 of T16N R23E,WM, Grant County</t>
  </si>
  <si>
    <t>Paul Tomkins</t>
  </si>
  <si>
    <t>Property Deeds along SR 166</t>
  </si>
  <si>
    <t>Deeds for the parcels shown on the attached. Specifically, would like to know how the R/W for SR166 was obtained for the non-shaded pacels adjacent to SR 166 that are marked with an X on the west side of the map.</t>
  </si>
  <si>
    <t>Richard Brown</t>
  </si>
  <si>
    <t>Kitsap Commercial Group</t>
  </si>
  <si>
    <t>PDR-14-1867</t>
  </si>
  <si>
    <t>Proposed Pit to Pier Project Location</t>
  </si>
  <si>
    <t>information related to the proposed Pit to Pier Project located south of the Hood Canal Bridge in Jefferson County, Washington. This project has also been called the FHM Pit to Pier Project or Fred Hill Materials pit o Pier Project and the Thorndyke Resources Conveyor and Pier Proposal. This request seeks information between 2003 and the present. 
1. All communications, including letters, emails, phone message or other communications between WSDOT and Jefferson County or its consultant GeoEngineers concerning the proposed Pit to Pier project. This request includes, but is not limited to all communications regarding (a) the safety of tugs and barges passing beneath the Hood Canal Bridge; (b) Hood Canal Bridge Openings necessary for the transport of barges or ships loading at the Pit to Pier Project; and (c) traffic analysis related to bridge openings. 
2. All Communications with any other State or Federal Agencies, including, but not limited to, the US. Army Corps of Engineers, U.S. Coast Guard, and U.S. Navy concerning the proposed Pit to Pier project. 
3. All Communications with Fred Hill Materials or their officers, agents or employees or Thorndyke Resources and their officers, agents or employees concerning the Pit to Pier Project.</t>
  </si>
  <si>
    <t>David Mann</t>
  </si>
  <si>
    <t>PDR-14-0832</t>
  </si>
  <si>
    <t>Complaint</t>
  </si>
  <si>
    <t>All records served to your dept. from/related to the Public Records Request Complaint from Freedom Foundation, that related to records in the Ferry Division?? that you denied access to.
-Just copies of the initial Court Complaint alone.</t>
  </si>
  <si>
    <t xml:space="preserve">Traffic light sequencing and timing data </t>
  </si>
  <si>
    <t>We would like to request all traffic light sequencing and timing data for the four traffic lights at the intersection of Kent-Des Moines Rd. and 24th/25th Avenue South in Des Moines, WA on March 4, 2015.</t>
  </si>
  <si>
    <t>Meeghan Dooley</t>
  </si>
  <si>
    <t>PDR-15-1428</t>
  </si>
  <si>
    <t>a history of officer reported crashes that occurred on all roads in the City of Tacoma for the period of 1/1/2010 Ã¢â‚¬â€œ available 2015 (2015 data is considered partial and preliminary).</t>
  </si>
  <si>
    <t>Ryan Hughes</t>
  </si>
  <si>
    <t xml:space="preserve">Right of way plans for SR 101 in section 7-T17N-R9W and section 12-T17N-R10w, basically from the East city limits of Hoquiam to the Hoquiam River. </t>
  </si>
  <si>
    <t>The latest Plans and ROW maps for SR 14 in SE Ã‚Â¼ of Sec 36 T3N R7E, W.m. and SW 1/4 Sec 36 T3N R7.5E W.M.</t>
  </si>
  <si>
    <t>Bell Design Company</t>
  </si>
  <si>
    <t>PDR-15-2502</t>
  </si>
  <si>
    <t>As built SR 28</t>
  </si>
  <si>
    <t>The intersection of State Route 283 and State Route 28 at Naylor Junction. I had previously requested the Right of Way plans for said state highways lying within sections 5, 6, &amp; 7, Township 20 north, range 26 east</t>
  </si>
  <si>
    <t>PDR-15-1576</t>
  </si>
  <si>
    <t>Crashes on all City Streets and State Routes in the City of Goldendale</t>
  </si>
  <si>
    <t>a history of officer reported crashes that occurred on all City streets and State Routes in the City of Goldendale for the period of 1/1/2012 Ã¢â‚¬â€œ 12/31/2014.</t>
  </si>
  <si>
    <t>Karl Enyeart</t>
  </si>
  <si>
    <t>City of Goldendale</t>
  </si>
  <si>
    <t>PDR-15-3543</t>
  </si>
  <si>
    <t>Crashes at 2 intersections &amp; 3 road segments in City of Kent</t>
  </si>
  <si>
    <t xml:space="preserve">a history of officer reported crashes that occurred on the following requested intersections and road segments in the City of Kent for the period of 1/1/2010 Ã¢â‚¬â€œ 12/31/2014.
Ã¢â‚¬Â¢  State Route 515 (aka 108th Ave, milepost 3.29 Ã¢â‚¬â€œ 3.47) @ 204th St (within 500 feet north &amp; south)
Ã¢â‚¬Â¢  State Route 515 (aka 104th Ave / Benson Rd, milepost 1.79 Ã¢â‚¬â€œ 2.11) from 226th St to 224th St
Ã¢â‚¬Â¢  State Route 516 (aka Canyon Dr. / Kent Kangley Rd, milepost 6.47 Ã¢â‚¬â€œ 6.93) from 94th Ave to 97th Pl
Ã¢â‚¬Â¢  240th St from 100th Ave to 96th Ave
Ã¢â‚¬Â¢  Central Ave @ Novak Ln (within 500 feet north &amp; south)
</t>
  </si>
  <si>
    <t>PDR-15-2505</t>
  </si>
  <si>
    <t>I-90 Right of way maps and bridge detail</t>
  </si>
  <si>
    <t>Charlie Titus</t>
  </si>
  <si>
    <t>Crashes on 2 road segments in the City of Sammamish</t>
  </si>
  <si>
    <t xml:space="preserve">a history of officer reported crashes that occurred on or in the vicinity of the following road segments in the City of Sammamish for the period of 1/1/2013 Ã¢â‚¬â€œ 12/31/2015.
Ã¢â‚¬Â¢  30th St / Pine Lake Rd / Issaquah Pine Lake Rd from 228th Ave to 234th Ave
Ã¢â‚¬Â¢  228th Ave from 30th St / Pine Lake Rd / Issaquah Pine Lake Rd to 35th St
</t>
  </si>
  <si>
    <t>R/W for SR 503.</t>
  </si>
  <si>
    <t xml:space="preserve">Right of way plans for SR 503, Title Ã¢â‚¬Å“Amboy VicinityÃ¢â‚¬ï¿½, File No. 503/80, located in approximately section 16/21, T5N, R3E, W.M. Clark County, Title Ã¢â‚¬Å“Chelatchie Bridge No. 1-S/102Ã¢â‚¬ï¿½, File No. 503/35 and Title Ã¢â‚¬Å“Protzman Road EastÃ¢â‚¬ï¿½ pages 1 and 2, File No. 503/37 located in Sections 13/14, T5N, R3E, W.M. Clark County. </t>
  </si>
  <si>
    <t>Greg Brown</t>
  </si>
  <si>
    <t>Brown Surveying, PLLC.</t>
  </si>
  <si>
    <t>documents related to PCO #444</t>
  </si>
  <si>
    <t>any documents related to PCO (Potential Change Order) #444, related to additional building monitoring.</t>
  </si>
  <si>
    <t>Design/Build - I-405 SR 167 Interchange</t>
  </si>
  <si>
    <t xml:space="preserve">Onvia ID = RFP:30693121, Project Name = Design/Build - I-405/Sr 167 Interchange, Bid Number = I-405/SR 167, Submittal Date = 5/3/2016                                                                           Can you please provide contract award information for the following solicitation in the blank cells below and also provide any bid result/tab information for this bid? 
                                                                                           Contract/Award Number, Awarded Vendor Name, Address, Phone, Award Amount, Award Date, Start Date, End Date, Contract Terms (ex., 2 year contract with 3 renewals, Contract Document (link or attach)								
</t>
  </si>
  <si>
    <t>PDR-14-1596</t>
  </si>
  <si>
    <t>ROW SR 524 and I405</t>
  </si>
  <si>
    <t>IÃ¢â‚¬â„¢m looking for some WSDOT maps for SR524. MP 5.87 (24th AVE W) to MP 6.71 (Magnolia Rd)</t>
  </si>
  <si>
    <t>PDR-14-1764</t>
  </si>
  <si>
    <t>Highway plan</t>
  </si>
  <si>
    <t>Highway plan, Inland Empire Highway, Buena to Dalton (1921) through NE 1/4 36-11-20 (page 6 of 9, possibly)</t>
  </si>
  <si>
    <t>Alignment and Right of Way for SR 28 in Sections 3, 4, 9 &amp; 10, T20N, R25E.</t>
  </si>
  <si>
    <t>Camera recording</t>
  </si>
  <si>
    <t xml:space="preserve">On Saturday 1/6/18 at about 2:20am, my son was driving Southbound on I-5 just before the Seneca Exit where the road forks.A car crossed over four lanes, and slammed his car into the divider. We are hoping there are some video camera recordings there to help us catch the driver of this hit and run before they hurt someone else. </t>
  </si>
  <si>
    <t>Alycia Wolfson</t>
  </si>
  <si>
    <t>PDR-15-3148</t>
  </si>
  <si>
    <t>Map</t>
  </si>
  <si>
    <t xml:space="preserve">Copy of a map - SP01149A MEAD/DEVLIN RELO </t>
  </si>
  <si>
    <t>Phil Anderson</t>
  </si>
  <si>
    <t>Technology Associates EC</t>
  </si>
  <si>
    <t>PDR-15-0596</t>
  </si>
  <si>
    <t>Crashes on all roads in the City of Woodland</t>
  </si>
  <si>
    <t>a history of officer reported crashes that occurred on all roads in the City of Woodland for the period of 5/1/2013 Ã¢â‚¬â€œ 12/31/2014 (2014 data is considered preliminary).</t>
  </si>
  <si>
    <t>All records, photos, and/or video pertaining to weather or conditions on Disautel Pass (SR-155) between December 1 and December 10</t>
  </si>
  <si>
    <t>I would like to request all records, photos, and/or video pertaining to weather or conditions on Disautel Pass (SR-155) between December 1 and December 10.</t>
  </si>
  <si>
    <t>Leone Reinbold</t>
  </si>
  <si>
    <t>PDR-14-2756</t>
  </si>
  <si>
    <t>Hit and Run collisions statewide</t>
  </si>
  <si>
    <t>a summary of reported collisions that the officer indicated were Ã¢â‚¬ËœHit &amp; RunÃ¢â‚¬â„¢ that occurred on all roads statewide for the period of 1/1/2010 Ã¢â‚¬â€œ available 2014 (2014 is considered partial and preliminary).</t>
  </si>
  <si>
    <t>Jeff Teitelbaum</t>
  </si>
  <si>
    <t>WSP Crime Lab</t>
  </si>
  <si>
    <t>I-5 South 510 am to about 530 photo of white recycling truck</t>
  </si>
  <si>
    <t>I am looking for photos of a white recycling truck( looks similar to a dump truck) with blue and green writing and stripes on it with a large r on the door and recology under the r and phone number 425 837 1234  traveling between  everett Ave and boeing/ everett mall exit on I-5 going south. 510 am to about 530 am.The thing the truck lost hit my car right after 41st exit. I just need prof that the truck was on i5 around those exits.</t>
  </si>
  <si>
    <t>Angela Carter</t>
  </si>
  <si>
    <t>PDR-15-0647</t>
  </si>
  <si>
    <t>Records for SR 520 Contract 7963; Eastside Transit and HOV Project</t>
  </si>
  <si>
    <t>copies of Documents in the possession and control of the State of Washington Department of Transportation ("WSDOT"). Specifically, please provide disclosure of the following Documents
relating to the SR 520 Eastside Transit and HOV Project (Medina to SR202) (the "Project"):
1) All Documents which relate to, pertain to, or reference in any way claims disputes, contract price adjustments, or settlements submitted on the Project and/or negotiations between WSDOT and Eastside Corridor Constructors with respect to claims, disputes, contract price adjustments, or settlements on the
Project;
2) All Documents which relate to, pertain to, or reference in any way invoices or support for payment applications; and
3) All Documents relating or pertaining in any way to the payment by WSDOT of progress pay estimates/applications to Eastside Corridor Constructors.</t>
  </si>
  <si>
    <t>Lindsay K. Taft</t>
  </si>
  <si>
    <t>Financial Account Information and Tax Identification Numbers</t>
  </si>
  <si>
    <t>Officer Reported Crashes that occurred on a road segment in Island County</t>
  </si>
  <si>
    <t xml:space="preserve">a history of officer reported crashes that occurred on the following road segments in Island County for the period of 1/1/2002 Ã¢â‚¬â€œ 11/13/2013.
Ã¢â‚¬Â¢ Sunrise Blvd (Co Rd # 98190, milepost 0.000 Ã¢â‚¬â€œ 1.620) from State Route 532 (milepost 0.00 Ã¢â‚¬â€œ 0.03) to Shumway Rd
</t>
  </si>
  <si>
    <t>Crashes on Barksdale Ave segment in the City of DuPont</t>
  </si>
  <si>
    <t xml:space="preserve">a history of officer reported crashes that occurred on or in the vicinity of the following road segment in the City of DuPont for the period of 1/1/2013 Ã¢â‚¬â€œ 12/31/2017. 
Ã¢â‚¬Â¢  Barksdale Ave from Santa Cruz St to Wilmington Dr. / DuPont Ã¢â‚¬â€œ Steilacoom Rd
</t>
  </si>
  <si>
    <t xml:space="preserve">I would like to request plate readings on the list of commercial motor vehicles on the attached excel file.  I would also like to request plate readings for the USDOT # 0079466 Stevens Transport Inc. 
I am requesting this information for the following months:
September 2015, March 2016, August 2016
</t>
  </si>
  <si>
    <t>Crashes on all roads in Clark County</t>
  </si>
  <si>
    <t xml:space="preserve">a history of officer reported crashes that occurred on all roads in Clark County for the period of 1/1/2008 Ã¢â‚¬â€œ available 2018. </t>
  </si>
  <si>
    <t>Taylor Ford</t>
  </si>
  <si>
    <t>Department of Transportation Job Line</t>
  </si>
  <si>
    <t>Department of Transportation Job Line, for 'Traffic Control Flagger' and/or 'Forklift Operators'.</t>
  </si>
  <si>
    <t>PDR-15-2049</t>
  </si>
  <si>
    <t>I-90 Right of way plans</t>
  </si>
  <si>
    <t>I-90 Right of way plans set to the West of Four Lakes in Section 13, 24N, 41E.
I-90 Next plan set to the East of the Medical Lakes interchange starting at station 928+00 in Section 12, 24N, 42E.</t>
  </si>
  <si>
    <t>PDR-14-2305</t>
  </si>
  <si>
    <t xml:space="preserve"> Construction project at the intersection of SR 9 and 84th St Ne in Snohomish County.</t>
  </si>
  <si>
    <t xml:space="preserve">1) A list of all people, organizations or other public agencies that may have requested traffic or safety improvements, and documents, electronic or on paper requesting the changes.
2) A 10 year collision data report showing type of accident, number of people injured, severity of those injuries, and listed causes of those accidents.
3) traffic counts done at the intersection from all 4 directions including counts in the turn lanes. Include only counts done in the last 4 years.  I would also like any documentation of projected increases in traffic flows at this intersection from future development.
4) Documentation of traffic backups justifying the cost of a roundabout to potentially improve traffic flow.
5) Comparables showing collision data at intersections on state routes with similar traffic volumes.  (This would show that this particular intersection has a higher rate of serious accidents)
6) A list of studies used to justify the roundabout at this intersection showing the effect of roundabouts on all type of accidents. (Does the volume of some types of accidents go down and some go up and by how much for both?)
7) A list of studies used to justify the roundabout at this intersection showing the effect on traffic flow at different volume levels.  (Is there a point where the traffic volume is just high for a roundabout in this country?) 
</t>
  </si>
  <si>
    <t>This letter is in regards to your request for records (PDR-14-2305) dated August 25, 2014, item #2, the request for historical collision data for the following location: SR 9 at 84th St.
On August 28th, 2014, you were asked  to confirm in writing that this collision data will not be used for litigation against a transportation agency based on a collision at an identified location (as you were informed, this written confirmation can be accomplished by completing the Request for Collision Data form which is available for your use).  As you were informed, once that written confirmation is received, the requested records will be provided.  However, because you have declined to provide this written confirmation, federal and state law prevents the Washington State Department of Transportation (WSDOT) from providing you with the requested records.
Release of collision data compiled and held by the WSDOT to comply with 23 USC Ã‚Â§ 152 is governed by both federal and state law.  Federal law (23 U.S.C. Ã‚Â§ 409) prohibits the discovery or admission into evidence of Ã¢â‚¬Å“reports, surveys, schedules, lists, or dataÃ¢â‚¬ï¿½ compiled or collected for the purpose of highway safety improvement projects that might qualify for federal safety improvement funding.  In Pierce County v. Guillen, 123 S. Ct. 720 (2003), the U.S. Supreme Court determined that the purpose of this federal law is to protect state and local governments from having damage lawsuits filed against them based on data they were required to collect to obtain safety improvement funds from the federal government.  The Supreme Court recognized that states would be reluctant to collect information needed to implement the federal safety program if collection of the information created liability for the states.  Our State Supreme court recently confirmed that collision records that are not privileged when held by the Washington State Patrol would nevertheless still be privileged when sought from WSDOT, because each agency collects and uses the records for different purposesÃ¢â‚¬Â¦Gendler vs. Batiste, Wn. 2d  :2012 WL 1227708 (Wash 2012).
Section 409 is a required condition for state participation in the federal highway program.  A program memorandum (HAS-1), issued by the Associate Administrator for Safety for the Federal Highway Administration, states:
The purpose of this section is to protect the flow of information required to administer the Federal program.  Section 409 is a grant condition that the State agrees to when it participates in the Hazard Elimination Program, and it must therefore abide by this condition.
RCW 42.56.070(1) provides that public records must be made available for inspection or copying unless another statute exempts or prohibits disclosure of the record or specific information contained in that record.  To comply with the federal requirements that state maintains historical collision data.  These records are protected by 409, and, thus, cannot be released absent agreement that those records will not be used in litigation against a transportation agency.  Accordingly, unless you agree in writing that the requested collision data will not be used for litigation against a transportation agency based on a collision at an identified location, the requested information cannot be provided to you.
In addition records that are Ã¢â‚¬Å“relevant to a controversy to which an agency is a party but which records would not be available to another party under the rules of pretrial discovery for causes pending in the superior courts are exempt from disclosure.Ã¢â‚¬ï¿½ RCW 42.56.290.  A controversy is Ã¢â‚¬Å“completed, existing, or reasonably anticipated litigation.Ã¢â‚¬ï¿½  Soter v. Cowles PublÃ¢â‚¬â„¢g Co., 162 Wn.2d 716, 732, 174 P.3d 60 (2007): Dawson v. Daly, 120 Wn.2d 782, 791, 845 P.2d 995 (1993). Section 409 is a federal privilege against discovery of collision records for purposes of litigation.  Collision records are not available to another party under discovery rules for causes pending in superior courts, and, thus, are exempt from disclosure under RCW 42.56.290.
Again, you can overcome this exemption by agreeing that, if provided to you, the requested collision data will not be used for litigation against a transportation agency based on a collision at an identified location.
Pursuant to RCW 42.56.520, within ten business days, you may petition in writing, a request for review of this decision.  Please submit the request for review to:
	Washington State Department of Transportation
	Records &amp; Information Services
	Attn:  Catherine Taliaferro
	PO Box 47410
	Olympia WA 98504-7410
If we can be of further assistance, you may contact Catherine Taliaferro at 360-705-7431.
Sincerely,
Cathy Downs, Manager
WSDOT Records Officer
Washington State Department of Transportation</t>
  </si>
  <si>
    <t>K9 Korral Inc</t>
  </si>
  <si>
    <t>State Route 9 at 84th St</t>
  </si>
  <si>
    <t>Signal phase rotation, timing and detector plans</t>
  </si>
  <si>
    <t>Signal phase rotation, timing, and detector plans for the following signalized intersections in Clark County/City of Vancouver, WA:
NE 117th Avenue (SR 503)/NE 99th Street 
NE 117th Avenue (SR 503)/NE Padden Parkway (SR 500) 
NE 117th Avenue (SR 503)/NE 76th Street 
NE Padden Parkway (SR 500)/NE 137th Avenue 
NE Padden Parkway (SR 500)/NE 152nd Avenue 
NE Padden Parkway (SR 503)/NE Ward Road 
NE 162nd Avenue (SR 500)/NE Ward Road 
NE 162nd Avenue (SR 500)/NE 78th Street 
NE 162nd Avenue (SR 500)/NE 73rd Street</t>
  </si>
  <si>
    <t>PDR-14-0772</t>
  </si>
  <si>
    <t>collisions on all rd in Edmonds</t>
  </si>
  <si>
    <t xml:space="preserve">a history of officer reported collisions that occurred on all roads in the City of Edmonds for the period of 1/1/2008 Ã¢â‚¬â€œ 12/31/2013. </t>
  </si>
  <si>
    <t>Crashes on all State Routes in the City of Fife</t>
  </si>
  <si>
    <t xml:space="preserve">a history of officer reported crashes that occurred on all State Routes in the City of Fife for the period of 1/1/2012 Ã¢â‚¬â€œ 12/31/2016. </t>
  </si>
  <si>
    <t>PDR-15-1663</t>
  </si>
  <si>
    <t>PDR LOG</t>
  </si>
  <si>
    <t>1) Copy of PDR log from PDR 15-1321 through Current date.
2) Copy of initial public records request PDR 15-768related to AlPRSystems</t>
  </si>
  <si>
    <t>Can you tell me what right of way information for I90 and the on and off ramps in Section 7, T25N, Range 44 E</t>
  </si>
  <si>
    <t>PDR-14-0111</t>
  </si>
  <si>
    <t>Right of Way Plans SR 82</t>
  </si>
  <si>
    <t xml:space="preserve">The R/W plans for SR 82 Goose Gap Road vicinity to Junction SR 14 dated January 18, 1980 in Benton County.
</t>
  </si>
  <si>
    <t xml:space="preserve">SR 122 Permit for R/W Plan </t>
  </si>
  <si>
    <t>The SR 7 is a same side connection heading south then west off of right of way.  The SR 122 would be crossing the road from East to West</t>
  </si>
  <si>
    <t>Jason Olson</t>
  </si>
  <si>
    <t>PDR-14-1427</t>
  </si>
  <si>
    <t>Plan for fencing from SR 520 onramp at 84th</t>
  </si>
  <si>
    <t>the fencing plan behind your home, adjacent to the 84th Avenue Northeast on-ramp to westbound SR 520.</t>
  </si>
  <si>
    <t>Patrick Jones</t>
  </si>
  <si>
    <t>PDR-14-0417</t>
  </si>
  <si>
    <t>vibration and monitor data for Canterbury Shores</t>
  </si>
  <si>
    <t>the vibration meter data for the meter at the Canterbury Shores Condominium (since last request dated 1/15/2014, acknowledged as PDR 14-0107)</t>
  </si>
  <si>
    <t>Jeff France</t>
  </si>
  <si>
    <t>Pacific Development Advisors LLC</t>
  </si>
  <si>
    <t>Crashes on all roads in the City of Everett</t>
  </si>
  <si>
    <t xml:space="preserve">a history of officer reported crashes that occurred on all roads (excluding state routes with limited access) in the City of Everett for the period of 1/1/2012 Ã¢â‚¬â€œ 12/31/2016. </t>
  </si>
  <si>
    <t>Corey Hert</t>
  </si>
  <si>
    <t>Officer Reported Crashes that occurred on all roads in the City of Black Diamond</t>
  </si>
  <si>
    <t>a history of officer reported crashes that occurred on all roads in the City of Black Diamond for the period of 1/1/2014 Ã¢â‚¬â€œ 12/31/2016.</t>
  </si>
  <si>
    <t>Scott Hanis</t>
  </si>
  <si>
    <t>City of Black Diamond</t>
  </si>
  <si>
    <t>PDR-15-0447</t>
  </si>
  <si>
    <t xml:space="preserve">sound studies done along  property:
9632 NE 35th Place, Clyde Hill, WA 98004.
</t>
  </si>
  <si>
    <t xml:space="preserve">Could you please give me all sound studies done along my property:
9632 NE 35th Place, Clyde Hill, WA 98004.
I would also like to know why the tree on my property was cut down long after the initial clear cut (img 3161)?  That tree would have gone a long way in blocking the freeway exit sign as illustrated in 111.jpg.
</t>
  </si>
  <si>
    <t>Paul Goates</t>
  </si>
  <si>
    <t>Identity of the engineer of Amtrack cascades 501 &amp; 506. Identity and position of any other crew on board Amtrak 501 &amp; 506</t>
  </si>
  <si>
    <t xml:space="preserve">1. the identity of the engineer of Amtrak Cascades train 501 that derailed Dec. 18 in/near Dupont, Washington.
2. the identity of the engineer of Amtrak Cascades train 506 that derailed July 2 in/near Steilacoom, Washington.
3. the identity and positions of any other crew on board Amtrak Cascades train 501 on Dec. 18.
4. the identity and positions of any other crew on board Amtrak Cascades train 506 on July 2.
5. any resume, work-history or performance/disciplinary records for the engineer of Amtrak Cascades train 501 that derailed Dec. 18 in/near Dupont, Washington.
6. any resume, work-history or performance/disciplinary records for the engineer of Amtrak Cascades train 506 that derailed July 2 in/near Steilacoom, Washington.
</t>
  </si>
  <si>
    <t>PDR-14-0218</t>
  </si>
  <si>
    <t>As-builts and communication for contract 8405</t>
  </si>
  <si>
    <t>1. All as-built drawings showing the depth of the existing concrete foundations for the express lane gate controllers on 1-5, in the Northgate Seattle area, which WSDOT brought to a weekly meeting with Valley Electric Company, the contractor, for the 1-5, MP 164.22 to MP 17 4.63, Seattle - Sign Structure and Express Lane Electrical Project, WSDOT Project No. 8405, in June or July 2013.
2. All as-built drawings showing the depth of the existing concrete foundations for the express lane gate controllers on 1-5, for the 1-5, MP 164.22 to MP 174.63, Seattle - Sign Structure and Express Lane Electrical Project, WSDOT Project No. 8405.
3. All documents pertaining to meeting(s) held involving WSDOT representatives to discuss the poor design of WSDOT Project No. 8405, 1-5, MP 164.22 to MP 174.63, Seattle - Sign Structure and Express Lane Electrical Project, including all documents prepared by or received by WSDOT addressing the poor design of the just-described Project.</t>
  </si>
  <si>
    <t>PDR-14-0276</t>
  </si>
  <si>
    <t>video during hyperbaric interventions in SR99 tunnel project</t>
  </si>
  <si>
    <t>(1) video, audio and photos taken during hyperbaric interventions in the SR99 tunnel project in January, 2014. This includes footage from cameras mounted on suits of specialized workers conducting interventions in the machineÃ¢â‚¬â„¢s excavation chamber. 
(2) I also request any documents detailing findings during the intervention.</t>
  </si>
  <si>
    <t xml:space="preserve">Portions of video showing a worker undressing </t>
  </si>
  <si>
    <t>Denial Exemption(s) - 42.56.050
Denial Exemption(s) - 42.56.050</t>
  </si>
  <si>
    <t>PDR-14-1632</t>
  </si>
  <si>
    <t>SR 520 records for Hunts Point</t>
  </si>
  <si>
    <t>latest stamped and released for construction drawings, plans, etc. depicting the location of the SR 520 Eastside Transit and HOV Project noise walls, size and height of noise walls and regional bike trail behind the properties along Hunts Point Circle in and around Hunts Points, WA and is currently being used as the basis for the current construction of the noise walls at the present date. The latest stamped and released for construction drawings, plans, etc. depicting the locations, size, height, materials of the SR 520 Eastside Transit and HOV Project screening wall along Fairweather Basin and Hunts Point Circle and is currently being used as the basis for the current construction of the noise walls at the present date.</t>
  </si>
  <si>
    <t>John Long</t>
  </si>
  <si>
    <t>Town of Hunts Point</t>
  </si>
  <si>
    <t>PDR-15-1332</t>
  </si>
  <si>
    <t>DBE</t>
  </si>
  <si>
    <t xml:space="preserve">Uniform Report of DBE Commitments/Awards and Payments for at least 2012, 2013, 2014 years and your current 2015 reports.  
Accordingly, please provide a list of recipientÃ¢â‚¬â„¢s names with the respective dollars (awarded/committed), as it relates to minority groups for such DBE requested reporting periods.
</t>
  </si>
  <si>
    <t>Dante Amezcua</t>
  </si>
  <si>
    <t>Diversified Builders and Engineers Council</t>
  </si>
  <si>
    <t>PDR-14-2469</t>
  </si>
  <si>
    <t>LPR DATA FOR US DOT # : 1214759 TUFF TRANSPORT. FOR  THE FOLLOWING MONTHS:  
December 2012
Jan - Feb - March 2013
September, Oct - Nov - Dec 2013
Jan 2014</t>
  </si>
  <si>
    <t>Report #'s and dates of Officer reported crashes that occurred on SR 543 (mp 0.00 - 0.67)</t>
  </si>
  <si>
    <t>a listing of report #Ã¢â‚¬â„¢s and dates of officer reported crashes that occurred on State Route 543 (milepost 0.00 Ã¢â‚¬â€œ 0.67) from SR 5 to H St for the period of 1/1/2012 Ã¢â‚¬â€œ 11/13/2013.</t>
  </si>
  <si>
    <t xml:space="preserve">Traffic Camera at the intersection of Martin way and Sleater Kinney. </t>
  </si>
  <si>
    <t xml:space="preserve">I would like to obtain traffic camera images from the traffic camera located at the intersection of Martin Way and Sleater Kinney in Olympia. The date of the images is  January 4, 2016; relevant time frame: between 7:10 am through 7:25 am that morning. </t>
  </si>
  <si>
    <t>Shirley Johnston</t>
  </si>
  <si>
    <t>Crashes on NB SR 5 (mp 130.69 - 135.54) includes Mnln, on/off ramps &amp; collectors</t>
  </si>
  <si>
    <t xml:space="preserve">a summary of officer reported crashes that occurred between 5AM &amp; 9:59AM on Interstate 5 (milepost 130.69 Ã¢â‚¬â€œ 135.54).
Further defined criteria:
Ã¢â‚¬Â¢  Northbound Only (Mainline, On/Off Ramps and   
   Collector Distributors) 
       Ã¢â‚¬Â¢  Before Construction: Year 2013
       Ã¢â‚¬Â¢  During Construction: Year 2015
</t>
  </si>
  <si>
    <t>PDR-14-1648</t>
  </si>
  <si>
    <t>Collisions on 5th in Seattle</t>
  </si>
  <si>
    <t xml:space="preserve">a history of reported collisions that occurred on 5th in the City of Seattle for the period of 1/1/2011 Ã¢â‚¬â€œ available 2014 (2014 is consider preliminary). </t>
  </si>
  <si>
    <t>Mark Voth</t>
  </si>
  <si>
    <t>PDR-15-3031</t>
  </si>
  <si>
    <t>Traffic cameras</t>
  </si>
  <si>
    <t>Copy of any and all traffic cameras that may have been in used between the time of 1700 and 1900 at the intersection.</t>
  </si>
  <si>
    <t>Elizabeth Cox</t>
  </si>
  <si>
    <t>Smith Freed &amp; Eberhard, P.C</t>
  </si>
  <si>
    <t>Crashes at LaConner Whitney Rd &amp; Bayview Edison Rd in Skagit County</t>
  </si>
  <si>
    <t>a history of officer reported crashes that occurred at or within 300 feet of LaConner Whitney Rd (Co Rd #42410, milepost 0.000 Ã¢â‚¬â€œ 0.060) @ Bayview Edison Rd (Co Rd #31210, milepost 0.000 Ã¢â‚¬â€œ 0.060) in Skagit County for the period of 1/1/2010 Ã¢â‚¬â€œ available 2015 (2015 data is partial and preliminary).</t>
  </si>
  <si>
    <t>Mary Ann B. Olson</t>
  </si>
  <si>
    <t>ROW maps</t>
  </si>
  <si>
    <t>My second request of the day, the ROW history will determine the boundary location of the parcel in the SW-SE, Sec 17, T 39 N, R 2 E, Whatcom County that we are doing a boundary survey.  County Road No 32 was established in 1880 as a 60 foot wide ROW with centerline on the N-S center of section line. In 1926 the State acquired additional 15Ã¢â‚¬â„¢ wide strips of land adjacent to the County Road ROW on both sides. This was at the time or very shortly afterwards U.S. 99.  The first record of survey in 1974 for this area shows the 90 foot wide ROW centered on the center of section line but for an unexplained reason all other surveys in this area show the As-built centerline and then measure 45 feet East and West for the ROW. Also at some time the State Highway was returned to the County.  Please send me copies of the ROW maps for this road and any relevant documentation to ROW establishment or vacation information.  The current name for this road is Portal Way.  The As-Built location for the current road varies, as would be expected, by a few feet East and West from each other and all are 5 Ã¢â‚¬â€œ 8 feet west of the section centerline</t>
  </si>
  <si>
    <t>Permits/permit tags issued for billboards/advertising signs located with Tacoma City Limits</t>
  </si>
  <si>
    <t>Copies of all permits and/or permit tags the State of Washington has issued for Billboards/Outdoor Advertising Signs located within the Tacoma City Limits.  State Routes within Tacoma include:  I-5; I-705; SR 7; SR 16; SR 163; and SR 509.</t>
  </si>
  <si>
    <t>Tracy</t>
  </si>
  <si>
    <t>PDR-14-3398</t>
  </si>
  <si>
    <t xml:space="preserve">LPR DATA FOR US DOT # : 2193255  G V X    FOR  THE FOLLOWING PERIOD: 
MAY 1, 2012 THROUGH November 5, 2014
ALSO PLEASE INCLUDE ANY LPR DATA FOR THE SAME PERIOD FOR THE FOLLOWING PLATES: 
VP89523  CA		WP22752  CA	WP26246  CA
VP90912  CA		WP21869  CA	WP09534  CA
VP89522  CA		VP26603  CA	WP03626  CA
VP93373  CA		WP26201  CA	C7915    OR
VP95710  CA		C2344    OR	WP31951  CA
VP96631  CA		C2581    OR	WP13783  CA
WP02045  CA		WP34444  CA	WP34063  CA
WP07325  CA		WP33563  CA	WP34056  CA
WP16860  CA		WP33750  CA	9D50619
VP89522 CA
WP90912 CA
VP93373 CA	
WP21075  CA	
WP37704  CA		</t>
  </si>
  <si>
    <t>PDR-15-2488</t>
  </si>
  <si>
    <t>Duckabush River Bridge AsBuilts</t>
  </si>
  <si>
    <t xml:space="preserve">as-builts for the Duckabush River bridge to assist with site research. I believe it was built around 1934 if that helps. 
It would also be very helpful if WSDOT has conducted any subsurface explorations in this area or has a preliminary design for a potential replacement bridge.
</t>
  </si>
  <si>
    <t>Brian J. Stenehjem</t>
  </si>
  <si>
    <t>I would like to request plate readings for Plate VP49755 CA. I would also like to request plate readings for USDOT #1896239, D D C Transports. I am requesting the information for the period between July 1, 2013 through current.</t>
  </si>
  <si>
    <t>PDR-14-2059</t>
  </si>
  <si>
    <t>Collisions on all city streets in Kalama</t>
  </si>
  <si>
    <t xml:space="preserve">a history of officer reported collisions that occurred on all city streets in the City of Kalama for the period of 1/1/2011 Ã¢â‚¬â€œ 12/31/2013. </t>
  </si>
  <si>
    <t>PDR-15-1695</t>
  </si>
  <si>
    <t>traffic volume data</t>
  </si>
  <si>
    <t>collecting traffic volume data in the King county area.</t>
  </si>
  <si>
    <t>Andrew Crouse</t>
  </si>
  <si>
    <t>Officer Reported Crashes at 5 intersections and 1 road segment in Clark County</t>
  </si>
  <si>
    <t xml:space="preserve">a history of officer reported crashes that occurred at the following intersections &amp; road segment in Clark County for the period of 1/1/2013 Ã¢â‚¬â€œ available 2018.
Ã¢â‚¬Â¢Highway 99 (Co Rd # 91110, milepost 5.630 - 5.670) @ 112th St (Co Rd # 19560, milepost 0.000 - 0.020)
Ã¢â‚¬Â¢Highway 99 (Co Rd # 91110, milepost 5.870 - 5.910) @ 117th St (Co Rd # 14462 milepost 1.340 - 1.380)
Ã¢â‚¬Â¢99th St (Co Rd # 19400, milepost 0.490 - 0.530) @ 25th Ave (Co Rd # 19390, milepost 1.000 - 1.020)
Ã¢â‚¬Â¢Highway 99 - west leg (Co Rd # 91110, milepost 6.530 - 6.570) @ 129th St (Co Rd # 41080, milepost 0.870 - 0.890)
Ã¢â‚¬Â¢Highway 99 - east leg (Co Rd # 91110, milepost 6.530 - 6.570) @ 129th St (Co Rd # 43060, milepost 0.000 - 0.020)
Ã¢â‚¬Â¢Highway 99 - west leg (Co Rd # 91110, milepost 4.950 - 4.990) @ 99th St (Co Rd # 14510, milepost 2.480 - 2.500)
Ã¢â‚¬Â¢Highway 99 - east leg (Co Rd # 91110, milepost 4.950 - 4.990) @ 99th St (Co Rd # 19400, milepost 0.000 - 0.020)
Ã¢â‚¬Â¢112th St (Co Rd # 19560, milepost 0.000 - 0.190) from Hiwy 99 to its completion to the west
</t>
  </si>
  <si>
    <t xml:space="preserve">Purchasing Information
</t>
  </si>
  <si>
    <t>I would like to request the Bid tab for the 2016 Winter Maintenance Sand for Whitman County.  Solicitation # ER61607</t>
  </si>
  <si>
    <t xml:space="preserve">I am requesting the Washington state scale crossing reports for the month of February, 2017,  for Young's Transport Company, Wilsonville, Oregon, U.S. DOT #798827. 
</t>
  </si>
  <si>
    <t>PDR-15-2302</t>
  </si>
  <si>
    <t>Information on SR 522 - Snohomish River to US 2 Four Lane Widening</t>
  </si>
  <si>
    <t xml:space="preserve">SR 522 - Snohomish River to US 2, Four Lane Widening" project. IÃ¢â‚¬â„¢m looking for traffic projections in the most concise formatting possible, in that it includes the year from which youÃ¢â‚¬â„¢ve begun projection as well as the projections themselves. From what year does the traffic projection begin, and what is the projection itself
</t>
  </si>
  <si>
    <t xml:space="preserve">Jude </t>
  </si>
  <si>
    <t>Public Interest Research Group</t>
  </si>
  <si>
    <t>Officer Reported Crashes that occurred at 3 intersections in the City of Sammamish</t>
  </si>
  <si>
    <t xml:space="preserve">a history of officer reported crashes that occurred at or in the vicinity of the following intersections in the City of Sammamish for the period of 1/1/2014 Ã¢â‚¬â€œ 12/31/2016.
Ã¢â‚¬Â¢	240th Ave @ 8th St Ã¢â‚¬â€œ No Reported Crashes
Ã¢â‚¬Â¢	233rd Ave @ 8th St
Ã¢â‚¬Â¢	228th Ave @ 8th St/Inglewood Hill Rd
</t>
  </si>
  <si>
    <t>PDR-14-0087</t>
  </si>
  <si>
    <t>Communication regarding the adjudicative procedures for contesting fines.</t>
  </si>
  <si>
    <t>All emails or other communications, both inter-department, with any contractor hired to implement any WSDOT program, and with the public, related to developing the adjudicative procedures for anyone contesting a fine imposed by or on behalf of WSDOT.</t>
  </si>
  <si>
    <t>Elizabeth De Bagara</t>
  </si>
  <si>
    <t>Communications between a client and their attorney; Phone bridge password</t>
  </si>
  <si>
    <t>Denial Exemption(s) - 42.56.290: 5.60.060(2)(a): 42.56.420(5)
Denial Exemption(s) - 42.56.290: 5.60.060(2)(a)</t>
  </si>
  <si>
    <t>Washington Business Advocates</t>
  </si>
  <si>
    <t>PDR-14-0957</t>
  </si>
  <si>
    <t>collisions that occurred on 3rd st in McCleary</t>
  </si>
  <si>
    <t>a history of reported collisions that occurred on State Route 108 (milepost 1.09 Ã¢â‚¬â€œ 1.13) at 3rd St and any on or in the vicinity of 3rd St in the City of McCleary for the period of 1/1/2009 Ã¢â‚¬â€œ 12/31/2013.</t>
  </si>
  <si>
    <t>PDR-13-0764</t>
  </si>
  <si>
    <t>CRC PDR D00599
Florip - Recent records from CRC to CG re preliminary completeness review; all 2013 emails b/w CRC &amp; CG</t>
  </si>
  <si>
    <t xml:space="preserve">Also, I'd like to file a public records request for the following:
- Any documents submitted from the CRC to the U.S. Coast Guard from March 8, 2013, to present, in response to its preliminary completeness review.
- All e-mails sent or received between CRC staff and the U.S. Coast Guard from Jan. 30, 2013, to present.
</t>
  </si>
  <si>
    <t>Eric Florip</t>
  </si>
  <si>
    <t>Denial Exemption(s) - 5.60.060(2)(a): 42.56.290</t>
  </si>
  <si>
    <t>PDR-15-2644</t>
  </si>
  <si>
    <t>Video SR 99 SeaTac</t>
  </si>
  <si>
    <t xml:space="preserve">Traffic Camera Video Request:
Date: 9/10/2015
Location: Sea Tac
Intersection: SR 99 and 154th
Time: 8:00pm and 8:15pm (Exact time is believed to be 8:03pm)
</t>
  </si>
  <si>
    <t>Jessica Lakeru</t>
  </si>
  <si>
    <t>PDR-15-2585</t>
  </si>
  <si>
    <t>Active right of way plans covering SR 97 in Douglas County Sections 14 and 15, Township 26 N, Range 21 E. This would be about 1 mile in each direction from the Weimer Road intersection at MP 222.8.</t>
  </si>
  <si>
    <t>PDR-15-2939</t>
  </si>
  <si>
    <t>Right of way maps on State Route 101, in Section 20, Township 28 North, Range 13 West in Jefferson County, Washington.</t>
  </si>
  <si>
    <t>PDR-15-0978</t>
  </si>
  <si>
    <t>Crashes on SR 169 (mp 18.00 - 20.00)</t>
  </si>
  <si>
    <t>a history of officer reported crashes that occurred on State Route 169 (mp 18.00 Ã¢â‚¬â€œ 20.00) for the period of 1/1/2010 Ã¢â‚¬â€œ 12/31/2014.</t>
  </si>
  <si>
    <t>Crashes on multiple state route segments in Spokane County</t>
  </si>
  <si>
    <t>a history of officer reported crashes that occurred on multiple state route segments in Spokane County for the period of 1/1/2011 Ã¢â‚¬â€œ available 2016.</t>
  </si>
  <si>
    <t>Ben Chaney</t>
  </si>
  <si>
    <t xml:space="preserve">a history of officer reported crashes that occurred at the following intersections &amp; road segment in Clark County for the period of 1/1/2012 Ã¢â‚¬â€œ available 2017.
Ã¢â‚¬Â¢ State Route 503 (aka 117th Ave, milepost 1.71 Ã¢â‚¬â€œ 1.84) @ 99th St
Ã¢â‚¬Â¢ State Route 503 (aka 117th Ave, milepost 2.75 Ã¢â‚¬â€œ 2.88) @ 119th St
Ã¢â‚¬Â¢ State Route 503 (aka 117th Ave, milepost 2.18 Ã¢â‚¬â€œ 2.52) from 112th Dr to 107th St
</t>
  </si>
  <si>
    <t>Right of Way Plans SR 18</t>
  </si>
  <si>
    <t>Could I please get a copy of the SR 18 ROW plans titled Ã¢â‚¬Å“ SE 304th Street Interchange VicinityÃ¢â‚¬ï¿½. Specifically working in the Section 4-T21N-R5E.</t>
  </si>
  <si>
    <t>Crashes on SR 90 mp 78.00 - 98.00</t>
  </si>
  <si>
    <t>a history of officer reported crashes that occurred on State Route 90 (milepost 78.00 Ã¢â‚¬â€œ 98.00) for the period of 1/1/2011 Ã¢â‚¬â€œ available 2016.</t>
  </si>
  <si>
    <t>Shawn Klitch</t>
  </si>
  <si>
    <t>KBI &amp; Associates, LLC</t>
  </si>
  <si>
    <t>PDR-14-2163</t>
  </si>
  <si>
    <t xml:space="preserve">safety problem at the SR2/217th Place SE intersection </t>
  </si>
  <si>
    <t xml:space="preserve">1.	Provide copies of all correspondence, e-mails, letters, meeting minutes, phone logs, etc. sent and received between WSDOT and the MIRCC and PUD;
2.	Provide the basis of trip generation and all documentation that that was used to determine that there was no immediate safety problem at the SR2/217th Place SE intersection from the additional MIRCC traffic; and
3.	Provide a copy of the temporary access permit issued to the MIRCC.
</t>
  </si>
  <si>
    <t>William M. Lider</t>
  </si>
  <si>
    <t>Lider Engineering, PLLC</t>
  </si>
  <si>
    <t>Investigation report #40577872</t>
  </si>
  <si>
    <t xml:space="preserve">Copies off all investigation reports related to claim #40577872. This includes interviews with staff at the ferry at the time of the incident, interviews of witnesses, if any, and the final ruling report. </t>
  </si>
  <si>
    <t>Alex Truchot</t>
  </si>
  <si>
    <t>PDR-14-2522</t>
  </si>
  <si>
    <t>Collisions on all roads in the City of Woodinville</t>
  </si>
  <si>
    <t xml:space="preserve">a history of officer reported collisions that occurred on all city streets and state routes in the City of Woodinville for the period of 1/1/2014 Ã¢â‚¬â€œ 07/31/2014. </t>
  </si>
  <si>
    <t>Bob Sisco</t>
  </si>
  <si>
    <t>Crashes on Mullen Rd segment in the City of Spokane Valley</t>
  </si>
  <si>
    <t xml:space="preserve">a history of officer reported crashes that occurred on or in the vicinity of the following road segment in the City of Spokane Valley for the period of 9/1/2012 Ã¢â‚¬â€œ 8/31/2017. 
Ã¢â‚¬Â¢Mullen Rd from Cataldo Ave to Mission Ave
</t>
  </si>
  <si>
    <t>PDR-14-2885</t>
  </si>
  <si>
    <t>As Builts I-405 &amp; I-90</t>
  </si>
  <si>
    <t xml:space="preserve">I am interested in seeing what AsBuilt drawings are available for the I405/I90 interchange for the City of Bellevue., particularly for the drainage system draining into Richards Creek.
</t>
  </si>
  <si>
    <t>Sarah Eberhart</t>
  </si>
  <si>
    <t>PDR-15-1140</t>
  </si>
  <si>
    <t>LPR Informtaion</t>
  </si>
  <si>
    <t xml:space="preserve">Plate readings/scale crossings on the commercial vehicles listed below from November 2013 through January 2015:
Company:   Willow Springs Ranch LLC    (USDOT #2431152)
             Plate:  YARN607  OR
</t>
  </si>
  <si>
    <t>PDR-15-2805</t>
  </si>
  <si>
    <t xml:space="preserve">We are formally requesting any video evidence you may have which would help us in our investigation into an accident that occurred on Eastbound I-90 near milepost 3 (near Rainier Ave) on 9/5/15 between 5:30 pm and 5:45 pm.  </t>
  </si>
  <si>
    <t>Matthew Goldbloom</t>
  </si>
  <si>
    <t xml:space="preserve">United Financial Casualty Company  </t>
  </si>
  <si>
    <t>PDR-14-2308</t>
  </si>
  <si>
    <t xml:space="preserve">1.         I am requesting the opportunity to inspect all of: 
(a) Mr. SmelserÃ¢â‚¬â„¢s notes, diaries, memoranda, calendars, and other documents generated or created by him from any of his work for WSDOT for the period June 1, 2014 to August 25, 2014; and 
(b) any documents from any source reflecting the DepartmentÃ¢â‚¬â„¢s contacts, conversations or other communications with Burlington Northern or its agents, contractors or subcontractors regarding landslide work, roadbuilding, or grading adjacent to the Port of Everett, for the time period January 1, 2014 to the present date, August 25, 2014.  Obviously, these include but are not limited to electronic, audio and video communications.  Please let me know when I can come to review these materials.  
2.         As a second, separate request unrelated to and not linked to your response to the first request, I am requesting that you immediately email me copies of all permit approvals for the Task 17 (Port of Everett) BNSF landslide project.
</t>
  </si>
  <si>
    <t>Tom Ehrlichman</t>
  </si>
  <si>
    <t>Dykes Ehrlichman PS</t>
  </si>
  <si>
    <t>3 Intersections in the City of Ridgefield &amp; Clark County</t>
  </si>
  <si>
    <t xml:space="preserve">a history of officer reported crashes that occurred at or in the vicinity of the following intersections in the City of Ridgefield and Clark County for the period of 11/1/2011 Ã¢â‚¬â€œ 11/01/2016.
North leg - Union Ridge Parkway/259th St @ 85th Ave
South leg Ã¢â‚¬â€œ Union Ridge Parkway/259th St @ 10th Ave (Co Rd # 94450, milepost 1.980 Ã¢â‚¬â€œ 2.020)
5th St @ Union Ridge Parkway
65th Ave @ Pioneer St Roundabout
</t>
  </si>
  <si>
    <t>V9A 1Z5</t>
  </si>
  <si>
    <t>PDR-15-2720</t>
  </si>
  <si>
    <t xml:space="preserve">Crashes on all State Routes Statewide </t>
  </si>
  <si>
    <t>a history of reported crashes that occurred on all State Routes Statewide for the period of 1/1/2003 Ã¢â‚¬â€œ 12/31/2014.</t>
  </si>
  <si>
    <t>Roseanne Parrott</t>
  </si>
  <si>
    <t>PDR-14-1904</t>
  </si>
  <si>
    <t>Collisions on all roads in Newcastle</t>
  </si>
  <si>
    <t xml:space="preserve">a history of officer reported collisions that occurred on all roads in Newcastle for the period of 1/1/2009 Ã¢â‚¬â€œ 12/31/2013. </t>
  </si>
  <si>
    <t>Crashes occurred on All roads in City of Shoreline</t>
  </si>
  <si>
    <t>a history of officer reported crashes that occurred on all roads in the City of Shoreline for the period of 1/1/2011 Ã¢â‚¬â€œ available 2016.</t>
  </si>
  <si>
    <t>Chamber Way Bridge, Lewis CO</t>
  </si>
  <si>
    <t xml:space="preserve">1). Certified Payroll Reports for Quigg Bros, Inc., Chamber Way Bridge, award date 5/4/2017, award amount $10,930,000. Please note that the Statement of Intent filed with the Washington State 
Department of Labor &amp; Industries did not have a contract or project number for this job.
</t>
  </si>
  <si>
    <t>While collecting documents responsive to your request PDR 18-1095, it became apparent that there is a large amount of documents that will be responsive. Due to the large volume, we are requesting a 30-day extension to continue to collect, review and potentially redact documents.</t>
  </si>
  <si>
    <t>PDR-15-1551</t>
  </si>
  <si>
    <t>Crashes involving large trucks on all state routes in King County</t>
  </si>
  <si>
    <t>a history of officer reported crashes involving large trucks that occurred on all state routes in King County for the period of 6/1/2013 Ã¢â‚¬â€œ 6/30/2014.</t>
  </si>
  <si>
    <t>Tanya Houseman</t>
  </si>
  <si>
    <t>Crashes on Black Nugget Rd segment in the City of Issaquah</t>
  </si>
  <si>
    <t xml:space="preserve">a history of officer reported crashes that occurred on or in the vicinity of the following road segment in the City of Issaquah for the period of 6/1/2011 Ã¢â‚¬â€œ 6/30/2016.
Ã¢â‚¬Â¢  Black Nugget Rd from Lake Sammamish Pkwy to Issaquah-Fall City Rd
</t>
  </si>
  <si>
    <t>I-5, SR 16 Interchange bid documents, WSDOT Form 271-015, and info regarding Voluntary numerical SCSBE participation goals</t>
  </si>
  <si>
    <t>Please provide the following bid documents from each of the 3 proposers on the I-5,
SR 16 Interchange - Construct HOV Connections A Design Build Project:
Skanska USA Civil West
Kiewit Infrastructure West, Co.
Guy F. Atkinson Construction, LLC
Please provide the following:
-WSDOT FORM 271-015
and any documentation submitted regarding:
Voluntary numerical SCSBE participation goals have been established for the Project. 2 WSDOT has established
voluntary goals as follows: 3
Ã¢â‚¬Â¢ Minority Business Enterprise 10% 4
Ã¢â‚¬Â¢ Small Business 5% 5
Ã¢â‚¬Â¢ Women Business Enterprise 6% 6
Ã¢â‚¬Â¢ Veteran Business 5% 7
For SCSBE requirements, refer to Section 1-07.11 of the General Provisions.</t>
  </si>
  <si>
    <t>Brandon Akers</t>
  </si>
  <si>
    <t>Open Procurement/Deliberative Process</t>
  </si>
  <si>
    <t>PDR-15-1116</t>
  </si>
  <si>
    <t xml:space="preserve">Right of Way plans for HWY 16 in Section 7, T 20 N, R 3 E.  </t>
  </si>
  <si>
    <t>PDR-14-2598</t>
  </si>
  <si>
    <t>Crashes on all of SR 16 Mnln &amp; Ramps</t>
  </si>
  <si>
    <t xml:space="preserve">a history of reported collisions that occurred on State Route 16 (milepost 0.00B Ã¢â‚¬â€œ 29.19) the entire route length (excluding interchange crossroads and frontage roads) for the period of 8/1/2012 Ã¢â‚¬â€œ 7/31/2014. </t>
  </si>
  <si>
    <t>Karen Miller</t>
  </si>
  <si>
    <t>The Peninsula Gateway</t>
  </si>
  <si>
    <t>Officer Reported Crashes that occurred at 3 intersections in Clark County</t>
  </si>
  <si>
    <t xml:space="preserve">a history of officer reported crashes that occurred at the following intersections in Clark County for the period of 1/1/2012 Ã¢â‚¬â€œ 12/31/2016.
Ã¢â‚¬Â¢139th St Ã¢â‚¬â€œ west leg (Co Rd # 44280, milepost 0.000 Ã¢â‚¬â€œ 0.020) @ 72nd Ave (Co Rd # 91250, milepost 4.250 Ã¢â‚¬â€œ 4.290)
Ã¢â‚¬Â¢139th St Ã¢â‚¬â€œ east leg (Co Rd # 50010, milepost 1.730 Ã¢â‚¬â€œ 1.750) @ 72nd Ave (Co Rd # 91250, milepost 4.250 Ã¢â‚¬â€œ 4.290)
Ã¢â‚¬Â¢72nd Ave (Co Rd # 91250, milepost 3.740 -3.780) @ 129th St (Private Drive)
Ã¢â‚¬Â¢72nd Ave (Co Rd # 91250, milepost 3.240 Ã¢â‚¬â€œ 3.280) @ 119th St (Co Rd # 94100, milepost 2.060 Ã¢â‚¬â€œ 2.100)
</t>
  </si>
  <si>
    <t>PDR-15-2189</t>
  </si>
  <si>
    <t>SR5 Tacoma Avenue to Puyallup River Bridge Vicinity, Pierce County, dated Aug 30, 2002.  This is in Section 9-20N-3E.  I need Sheets 2-6 and any other Right of Way Plans for this area.</t>
  </si>
  <si>
    <t xml:space="preserve">US 97 - mileposts 0-7 chain requirements </t>
  </si>
  <si>
    <t xml:space="preserve">Mr. Tim Maag (541-310-1444) requesting information regarding our highway traction advisory levels for January 10th between 12:30 PM and 1:00 PM on US97 mile post 0 to mile post 7. 
Mr. Maag is requesting the information as defense for a tire chain citation he received on the day in question. </t>
  </si>
  <si>
    <t>Tim Maag</t>
  </si>
  <si>
    <t>Officer Reported Crashes on SR 164 mp 0.72 - 0.77 in the City of Auburn</t>
  </si>
  <si>
    <t>a history of officer reported crashes that occurred on State Route 164 (aka Auburn Way S, milepost 0.72 Ã¢â‚¬â€œ 0.77) in the City of Auburn for the period of 1/1/2012 Ã¢â‚¬â€œ 12/31/2016.</t>
  </si>
  <si>
    <t>PDR-13-2284</t>
  </si>
  <si>
    <t>Bridge Records</t>
  </si>
  <si>
    <t xml:space="preserve">Regarding the bridge over the north fork of the Skokomish River downstream of the Cushman Project reservoir:
1) Copies of drawings of the bridge, including a plan view and cross sections of the bridge, plan view and cross-sections of whatever dam structure that may be underneath or near the bridge, and profile.
2) Records reflecting the date the bridge was constructed.
3) Records of modifications made to the bridge, or the dam structure under the bridge since its construction. </t>
  </si>
  <si>
    <t>TPU Legal Department</t>
  </si>
  <si>
    <t>PDR-15-1575</t>
  </si>
  <si>
    <t xml:space="preserve"> Two requests for the time period of March 27, 2014 through January 14, 2015. 
1) Plate readings for the base plates listed below. 
2) Plate readings for USDOT#: 2178187, IRON WILL TRUCKING INC
Vehicle Base Plates / VIN / Unit #: 
AK5332    ID     3HSCUAPR7AN217881        208
AK4637    ID     3HSCUAPR7AN217881        208 
AK4637    ID     4V4NC9KJ39N269492          8165</t>
  </si>
  <si>
    <t>PDR-14-0783</t>
  </si>
  <si>
    <t>Right of way plans for Old State Hightway No. 1</t>
  </si>
  <si>
    <t>Right of way plans for Old State Hightway No. 1 through section 30, Township 14 North, Range 2 West. This is currently National Ave.</t>
  </si>
  <si>
    <t>Aaron Dyck</t>
  </si>
  <si>
    <t>PDR-14-1183</t>
  </si>
  <si>
    <t>Complaints on construction in Tacoma 2012</t>
  </si>
  <si>
    <t>Any and all records regarding complaints regarding construction on Interstate 5 Northbound between the 38th street exit and the Portland Avenue exit in Tacoma between the dates of August 1, 2012 and September 30, 2012.</t>
  </si>
  <si>
    <t>Lisa Garnes</t>
  </si>
  <si>
    <t>Personal email, address, and phone number</t>
  </si>
  <si>
    <t>Denial Exemption(s) - 42.56.050: 42.56.230(2)
Denial Exemption(s) - 42.56.230(2): 42.56.050</t>
  </si>
  <si>
    <t>Vail, Cross and Associates</t>
  </si>
  <si>
    <t>PDR-14-3366</t>
  </si>
  <si>
    <t>Incident Report for Incident that occurred on 12-11-2014 at 7:30 am on the Vashon Route.</t>
  </si>
  <si>
    <t>Phillip R. Owens</t>
  </si>
  <si>
    <t xml:space="preserve">I would like to request plate readings on the list of commercial motor vehicles on the attached excel file.  I would also like to request plate readings for the USDOT # 0835330 T B M Carriers Inc. 
I am requesting this information for the following months:
July 2015 through August 2017. 
</t>
  </si>
  <si>
    <t xml:space="preserve">All documents and or video relating to accidents on the new 520 Montlake exit </t>
  </si>
  <si>
    <t xml:space="preserve">All documents (reports, photographs, etc) and/or video relating to any accidents on the new 520 Montlake exit (24th Avenue E exit to Lake Washington Blvd).
Incident Date: 1/1/2016 to present
Incident Time: Any
Location: 520 off ramp to Lake Washington Blvd at 24th East
</t>
  </si>
  <si>
    <t>Erika Holsman</t>
  </si>
  <si>
    <t>Myers &amp; Company, PLLC</t>
  </si>
  <si>
    <t>on the new  SR 520 Montlake exit (24th Ave E exit to Lake Washington Blvd)</t>
  </si>
  <si>
    <t>PDR-14-1365</t>
  </si>
  <si>
    <t>collisions on SR 5 from 56th St to SR7 / 705 interchange</t>
  </si>
  <si>
    <t>a history of officer reported collisions that occurred on the following State Route (SR) segments for the period of 1/1/2011 Ã¢â‚¬â€œ 12/31/2013. 
Ã¢â‚¬Â¢	SR 5 (milepost 130.69 Ã¢â‚¬â€œ 134.19) from 56th St overpass to the end of SR 7 / 705 interchange
Ã¢â‚¬Â¢	SR 7 (milepost 58.20 Ã¢â‚¬â€œ 58.60) @ the SR 5 / 705 interchange
Ã¢â‚¬Â¢	SR 705 (milepost 0.00 Ã¢â‚¬â€œ 0.45) @ the SR 5 / 7 interchange</t>
  </si>
  <si>
    <t>Video Recording</t>
  </si>
  <si>
    <t xml:space="preserve">Video recordings from WSDOT traffic cameras on Interstate 5 in Olympia from 5:55 am until 6:05 am on April 25, 2018:
Name of Cameras: 
WSDOT I-5 Eastside Street (https://www.wsdot.wa.gov/traffic/olympia/default.aspx?cam=3078)
WSDOT I-5 Pacific Ave (https://www.wsdot.wa.gov/traffic/olympia/default.aspx?cam=1286)
</t>
  </si>
  <si>
    <t xml:space="preserve">LPR data for US DOT # 1876969  (Eva Logistics Inc) from 6/1/2016 through 1/31/2018. 
</t>
  </si>
  <si>
    <t>PDR-14-2723</t>
  </si>
  <si>
    <t>Spray Records for Herbicide Applications</t>
  </si>
  <si>
    <t>The CCT Land Operations/Range Program which is the lead on the noxious weed program for the reservation, is requesting spray records for herbicide applications made on the reservation. These are for us to keep on file for our end of the year report we send to the BIA.</t>
  </si>
  <si>
    <t>Danielle Blevins</t>
  </si>
  <si>
    <t>PDR-14-0342</t>
  </si>
  <si>
    <t>Plan Sheets I-5 South SR-512.</t>
  </si>
  <si>
    <t>Plan sheets for the I-5 South SR - 512 Interchange for dimensions, labels for sign location, barrier location lane demarcation, and labeling of the asphalt area next to the south bound lanes in the northwest portion of the intersection.</t>
  </si>
  <si>
    <t>Thomas Reber</t>
  </si>
  <si>
    <t>PDR-15-0578</t>
  </si>
  <si>
    <t>within I-5 ROW at aprox. MP 119.01.  We have an existing underground cable and a power pole on the NE corner where the southbound I-5 off ramp and Barksdale Ave. (aka Dupont Steilacoom Rd) cross.  Can you please provide me with a copy of your ROW plan for this area</t>
  </si>
  <si>
    <t>Megan Holt</t>
  </si>
  <si>
    <t>Crashes on 122nd Pl / 123rd St segment in the City of Kirkland</t>
  </si>
  <si>
    <t xml:space="preserve">a history of officer reported crashes that occurred on or in the vicinity of the following road segment in the City of Kirkland for the period of 1/1/2015 Ã¢â‚¬â€œ 12/31/2017. 
Ã¢â‚¬Â¢  122nd Pl / 123rd St from Juanita Dr. to 84th Ave &amp; 124th St
</t>
  </si>
  <si>
    <t>PDR-14-0412</t>
  </si>
  <si>
    <t xml:space="preserve">License plate reader (LPR) data for this motor carrier.  The USDOT Federal Motor Carrier Safety Administration is conducting an investigation on this Oregon domiciled carrier due to the carrier requesting a safety rating upgrade.
USDOT Name = Premier Ag Inc
USDOT Number = 1234935
Time Frames = 30 Day Periods
The data I am requesting are the date, time, and locations in which any vehicles associated with this USDOT number crossed various WSDOT license plate readers during the past 6 months (September to December 2013 and February 2014).  Please send the data in a Microsoft Excel spreadsheet format.
</t>
  </si>
  <si>
    <t>PDR-14-1933</t>
  </si>
  <si>
    <t>SR 520 Contract 7963 change orders and proposed change orders</t>
  </si>
  <si>
    <t xml:space="preserve">CONTRACT 7963 |SR 520, Medina to SR 202 - Eastside Transit and HOV Project:
Change Orders and Proposed Change Orders added to this project since May 28, 2010.
</t>
  </si>
  <si>
    <t xml:space="preserve">a history of officer reported crashes that occurred on all roads (excluding state routes with limited access) in the City of Bothell for the period of 1/1/2012 Ã¢â‚¬â€œ 12/31/2016. </t>
  </si>
  <si>
    <t>Jamal Mahmoud</t>
  </si>
  <si>
    <t>PDR-14-0287</t>
  </si>
  <si>
    <t>The historical records of all tucking carriers in the past 6 months that applied for oversize permits in your state. Information I am looking for such as DOT # if exist, name, address and phone #.</t>
  </si>
  <si>
    <t>Leo Velsher</t>
  </si>
  <si>
    <t>PDR-15-2584</t>
  </si>
  <si>
    <t>Right of Way on the west side of Highway 24 from mile post 77.43 at Hampton Road to the south for a distance of approximately 2,600 feet. The is located approximately 2 miles south of the City of Othello</t>
  </si>
  <si>
    <t>Looking for the Right of Way on the west side of Highway 24 from mile post 77.43 at Hampton Road to the south for a distance of approximately 2,600 feet. The is located approximately 2 miles south of the City of Othello. Please send a copy of requested information via email to the address provided.</t>
  </si>
  <si>
    <t>Jason Hein</t>
  </si>
  <si>
    <t>Crashes on all roads in 2015</t>
  </si>
  <si>
    <t>a history of officer reported crashes that occurred on all roads statewide for the period of 1/1/2015 Ã¢â‚¬â€œ 12/31/2015.</t>
  </si>
  <si>
    <t>PDR-14-3104</t>
  </si>
  <si>
    <t>Secretary Executive Orders</t>
  </si>
  <si>
    <t>Secretary Executive Orders:
E 1018.01
E 1021.02
E 1026.01
E 1037.01
E 1044.02
E 1041.01</t>
  </si>
  <si>
    <t>PDR-14-2890</t>
  </si>
  <si>
    <t>Can you provide the WSDOT ROW maps for I-90 between MP 11.5 Ã¢â‚¬â€œ MP 12.5</t>
  </si>
  <si>
    <t>PSE  Infrasource</t>
  </si>
  <si>
    <t>162nd St @ 39th St in the City of Vancouver</t>
  </si>
  <si>
    <t>a history of officer reported crashes that occurred at or in the vicinity of 162nd Ave @ 39th St intersection in the City of Vancouver for the period of 1/1/2011 Ã¢â‚¬â€œ available 2016.</t>
  </si>
  <si>
    <t>PDR-14-1469</t>
  </si>
  <si>
    <t xml:space="preserve">information/data of a typical Curved Concrete Box-Girder Bridge in one of the states for case study purpose. For better description, the requirement data is as follow:
Construction drawings, material properties such as module of elasticity, Poisson ratio, compressive and tensile strength of concrete, yield strength of steel etc.
</t>
  </si>
  <si>
    <t>PDR-14-0721</t>
  </si>
  <si>
    <t>bertha</t>
  </si>
  <si>
    <t>reports</t>
  </si>
  <si>
    <t>Officer Reported Crashes involving Pedestrians and Bicyclists in Pierce County</t>
  </si>
  <si>
    <t>a history of officer reported crashes involving Bicyclists and/or Pedestrians that occurred on all roads in Pierce County for the period of 1/1/2003 Ã¢â‚¬â€œ available 2018.</t>
  </si>
  <si>
    <t>Erik Jaszewski</t>
  </si>
  <si>
    <t>PDR-15-2416</t>
  </si>
  <si>
    <t xml:space="preserve">plate readings/scale crossings on the vehicles listed below from 11-2013 through 8-2015:
Company:   Quick Transportation Inc    (USDOT #2448416)
Plates:   WP17735  CA,   9F12517  CA,   WP18256  CA
</t>
  </si>
  <si>
    <t>PDR-14-1948</t>
  </si>
  <si>
    <t>ownership of the ramp that connects Century Link FieldÃ¢â‚¬â„¢s parking lot to S Royal Brougham.</t>
  </si>
  <si>
    <t>any materials the State is relying on to show that the City has responsibility for this area? the City has responded by claiming that Ã¢â‚¬Å“ownership of the ramp that connects Century Link
FieldÃ¢â‚¬â„¢s parking lot to S Royal Brougham Way has never been transferred to the City of SeattleÃ¢â‚¬ï¿½.</t>
  </si>
  <si>
    <t>Robert N. Anderton</t>
  </si>
  <si>
    <t>Anderton Law Office</t>
  </si>
  <si>
    <t>PDR-14-2807</t>
  </si>
  <si>
    <t>Request for Pictures</t>
  </si>
  <si>
    <t>We would like to have copies of the photos taken at the Evergreen Public Schools' Principles of Engineering Bridge Building competition held on November 8, 2013.</t>
  </si>
  <si>
    <t>Anita Jinks</t>
  </si>
  <si>
    <t>Evergreen Public Schools</t>
  </si>
  <si>
    <t xml:space="preserve">Right of Way Plans for SR 20
Section 21 &amp; 28, T35N; R09E, W.M.
Faber Hill Vicinity,  Mile Post 94-96 area.
Rockport, WA
Skagit County, WA .
Nearest cross street is Hornbeck Lane.
</t>
  </si>
  <si>
    <t>Skagit County Public Works</t>
  </si>
  <si>
    <t xml:space="preserve"> R/W Plans and any as-builts for SR-162 from South Prairie to just Northerly of Orville Rd.
</t>
  </si>
  <si>
    <t>PDR-14-2014</t>
  </si>
  <si>
    <t>Spreadsheet or list of current norpass assignments.</t>
  </si>
  <si>
    <t>Jerry Thomason</t>
  </si>
  <si>
    <t>Rexdon, Inc.</t>
  </si>
  <si>
    <t>PDR-14-3256</t>
  </si>
  <si>
    <t>1. Were chains required for commercial vehicles at any time on November 17, 2011 on Snoqualmie Pass to include driving westbound from Ellensburg to Issaquah? If so, at what time(s) were chains required for commercial vehicles on November 17, 2011?
2. Please provide any and all documentation you have regarding the weather conditions on Snoqualmie Pass on November 17, 2011 to include driving westbound from Ellensburg to Issaquah.
3. Please provide any and all documentation of what information motorists and commercial drivers were given by the DOT about weather conditions on Snoqualmie Pass to include driving westbound from Ellensburg to Issaquah on November 1 7, 2011.</t>
  </si>
  <si>
    <t>Virginia DeCosta</t>
  </si>
  <si>
    <t>DeCosta Law Firm</t>
  </si>
  <si>
    <t xml:space="preserve">Right of Way for Hwy 505 in Section 29, T 11 N, R 1 E.  </t>
  </si>
  <si>
    <t>Crashes on all roads in the City of Medina</t>
  </si>
  <si>
    <t>a history of officer reported crashes that occurred on all roads in the City of Medina for the period of 1/1/2014 Ã¢â‚¬â€œ 12/31/2016.</t>
  </si>
  <si>
    <t>Bryan Wang</t>
  </si>
  <si>
    <t>PDR-14-0811</t>
  </si>
  <si>
    <t xml:space="preserve"> Mill test reports</t>
  </si>
  <si>
    <t>Mill test reports for the rebar used in the Tunnel-liners being used in the Alaskan Way Viaduct Replacement project. These liners are being constructed by FPS-Encon at their yard located in Frederickson WA located at 5414 189th Street E, Puyallup WA 98375</t>
  </si>
  <si>
    <t>Don DeMulling</t>
  </si>
  <si>
    <t>No Records</t>
  </si>
  <si>
    <t xml:space="preserve">LPR data for USDOT#1745862 from 2/1/14 to 12/31/15. In addition I need LPR data for the following base plates for the same time period. VP69233, WP35304, CP39122 and WP45888 California plates. </t>
  </si>
  <si>
    <t>R/W plans from " Kent 285th TO S 228, file 167/32, and S. 228th st to Renton, file 167/26? We are working in NW 18-22-5.</t>
  </si>
  <si>
    <t>PDR-14-2797</t>
  </si>
  <si>
    <t>Letter release to king 5</t>
  </si>
  <si>
    <t>1. Letter released to media that was between WSDOT  Secrecty Lynn Peterson &amp; Governer Inslee in 2014
2. Letter/email released to king 5 dated on/about July 1, 2014 about I-90 lane shutdown
3. Letter to Governer from Lawmaker related to ferries &amp; WSDOT that King 5 news did story on/about July 15, 2014</t>
  </si>
  <si>
    <t>Wait for clarification</t>
  </si>
  <si>
    <t>PDR-15-0288</t>
  </si>
  <si>
    <t>We have a project on 6th Ave near the I-5 off ramp.  Can you pull and send me the ROW plans and other plans that may show limited access lines at the off ramp at Seneca.</t>
  </si>
  <si>
    <t>Bill  Bovey</t>
  </si>
  <si>
    <t>PDR-15-0186</t>
  </si>
  <si>
    <t>AWV: Dispute Resolution Letter</t>
  </si>
  <si>
    <t>A copy of the fresh Dispute Resolution Board opinion, written this month, regarding the costs (and responsibility for payment) caused by groundwater conditions around the Highway 99 tunnel launch pit in Sodo.</t>
  </si>
  <si>
    <t>PDR-14-3131</t>
  </si>
  <si>
    <t>Collisions on Farm to Market Rd @ D'Arcy Rd in Skagit Co</t>
  </si>
  <si>
    <t xml:space="preserve">a list of officer reported collisions that occurred at or in the vicinity of the following intersection in Skagit County for the period of 1/1/2000 Ã¢â‚¬â€œ 1/14/2014.
Ã¢â‚¬Â¢Farm to Market Rd (Co Rd #31010, mp 5.057 Ã¢â‚¬â€œ 5.097) @ DÃ¢â‚¬â„¢Arcy Rd
Ã¢â‚¬Â¢DÃ¢â‚¬â„¢Arcy Rd (Co Rd #36900, mp 1.240 Ã¢â‚¬â€œ 1.260) @ Farm to Market Rd
</t>
  </si>
  <si>
    <t>SR 14 right of way plans</t>
  </si>
  <si>
    <t xml:space="preserve">All records associated with SR 14 located near Underwood, Washington in the SW 1/4 of Section 23 and the SE 1/4 of Section 22, T3N, R10E, W.M. from the easterly side of the White Salmon River westerly for 1 mile, the approximate highway mile  post is MP 62.5 to MP 63.5 and included the intersection with Cook-Underwood County Road.
</t>
  </si>
  <si>
    <t>Crashes on all roads in Island County</t>
  </si>
  <si>
    <t xml:space="preserve">a history of officer reported crashes that occurred on all roads in Island County for the period of 1/1/2011 Ã¢â‚¬â€œ 12/31/2016. </t>
  </si>
  <si>
    <t>Officer Reported Crashes that occurred on all City Streets in the City of Gig Harbor</t>
  </si>
  <si>
    <t>a history of officer reported crashes that occurred on all city streets in the City of Gig Harbor for the period of 1/1/2014 Ã¢â‚¬â€œ 12/31/2016.</t>
  </si>
  <si>
    <t>Annette Misiurak</t>
  </si>
  <si>
    <t>Contract bond Seattle Terminal</t>
  </si>
  <si>
    <t xml:space="preserve">The contract bond for the Seattle Multimodal Terminal at Colman Dock. </t>
  </si>
  <si>
    <t>Ryan Hardy</t>
  </si>
  <si>
    <t>Ped &amp; Bike crashes on all roads in Benton &amp; Franklin Counties</t>
  </si>
  <si>
    <t xml:space="preserve">a history of officer reported crashes involving pedestrians and/or bicyclists that occurred on all roads in Benton &amp; Franklin Counties for the period of 1/1/2012 Ã¢â‚¬â€œ 12/31/2016. </t>
  </si>
  <si>
    <t>Amy Person</t>
  </si>
  <si>
    <t>Benton-Franklin Health District</t>
  </si>
  <si>
    <t>PDR-15-1894</t>
  </si>
  <si>
    <t>Crashes at 5 intersections in the Cities of Des Moines and SeaTac</t>
  </si>
  <si>
    <t xml:space="preserve">a history of officer reported crashes that occurred at or in the vicinity of the following intersections in the Cities of Des Moines and SeaTac for the period of 1/1/2010 Ã¢â‚¬â€œ 12/31/2014.
Ã¢â‚¬Â¢  216th St @ 20th Ave
Ã¢â‚¬Â¢  216th St @ 24th Ave
Ã¢â‚¬Â¢  208th St @ 24th Ave  - No Reported Crashes
Ã¢â‚¬Â¢  216th St @ State Route (SR) 99 (milepost 16.48 Ã¢â‚¬â€œ 16.55)
Ã¢â‚¬Â¢  208th St @ SR 99 (milepost 16.98 Ã¢â‚¬â€œ 17.07)
</t>
  </si>
  <si>
    <t>Hwy2/Hewitt Ave Trestle Replacement (Draft)</t>
  </si>
  <si>
    <t>I am requesting a copy of the draft report on the financing options for the Hwy2/Hewitt Ave Trestle replacement between Everett and Lake Stevens. I know a draft was prepared and presented to elected officials and other stakeholders.</t>
  </si>
  <si>
    <t>Jeremy T. Welch</t>
  </si>
  <si>
    <t>WSF Incident Report for 8/13/16 at 11:05pm.  Location - Kingston to Edmonds Ferry.</t>
  </si>
  <si>
    <t>Lisa Jackson</t>
  </si>
  <si>
    <t>WSF Incident Rpt</t>
  </si>
  <si>
    <t xml:space="preserve"> Copy of the accident report from 2/3/18 on the Clinton to mukilteo run.  That happened approx 12:00pm.  Between myself, Cheryl Corter -Young  and Eric Levine.</t>
  </si>
  <si>
    <t>Cheryl Corter-Young</t>
  </si>
  <si>
    <t>PDR-15-1989</t>
  </si>
  <si>
    <t>Crashes on all city streets in Vancouver</t>
  </si>
  <si>
    <t xml:space="preserve">a history and summaries of officer reported crashes that occurred on city streets in the City of Vancouver for the period of 1/1/2010 Ã¢â‚¬â€œ 12/31/2014. </t>
  </si>
  <si>
    <t>Patrick Johns</t>
  </si>
  <si>
    <t>Crashes at 3 intersections &amp; 3 road segments in the City of Lake Stevens</t>
  </si>
  <si>
    <t xml:space="preserve">a history of officer reported crashes that occurred at or in the vicinity of the following intersections and road segments in the City of Lake Stevens for the period of 5/1/2011 Ã¢â‚¬â€œ 7/31/2016.
Ã¢â‚¬Â¢  20th St @ Main St / Hartford Dr.
Ã¢â‚¬Â¢  16th St / Lakeshore Dr. @ Main St
Ã¢â‚¬Â¢  State Route (SR) 92 (milepost 1.71 Ã¢â‚¬â€œ 1.75) @ Grade Rd
Ã¢â‚¬Â¢  SR 92 (milepost 1.43 Ã¢â‚¬â€œ 2.03) from 113th Ave to 121st Dr.
Ã¢â‚¬Â¢  Hartford Dr. / Main St from Grade Rd to 20th St
Ã¢â‚¬Â¢  Main St / Hartford Dr. from 20th St to 16th St
</t>
  </si>
  <si>
    <t>Nathan Chan</t>
  </si>
  <si>
    <t xml:space="preserve">The City of Clarkston is looking at applying for a FLAP grant for access to Corp of Engineers pathway system.  We have an area on the west end of the interstate bride we would like to know where WSDOT right of way is located.  Here is a map of the area we are looking at.
Any help or right of way maps/information would be helpful in our discussions with the USACE.  
</t>
  </si>
  <si>
    <t>Kevin Poole</t>
  </si>
  <si>
    <t>City of Clarkston Public Works</t>
  </si>
  <si>
    <t>Report #'s and dates of Officer reported crashes that occurred on SR 106 mp 17.00 - 20.03 involving fallen trees</t>
  </si>
  <si>
    <t>a listing of report #Ã¢â‚¬â„¢s and dates of officer reported crashes that occurred on State Route 106 (milepost 17.00 Ã¢â‚¬â€œ 20.03) involving fallen trees for the period of 1/1/2009 Ã¢â‚¬â€œ available 2016.</t>
  </si>
  <si>
    <t>Road closure on SR 530</t>
  </si>
  <si>
    <t xml:space="preserve">All records, permits, applications, information and documents relating to the following:
SR 530 between lake Cavanaugh Rd and Oso Loop Rd
WSDOT has granted approval for a Full Road closure on SR 530 on either Fecruary 12, February 19 or February 26 (Sunday) between 12:00 am and 2:00am.
</t>
  </si>
  <si>
    <t>Brandon McMurtray</t>
  </si>
  <si>
    <t xml:space="preserve">Crashes on all city streets in the City of Burien
</t>
  </si>
  <si>
    <t>a history of officer reported crashes that occurred on all city streets in the City of Burien for the period of 1/1/2013 Ã¢â‚¬â€œ 12/31/2015.</t>
  </si>
  <si>
    <t>PDR-14-1361</t>
  </si>
  <si>
    <t>Right of Way Plans, SR 162, MP 9.7 to MP 10.6 vicinity</t>
  </si>
  <si>
    <t>"I am hoping to get a copy of the current right of way plans for SR 162, Orting, WA.  The stretch I am interested in is in the SE of the NW if Section 32, Township 19 North, Range 5 East.  If possible I would also like the plans that extend into the NE of the NW of Section 32, the SW of the NE and the NW of the SE."</t>
  </si>
  <si>
    <t>Roy Snyder</t>
  </si>
  <si>
    <t>Abbey Road Group Land Development Services Company, LLC</t>
  </si>
  <si>
    <t>PDR-14-3028</t>
  </si>
  <si>
    <t>Collisions on SR 900 milepost 10.72 - 10.79</t>
  </si>
  <si>
    <t xml:space="preserve">a history of officer reported collisions that occurred at or in the vicinity of the following intersection in the City of Renton for the period of 1/1/2011 Ã¢â‚¬â€œ 12/31/2013.
Ã¢â‚¬Â¢ State Route 900/Bronson Way (milepost 10.72 Ã¢â‚¬â€œ 10.79) @ Park Ave and 1st St
</t>
  </si>
  <si>
    <t>PDR-14-1124</t>
  </si>
  <si>
    <t>STPÃ¢â‚¬â„¢s Ã¢â‚¬Å“request for a $125 million change orderÃ¢â‚¬ï¿½ and other related correspondence</t>
  </si>
  <si>
    <t>correspondence this year ((2014)) between Wash-DOT and the company Seattle Tunnel Partners regarding the latterÃ¢â‚¬â„¢s request for a $125 million change order.</t>
  </si>
  <si>
    <t>Joel Millman</t>
  </si>
  <si>
    <t>Attorney/Client Privileged Information
Attorney/Client Work Product
Phone Bridge Password</t>
  </si>
  <si>
    <t>Denial Exemption(s) - 42.56.290: 42.56.510: 5.60.060(2)(a): 42.56.420(4)</t>
  </si>
  <si>
    <t>The Wall Street Journal</t>
  </si>
  <si>
    <t>a listing of report #'s and dates of Officer Reported Crashes that occurred on SR 2 milepost 292.00 - 292.06</t>
  </si>
  <si>
    <t>a listing of report #Ã¢â‚¬â„¢s and dates of officer reported crashes that occurred on State Route 2 (milepost 292.00 Ã¢â‚¬â€œ 292.06) in the City of Spokane for the period of 1/1/2007 Ã¢â‚¬â€œ 11/13/2013.</t>
  </si>
  <si>
    <t>PDR-14-2624</t>
  </si>
  <si>
    <t>LPR data for US DOT # 1499885 (U S K O EXPRESS INC) from 1/1/2012 through 9/30/2014. In addition please provide the LPR data for the license plates listed on the attached Excel document in the email.</t>
  </si>
  <si>
    <t>Crashes at multiple intersections &amp; road segments in the City of Ridgefield and Clark County</t>
  </si>
  <si>
    <t>a history of officer reported crashes that occurred at or in the vicinity of multiple intersections and road segments in the City of Ridgefield and Clark County for the period of 1/1/2011 Ã¢â‚¬â€œ available 2016.</t>
  </si>
  <si>
    <t>PDR-14-0484</t>
  </si>
  <si>
    <t>Road/travel conditions of Snoqualmie Pass Feb 19, 2014 for the entire day</t>
  </si>
  <si>
    <t>Jan Gifford</t>
  </si>
  <si>
    <t xml:space="preserve">a history of officer reported crashes that occurred on all roads in the City of Raymond for the period of 1/1/2014 Ã¢â‚¬â€œ 12/31/2016. </t>
  </si>
  <si>
    <t>Melissa Greenheck</t>
  </si>
  <si>
    <t>PDR-15-0548</t>
  </si>
  <si>
    <t>Copy of the SWR Real Estate Fact Finding Report</t>
  </si>
  <si>
    <t>Risa Foley</t>
  </si>
  <si>
    <t>PDR-14-2763</t>
  </si>
  <si>
    <t>Collisions on NB 167 in the vicinity of SR 405</t>
  </si>
  <si>
    <t>a history of officer reported collisions that occurred on State Route 167 northbound in the vicinity of State Route 405 on 8/19/2014 approximately 05:30 am (2014 is considered partial and preliminary).</t>
  </si>
  <si>
    <t>Sergey Maksimenko</t>
  </si>
  <si>
    <t>PDR-14-1725</t>
  </si>
  <si>
    <t xml:space="preserve">the License Plate Reader information for the month of  June  2014 for the following plates. Please also send all transponder information associated to this USDOT #.  All plates are from the BC Canada jurisdiction.
USDOT # - 932189
Plates:
P95504
09194P
04194P
18230P
P89208
</t>
  </si>
  <si>
    <t xml:space="preserve">LPR data for US DOT # 2862932 Flagship Trucking Inc. from April 8, 2016 through November 18, 2017. In addition please provide the LPR data for the following license plates for the same time period: 
Plate # State
WP80701 CA
WP84970 CA
WP72667 CA
WP81811 CA
</t>
  </si>
  <si>
    <t>PDR-14-2526</t>
  </si>
  <si>
    <t>Statewide all roads collision data</t>
  </si>
  <si>
    <t>History (Multi Row Flat File) of reported collisions that occurred on roads within Washington State for the period of January 1, 2001 through available 2014 with the 2014 data being preliminary. Please note for years 1999 and 2000 only collisions on State Routes and Interstates was collected.</t>
  </si>
  <si>
    <t>Su-Wei Huang</t>
  </si>
  <si>
    <t>Exponent</t>
  </si>
  <si>
    <t>Ferry fare increase proposal</t>
  </si>
  <si>
    <t>We are looking to review public comments on the ferry fare increase proposal</t>
  </si>
  <si>
    <t>Brian Kelly</t>
  </si>
  <si>
    <t>Crashes on 2 road segments in the City of Lake Stevens and Snohomish County</t>
  </si>
  <si>
    <t xml:space="preserve">a history of officer reported crashes that occurred on the following road segments in the City of Lake Stevens and Snohomish County for the period of 1/1/2011 Ã¢â‚¬â€œ available 2016.
Ã¢â‚¬Â¢  Sunnyside Blvd (Co Rd #94741, milepost 0.000 Ã¢â‚¬â€œ 0.850) from SR 204 to 4th St
Ã¢â‚¬Â¢  SR 204 (milepost 0.70 Ã¢â‚¬â€œ 1.46) from 9th St / 10th St to 81st Ave
</t>
  </si>
  <si>
    <t>contract with Texas tolling company</t>
  </si>
  <si>
    <t>contract we (the State) signed with that Texas company to whom we send portions of the collected tolls in exchange for their services</t>
  </si>
  <si>
    <t>Sid Schaudies</t>
  </si>
  <si>
    <t>Financial Account Information and portions of exhibits and amendments subject to injunction.</t>
  </si>
  <si>
    <t>PDR-14-0122</t>
  </si>
  <si>
    <t>13 items about the Alaskan Way Viaduct Replacement Program</t>
  </si>
  <si>
    <t xml:space="preserve">Please provide the undersigned with copies of all documents meeting the following criteria: 
1. The Baseline Contract Schedule in electronic (.xer) format with copy in .pdf; 
2. All Monthly Contract Schedule Updates, including Submittal Packages, as required in TR 26 Section 2.1.6.2.3 in electronic (.xer) format with copy in .pdf; 
3. All Article 11.6.1.3 Time Impact Analysis; 
4. All short interval schedules and look ahead schedules in electronic (.xer) format with copy in .pdf; 
5. All Article 24.l(a) and (c) protests and protest supplements; 
6. All WSDOT responses to the communications in paragraphs 4 and 5 above; 
7. All Article 5.7.3 differing site conditions notices issued by Seattle Tunnel Partners to WSDOT on behalf of Seattle Tunnel Partners or any sub-tier subcontractor or supplier on the Project; 8. All Article 5. 7. 3 .3 reports regarding alleged differing site conditions issued by Seattle Tunnel Partners or any entity at their direction; 
9. All Article 5.7.4.2 determinations from WSDOT regarding alleged differing site conditions; 
10. Copies of all requests for Change Orders; 
11. A copy of the video of Matt Preedy, PE's presentation entitled"Tunneling Toward a New State Route 99 Corridor'" 
12. DRB agreement; and 
13. DRB hearing procedures. </t>
  </si>
  <si>
    <t>Financial Account Numbers, Federal Tax Identification Numbers, Social Security Numbers and date of birth.</t>
  </si>
  <si>
    <t>Denial Exemption(s) - 42.56.230(3): 42.56.230(4): 42.56.230(5)</t>
  </si>
  <si>
    <t>Right of Way Plans SR 506</t>
  </si>
  <si>
    <t>R/W maps for SR506 (Toledo-Vader RD) in Section 12, T11N R2W, between I-5 and SR505.</t>
  </si>
  <si>
    <t xml:space="preserve">We are requesting the information regarding the deeded information with the auditors number and distances regarding lasco In in Moses Lake, Wa. Where the wsdot gave some of the right of way near the corner of Wheeler RD and SR 17 to Moses Lake along the west boundary of Parcel# 110005002 in Section 13, Township 19 North, Range 28 East heading North. The map we were able to obtain is the right of way and limited access plan partial &amp; modified control MP 53.07 to MP 53.61 station LR      70+00 to station LR 99+00 sheet 6 of 9, But we are not able to cite/find any of the actual deeds/auditors information. The City does not have records of this transfer of land either. The City of Moses Lake is requesting the info for the Plat we are finalizing and will not accept until this info can be cited and depicted on the face of the Plat. We here look forward to your reply. Thank you for your time. </t>
  </si>
  <si>
    <t xml:space="preserve">We are requesting the information regarding the deeded information with the auditors number and distances regarding lasco In in Moses Lake, Wa. Where the wsdot gave some of the right of way near the corner of Wheeler RD and SR 17 to Moses Lake along the west boundary of Parcel# 110005002 in Section 13, Township 19 North, Range 28 East heading North. The map we were able to obtain is the right of way and limited access plan partial &amp; modified control MP 53.07 to MP 53.61 station LR 70+00 to station LR 99+00 sheet 6 of 9, But we are not able to cite/find any of the actual deeds/auditors information. The City does not have records of this transfer of land either. The City of Moses Lake is requesting the info for the Plat we are finalizing and will not accept until this info can be cited and depicted on the face of the Plat. We here look forward to your reply. Thank you for your time. </t>
  </si>
  <si>
    <t>Crash Data for 2 intersections &amp; 1 road segment in the City of Renton</t>
  </si>
  <si>
    <t xml:space="preserve">a history of officer reported crashes that occurred at or in the vicinity of the following intersections &amp; road segment in the City of Renton for the period of 1/1/2013 Ã¢â‚¬â€œ available 2016.
Ã¢â‚¬Â¢ Talbot Rd @ 43rd St/Carr Rd
Ã¢â‚¬Â¢ Davis Ave @ 43rd St/180th St
Ã¢â‚¬Â¢ Talbot Rd from 38th St to 45th Pl
</t>
  </si>
  <si>
    <t>Jeff Weckstein</t>
  </si>
  <si>
    <t>Walker Parking Consultants</t>
  </si>
  <si>
    <t>PDR-14-1376</t>
  </si>
  <si>
    <t xml:space="preserve">1) Plate readings for the base plates. H94694 AB
H74083 AB, H74091 AB, H74090 AB, K01097 AB, H74096 AB
J05854 AB, H74086 AB, J05858 AB, H74087 AB, K01081 AB
K01082 AB, J05868 AB, H74095 AB and H74089 AB
2) Plate readings for USDOT#: 2046677, OSWAL LOGISTICS INC.
</t>
  </si>
  <si>
    <t>PDR-15-1618</t>
  </si>
  <si>
    <t>Right of Way Plans SR215, thru City of Okanogan, Washington, within Sections 9, 16 &amp; 17, Y33N, R26E, W.M., Okanogan County, Washignton</t>
  </si>
  <si>
    <t>Timothy W. Friesen</t>
  </si>
  <si>
    <t>PDR-14-2525</t>
  </si>
  <si>
    <t>Collisions on SR 397 @ Yew St in Benton County</t>
  </si>
  <si>
    <t xml:space="preserve">a listing of officer reported collisions that occurred on State Route 397 (milepost 16.23 Ã¢â‚¬â€œ 16.28) @ Yew St (no report collisions) in Benton County for the period of 9/1/2011 Ã¢â‚¬â€œ available 2014 (2014 is considered partial and preliminary). </t>
  </si>
  <si>
    <t>PDR-14-1340</t>
  </si>
  <si>
    <t>Right of Way Plans, SR 90, MP 281.3 vicinity</t>
  </si>
  <si>
    <t>"We are trying to create a concept plan for proposed improvements to Division Street from 4th Avenue to 3rd Avenue in Downtown Spokane. Interstate-90 goes right over the top of the proposed improvement area. 
Can you please email an image showing the state right-of-way in .dwg, .jpg, .pdf, or .tiff format so that we can overlay it in our cad proposal."</t>
  </si>
  <si>
    <t>Michael Myers</t>
  </si>
  <si>
    <t>PDR-15-0168</t>
  </si>
  <si>
    <t>Traffic Data Report</t>
  </si>
  <si>
    <t xml:space="preserve">Request for Traffic Data for the 2012 calender year.  In case the information does not display properly in the form, the request is for hourly traffic for SR5 R093 near Mount Vernon (MP 226.96), both directions.  </t>
  </si>
  <si>
    <t>UW - Dept. of Civil Engineering</t>
  </si>
  <si>
    <t>PDR-14-2895</t>
  </si>
  <si>
    <t>Would it be possible to get the highway plans for SR520 through Section 23-T25N-R05E, W.M.?</t>
  </si>
  <si>
    <t>Trevor Lanktree</t>
  </si>
  <si>
    <t>Engineering Study</t>
  </si>
  <si>
    <t xml:space="preserve">Latest Value Enginnering Study and supplements or amendments for, I-5: Portland Avenue to Port of Tacoma Road, Southbound HOV Olympic Region Fife and Tacoma 2013-present.
</t>
  </si>
  <si>
    <t>Karen Dawnson</t>
  </si>
  <si>
    <t xml:space="preserve">Prelim documents that have not yet gone to Ad. </t>
  </si>
  <si>
    <t>PDR-15-2621</t>
  </si>
  <si>
    <t>Dump Truck collision May 12, 2014</t>
  </si>
  <si>
    <t>All photos and/or videos showing the I-5 southbound lanes at or near milepost 164 from the 60 seconds before to the the 60 seconds after a dump truck collision that occurred shortly before 8:30 am on May 12, 2014.</t>
  </si>
  <si>
    <t>Laura Criss</t>
  </si>
  <si>
    <t>Law Office of Andrea Holburn Bernarding</t>
  </si>
  <si>
    <t>We would like to get information with dates and times when our trucks crossed the scales in State of Washington.
Dates: from 5-15-17 - 6-19-17
License plates:
64012 RP
65013 RP
62949 RP</t>
  </si>
  <si>
    <t xml:space="preserve">Elite Brokerage </t>
  </si>
  <si>
    <t>Elite Brokerage</t>
  </si>
  <si>
    <t>Colman Dock drawing</t>
  </si>
  <si>
    <t>Colman Dock site drawing and plan view of the existing placement of the drains</t>
  </si>
  <si>
    <t>Madeline Rumpf</t>
  </si>
  <si>
    <t>PDR-14-2497</t>
  </si>
  <si>
    <t>US 12 Phase 7 information</t>
  </si>
  <si>
    <t>US 12 Phase 7 information near a piece of property on Nibler Road - just east of the intersection of US 12 and Lower Dry Creek. The property sits in between US 12 and Lower Dry Creek below the ridgeline there about a quarter to half mile north of 12.
Can you tell me how close to that property either phase 7a or 7b will be when completed and any construction impact anticipated there?</t>
  </si>
  <si>
    <t>Doug Doyle</t>
  </si>
  <si>
    <t>The latest data/inspection record for the condition of the SR-548 bridge over Dakota Creek</t>
  </si>
  <si>
    <t xml:space="preserve">Could you provide us with the latest data/inspection record for the condition of the SR-548 bridge over Dakota Creek?  I think it is bridge #08061500. It is located on Blaine Road at the Blaine/Whatcom County boundary.
Our City Council has asked about the seismic resiliency of the structure.
</t>
  </si>
  <si>
    <t>Michael Jones</t>
  </si>
  <si>
    <t>City of Blaine</t>
  </si>
  <si>
    <t>FMS_PDR_BRG</t>
  </si>
  <si>
    <t>Theron Sherman</t>
  </si>
  <si>
    <t xml:space="preserve">Commercial vehicle scale crossing reports for the month of July, 2016, for Young's Transport, Wilsonville, Oregon (U.S. DOT #798827.  A letter from the owner authorizing release of the records to me is attached.
</t>
  </si>
  <si>
    <t>All documents</t>
  </si>
  <si>
    <t xml:space="preserve">Please provide ALL documents including but not limited to written correspondence, internal memoranda, telephone logs, text messages, emails, and/or notes memorializing oral communications, records, or any other documentation relating to and from WSDOT Consultant Bobby Forch from the time he was hired on the Alaskan Way viaduct to present. </t>
  </si>
  <si>
    <t>Identity of Title VI Complainants
Attorney Client Privileged Information</t>
  </si>
  <si>
    <t>PDR-14-2183</t>
  </si>
  <si>
    <t>Collisions on all roads in Gig Harbor</t>
  </si>
  <si>
    <t xml:space="preserve">a history of officer reported collisions that occurred on all city streets and state routes in the City of Gig Harbor for the period of 1/1/2011 Ã¢â‚¬â€œ 12/31/2013. </t>
  </si>
  <si>
    <t>Maree' George</t>
  </si>
  <si>
    <t xml:space="preserve">Request plate readings on the list of commercial motor vehicles shown below. I would also like to request plate readings for the USDOT #1552207, Industrial Scrap Corporation. I am requesting this information for the period from: October 1, 2013, through March 31, 2016. 
YCCI715
YCCY714
</t>
  </si>
  <si>
    <t xml:space="preserve">a history of officer reported crashes that occurred at or in the vicinity of the following road segments in the City of Seattle for the period of 1/1/2013 Ã¢â‚¬â€œ 12/31/2015.
Ã¢â‚¬Â¢California Ave from Admiral Way to Hanford St
Ã¢â‚¬Â¢Lander St from 45th Ave to California Ave
Ã¢â‚¬Â¢Stevens St from 45th Ave to California Ave
</t>
  </si>
  <si>
    <t>PDR-15-2400</t>
  </si>
  <si>
    <t>Right of Way Plans for SR 5, Bellingham: Sunset Drive Interchange 2 &amp; 3 of 3 April 23, 1970 SR 5/2105.</t>
  </si>
  <si>
    <t>Budget plan for the funding of I-5 Mounts Road to Thorne Ln I/C - Corridor Improvements.</t>
  </si>
  <si>
    <t>I would like to request the budget plan for the funding of I-5 - Mounts Road to Thorne Ln I/C - Corridor Improvements.</t>
  </si>
  <si>
    <t>Stormie Redden</t>
  </si>
  <si>
    <t>PDR-13-1793</t>
  </si>
  <si>
    <t>PDR regarding Jim Medina:</t>
  </si>
  <si>
    <t>PDR regarding Jim Medina:
1. I believe it was 2008 that Diana Hendrickson made a PDR requesting all documents relating to complaints made by Jerry Matsui and Jose Rivera against Jim Medina and other managers in the Office of Equal Opportunity.
a. I would like a copy of the PDR made by Diana Hendrickson regarding this request.
b. I would like copies of the documents that were released to Diana Hendrickson regarding this request.
2. Copies of all records and documents in the complaint made by Diana Hendrickson in 2008 against Jim Medina, including the investigation report.
3. Copies of all records and documents in the complaint made by Eileen Oliver in 2009 against Jim Medina, Brenda Nnambi, and Margarita Mendoza de Sugiyama that was investigated by Glen Maxwell, including the investigation report.</t>
  </si>
  <si>
    <t>Denial Exemption(s) - 42.56.250(3)
Denial Exemption(s) - 42.56.230(4)</t>
  </si>
  <si>
    <t>City of Renton damaged curbs</t>
  </si>
  <si>
    <t xml:space="preserve">Please produce the following information for 10 years preceding and including September 2, 2012:
- Any and all records evidencing the Department of TransportationÃ¢â‚¬â„¢s installation of, maintenance on, or  review of damaged curbs along state roads in the City of Renton.
- Any and all correspondence between the City of Renton and WSDOT regarding Department of TransportationÃ¢â‚¬â„¢s installation of, maintenance on, or  review of damaged curbs along state roads within the City of Renton
</t>
  </si>
  <si>
    <t>Frances DePalma</t>
  </si>
  <si>
    <t>Freimund Jackson Tardif, PLLC</t>
  </si>
  <si>
    <t>Crash Data for 152nd St @ Woodland Ave in Pierce County</t>
  </si>
  <si>
    <t xml:space="preserve">a history of officer reported crashes that occurred at the following intersection in Pierce County for the period of 1/1/2001 Ã¢â‚¬â€œ available 2016.
Ã¢â‚¬Â¢ 152nd St (Co Rd # 57730, milepost 0.000 Ã¢â‚¬â€œ 0.020) @ Woodland Ave (Co Rd # 57970, milepost 0.480 Ã¢â‚¬â€œ 0.520)
</t>
  </si>
  <si>
    <t>Adam Bungay</t>
  </si>
  <si>
    <t>Bungay Law, PS</t>
  </si>
  <si>
    <t>PDR-15-0755</t>
  </si>
  <si>
    <t>Crashes on all roads in the Spokane Tribe Reservation</t>
  </si>
  <si>
    <t xml:space="preserve">a history of officer reported crashes that occurred on all roads on the Spokane Tribe Reservation in Stevens County for the period of 1/1/2009 Ã¢â‚¬â€œ 12/31/2014. </t>
  </si>
  <si>
    <t>Van Wormer Consulting, LLC</t>
  </si>
  <si>
    <t>R/W and Asbuilts SR 12.</t>
  </si>
  <si>
    <t xml:space="preserve">Right of Way Plans, As-Built Drawings, Stormwater and Utility Plans, Profile Designs for US-12
1) between Mile Posts 46.09 and 46.10
2) Occurring in: Township 15N Range 3W NE 1/4 Section 11
3) I am Seeking to gather enough ROW and Profile information to create Utility Crossing Permit
4) Our job reference number is 5179-HWY-12
</t>
  </si>
  <si>
    <t>Peter Martin</t>
  </si>
  <si>
    <t>PDR-15-2482</t>
  </si>
  <si>
    <t>Entire Crash Database</t>
  </si>
  <si>
    <t>a history of officer reported crashes that occurred on all roads statewide for the last 5 years.</t>
  </si>
  <si>
    <t>Annabelle Giraldo</t>
  </si>
  <si>
    <t>Aries Insurance Company</t>
  </si>
  <si>
    <t>PDR-15-0106</t>
  </si>
  <si>
    <t>Right of Way Plans SR 173 &amp; SR 17</t>
  </si>
  <si>
    <t>Sent Mr. Lierman  Right of Way plans Titled:
Bridgeport to East Foster Creek, Sheets 1-2 of 4, File Number 17/15. Approved 8/15/1950
Bridgeport - North Surfacing Pit Site, Sheets 2 of 2, File Number 173/1, Approved 6/13/1933</t>
  </si>
  <si>
    <t>LA</t>
  </si>
  <si>
    <t>PDR-14-1889</t>
  </si>
  <si>
    <t>Scale Crossing Info</t>
  </si>
  <si>
    <t>Scale crossing information for USDOT# 29124. Specifically for Norpass #672631852.</t>
  </si>
  <si>
    <t>Deidre Holmes</t>
  </si>
  <si>
    <t>SAIA Motor Freight</t>
  </si>
  <si>
    <t>Crash Data for Woburn St @ Illinois St in the City of Bellingham</t>
  </si>
  <si>
    <t xml:space="preserve">a history of officer reported crashes that occurred at or within 200 feet each direction of the following intersection in the City of Bellingham for the period of 06/1/2007 Ã¢â‚¬â€œ 11/13/2013.
Ã¢â‚¬Â¢ Woburn St @ Illinois St
</t>
  </si>
  <si>
    <t>PDR-14-0895</t>
  </si>
  <si>
    <t>Traffic Light Sequencing</t>
  </si>
  <si>
    <t>Traffic light sequencing for the intersection of SR161 &amp; 136th Street E Puyallup, WA in regards to an auto accident that occurred at 12/11/13 at 12:42 AM.</t>
  </si>
  <si>
    <t>Allison Johnson</t>
  </si>
  <si>
    <t>Kemper Insurance</t>
  </si>
  <si>
    <t>PDR-15-0722</t>
  </si>
  <si>
    <t xml:space="preserve">Highway 101 Walkers creek bridge </t>
  </si>
  <si>
    <t xml:space="preserve">Highway 101 Walkers creek bridge that was designed in 2006 and built in 2008 (contract# 007476, milepost 307.16). Our engineer is interested in getting a look at the design and as-built for the Walkers Creek bridge that was designed in 2006 and constructed in 2008, as well as any survey monuments or control in the project. </t>
  </si>
  <si>
    <t>Julian Sammons</t>
  </si>
  <si>
    <t>Hood Canal Salmon Enhancement Group</t>
  </si>
  <si>
    <t>Crashes on all city streets in the City of Montesano</t>
  </si>
  <si>
    <t xml:space="preserve">a history of officer reported crashes that occurred on all city streets in the City of Montesano for the period of 1/1/2014 Ã¢â‚¬â€œ 12/31/2016. </t>
  </si>
  <si>
    <t>Mike Olden</t>
  </si>
  <si>
    <t>SOQs for On-Call Rail Engineering/Operations Services Agreement #s Y-11254, Y-11255, and Y-11257</t>
  </si>
  <si>
    <t>I would like to request the statements of qualifications for the WSDOT On-Call Rail Engineering and Operations Services
Agreement Numbers Y-11254, Y-11255, and Y-11257.</t>
  </si>
  <si>
    <t>Tristan Rickett</t>
  </si>
  <si>
    <t>Social Security Numbers and Tax Identification Numbers</t>
  </si>
  <si>
    <t>Hanson Professional Services, Inc.</t>
  </si>
  <si>
    <t>Officer Reported Crashes that occurred on city streets in the City of Elma</t>
  </si>
  <si>
    <t>a history of officer reported crashes that occurred on all city streets in the City of Elma for the period of 1/1/2014 Ã¢â‚¬â€œ 12/31/2016.</t>
  </si>
  <si>
    <t xml:space="preserve">Jim Starks </t>
  </si>
  <si>
    <t>City of Elma</t>
  </si>
  <si>
    <t>Premier Freight System
US DOT # 745997
30 Day Period April 2016</t>
  </si>
  <si>
    <t>PDR-14-1205</t>
  </si>
  <si>
    <t>2013 State Annual VMTÃ¢â‚¬â„¢s by county for all public roadways.</t>
  </si>
  <si>
    <t>Vincent E. Sucec</t>
  </si>
  <si>
    <t>Energy Analysts International, Inc.</t>
  </si>
  <si>
    <t>R/W for SR 523.</t>
  </si>
  <si>
    <t>Right of way plans for SR 523, JCT. SR 99 to JCT. SR 522, adopted July 19, 1996 (file No. 523/1).</t>
  </si>
  <si>
    <t>Aeli Furtado</t>
  </si>
  <si>
    <t>Right of Way Plans SR 162</t>
  </si>
  <si>
    <t xml:space="preserve">I am requesting the following right of way plans for SR -162
Title; Puyallup to Orting             Sheet no. 8-10 of 11            App. Date; July 12, 1938       file no. 162/5
</t>
  </si>
  <si>
    <t>LPR Reader</t>
  </si>
  <si>
    <t xml:space="preserve">License Plate Reader information for the month of February 2016 for the following plates. All plates are from the BC Canada
jurisdiction.
USDOT # - 932189
Plates:
P95504
20500P
09194P
26034P
P89208
USDOT # - 01319641
Plates:
20510P
09673P
21845P
22292P
20536P
26009P
28106P
13385P
28197P
P98154
25332P
29928P
09217P
14382P
26891P
09192P
21234P
09258P
10376P
29056P
29064P
10423P
10424P
04710P
11785P
13346P
15786P
16239P
16645P
22746P
</t>
  </si>
  <si>
    <t>Right of Way Plans SSH 11-C</t>
  </si>
  <si>
    <t>Could you please send me the right-of-way plans for Secondary State Highway 11-C in Section 34, T10N, R28E in Benton County?</t>
  </si>
  <si>
    <t>SR 221 set of plans</t>
  </si>
  <si>
    <t>Set of plans that depict SR 221 from the SR 221/SR 14 intersection and then running north of Ste. Michelle winery</t>
  </si>
  <si>
    <t>PDR-14-2603</t>
  </si>
  <si>
    <t>ROW mapping at the i-405/ 520 interchange in Bellevue.</t>
  </si>
  <si>
    <t xml:space="preserve">Detailed information concerning an upcoming US 12 project </t>
  </si>
  <si>
    <t>1) I am requesting copies of the aerial photographs showing proposed Highway 12 alignment from at least 2 miles west of  Woodward Canyon Road to the old Hall Residence, Lower Dry Creek Road, and located about a mile east of Lowden. Aerial  photographs should show the two grade intersections being proposed : Woodward Canyon and Lower Dry Creek Road. I would appreciate an elevation detail (10 feet or less) of the southern side of the proposed grade intersection at Lower Dry Creek Road and showing the same elevation details from the Lower Dry Creek grade intersection to Frenchtown Hall.
2) Will the WSDOT be responsible for the replacement of the Lower Dry Creek County Road from the grade intersection to the old Hall Residence and if the land owner decided the property between the proposed county road and Highway 12 cannot be farmed the WSDOT will take responsibility to maintain this tear drop piece of land?
3) I understand the study/studies on the impact of the proposed highway alignment on Alfalfa for seed lands and the pollinators have been completed. I would appreciate a copy, along with any responses written by the WSDOT, of any and all of the studies regarding Alfalfa for seed land and any other study addressing agriculture and the proposed alignment in the Woodward Canyon-Lowden area.
4) I would like a map or maps showing the alignment of the buried irrigation pipe lines and/or open irrigation ditches that will be impacted by the proposed highway alignment in the Woodward CanyonLowden area. Will the WSDOT guarantee that the buried irrigation line/lines, designed by the Walla Walla Conservation District, along with those installed by property owners, be as  efficient as originally designed? Will the WSDOT install adequate size pipes for any open irrigation ditches that cross the proposed highway? Will the WSDOT maintain the irrigation pipe systems, and the original design efficiency, throughout the life of the highway? Also if a problem does occur, will the WSDOT guarantee that the water supply systems (both irrigation district and private owner) be operational within a day of the damage and all costs associated with the repair be the responsibility of the  WSDOT? If unforeseen events take place (floods, earthquakes, etc.) causing damage, in any way, will the WSDOT repair the
damage within a reasonable amount of time and cover the costs?</t>
  </si>
  <si>
    <t>Lawrence L. Dodd</t>
  </si>
  <si>
    <t>Lowden/Dodd Centennial Farm</t>
  </si>
  <si>
    <t>PDR-16-0006</t>
  </si>
  <si>
    <t xml:space="preserve">Hand written notes of Bobbi Collins Whitehead created on October 13, 2015 when conducting an investigation of hostile work environment for the Washington State Historical Society. </t>
  </si>
  <si>
    <t>Misty Reese</t>
  </si>
  <si>
    <t>PDR-15-0948</t>
  </si>
  <si>
    <t>Copy of SR 2, Craig to Russell Road Vicinity, Spokane County, approved October 9, 2007. My request is to have you forward to me the 1 thur 10 and 11th sheets of May 12, 1942 Highway Right of Way agreement and complete contract with signatories.</t>
  </si>
  <si>
    <t>John McCormack</t>
  </si>
  <si>
    <t>Crashes on all roads in the City of Sammamish</t>
  </si>
  <si>
    <t>a history of officer reported crashes that occurred on all roads in the City of Sammamish for the period of 1/1/2014 Ã¢â‚¬â€œ 12/31/2016.</t>
  </si>
  <si>
    <t xml:space="preserve"> Bid results and bid tabulations if available for the SR 14 Guardrail Bid</t>
  </si>
  <si>
    <t>We are requesting bid results and bid tabulations if available for the SR14 Guardrail Bid. Bid date was 6/12/17, this was a small works roster bid.</t>
  </si>
  <si>
    <t>Nichole Stern</t>
  </si>
  <si>
    <t>Dirt and Aggregate Interchange, Inc.</t>
  </si>
  <si>
    <t>PDR-14-2615</t>
  </si>
  <si>
    <t>Plans SR 405</t>
  </si>
  <si>
    <t>Plans showing horizontal and vertical alignment for the existing interchange and ramps relating to the I-405 southbound onramp from SR 527.</t>
  </si>
  <si>
    <t>Myers &amp;</t>
  </si>
  <si>
    <t>WSDOTÃ¢â‚¬â„¢s response to STPsÃ¢â‚¬â„¢ claim</t>
  </si>
  <si>
    <t>Regarding the Alaskan Way Viaduct Replacement Program, IÃ¢â‚¬â„¢m looking for WSDOTÃ¢â‚¬â„¢s response to Seattle Tunnel PartnersÃ¢â‚¬â„¢ claim for $480 million in a letter written October 28, 2016.</t>
  </si>
  <si>
    <t>Contract 8501 I-5 SR 510 to SR 512 Congestion Management schedules, as builts, delays, etc.</t>
  </si>
  <si>
    <t>1. Any and all documents related to the rejection of Ã¢â‚¬Å“WavetronicÃ¢â‚¬ï¿½ and/or Ã¢â‚¬Å“LuminaireÃ¢â‚¬ï¿½ poles provided by KW Industries, Inc. and/or North Coast Electric Company for the Project.
2. All documents related to any delays on the Project.
3. All schedules, including as-built and as planned schedules and any revisions to the same.
4. All documents that constitute refer or relate to the calculation of liquidated or actual damages and/or offsets by WSDOT for delays on the Project.</t>
  </si>
  <si>
    <t>Stephen Hennessey</t>
  </si>
  <si>
    <t xml:space="preserve">a history of officer reported crashes that occurred at the following intersections in Clark County for the period of 1/1/2012 Ã¢â‚¬â€œ 12/31/2016. 
Ã¢â‚¬Â¢  99th St (Co Rd #23940, MP 1.730 Ã¢â‚¬â€œ 1.770) @ 137th Ave (Co Rd #23867, MP 0.000 Ã¢â‚¬â€œ 0.020)
Ã¢â‚¬Â¢  99th St (Co Rd #23940, MP 0.980 Ã¢â‚¬â€œ 1.020) @ 152nd Ave (Co Rd #24190, MP 0.980 Ã¢â‚¬â€œ 1.020)
</t>
  </si>
  <si>
    <t>PDR-14-0115</t>
  </si>
  <si>
    <t>72nd Ave and Vancouver Mall Dr</t>
  </si>
  <si>
    <t>Officer reported collisions that occurred at or in the vicinity of 72nd Ave @ Vancouver Mall Dr in the City of Vancouver for the period of 1/1/2009 - 12/31/2013 (November of 2013 is the most current complete month processed).</t>
  </si>
  <si>
    <t>2 intersections in the City of Woodinville</t>
  </si>
  <si>
    <t xml:space="preserve">a history of officer reported crashes that occurred at the following State Route intersections in the City of Woodinville for the period of 1/1/2012 Ã¢â‚¬â€œ available 2016.
Ã¢â‚¬Â¢ State Route 202 (aka 145th St, milepost 2.66 Ã¢â‚¬â€œ 2.70) @ 148th Ave/146th Place
Ã¢â‚¬Â¢ State Route 202 (aka Woodinville Ã¢â‚¬â€œ Redmond Rd, milepost 2.79 Ã¢â‚¬â€œ 2.83) @ 144th St/Village Rd
</t>
  </si>
  <si>
    <t>Maps SR 101.</t>
  </si>
  <si>
    <t>Construction designs for Hwy 101 at Jorstad creek, when it was first built over the estuary (MP 321.4-321.7).  If there are photos taken of that area prior and during construction, that would also be interesting to me.</t>
  </si>
  <si>
    <t>WSDOT SCR Galvanized Bridge Mounted Sign Supports</t>
  </si>
  <si>
    <t>Marc Roberts</t>
  </si>
  <si>
    <t>Coral Construction</t>
  </si>
  <si>
    <t>Traffic over Deception Pass Bridge</t>
  </si>
  <si>
    <t>I live on the north end of Whidbey Island.  I am interested in finding out if and when WSDOT has done any traffic studies counting the average number of vehicles that cross Deception Pass Bridge &amp; Canoe Pass Bridge on a given day.  If you have conducted these counts I would like to know the average number of vehicles that cross Deception Pass Bridge and Canoe Pass Bridge in a given day.</t>
  </si>
  <si>
    <t>Thomas C. Kosloske</t>
  </si>
  <si>
    <t xml:space="preserve">LPR DATA FOR US DOT # : 1001889 MIDWEST COAST LOGISTICS INC
 FOR  THE FOLLOWING PERIOD:  
OCT 1, 2013 through JUNE 5, 2016
</t>
  </si>
  <si>
    <t>Officer Reported Crashes that occurred at or in the vicinity of 15 intersections in the City of Gig Harbor and Pierce County</t>
  </si>
  <si>
    <t xml:space="preserve">a history of officer reported crashes that occurred at or in the vicinity of multiple intersections in the City of Gig Harbor &amp; Pierce County for the period of 1/1/2001 Ã¢â‚¬â€œ 12/31/2017. </t>
  </si>
  <si>
    <t>Project Information Request</t>
  </si>
  <si>
    <t xml:space="preserve">I am writing to see if a project map that shows the planned improvements and proposed right of way acquisition is available for the following Southwest Region projects listed in the 2016-2019 STIP: 
Ã¢â‚¬Â¢         401418A               SR 14/Wind River Rd - Intersection Improvements
Ã¢â‚¬Â¢       0508(010)            SR 508/S Fork Newaukum River Bridge Replacement
I reviewed the DOT website but could not find such a document. If such a project map/design is available, can you please send me a copy? If there is a better person to contact for this information please let me know. Thank you for your time and assistance.
</t>
  </si>
  <si>
    <t>William Paterson</t>
  </si>
  <si>
    <t>Biersdorf &amp; Associates, PA.</t>
  </si>
  <si>
    <t>PDR-14-1112</t>
  </si>
  <si>
    <t>Collisions at specific intersections in Vancouver</t>
  </si>
  <si>
    <t>History of reported collisions that
occurred on or in the vicinity of the following intersection within Vancouver for the period of
January 1, 2009 through March 31, 2014.
Ã¢â‚¬Â¢ NE 28th St and NE 129th St
Ã¢â‚¬Â¢ NE 28th St and NE 132nd Ave
Ã¢â‚¬Â¢ NE 28th St and NE 135th Ave
Ã¢â‚¬Â¢ NE 26th St and NE 132nd Ave Ã¢â‚¬â€œ None Reported
Ã¢â‚¬Â¢ NE 132nd Ave between NE 28th St and NE 26th St Ã¢â‚¬â€œ None Reported</t>
  </si>
  <si>
    <t>Crashes on SR 9 (mp 3.17 - 3.52)</t>
  </si>
  <si>
    <t xml:space="preserve">a history of officer reported crashes that occurred on State Route 9 (milepost 3.17 Ã¢â‚¬â€œ 3.52) for the period of 1/1/2013 Ã¢â‚¬â€œ 12/31/2017. </t>
  </si>
  <si>
    <t>PDR-14-0639</t>
  </si>
  <si>
    <t>Bridge Information</t>
  </si>
  <si>
    <t xml:space="preserve">- All post-impact incident and/or inspection reports for WSDOT-owned bridges, during 2010, 2011, 2012 and 2013 and through the most recent available. These reports are the same as what WSDOT posted online for the Skagit River I-5 bridgeÃ¢â‚¬â„¢s November </t>
  </si>
  <si>
    <t>Crashes on SR 3 @ Sunnyslope Rd</t>
  </si>
  <si>
    <t>a summary of officer reported crashes that occurred on State Route 3 (milepost 32.58 Ã¢â‚¬â€œ 32.65) intersection in Kitsap County for the period of 1/1/2001 Ã¢â‚¬â€œ available 2016.</t>
  </si>
  <si>
    <t xml:space="preserve">plate readings for the commercial vehicle(s) listed on a separate Excel plate list that have the company name of C&amp;G EXPRESS LLC associated with USDOT # 2195111.    I am requesting information for the period of  AUG 1, 2013  through  JAN 14, 2015. 
81AR5Z   MO	       306
C2523    OR	       306
90AR3N   MO	       330
06AR4Y   MO	       330
C8365    OR	       330
34AR5Z   MO	       339
P707808  IL	       365
52AR8U   MO	       367
29AS9A   MO	       390
C5328    OR	       390
05AR7N   MO	       404
06AR5Y   MO	       404
18AR3R   MO	       455
23AR8X   MO	       666
B7639    OR	       666
N229HY   TN	       721
17AR2J   MO	      1060
17AR35   MO	      1061
17AR3J   MO	      1062
31AR1U   MO	      2001
48AR8V   MO	      2007
B0331    OR	      2007
67AR4Z   MO	      3155
C1666    OR	      3155
55AR1Z   MO	      4157
C0052    OR	      4157
27AR3W   MO	      6924
55AR1Z   MO	      7925
</t>
  </si>
  <si>
    <t>PDR-14-0033</t>
  </si>
  <si>
    <t>Striping done August 2012 at Snoqualmie Hwy 202.</t>
  </si>
  <si>
    <t xml:space="preserve">Records for the striping that was done in August of 2012, primarily in the Snoqualmie area if there is any way to narrow that down. I am trying to figure out which day that striped HWY 202 through downtown Snoqualmie a cross street to look at if needed would be SE Fir Street. </t>
  </si>
  <si>
    <t>Chad Ridout</t>
  </si>
  <si>
    <t>PDR-15-2304</t>
  </si>
  <si>
    <t>signing and maintenance SR 3</t>
  </si>
  <si>
    <t xml:space="preserve">Agreement or understanding between the State of Washington and Mason County as to responsibility for signing and/or maintenance of the county road approach to the intersection of SR 3 and Grapeview Loop Road N., including any interlocal or intergovernmental agreement, as well as all correspondence between the State and Mason County relating to the agreement or understanding.
</t>
  </si>
  <si>
    <t>PDR-15-2649</t>
  </si>
  <si>
    <t xml:space="preserve">Could I please get the ROW maps for:
Highway 8 in Elma, WA, between Mile posts 2.42 and 2.52.  This is at the Heise RD North Intersection. 
I do need maps for Heize RD. N as well,  from the Intersection here, North to Elma Mccleary RD. 
 IÃ¢â‚¬â„¢m not sure you can help me with Heize RD maps or not, just thought I would try.
</t>
  </si>
  <si>
    <t>all documentation relating to the serial letter 16-0183 to STP's Project Manger, Chris Dixon in response to the DBE termination denial of JP Francis on the AWV project.</t>
  </si>
  <si>
    <t>Please provide ALL reports including but not limited to written correspondence, internal memoranda, telephone logs, text messages, emails, and/or notes memorializing oral communications, records, or any other documentation relating to the Serial letter (16-0183) to STP's Project Manager, Chris Dixon in response to the
DBE termination denial of JP Franics on the Alaskan Way Project written by WSDOT's Paul Johnson (for Deputy DBE
Program Administrator, Brian Nielsen) dated October 7, 2016.</t>
  </si>
  <si>
    <t>Wide Screen Plotter-PMMOIT22650 final bid results</t>
  </si>
  <si>
    <t>Spread sheet with all the competing suppliers &amp; bids and the final results of the Wide Screen Plotter-PMMOIT22650 RFP</t>
  </si>
  <si>
    <t>Right of way width for SR 4 at the intersection of Abernathy Creek Road.</t>
  </si>
  <si>
    <t>Tyler Keck</t>
  </si>
  <si>
    <t>Cowlitz County</t>
  </si>
  <si>
    <t>Leejack Construction's FHWA Complaint findings on the AWV.</t>
  </si>
  <si>
    <t>We hereby request all records relating to Leejack Construction's FHWA complaint findings on the Alaskan Way Viaduct project received in 2017.</t>
  </si>
  <si>
    <t>Ferry Accident</t>
  </si>
  <si>
    <t>An accident on May 23rd at the Coupville Ferry Dock about 4pm. We were parked at the front of line 5, the ferry crew directed a bus from line 4 to proceed to load on the ferry, the bus ran into our drivers side mirror and mounting bracket. We were directed to load onto the ferry and complete the accident report onboard. We did as directed and are now trying to get a copy of that report.</t>
  </si>
  <si>
    <t>Dimne Cote</t>
  </si>
  <si>
    <t>a history of officer reported crashes that occurred on all roads in the City of Bellevue for the period of 1/1/2011 Ã¢â‚¬â€œ 12/31/2015.</t>
  </si>
  <si>
    <t>PDR-15-0027</t>
  </si>
  <si>
    <t>Right of Way Plans SR 97 (PSH-10)</t>
  </si>
  <si>
    <t>I am doing a survey in Entiat along the Columbia River and have run across old PSH-10 monumentation.  The property I am surveying includes this vacated right of way in their description.  I would like to request a copy of the right of way plans for this section please.  The specific area is in the SW.1/4 of Section 9, T.25N., R21E.W.M., Chelan County.  An emailed image (PDF or similar) to me at this email address would be great.</t>
  </si>
  <si>
    <t>Bruce Dawson</t>
  </si>
  <si>
    <t>Dawson Surveying and Geomatics, LLC</t>
  </si>
  <si>
    <t>I-90 right of way plans</t>
  </si>
  <si>
    <t>Right of way plans for I-90 in Moses Lake passing through sections 26-28 and 33-35, T19N R28E</t>
  </si>
  <si>
    <t>Mark F. Wendover</t>
  </si>
  <si>
    <t>Crashes on NB SR 5 (Mainline only, mp 189.50 - 190.50)</t>
  </si>
  <si>
    <t>a history of officer reported crashes that occurred on Northbound State Route 5 (Mainline Only, milepost 189.50 Ã¢â‚¬â€œ 190.50) for the period of 1/1/2011 Ã¢â‚¬â€œ 12/31/2015.</t>
  </si>
  <si>
    <t xml:space="preserve">Crashes on 4 road segments in Grays Harbor &amp; Jefferson Counties
</t>
  </si>
  <si>
    <t xml:space="preserve">a history of officer reported crashes that occurred on the following road segments in Grays Harbor and Jefferson Counties for the period of 1/1/2010 Ã¢â‚¬â€œ 12/31/2015.
Ã¢â‚¬Â¢  State Route 101 (milepost 120.00 Ã¢â‚¬â€œ 155.00)
Ã¢â‚¬Â¢  State Route 109 (milepost 16.00 Ã¢â‚¬â€œ 40.46)
Ã¢â‚¬Â¢  State Route 115 (milepost 0.00 Ã¢â‚¬â€œ 2.28) Entire Route
Ã¢â‚¬Â¢  Moclips Hwy (aka BIA S-26) Entire Route Ã¢â‚¬â€œ No Reported Crashes
</t>
  </si>
  <si>
    <t>Dale Lewis</t>
  </si>
  <si>
    <t>Red Plains Professional, Inc.</t>
  </si>
  <si>
    <t>Crashes at 68th Ave &amp; Martin Luther King Jr Way intersection in King County</t>
  </si>
  <si>
    <t xml:space="preserve">a history and summary of officer reported crashes that occurred on State Route 900 (aka Martin Luther King Jr. Way, milepost 8.21 Ã¢â‚¬â€œ 8.31) @ 68th Ave intersection in King County for the period of 6/21/2015 Ã¢â‚¬â€œ available 2017. </t>
  </si>
  <si>
    <t xml:space="preserve">Tacoma Narrows Bridge and exhausting the R-49 Bond Authorization-bond sale 11 (R-2013B), 12 (R-2015B) and 13 (B-2015D)  </t>
  </si>
  <si>
    <t>1.) Any and all documentation,  relative to bond sale 11 (R-2013B), 12 (R-2015B) and 13 (B-2015D) listed on the Narrows Bridge Debt Service Summary.
2.) Any additional bond sales, bond debt, that has been sold since 2015  
3.) A breakdown of the expenditures made from the original Eight Hundred ($800,000,000.00) Dollar Tacoma Narrows Bridge project authorized with the approve of R-49 transportation package.</t>
  </si>
  <si>
    <t>PDR-15-1614</t>
  </si>
  <si>
    <t>a history of officer reported crashes that occurred on all roads in the City of Wenatchee for the period of 1/1/2012 Ã¢â‚¬â€œ 12/31/2014.</t>
  </si>
  <si>
    <t>PDR-14-2775</t>
  </si>
  <si>
    <t>Contract Payments on 8464</t>
  </si>
  <si>
    <t xml:space="preserve">Certified Payroll Reports for work performed by Rotschy Inc. on contract 8464 SR6 Willipa River Bridge  Project from project inception to project completion. The project was bid 4/29/13. </t>
  </si>
  <si>
    <t>Public Employee Personal Information, Tax Identification Number</t>
  </si>
  <si>
    <t xml:space="preserve">Communications </t>
  </si>
  <si>
    <t>All e-mail communication, and documents WSDOT has sent, between Mitch Patton and Staci Patton, and Celeste Dimichina,Debbie Dunn and Bill Mumma, from March 2015 through Aug. 9, 2017</t>
  </si>
  <si>
    <t>Right of way plans for SR 20, MP 193.4 to 193.8.</t>
  </si>
  <si>
    <t>Dave Allen</t>
  </si>
  <si>
    <t xml:space="preserve">I am looking for SR-17 Right of Way Plans, Quantity tab sheet, and Construction Plans for the following area: 
SR 17 near McConihe Road, just Northwest of Moses Lake, between mile post 58 to 62. Sections 30, 31, &amp; 32, Township 20N Range 28E 
</t>
  </si>
  <si>
    <t>PDR-14-2645</t>
  </si>
  <si>
    <t>Collision Rate comparison between Motorcycles, Scooters and Cars in Seattle/King County</t>
  </si>
  <si>
    <t>IÃ¢â‚¬â„¢m sorry but there isnÃ¢â‚¬â„¢t a way for us to do a Ã¢â‚¬Å“RATEÃ¢â‚¬ï¿½ comparison of Motorcycle Collisions versus Scooters versus Cars. We do not have accurate traffic volumes for Motorcycles or Scooters statewide let alone in a particular City or County.</t>
  </si>
  <si>
    <t>PDR-14-1068</t>
  </si>
  <si>
    <t>Please send R/W maps for SE 218th St / SE Renton Maple Valley Rd Intersection, and crossing SR169 approx 450Ã¢â‚¬â„¢ North of the intersection.</t>
  </si>
  <si>
    <t>Dustin Hearring</t>
  </si>
  <si>
    <t xml:space="preserve">Officer Reported Crashes that occurred on all city streets in the City of Kettle Falls &amp; all roads in the City of Odessa
</t>
  </si>
  <si>
    <t>a history of officer reported crashes that occurred on all city streets in the City of Kettle Falls and all roads in the City of Odessa for the period of 1/1/2014 Ã¢â‚¬â€œ 12/31/2016.</t>
  </si>
  <si>
    <t>Steve Nelson</t>
  </si>
  <si>
    <t>a history of officer reported crashes that occurred on all roads in the City of Covington for the period of 1/1/2015 Ã¢â‚¬â€œ 12/31/2015.</t>
  </si>
  <si>
    <t>PDR-15-0510</t>
  </si>
  <si>
    <t>TRAPS</t>
  </si>
  <si>
    <t xml:space="preserve">hourly directional traffic counts for the month of October 2014 for all of the PRTÃ¢â‚¬â„¢s in Clark County?  This would include the following locations:
R-45 (I-5 S. of SR-503 in Woodland)
R-51 (I-205 N. of Mill Plain)
P-5 (I-5 S. of SR-500)
P-6 (SR-14 E. of Alpine)
P-7 (SR-14 E. of 32nd St.)
</t>
  </si>
  <si>
    <t>Dale Robins</t>
  </si>
  <si>
    <t>RTC</t>
  </si>
  <si>
    <t>PDR-14-1214</t>
  </si>
  <si>
    <t xml:space="preserve"> I-90/SR901 Hydraulics/drainage design documents, contracts, and plans</t>
  </si>
  <si>
    <t>Hydraulics/drainage design documents, contracts, and plans for I-90/SR901 (now West Lake Sammamish Parkway) Interchange Outfall project from circa 1973.</t>
  </si>
  <si>
    <t>Ralph Guditz</t>
  </si>
  <si>
    <t>SR 155 &amp; SR 74 ROW Plans</t>
  </si>
  <si>
    <t>Please provide digital copies of right of way plans for hiway 155 and hiway 174 in Section 11 of Township 28 North, Range 30 East, Grant County, Washington.</t>
  </si>
  <si>
    <t>PBSUSA</t>
  </si>
  <si>
    <t>Crashes on SR 291 mp 15.00 - 25.00 in Stevens County</t>
  </si>
  <si>
    <t>a history of officer reported crashes that occurred on State Route 291 (milepost 15.00 -25.00) in Stevens County for the period of 10/01/2008 Ã¢â‚¬â€œ 11/13/2013.</t>
  </si>
  <si>
    <t>Crashes on SR 5 mp 116.30 - 121.40</t>
  </si>
  <si>
    <t xml:space="preserve">a history of officer reported crashes that occurred on State Route 5 (milepost 116.30 Ã¢â‚¬â€œ 121.40) for the period of 1/1/2013 Ã¢â‚¬â€œ available 2018. </t>
  </si>
  <si>
    <t>PDR-15-1146</t>
  </si>
  <si>
    <t>US 12, right of way plans at the intersection of S. Naches Rd on the line between sections 3 and 4 in T14N R17E</t>
  </si>
  <si>
    <t>Emails regarding DUI or DWI</t>
  </si>
  <si>
    <t>Copies of emails that have to do with ANY WSDOT EMPLOYEE that has been fired in the last 10 years or lost their job due to having a DUI or DWI(driving under the influence) or suspension of license at any time on their driving record and had represented has had a suspension of his or her drivers license,  and then lost their job.
Provide a copy of the WSDOT policy for WSDOT employees and driving records, What is your exact policy?
Provide a copy of any union contract from the last ten years, only the portion regarding drivers records. Did WSDOT negotiate for represented employees to have a valid drivers license in order to maintain their jobs or in order to maintain specific job?</t>
  </si>
  <si>
    <t xml:space="preserve">I work for Harlens Trucking Ltd. as the Safety Manager. I would like to get the License Plate Reader information 
for the month of February 2017  for the following plates. All plates are from the BC Canada jurisdiction.
USDOT # - 757148
Plates:
10964P
28290P
10963P
28294P
26374P
34332P
32543P
JS9416
32544P
11952P
DL3470
32545P
36831P
11504P
14733P
14736P
14746P
14771P
26399P
32559P
34338P
20099P
24831P
24832P
07968P
22840P
32217P
27748P
27749P
30229P
32211P
28292P
19398P
28295P
35022P
18795P
35744P
35057P
28694P
28283P
34329P
32220P
34344P
</t>
  </si>
  <si>
    <t>PDR-14-0446</t>
  </si>
  <si>
    <t>I-5 and Clark County Rd collision data near the I-5/179th st interchange.</t>
  </si>
  <si>
    <t>Reported collisions that occurred within the I-5 / 179th St interchange (excluding mainline) and specific Clark County Roads near this interchange for the period of January 1, 2009 through December 31, 2013.</t>
  </si>
  <si>
    <t xml:space="preserve">LPR data for US DOT # 123456  (COMPANY NAME) from DATE through DATE. In addition please provide the LPR data for the following license plates for the same time period:
Plate #  State 
</t>
  </si>
  <si>
    <t xml:space="preserve">162 from approximately MP10.34 to MP13.0 and request that WSDOT provide Right of Way maps for this area. </t>
  </si>
  <si>
    <t>Ken Ward</t>
  </si>
  <si>
    <t>Mountain LTD</t>
  </si>
  <si>
    <t>Plans SR 104.</t>
  </si>
  <si>
    <t xml:space="preserve">Pdf plans to State Route 104 in Sections 30, 31, &amp; 32 Township 28 North, Range 1 East W.M. in Jefferson County. </t>
  </si>
  <si>
    <t>PDR-14-3360</t>
  </si>
  <si>
    <t>A particular plan or SR 97 in Chelan County.  ItÃ¢â‚¬â„¢s described in a warranty deed filed under AFN 704720, Chelan County and identified as SR-97, Co. Road No. 506 to Azwell.  It looks as if there are 20 sheets, and it also looks like I would need only sheets 9 through 11.</t>
  </si>
  <si>
    <t>Dan Beardslee</t>
  </si>
  <si>
    <t>PDR-15-3187</t>
  </si>
  <si>
    <t>Crashes on SR 502 mp 0.00 - 6.70</t>
  </si>
  <si>
    <t>a summary of officer reported crashes that occurred on State Route 502 (milepost 0.00 Ã¢â‚¬â€œ 6.70) for the period of 1/1/2010 Ã¢â‚¬â€œ 6/30/2012.</t>
  </si>
  <si>
    <t>Brooks Johnson</t>
  </si>
  <si>
    <t xml:space="preserve">In late 1964 early 1965 I worked on an I-5 right of way plan at the Toutle River Bridge. I think this is now called the Barnes Road Interchange but used to be called the Toutle River Interchange. 
Map Index:   Toutle River Interchange Vicinity 1-5 of 5 June 21, 1966 5/1973
I request PDF of the  5 sheets for this plan set. 
</t>
  </si>
  <si>
    <t>State's geotech report for Spring Street around 1st Ave and 1107 1st Ave.</t>
  </si>
  <si>
    <t>We own the Watermark Tower Commercial Condo at 1st Ave &amp; Spring Street (1107 1st Ave).  Adjacent to our building on Spring Street has an ongoing settlement issue, which continues to cause the sidewalk and stairs to become very uneven.  I was wondering if you can share a copy of the StateÃ¢â‚¬â„¢s geotech report (I thought I had a past copy but canÃ¢â‚¬â„¢t seem to locate it)?  IÃ¢â‚¬â„¢m hoping there was some test drilling in that area, which might help us determine whatÃ¢â‚¬â„¢s happening with the soils under the sidewalk.</t>
  </si>
  <si>
    <t>Ryan Smith</t>
  </si>
  <si>
    <t>Martin Smith Inc</t>
  </si>
  <si>
    <t>Collision on SB I-5 Mercer Street 7/30/2017</t>
  </si>
  <si>
    <t>Any and all records regarding mulitple car collision on SB I-5 at Mercer street from 7/30/2017 between 5:00-6:30pm, and any and all reports regarding cleanup, determination of fault, vehciles involved.  Any and all reports regarding observation of a 2012 Toyota Camry that arrived after the accident, license plate #APK4366 and any and all reports regarding contact with the driver of that vehicle and requests for law enforcement and/or aid.  Also requested are the names and DOT numbers for every DOT employee that was involved in the investigation, cleanup, or request for aid for this collision.</t>
  </si>
  <si>
    <t>Miranda Maurmann</t>
  </si>
  <si>
    <t>Crashes on NB SR 5 (Mainline Only, mp 100.72 - 106.25)</t>
  </si>
  <si>
    <t xml:space="preserve">a history of officer reported crashes that occurred on northbound State Route 5 (Mainline Only, milepost 100.72 Ã¢â‚¬â€œ 106.25) in Thurston County for the period of 1/1/2012 Ã¢â‚¬â€œ available 2017. </t>
  </si>
  <si>
    <t>George Davis</t>
  </si>
  <si>
    <t>PDR-15-3467</t>
  </si>
  <si>
    <t>Crashes on High School Rd segment in the City of Bainbridge Island</t>
  </si>
  <si>
    <t xml:space="preserve">a history of officer reported crashes that occurred on or in the vicinity of the following road segments in the City of Bainbridge Island for the period of 1/1/2011 Ã¢â‚¬â€œ available 2015 (2015 data is partial and preliminary).
Ã¢â‚¬Â¢  High School Rd from Lovell Ave to Ferncliff Ave
Ã¢â‚¬Â¢  State Route 305 (milepost 0.96 - 1.01) @ High School Rd
</t>
  </si>
  <si>
    <t>PDR-15-0297</t>
  </si>
  <si>
    <t>Public Records Request log</t>
  </si>
  <si>
    <t xml:space="preserve">1) Public Records Request log from end date of past issued log in 2014 through current date this is processed.
2) Copy of the following Public Record Request, just copies of initial request: 14-1857, 14-2821, 14-2376, 14-2379, 14-2215, 14-2230, 14-2289, 14-2452, 14-2455, 14-2464, 14-2474, 14-2308, 14-2313 </t>
  </si>
  <si>
    <t>SR 241 and I-82 right of way plans</t>
  </si>
  <si>
    <t>SR 241 (Alexander Rd and Waneta Rd) located in the SE 1/4, Section 36, T.10N., R.22E., the South 1/2, Section 31 and the SW 1/4, Section 32, T.1 ON., R.23E., W.M.
1-82 located in The SE 1/4, Section 36, T.1 ON ., R.22E., the South 1/2, Section 31 and the SW1/4, Section 32, T.10N., R.23E., W.M.</t>
  </si>
  <si>
    <t>PDR-15-0601</t>
  </si>
  <si>
    <t>Crashes in city of Walla Walla by date &amp; severity</t>
  </si>
  <si>
    <t>a listing of reported crashes by date &amp; severity that occurred on all roads in the City of Walla Walla for the period of 1/1/2010 Ã¢â‚¬â€œ 12/31/2014.</t>
  </si>
  <si>
    <t>Stephanie Tshappat</t>
  </si>
  <si>
    <t>PDR-15-3474</t>
  </si>
  <si>
    <t>November Schedule submitted by STP</t>
  </si>
  <si>
    <t>The November Update (Data Date December 1, 2015) Schedule submitted by Seattle Tunnel Partners in native electronic format.</t>
  </si>
  <si>
    <t>I am trying to obtain a highway map of I-90 in Seattle. I am needing to establish the ROW in three separate locations. T24N R4E Sections 1, 2, 3 &amp; 11.</t>
  </si>
  <si>
    <t>Troy Mills</t>
  </si>
  <si>
    <t>PDR-15-2141</t>
  </si>
  <si>
    <t>Change Order C 8379 Mid Mountain Contractors</t>
  </si>
  <si>
    <t>A copy of the last two (2) change orders and all Ã¢â‚¬Å“pending change ordersÃ¢â‚¬ï¿½ at this time on Contract 8379. Any change orders, pending/unsigned change orders or any other discussions of a change order that occurred between WSDOT &amp; Mid Mountain that involves Western Industries on the above referenced project.</t>
  </si>
  <si>
    <t>Speed limit changes on I90 Snoqualmie Pass</t>
  </si>
  <si>
    <t xml:space="preserve">Please provide the dates and times for speed limit changes on I90 Snoqualmie Pass (Ellensburg to North Bend westbond and eastbond). For September and October 2017.
</t>
  </si>
  <si>
    <t>PDR-14-1215</t>
  </si>
  <si>
    <t>The electronic as-built files for the I-405 - Tukwila to Renton Improvement Project (I-5 to SR 169 - Phase 2) Contract #7624.</t>
  </si>
  <si>
    <t>Officer Reported Crashes involving Pedestrians and/or bicyclists that occurred on all roads in the City of Davenport</t>
  </si>
  <si>
    <t>a history of officer reported crashes involving Pedestrians and/or Bicyclists that occurred on all roads in the City of Davenport for the period of 1/1/2012 Ã¢â‚¬â€œ 12/31/2016.</t>
  </si>
  <si>
    <t>Plans for I-5 and the frontage road N Pacific Ave in Section 2, Township 8 North, Range 2 West, W.M., Cowlitz County, Washington.</t>
  </si>
  <si>
    <t>PDR-15-2360</t>
  </si>
  <si>
    <t>Crashes on all City Streets in the City of Lynden</t>
  </si>
  <si>
    <t>a history of officer reported crashes that occurred on all City Streets in the City of Lynden for the period of 1/1/2012 Ã¢â‚¬â€œ 12/31/2014.</t>
  </si>
  <si>
    <t>Kristin Lervik</t>
  </si>
  <si>
    <t xml:space="preserve">LPR data for US DOT # 2888102 R W T LLC from September 3, 2016 through November 1, 2017. In addition please provide the LPR data for the following license plates for the same time period: 
Plate # State
WP86698 CA
</t>
  </si>
  <si>
    <t>Crashes on multiple road segments in the City of Kirkland</t>
  </si>
  <si>
    <t xml:space="preserve">a history of officer reported crashes that occurred on multiple road segments in the City of Kirkland for the period of 1/1/2013 Ã¢â‚¬â€œ available 2017. </t>
  </si>
  <si>
    <t>Ped and Bike Crashes in Thurston Co</t>
  </si>
  <si>
    <t xml:space="preserve">a history of officer reported crashes involving bicyclists and/or pedestrians that occurred on all roads in unincorporated Thurston Coutny for the period of 1/1/2013 Ã¢â‚¬â€œ 12/31/2015. </t>
  </si>
  <si>
    <t>Thurston County</t>
  </si>
  <si>
    <t>PDR-14-3178</t>
  </si>
  <si>
    <t>Right of Way &amp; Asbuilt Plans SR 97 and SR 20.</t>
  </si>
  <si>
    <t>The Highway Plans for SR 97 and SR 20 in Tonasket, Wa, including the bridge plans for Bonaparte Creek.  The plans needed are in Section 16, Township 37 North, Range 27 East for both highways.  Could you please send any other relevant plans related to those highways, including highway monument information if any?</t>
  </si>
  <si>
    <t>PDR-14-1683</t>
  </si>
  <si>
    <t>10 items regarding AWV Replacement Program</t>
  </si>
  <si>
    <t>1. All Monthly Contract Schedule Updates, including Submittal Packages, as required in TR 26 Section 2.1.6.2.3 in electronic (.xer) format with copy in .pdf;
2. All Article 11.6.1.3 Time Impact Analysis;
3. All short interval schedules and look ahead schedules in electronic ( .xer) format with copy in . pdf;
4. All Article 24.l(a) and (c) protests and protest supplements;All WSDOT responses to the communications in paragraphs 3, 4 and 9 of this request;
6. All Article 5.7.3 differing site conditions notices issued by Seattle Tunnel Partners to WSDOT on behalf of Seattle Tunnel Partners or any sub-tier subcontractor or supplier on the Project;
7. All Article 5. 7 .3 .3 reports regarding alleged differing site conditions issued by Seattle Tunnel Partners or any entity at their direction;
8. All Article 5.7.4.2 determinations from WSDOT regarding alleged differing site conditions;
9. Copies of all requests for Change Orders and copies of all related supporting documents;
10. Any documents related to the DRB or DRB proceedings, including submissions, position papers, DRB writings, observations, findings, recommendations, and appeals from DRB recommendations</t>
  </si>
  <si>
    <t xml:space="preserve">Bank Account Numbers, Credit Card numbers, Tax IDs, Social Security Numbers </t>
  </si>
  <si>
    <t>Denial Exemption(s) - 42.56.230(5): 42.56.050: 42.56.230(4)
Denial Exemption(s) - 42.56.050: 42.56.230(4): 42.56.230(5)</t>
  </si>
  <si>
    <t xml:space="preserve">I am performing a survey along State Route 405, in Section 16, Township 24 North, Range 5 East in King County, Washington, near Milepost 10.3. The site area IÃ¢â‚¬â„¢m working on is north of the Ã¢â‚¬Å“YÃ¢â‚¬ï¿½ intersection at Lake Washington Blvd SE, 120th Ave SE and Coal Creek Parkway SE.  IÃ¢â‚¬â„¢m requesting current right of way and past superseded right of way plans, along with any site sundry plans or possible records of survey. </t>
  </si>
  <si>
    <t>PDR-15-0808</t>
  </si>
  <si>
    <t>SR 516 traffic light sequence</t>
  </si>
  <si>
    <t xml:space="preserve">A request for the traffic light sequence at the intersection of Whitt Road and SR 516.  Our client was traveling westbound on SR 516 and the accident happened between 12pm Ã¢â‚¬â€œ 1pm in the afternoon on 2/2/13.  </t>
  </si>
  <si>
    <t>Sherry Clem</t>
  </si>
  <si>
    <t>R/W for SR 527.</t>
  </si>
  <si>
    <t>WSDOT Right of Way maps for SR 527 &amp; 196th St SE Mile Post 4.47.</t>
  </si>
  <si>
    <t>PDR-14-0511</t>
  </si>
  <si>
    <t>LPR Information &amp; Camera Information</t>
  </si>
  <si>
    <t>License Plate Reader information and scale camera information for the month of February 2014 for the following plates. All plates are from the BC Canada
jurisdiction.
USDOT # - 757148 	 
Plates:
10964P; 16340P; 10963P; 04254P; 04255P; 09026P; P91470; 13814P; 03262P; 10172P; 06735P; 14774P; 10961P; HA6758; 10960P; P86837; 11952P; 05469P; 05470P; 02460P; P98717; DL3470; 10184P; 11935P; 10965P; 11504P; 14733P; 14736P; 14746P; 14771P; 14748P; 14747P; 02457P; 07968P; 11957P; 11955P; 13805P; 13815P; 04252P; 16336P; 16343P; 17393P; 16719P.</t>
  </si>
  <si>
    <t>PDR-14-2056</t>
  </si>
  <si>
    <t>Please provide all WA scale times for July 1 - July 31st for USDOT # 655788 MC # 308254.</t>
  </si>
  <si>
    <t>PDR-14-3496</t>
  </si>
  <si>
    <t>Collisions on 2 road segments on Road 68</t>
  </si>
  <si>
    <t xml:space="preserve">a history of officer reported collisions that occurred at or in the vicinity of the following road segments in the City of Pasco for the period of 1/1/2009 Ã¢â‚¬â€œ available 2014 (2014 is considered partial and preliminary).
Ã¢â‚¬Â¢Road 68 @ Burden Blvd
Ã¢â‚¬Â¢Road 68 @ State Route 182 on/off ramps
</t>
  </si>
  <si>
    <t>Anais Malinge</t>
  </si>
  <si>
    <t>PDR-15-0507</t>
  </si>
  <si>
    <t xml:space="preserve">Any and all policies, executive orders, manuals, on call agreements, directives, etc. related to the type of investigation currently in progress regarding Stacy Trussler.
Regarding the Task Order that asks the consultant to create an investigative report consistent with the OHR's own investigative report writing requirements, provide the policy statement/guidance document/requirement that this deliverable is referring to. 
From the document created by HR titled Ã¢â‚¬Å“Document InventoryÃ¢â‚¬ï¿½, provide the following information:
Documents contained in Folder 11:
1 copy of document titled Ã¢â‚¬Å“Telework Meeting Thu Nov 13, 2014Ã¢â‚¬ï¿½ the initials Ã¢â‚¬Å“lsbÃ¢â‚¬ï¿½ are included. This is a detailed report of a meeting that Jennifer Shaffer held with Leah Bolotin to discuss Ms. BolotinÃ¢â‚¬â„¢s medical conditions, reasonable accommodation request, and includes Ms. BolotinÃ¢â‚¬â„¢s detailed personal medical information             
Documents contained in Folder 12:
Ã¯â€šÂ§3 E-Mail correspondences regarding Leah Bolotin and Medical QuestionnaireÃ¢â‚¬â„¢s and FMLA
Ã¯â€šÂ§1 E-Mail correspondence regarding Leah RA and Telecommute
Ã¯â€šÂ§2 Disability Medical Questionnaires (dated 5/9/14, 10/22/2010) for Leah Bolotin
Ã¯â€šÂ§1 Position Description for position 00748 (Leah BolotinÃ¢â‚¬â„¢s Position)
Ã¯â€šÂ§1 blank telework application
Ã¯â€šÂ§1 blank telework participant agreement
Ã¯â€šÂ§1 document Ã¢â‚¬Å“How to Determine Telework SuitabilityÃ¢â‚¬ï¿½
Ã¯â€šÂ§1 copy of Executive Order E1088.00 Ã¢â‚¬Å“TeleworkÃ¢â‚¬ï¿½
Ã¯â€šÂ§1 copy of Office of the Governor Executive Order 14-02 
Ã¯â€šÂ§1 copy of SupervisorÃ¢â‚¬â„¢s Telework Assessment
Ã¯â€šÂ§1 copy of Telework Approval Process
Ã¯â€šÂ§1 E-Mail correspondence regarding FMLA
Ã¯â€šÂ§2 FMLA Certification forms for Leah Bolotin (7/29/2010, 3/31/2014)
Ã¯â€šÂ§1 E-Mail correspondence regarding Telework
Ã¯â€šÂ§1 Telework packet for Leah Bolotin
</t>
  </si>
  <si>
    <t>PDR-14-2625</t>
  </si>
  <si>
    <t>Travel Time Data</t>
  </si>
  <si>
    <t xml:space="preserve">Data or a report on average travel time from the Portland area to Tacoma via I-5 by day of week and time of day? </t>
  </si>
  <si>
    <t>J. Hettick</t>
  </si>
  <si>
    <t>Ped and Bike Crashes in Carnation</t>
  </si>
  <si>
    <t>a history of officer reported crashes involving bicyclists and/or pedestrians that occurred on all roads in the City of Carnation for the period of 1/1/2013 Ã¢â‚¬â€œ 12/31/2015.</t>
  </si>
  <si>
    <t>Mark Cole</t>
  </si>
  <si>
    <t>Video Traveling NB on I5 right before exit 270</t>
  </si>
  <si>
    <t>On 10/21/2016 sometime between 12:30-12:38, I was traveling NB on i5 when a vehicle almost hit me because they were traveling going the wrong way down the freeway. I swerved and flipped my vehicle into the ditch and the other drive slowed down when I wrecked, pulled to the side for a second then continued down the highway. The accident happened right before exit 270 but I'm hoping to see all cameras from exit 266-270 because I believe he continued down and exited either at the rest stop between those exits, used police turn around right by rest stop, or exited at 266. I know It's a long shot but anything could help my investigation.</t>
  </si>
  <si>
    <t>Brittney Segel</t>
  </si>
  <si>
    <t xml:space="preserve">I work for CT &amp; Sons Transport and Regal Transport as the Safety Officer. I would like to get the License Plate Reader information for the month of August 2017 for the following plates. All plates are from the BC Canada
jurisdiction.
USDOT # - 932189 and 01319641
Plates:
36955P
P95504
32866P
22292P
38326P
20536P
28106P
38371P
30441P
26034P
36951P
28197P
P98154
25332P
29928P
36957P
34805P
35924P
P89208
37562P
31745P
09258P
10376P
32834P
29064P
31032P
30461P
30467P
10423P
10424P
04710P
11785P
13346P
15786P
16239P
16645P
35433P
22746P
</t>
  </si>
  <si>
    <t>Testing of materials from SR 520 Bridge for hazardous substances (9 items)</t>
  </si>
  <si>
    <t>copies of public records (including email, electronic, and paper records, including metadata from emails or properties and metadata for other records) relating to any testing of concrete and structural materials from the State Route 520 Evergreen Point Bridge for hazardous substances, including but not limited to heavy metals, arsenic, pH levels, copper, asbestos, carcinogens, or fine particulates;
This request includes:
1. all relevant correspondence with contractors utilized by WSDOT or contractors hired by or through WSDOTÃ¢â‚¬â„¢s contractors;
2. all records relating to consideration of the environmental or health impacts from the presence of hazardous substances (including pH, arsenic and all hazardous substances described above);
3. analyses of public health or environmental impacts (including to Lake Washington, fish, aquatic species) from the presence of arsenic in the concrete during Ã¢â‚¬Å“rubblization,Ã¢â‚¬ï¿½ breakup, demolition, and transfer of size reduced demolition materials from dust emissions, runoff, discharges or barge tipping;
4. all records related to consideration of, or responding to, citizen groupsÃ¢â‚¬â„¢, elected officialsÃ¢â‚¬â„¢ or public concerns regarding hazardous substances in concrete and SR 520 bridge structures being demolished (you may exclude the public records request itself submitted by this requester);
5. all records related to briefing state officials, local officials, the news media or the public regarding hazardous substances in the concrete and structures from January 1, 2015 to the present Ã¢â‚¬â€œ including all internal records relating to briefing state officials in response to concerns raised regarding hazardous substances in the concrete or bridge structures and related health or environmental impacts;
6. all records relating to why the presence of arsenic was not disclosed when WSDOT and contractors were asked about the presence of hazardous substances at a meeting with citizen groups and elected officials on July 14, 2016 and in other forums;
7. test results for arsenic, including lab analyses and reports;
8. all records relating to whether a TCLP test is relevant to consideration of health impacts from dust from demolition / rubblization activities or from discharges or releases to Lake Washington during the demolition and transport of bridge demolition materials;
9. all records related to alternatives for disposal of hazardous substance containing bridge demolition materials and suitability for disposal at any facility for which state and local agencies have issued formal findings regarding the presence and release of arsenic.
Please inform us which records relate to the specific elements in 1-9 above, and please promptly inform us if you have no responsive records for any of those specific elements.
Please provide all records by electronic copies in formats that include the metadata and attachments, e.g., for which addressees are shown, attachments are shown, author and date properties.
We have recently discussed with you our concerns over WSDOT only posting requested records for three days on an internal ftp site. That is not a reasonable way to provide requested records. WDSOT has said it would post all relevant environmental records relating to SR 520 demolition on a public website so they would be available and not have to be repeatedly requested by news media, public officials, citizen groups and other members of the public. Therefore, we urge WSDOT to post these requested records on the public portal for environmental records related to 520 demolition and provide us with a list of records posted and which elements of the request they are responsive to.
If WSDOT redacts any records, we remind you that an exemption log needs to describe why the specific record falls within a claimed exemption, rather than simply listing the language of the exemption. Records requested include correspondence with any party; records or any phone calls or meetings, including handwritten notes or memorandums regarding such calls or meetings. Please call or email me if you have questions or seek clarification.
Please send emails to:
Gerry@hoanw.org
office@hoanw.org
Gerry.pollet@leg.wa.gov</t>
  </si>
  <si>
    <t>Gerry Pollet</t>
  </si>
  <si>
    <t>Information Regarding the Infrastructure and Security of Computer and Telecommunications Networks and attorney-client privileged information</t>
  </si>
  <si>
    <t>Heart of America Northwest</t>
  </si>
  <si>
    <t xml:space="preserve">Historical I-5 records  </t>
  </si>
  <si>
    <t>Any historical photographs, maps, plans, or topographic information prior to 1965 regarding the areas in the vicinity of WSDOT Interstate 5 and the West Seattle Freeway</t>
  </si>
  <si>
    <t>J. McFarland</t>
  </si>
  <si>
    <t>Bridge plans SR 167.</t>
  </si>
  <si>
    <t>Bridge plans for SR 167, MP 14.77, West Main St., Bridge # 167/115.</t>
  </si>
  <si>
    <t>Crashes on all roads in Whatcom County</t>
  </si>
  <si>
    <t>a summary of officer reported crashes that occurred on all roads in Whatcom County for the period of 1/1/2011 Ã¢â‚¬â€œ 12/31/2015.</t>
  </si>
  <si>
    <t>Hugh Conroy</t>
  </si>
  <si>
    <t>Whatcom Council of Governments</t>
  </si>
  <si>
    <t>PDR-15-1189</t>
  </si>
  <si>
    <t>Inspector's Daily Reports for #8625 - West Approach Bridge North</t>
  </si>
  <si>
    <t>1. All "Inspector's Daily" Reports, other daily inspection reports, project reports, and progress reports, whether daily, weekly or monthly, as provided to, or authored by, WSDOT or any other Washington State entity, that relate in any way to the construction and/or compliance with applicable safety protocols or rules on the Project, for the period beginning October 1, 2014 to date. Please refer to Attachment
A (Inspector's Daily Report dated March 26, 2015) for an example of an "Inspector's Daily Report" as one type ofreport that is being sought by this request.
2. Any and all attachments, including but not limited to photographs and/or videos, reports, and any other documents attached to the requested reports for the period beginning October 1, 2014 to date.</t>
  </si>
  <si>
    <t>Christopher A. Wright</t>
  </si>
  <si>
    <t>Watt, Tider, Hoffar &amp; Fitzgerald, LLP</t>
  </si>
  <si>
    <t>PDR-15-1886</t>
  </si>
  <si>
    <t>a history of officer reported crashes that occurred on all roads in Clark County for the period of 1/1/2010 Ã¢â‚¬â€œ available 2015 (2015 data is partial and preliminary).</t>
  </si>
  <si>
    <t>Darlene K. Sharar</t>
  </si>
  <si>
    <t>US 12 right of way</t>
  </si>
  <si>
    <t>ROW sheet for US12 over Cowiche Creek</t>
  </si>
  <si>
    <t>Joel Freudenthal</t>
  </si>
  <si>
    <t>PDR-15-3329</t>
  </si>
  <si>
    <t xml:space="preserve"> I-205 Interchange Project</t>
  </si>
  <si>
    <t xml:space="preserve">Good morning. I am hoping that you might be able to offer me some assistance. My fiance and I have a purchase pending on a home that is affected by the project currently going on I205 at the new off ramp. We were advised that there would be a wall being built behind the home at some point and I wanted to see if I could find out more about it, what it encumbes, ect. Our financing agency would like more info, as would we. 
The home we are purchasing is located at 852 NE 109th Court, Vancouver, WA 98664. 
County parcel number 165723056. 
I appreciate any assistance you might be able to provide.
</t>
  </si>
  <si>
    <t>Jamie Erickson</t>
  </si>
  <si>
    <t>Officer Reported Crashes that occurred on all roads (excluding state route with limited access) in the City of Arlington</t>
  </si>
  <si>
    <t>Kris Wallace</t>
  </si>
  <si>
    <t xml:space="preserve">Two requests for the time period of July 1, 2015  through January 3, 2018. 
1) License plate reader data for USDOT # 2396639 for A G C TRANS , for the above period 
2) License plate reader data for the base plate(s) listed below.  For USDOT#: 2396639, A G C TRANS.
Vehicle Base Plates /  Unit #: 
P921044   IL         001                                             P916201   IL         787
                                                                                P849524   IL         787
P849742   IL         007                                             
                                                                                P815990   IL        8130
P825135   IL         008
                                                                                      Thank you !
P839843   IL        111
P913900   IL         203
P883358   IL         210
P881978   IL         212
P914165   IL         222
P913901   IL         234
P890378   IL         333
P920919   IL         443
P891712   IL         443
P916200   IL        444
P883141   IL        553
P913902   IL        555
P846111   IL         604
P952440   IL         777
P873309   IL         786
</t>
  </si>
  <si>
    <t>PDR-14-3408</t>
  </si>
  <si>
    <t>LPR data for US DOT # 1835279 (J L V TRANSPORT  ) from January 1, 2012 through December 17, 2014. In addition please provide the LPR data for the following license plates for the same time period:
Plate #  State
VP33388  CA; VP77629  CA; VP77257  CA; VP78795  CA; VP78189  CA; VP79795  CA; VP33389  CA; VP42601  CA; VP66995  CA; VP73810  CA; VP77256  CA; VP73811  CA; VP33386  CA; VP98975  CA; 9E30189  CA; VP83775  CA; 9E45386  CA; WP01668  CA; VP33397  CA; WP06686  CA; WP06684  CA; WP09490  CA; WP10125  CA; WP12812  CA; WP12811  CA; WP10896  CA; WP06685  CA; WP13350  CA; WP06506  CA; WP09489  CA; 9E30186  CA; WP14071  CA; WP43924  CA; WP43404  CA.</t>
  </si>
  <si>
    <t>PDR-14-2162</t>
  </si>
  <si>
    <t>USDOT NO - 498005
MC NO - 246822
Please provide me all WA Scale crossing times for SOHI Bros. Enterrises LTD. for July month.</t>
  </si>
  <si>
    <t>PDR-15-2839</t>
  </si>
  <si>
    <t xml:space="preserve">Traffic Signals </t>
  </si>
  <si>
    <t>Please send information regarding the traffic signals at the intersection of Kent-Kangley Road and 172nd Ave Specifically, do all of these signals have green turn arrows, and how/when do they function?</t>
  </si>
  <si>
    <t>Bridge Plans 5/531</t>
  </si>
  <si>
    <t>Bridge drawings for bridge number 005/531 located on I-5 MP 159.67.</t>
  </si>
  <si>
    <t>Crashes on all City Streets in Lake Stevens</t>
  </si>
  <si>
    <t>a history of officer reported crashes that occurred on all City Streets in the City of Lake Stevens for the period of 1/1/2011 Ã¢â‚¬â€œ 12/31/2015.</t>
  </si>
  <si>
    <t>PDR-15-2409</t>
  </si>
  <si>
    <t xml:space="preserve">LPR data for US DOT # 2054899  (SAPHIRE TRANSPORT) from 10/1/12 through 8/21/15. In addition please provide the LPR data for the following license plates for the same time period:
Plate #  State 
VP46263   CA
</t>
  </si>
  <si>
    <t>Crashes in Kent</t>
  </si>
  <si>
    <t xml:space="preserve">a history of officer reported crashes that occurred on all roads in the City of Kent for the period of 3/1/2016 Ã¢â‚¬â€œ 3/31/2016. </t>
  </si>
  <si>
    <t>Tiffany Ofstad</t>
  </si>
  <si>
    <t>Auburn Auto Care</t>
  </si>
  <si>
    <t>SR 100, Pacific County</t>
  </si>
  <si>
    <t xml:space="preserve">SR 100 R/W PLANS
SR 100 SHEETS 1 &amp; 2
SRMP 1,2,3,4
ILWACO
PACIFC COUNTY
ADOPTED DEC 19, 2003
 If possible, send scanned images </t>
  </si>
  <si>
    <t xml:space="preserve">Chris McNary </t>
  </si>
  <si>
    <t>PDR-15-2084</t>
  </si>
  <si>
    <t>1. All Supervisor's Report of Employee's Personal Injury/Illness, Employee Report of
Accidents, Witness Statements, Employer's Request for Examination and/or Treatment, Accident Investigation Report or other accident reports, investigations or descriptions of injuries suffered by WSF workers other than Bonnie L. Phillips at the Kitsap Readiness Response Center;
2. All Supervisor 's Report of Employee 's Personal lnjury/ illness, Employee Report of Accidents, Witness Statements, Employer's Request for Examination and/or Treatment, Accident Investigation Reports or other accident reports, investigations or descriptions of injuries suffered by WSF workers other than Bonnie L. Phillips at training locations other than the Kitsap Readiness Response Center;
3. All documents of any type, including but not limited to emails, electronic communications, memoranda, notices, correspondence, safety meeting minutes discussing workers wearing tire gear during training sessions;
4. All documents of any type, including but not limited to emails, electronic communications, memoranda, notices, correspondence, safety meeting minutes discussing modifications or changes or any type to the fire training WSF employees are provided;
5. All documents of any type, including but not limited to emails, electronic communications, memoranda, notices, correspondence, safety meeting minutes discussing the length of time WSF workers are required to wear fire gear during fire training.</t>
  </si>
  <si>
    <t>Not sent, clarification sent and has not been answered.</t>
  </si>
  <si>
    <t>PDR-15-0295</t>
  </si>
  <si>
    <t>SR 397 Benton Right of Way plans</t>
  </si>
  <si>
    <t>Hwy 397 (SR 397) Benton County right of way plans:
1) Yew Street to Columbia River Bridge MP 16.16 to 18.09
2) Columbia River Bridge MP 18.09 to MP 18.54
3) Columbia River to Ainsworth Ave MP 18.54 to 18.79
4) Any superseded right of way plans for the same area</t>
  </si>
  <si>
    <t>PDR-15-2975</t>
  </si>
  <si>
    <t>Right of Way Plans for SR 5 through 27 N, R 4 E, Section 14.</t>
  </si>
  <si>
    <t>PDR-15-0241</t>
  </si>
  <si>
    <t>the ROW location for highway 101 in NW 1/4 , SE 1/4 , section 22 T 30N, R 8W, in Clallam County</t>
  </si>
  <si>
    <t>Denise Holcomb</t>
  </si>
  <si>
    <t>Signature Surveying &amp; Mapping, PLLC</t>
  </si>
  <si>
    <t>a history of officer reported crashes that occurred on all roads in the Cities of Bridgeport, Cashmere, Chelan, Coulee City , Coulee Dam, East Wenatchee, Electric City, Ephrata, George, Goldendale, Grand Coulee, Granger, Kittitas, Mabton, Mattawa, Morton, Okanogan, Omak, Othello, Quincy, Royal City, Skykomish, Soap Lake, Tieton, Toppenish, Twisp, Wapato, Warden, Wenatchee and Winthrop  for the period of 1/1/2013 Ã¢â‚¬â€œ 12/31/2015.</t>
  </si>
  <si>
    <t>Crashes involving peds &amp; bikes on all roads in the City of Anacortes</t>
  </si>
  <si>
    <t>a history of officer reported crashes involving pedestrians and/or bicyclists that occurred on all roads in the City of Anacortes for the period of 1/1/2013 Ã¢â‚¬â€œ 12/31/2015.</t>
  </si>
  <si>
    <t>Can I get copy(ies) of the current r/w maps for SR 105 that would cover Sec 20 of 16N, R11W</t>
  </si>
  <si>
    <t>Marc Mursell</t>
  </si>
  <si>
    <t>Bickford-Mursell Surveying</t>
  </si>
  <si>
    <t>PDR-15-0680</t>
  </si>
  <si>
    <t>Right of Way Plan SR 536</t>
  </si>
  <si>
    <t>Right of Way plans Titled: March Point Rd. to Fredonia, full set of plans.</t>
  </si>
  <si>
    <t>Scott Beauvais</t>
  </si>
  <si>
    <t>BIA NWRO</t>
  </si>
  <si>
    <t>Crashes on SR 548 mp 6.93 - 8.98</t>
  </si>
  <si>
    <t xml:space="preserve">a history of officer reported crashes that occurred on the following road segment in Whatcom County for the period of 1/1/2012 Ã¢â‚¬â€œ available 2017. 
Ã¢â‚¬Â¢  SR 548 (aka Blaine Rd, milepost 6.93 Ã¢â‚¬â€œ 8.98) from Bay Rd to Birch Bay Lynden Rd
</t>
  </si>
  <si>
    <t>WSF-Mary J. Hartwell injuries</t>
  </si>
  <si>
    <t xml:space="preserve">1. All Safety Management System sections and other directives, guidelines, rules , procedures, fleet advisories , standards and protocol in effect on April 29, 2017 addressing or discussing measures of any type to be taken by  vessel  navigators to  avoid  hard  impacts  on  landing  vessels  at  WSF terminals;
2. All Safety Management System sections and other directives, guidelines, rules, procedures, fleet advisories, standards and protocol in effect on April 29, 2017 addressing or discussing measures of any type to be taken by vessel navigators  to  avoid  hard  impacts  on  landing  vessels  at  the  Vashon terminal;
3. All memoranda, correspondence, reports of discussions, emails, electronic messages or communications, Safety Management System reports or complaints or safety advisories, safety meeting minutes or other documentation of any type whatsoever addressing or discussing hard impacts on landing vessels at WSF terminals; (clarification-1/1/2010 to 9/27/17) 
4. All Safety Management System sections and other directives, guidelines, rules, procedures, fleet advisories, standards and protocol in effect on April 29, 2017 addressing or discussing 
speed of vessels approaching and/or landing at WSF terminals;
5. All memoranda, correspondence, reports of discussions, emails, electronic messages or communications, Safety Management System reports or complaints or safety advisories, safety meeting minutes or other documentation of any type whatsoever addressing or discussing speed of vessels approaching and/or landing at WSF terminals;(clarification-1/1/2010 to 9/27/17)
6. All Safety Management System sections and other directives, guidelines, rules, procedures, fleet advisories, standards and protocol in effect on April 29, 2017 addressing or discussing warnings of any type to be given to passengers and/or crew of potential hazards or hazards occurring existing while a vessel is in navigation;
7. All memoranda, correspondence, reports of discussions, emails, electronic messages or communications, Safety Management System reports or complaints or safety advisories, safety meeting minutes or other documentation of any type whatsoever addressing or discussing warnings of any type to be given to passengers and/or crew of potential hazards or hazards existing while a vessel is in navigation;(clarification-1/1/2010 to 9/27/17)
8. Any and all overhead and lateral drawings, diagrams, layouts and/or plans of  each slip at the Vashon terminal as each existed on April 29, 2017.
9. Any and all lateral, vertical and overhead drawings, plans, diagrams, photographs or other depictions of any type of MN ISSAQUAH as it existed on April 29, 2017; (clarification-photos of the starboard outboard side of the ISSAQUAH.)
10. All M-PET work orders or other work orders, work requests or maintenance records of any type related to damage to the MN ISSAQUAH created on or after April 29, 2017; and
11. All M-PET work orders or other work orders or work requests or maintenance records of any type related to the pilings or dolphins at the Vashon terminal created on or after April 29, 2017;
</t>
  </si>
  <si>
    <t>SSI Information (Lists of WSF Personnel names who have unrestricted access to secure areas)</t>
  </si>
  <si>
    <t>PDR-15-3492</t>
  </si>
  <si>
    <t>Crashes at 26th St &amp; E St intersection &amp; driveway on E St in the City of Washougal</t>
  </si>
  <si>
    <t>a history of officer reported crashes that occurred at or in the vicinity of 26th St @ E St intersection and the driveway on the southbound side of E St approximately 65 east of 26th St in the City of Washougal for the period of 1/1/2010 Ã¢â‚¬â€œ 12/31/2014.</t>
  </si>
  <si>
    <t>Diego Arguea</t>
  </si>
  <si>
    <t>Crash Data for 78th Ave @ 29th St in the City of Mercer Island</t>
  </si>
  <si>
    <t>a history of officer reported crashes that occurred at or in the vicinity of 78th Ave @ 29th St intersection in the City of Mercer Island for the period of 12/01/2011 Ã¢â‚¬â€œ available 2016.</t>
  </si>
  <si>
    <t>PDR-15-0864</t>
  </si>
  <si>
    <t>The north Right-of-Way of Interstate 90, and North Frontage Road West, and we would like to properly establish the State Right-of-Way along, and through Section 30, Township, 19 North, Range 26 East, W.M., Grant County, Washington. Our client's property boundary abuts the north Right-of-Way and we wish to complete the Survey properly. Would you please provide me with that portion of the Interstate 90 Right-of-Way plans through the aforementioned section? Any assistance would be greatly appreciated.</t>
  </si>
  <si>
    <t>Construction Contract</t>
  </si>
  <si>
    <t>This is a request for production of the contract between Hamilton Construction and the State of Washington for work performed near Interstate 5 and the Emerald Queen Casino in and near the Puyallup River, in Pierce County, Washington. Work subject to that  contract was performed on and around July 13, 2015. The contracted work included, but was not necessarily limited to, pile driving and crane operation.</t>
  </si>
  <si>
    <t>Rachel Long</t>
  </si>
  <si>
    <t>Ped Bike Crash Data in City of Auburn</t>
  </si>
  <si>
    <t>a history of officer reported crashes involving pedestrians and bicyclists that occurred on all roads in the City of Auburn for the period of 1/1/2013 Ã¢â‚¬â€œ 12/31/2015.</t>
  </si>
  <si>
    <t>PDR-15-0921</t>
  </si>
  <si>
    <t xml:space="preserve">old SR9 highway and for SR101 where the highway runs through Sections 30 &amp; 31, T23N, R3W and through Section 36 (highway appears to clip the corner), T23N, R4W, and through Section 1, T22N, R4W.  I would require any right of way plans, construction alignment plans, and any sundry site plans (if any) for this portion of the highway.
</t>
  </si>
  <si>
    <t>Inspector logs</t>
  </si>
  <si>
    <t xml:space="preserve">WSDOT inspector logs relating to: 
Best Parking Lot Cleaning Inc.;
212th Way SE Sammamish, WA from January 2017 to present;
I-405 NE 6th St. to I-5 Widening and Express Toll Lane Project from January 2013 to present. 
</t>
  </si>
  <si>
    <t>Jeff Mead</t>
  </si>
  <si>
    <t>Rekhi&amp;Wolk,P.S.</t>
  </si>
  <si>
    <t>Records regarding SR 520 Shoreline revision</t>
  </si>
  <si>
    <t xml:space="preserve">o WSDOT referenced updated SEPA analysis (Page 8 of letter to Ben Perkowski, June 30 2016) due to be complete in October 2016
o Existing testing data in possession of WSDOT, prepared by WSDOT or the Corps of Engineers, Department of Ecology, WSDOT contractors or private parties for sediment quality within 1000 feet of the 520 right of way in Union Bay or Portage Bay.
</t>
  </si>
  <si>
    <t>Crashes at Jackson St &amp; 23rd Ave intersection in the City of Seattle</t>
  </si>
  <si>
    <t xml:space="preserve">a history of officer reported crashes that occurred at or within 1000 feet each direction of the following intersection  in the City of Seattle for the period of 3/31/2006 Ã¢â‚¬â€œ available 2016.
Ã¢â‚¬Â¢  Jackson St @ 23rd Ave
</t>
  </si>
  <si>
    <t>PDR-15-1978</t>
  </si>
  <si>
    <t xml:space="preserve">copies of two I-5 bridges over the Puyallup River near Tacoma? These two bridge numbers are 5/456E and 5/456W. </t>
  </si>
  <si>
    <t>Yuhe Yang</t>
  </si>
  <si>
    <t>Crashes on SR 530 @ Jim Creek Rd</t>
  </si>
  <si>
    <t>a history of officer reported crashes that occurred on State Route 530 (milepost 25.50 Ã¢â‚¬â€œ 25.54) @ Jim Creek Rd intersection for the period of 6/1/2006 Ã¢â‚¬â€œ available 2016.</t>
  </si>
  <si>
    <t>SR 12 at SR 261 plans</t>
  </si>
  <si>
    <t>Plan sheet showing the guardrail and cut sheet identifying the quantity and the standard plans. Intersection of SR 12 with SR 261.</t>
  </si>
  <si>
    <t>Jimmie Daves</t>
  </si>
  <si>
    <t>PDR-14-3330</t>
  </si>
  <si>
    <t>Right of Way Plans SR 90 &amp; SR 395</t>
  </si>
  <si>
    <t>Copies of the current R/W for the I-90 SR 395 Interchange at Ritzville.</t>
  </si>
  <si>
    <t>Officer Reported Crashes that occurred on all City St and State Routes in the City of Sumer</t>
  </si>
  <si>
    <t>a history of officer reported crashes that occurred on all city streets and state routes in the City of Sumner for the period of 1/1/2014 Ã¢â‚¬â€œ 12/31/2016.</t>
  </si>
  <si>
    <t>PDR-15-3215</t>
  </si>
  <si>
    <t>Right of Way Plans for the area around the SR 5 NE 130th Street interchange in North Seattle.  I have reviewed the "Active R/W Plans by Route and Region" file on the WSDOT website and found the following details for my request.
Active Right of Way Plans
Title: Seattle Freeway E. 75th St. to E. 145th St.
Sheet Numbers: 5-17 of 17
Approval Date: June 7, 1960
File No. 5/1937
SR 5 Milepost: 173.83</t>
  </si>
  <si>
    <t>PDR-15-0060</t>
  </si>
  <si>
    <t xml:space="preserve">Bid # NWR401126RÃ¢â‚¬Â¦ I would like the following:
1. Any and all production of all bid documents 
2. Any and all received bids from all competing companies 
3. Any and all documents including Names, Addresses and License numbers from competing companies. 
4. Any documents not specified but received in relationship to the Bid NWR401126R.
</t>
  </si>
  <si>
    <t>Brian Humphries</t>
  </si>
  <si>
    <t>Puget Sound Security &amp; Patrol</t>
  </si>
  <si>
    <t>WSDOT Narrative Appraisal report dated 11/10/2010 for purchase of 5th and Bell from Hines Reit 5th and Bell LLC.</t>
  </si>
  <si>
    <t>We (BRE FAB PROPERTY OWNER LLC, a Delaware limited liability company) purchased 5th and Bell from Hines Reit 5th and Bell LLC. As part of our acquisition, we were not supplied with the WSDOT Narrative Appraisal report dated 11/10/2010 though it is referenced as a schedule in an amendment we did receive.</t>
  </si>
  <si>
    <t>Manuel Garibay</t>
  </si>
  <si>
    <t>Officer Reported Crashes at 4 intersections &amp; 1 road segment in Clark County</t>
  </si>
  <si>
    <t xml:space="preserve">a history of officer reported crashes that occurred at the following intersections &amp; road segment in Clark County for the period of 1/1/2012 Ã¢â‚¬â€œ available 2017.
Ã¢â‚¬Â¢ 199th St Ã¢â‚¬â€œ west leg (Co Rd # 43680, milepost 0.000 Ã¢â‚¬â€œ 0.020) @ 72nd Ave (Co Rd # 91250, milepost 7.250 Ã¢â‚¬â€œ 7.290)
Ã¢â‚¬Â¢ 199th St Ã¢â‚¬â€œ east leg (Co Rd # 50900, milepost 2.510 Ã¢â‚¬â€œ 2.530) @ 72nd Ave (Co Rd # 91250, milepost 7.250 Ã¢â‚¬â€œ 7.290)
Ã¢â‚¬Â¢ 179th St (Co Rd # 94360, milepost 2.970 Ã¢â‚¬â€œ 3.010) @ 72nd Ave (Co Rd # 91250, milepost 6.250 Ã¢â‚¬â€œ 6.290)
Ã¢â‚¬Â¢ 199th St (Co Rd # 43680, milepost 0.980 Ã¢â‚¬â€œ 1.020) @ 50th Ave (Co Rd # 44390, milepost 2.980 Ã¢â‚¬â€œ 3.020)
Ã¢â‚¬Â¢ 179th St (Co Rd # 94360, milepost 1.960 Ã¢â‚¬â€œ 2.000) @ 50th Ave (Co Rd # 44390, milepost 3.970 Ã¢â‚¬â€œ 4.010)
Ã¢â‚¬Â¢ 50th Ave (Co Rd # 44390, milepost 3.070 Ã¢â‚¬â€œ 3.340) from 192nd St (Private St.) to 198th Circle (Private St.)
</t>
  </si>
  <si>
    <t>I-90 closure info Nov. 19, 2017</t>
  </si>
  <si>
    <t>Snoqualmie pass closures. For the date of 11-19-17</t>
  </si>
  <si>
    <t>Norma Enciso</t>
  </si>
  <si>
    <t>Crashes on all roads in Pend Oreille County</t>
  </si>
  <si>
    <t xml:space="preserve">a history of officer reported crashes that occurred on all roads in Pend Oreille County for the period of 1/1/2012 Ã¢â‚¬â€œ 12/31/2016. </t>
  </si>
  <si>
    <t>Kyle Meschko</t>
  </si>
  <si>
    <t>Keller Associates, Inc.</t>
  </si>
  <si>
    <t>a history of officer reported crashes that occurred on all roads in the City of Woodinville for the period of 1/1/2010 Ã¢â‚¬â€œ 12/31/2014.</t>
  </si>
  <si>
    <t>PDR-14-3346</t>
  </si>
  <si>
    <t>Construction Management and Inspection, Change Order Management and Scheduling Services" (CM On-Call) agreement made in 2012.
Copy of submitters' proposals for each of the 5 awarded contracts. 
Packet AÃ¢â‚¬â„¢s &amp; BÃ¢â‚¬â„¢s for the 5 winning proposals</t>
  </si>
  <si>
    <t xml:space="preserve">Construction Management and Inspection, Change Order Management and Scheduling Services" (CM On-Call) agreement made in 2012.
Copy of submitters' proposals for each of the 5 awarded contracts. 
Packet AÃ¢â‚¬â„¢s &amp; BÃ¢â‚¬â„¢s for the 5 winning proposals
</t>
  </si>
  <si>
    <t>Akemi Reiko</t>
  </si>
  <si>
    <t>PDR-15-1107</t>
  </si>
  <si>
    <t xml:space="preserve">Bid results for 3 projects
</t>
  </si>
  <si>
    <t>Who was awarded these projects?
1) SC Region Hot Mix Asphalt #29227. #SCR401156R that bid 4/6/15
2) SC Region Hot Mix Asphalt #29226. #SCR401155R that bid 4/6/15
3) SC Region Hot Mix Asphalt #29225. #SCR401154R that bid 4/6/15</t>
  </si>
  <si>
    <t>Engineered drawings that show construction</t>
  </si>
  <si>
    <t>I am requesting the Engineered drawings that show the construction specifications of the ditch thatruns North and South along the East side of Hwy. 167. Adjacent and to the West of my property outlined in Black about one quarter mile South of the 15'h St. S.W. Exii (the Super mall exit in Auburn) and directly North of the Fiiipino community center.
added 12/12/17:
maintenance schedule of the ditch and when it was last maintained. Also what upgrades were done to the ditch to handle the increase in water run off volume for the newly added freeway surface areas.</t>
  </si>
  <si>
    <t>David Kelsch</t>
  </si>
  <si>
    <t>all e-mails involving the SR 99 Tunnel Project</t>
  </si>
  <si>
    <t xml:space="preserve">all e-mails involving the SR 99 Tunnel Project, including, but not limited to the subject of  sinkholes.  I am reserving the right, to ask for other documents. I would like the time period from January 8, 2016 to today (1/20/16). </t>
  </si>
  <si>
    <t>Julie Berg</t>
  </si>
  <si>
    <t>Financial Account Information
Tax Identification Number
Information Regarding the Infrastructure and Security of Computer and Telecommunications Networks</t>
  </si>
  <si>
    <t>Q13 FOX News</t>
  </si>
  <si>
    <t>PDR-14-0367</t>
  </si>
  <si>
    <t>PDRs since June 2013 regarding the AWV, including the tunnel</t>
  </si>
  <si>
    <t>copies of all public disclosure requests received by the state Department of Transportation since June 2013 regarding all aspects of the Alaskan Way Viaduct replacement project, including the tunnel.</t>
  </si>
  <si>
    <t>R/W &amp; Survey.</t>
  </si>
  <si>
    <t xml:space="preserve">Right of way survey map for that section of I-5 shown in the parcel map that I attached? About half a mile north of the SR 525 intersection with SR 5. </t>
  </si>
  <si>
    <t>Cory Barnhart</t>
  </si>
  <si>
    <t>All Land Surveying</t>
  </si>
  <si>
    <t>Overall score sheets and any evaluation notes from the evaluation team for WR 2016-1129-TS.</t>
  </si>
  <si>
    <t>I would like to request the release of overall score sheets and any evaluation notes from the evaluation team for WR 2016-1129-TS.</t>
  </si>
  <si>
    <t>Nikhil Thanedar</t>
  </si>
  <si>
    <t>Crashes on all roads in 34 Cities</t>
  </si>
  <si>
    <t>a history of officer reported crashes that occurred on all roads in the Cities of Bingen, Brewster, Bridgeport, Cashmere, Chelan, Coulee City, Coulee Dam, Electric City, Ephrata, East Wenatchee, George, Goldendale, Granger, Grand Coulee, Kittitas, Mabton, Mansfield, Mattawa, Morton, Okanogan, Omak, Oroville, Othello, Quincy, Royal City, Soap Lake, Tieton, Toppenish, Twisp, Wapato, Warden, Wenatchee, White Salmon and Winthrop for the period of 1/1/2013 Ã¢â‚¬â€œ available 2016.</t>
  </si>
  <si>
    <t>Joshua Pendleton</t>
  </si>
  <si>
    <t>PDR-14-1982</t>
  </si>
  <si>
    <t>Right of Way Plans SR 539</t>
  </si>
  <si>
    <t>A copy of the current right-of-way map for the Guide Meridian, Highway 539 in Section 6, Township 38 North, Range 3 East of W.M.  from the southwest section corner to the West quarter corner.</t>
  </si>
  <si>
    <t>Scott Harksell</t>
  </si>
  <si>
    <t>PDR-15-2688</t>
  </si>
  <si>
    <t>Complaints/reports/communication</t>
  </si>
  <si>
    <t>Copy of all complaints filed, reports or communications of any kind or nature for that segment of State Route 124
between Burbankand Fishhook Park from the period January 1, 2014 to current.</t>
  </si>
  <si>
    <t xml:space="preserve">Craig Walker </t>
  </si>
  <si>
    <t>PDR-14-2420</t>
  </si>
  <si>
    <t>Collisions on SR 104 @ Garten &amp; Paradise Bay</t>
  </si>
  <si>
    <t xml:space="preserve">a history of officer reported collisions that occurred at the following intersections for the period of 1/1/2009 Ã¢â‚¬â€œ available 2014 (2014 is considered partial and preliminary).
Ã¢â‚¬Â¢SR 104 (milepost 12.80 Ã¢â‚¬â€œ 12.84) @ Garten Rd/Old Stark Rd
Ã¢â‚¬Â¢SR 104 (milepost 13.73 Ã¢â‚¬â€œ 13.80) @ Paradise Bay Rd/Shine Rd
</t>
  </si>
  <si>
    <t>Kevin Denney</t>
  </si>
  <si>
    <t>PDR-14-2564</t>
  </si>
  <si>
    <t>Right of Way Plans SR 202 &amp; SR 522</t>
  </si>
  <si>
    <t xml:space="preserve">I would like to get scanned images of the following R/W plans, as listed on WSDOT's web-site:
1- SR 202, Vicinity Woodinville; file SR202/27
2- SR 522, SR202 Interchange vic.; file SR522/37
   Note: do not need area north of Little Bear Creek Parkway/ NE 177th Pl.
3- Bothell to Redmond, traced July 1952; file SR202/14 (2 sheets)
   Note: Need section from Brickyard Road to Hollywood (NE 145th St.)
If possible, please e-mail the PDF (or JPEG) files to me.
</t>
  </si>
  <si>
    <t>Ernest F. Wilson</t>
  </si>
  <si>
    <t>PDR-14-1602</t>
  </si>
  <si>
    <t>Site Plans</t>
  </si>
  <si>
    <t>I need a copy of Ã¢â‚¬Å“King County Sundry Site Plans, Mercer Island Park &amp; Ride LotÃ¢â‚¬ï¿½, now on fileÃ¢â‚¬Â¦ date of approval May 1, 1987.</t>
  </si>
  <si>
    <t>Earl J. Bone</t>
  </si>
  <si>
    <t>PDR-14-2141</t>
  </si>
  <si>
    <t>M/V's Tacoma and Walla Walla Records</t>
  </si>
  <si>
    <t xml:space="preserve">Records created or received by Washington State Ferries:
Ã¢â‚¬Â¢	All documents that mention the ferry Ã¢â‚¬Å“TacomaÃ¢â‚¬ï¿½ from July 28, 2014 until Aug. 8, 2014.
Ã¢â‚¬Â¢	All documents that mention the ferry Ã¢â‚¬Å“Walla WallaÃ¢â‚¬ï¿½ from July 28, 2014 until Aug. 8, 2014.
This request includes not only state-generated documents, but whatever written comments or questions WSF has received from members of the public, political officials or from outside experts since July 28, 2014.
</t>
  </si>
  <si>
    <t>PDR-14-1550</t>
  </si>
  <si>
    <t>State Route Collision Data in Yakima County</t>
  </si>
  <si>
    <t>History of Officer reported collisions
that occurred on State Routes and Interstates within Yakima County for the period of January 1,
2010 through available 2014.</t>
  </si>
  <si>
    <t>WSP FOB</t>
  </si>
  <si>
    <t>Crashes on all roads in the City of Castle Rock</t>
  </si>
  <si>
    <t>a history of officer reported crashes that occurred on all roads in the City of Castle Rock for the period of 1/1/2013 Ã¢â‚¬â€œ 12/31/2015.</t>
  </si>
  <si>
    <t>David Vorse</t>
  </si>
  <si>
    <t>City of Castle Rock</t>
  </si>
  <si>
    <t>PDR-14-0265</t>
  </si>
  <si>
    <t>Mill Plain @ 164th Ave in Vancouver</t>
  </si>
  <si>
    <t xml:space="preserve">a history of officer reported collisions that occurred at or in the vicinity of Mill Plain Blvd and 164th Ave in the City of Vancouver for the period of 1/1/2009 Ã¢â‚¬â€œ 12/31/2013. </t>
  </si>
  <si>
    <t>Katie Atkins</t>
  </si>
  <si>
    <t>PDR-15-1795</t>
  </si>
  <si>
    <t>Crashes on all of Island Crest Way in the City of Mercer Island</t>
  </si>
  <si>
    <t>a history of reported crashes that occurred on or in the vicinity of Island Crest Way in the City of Mercer Island for the period of 1/1/2001 Ã¢â‚¬â€œ 12/31/2014.</t>
  </si>
  <si>
    <t>Sam Hickman</t>
  </si>
  <si>
    <t>Contract 8843 I-90, Peoh Road Bridge to Elk Heights</t>
  </si>
  <si>
    <t xml:space="preserve">I need the Field Note Records for Estimate 1 Ã¢â‚¬â€œ 6 on the below Items only.
Item
4              Remove Guardrail
5              Remove Guardrail Anchor
37           Guardrail Type 31, 8Ã¢â‚¬â„¢ Wood Post
38           Guardrail Type 31, 6Ã¢â‚¬â„¢ Wood Post
39           Transition Type 21
40           Type 31 Non-Flared Terminal
41           Anchor Type 4
42           Temporary Concrete Barrier
43           Temporary Impact Attenuator
44           Reset Temporary Impact Attenuator
48           Flexible Guidepost
49           Barrier Delineators
</t>
  </si>
  <si>
    <t>Jean Denison</t>
  </si>
  <si>
    <t>PDR-15-0878</t>
  </si>
  <si>
    <t>Right of Way Plans SR 505</t>
  </si>
  <si>
    <t xml:space="preserve">SR505 right-of-way maps. The area is from I-5 (Exit 63) west approx. 1 mile (Sec35 &amp; 36, T12N,R2W.
</t>
  </si>
  <si>
    <t>problems with the anchor cables on the new SR520 Bridge</t>
  </si>
  <si>
    <t xml:space="preserve">Any records relating to problems with the anchor cables on the new SR520 Bridge.
Clarified on 3/1/2017:
for records which relate to replacing the anchor cables on the new SR 520 Bridge, which by our records discussions appear to have begun in  summer/fall 2015. These records could encompass Inspector reports, weekly reports, letters, emails, photos and video of underwater inspections.
</t>
  </si>
  <si>
    <t xml:space="preserve">The Washington state scale crossing reports for the month of February, 2018,  for IXL Transportation, U.S. DOT # 461817.   </t>
  </si>
  <si>
    <t>Crashes on SR 520 mp 3.98 - 6.54</t>
  </si>
  <si>
    <t>a history of officer reported crashes that occurred on State Route 520 (milepost 3.98 Ã¢â‚¬â€œ 6.54) from east end of Lake Washington Bridge to 108th Ave interchange for the period of 4/1/2011 Ã¢â‚¬â€œ 9/30/2015.</t>
  </si>
  <si>
    <t>Right of Way Plans SR 5 &amp; SR 532</t>
  </si>
  <si>
    <t xml:space="preserve">I am hoping you can send me a copy of the Right of Way map for Interstate 5 at the intersection of Interstate 5 and State Route 532  &amp; Stanwood Bryant Road. We are interested in the frontage portion of Dahl Road just to the South of SR532, on the East margin of Interstate 5. 
We need to calculate the right of way for Dahl road for a mapping project in the immediate vicinity. 
</t>
  </si>
  <si>
    <t>Vaughn Woodfield</t>
  </si>
  <si>
    <t>Right of Way Plans SR 9 &amp; SR 530</t>
  </si>
  <si>
    <t>I am trying to determine the right of way for a road that became part of a state highway before it was conveyed to the City of Arlington. Before it was part of the highway system it was called Jackson Road. I need to figure out where Jackson Road was. It is in the Southwest quarter of Section 11, T 31 N, R 05 E.  I am hopeful that you have some very old R/W or construction plans in archives that might shed some light on it for me. See attached.  I would also like the most recent R/W plan that you have.</t>
  </si>
  <si>
    <t>Crashes on all roads in Spokane County 2015</t>
  </si>
  <si>
    <t>a history of officer reported crashes that occurred on all roads in Spokane County for the period of 1/1/2015 Ã¢â‚¬â€œ 12/31/2015.</t>
  </si>
  <si>
    <t>Sylvia A. Ferrin</t>
  </si>
  <si>
    <t>Spokane Regional Transportation Council</t>
  </si>
  <si>
    <t>Officer Reported Crashes that occurred on all roads in the City of Colfax</t>
  </si>
  <si>
    <t>of officer reported crashes that occurred on all roads in the City of Colfax for the period of 1/1/2012 Ã¢â‚¬â€œ 12/31/2016.</t>
  </si>
  <si>
    <t>Matt Hammer</t>
  </si>
  <si>
    <t xml:space="preserve">We are researching selected bridges owned by each respective state highway agency. Please see the attached spreadsheet with a list of two bridges in your state with their structure number and selected information about these bridges.
Would you provide the name of each bridge, and confirm that the year built, average daily traffic and year of average daily traffic is accurate. One problem we see is that column J is an earlier year than the date that the bridge was built. 
Also, please provide the "Original Cost to Build" the bridge in the column we have added. (column M)
Data we have is from the U.S. Department of Transportation Federal Highway Administration's National Bridge Inventory, 2015, and we are checking because it is not always correct.
</t>
  </si>
  <si>
    <t>Yvette Romero</t>
  </si>
  <si>
    <t>PDR-14-3383</t>
  </si>
  <si>
    <t>Collisions on all City Streets and State Routes in the City of Kirkland</t>
  </si>
  <si>
    <t>a history of officer reported collisions that occurred on all City Streets and State Routes in the City of Kirkland for the period of 1/1/2009 Ã¢â‚¬â€œ available 2014 (2014 is considered partial and preliminary).</t>
  </si>
  <si>
    <t xml:space="preserve">plate readings for the following list of commercial motor vehicles:
VP52854
UP91357
VP77120
WP16250
WP16251
WP40265
 I would also like to request plate readings for the USDOT #1584539:  Mata Marco or M M Trucking.
I am requesting this information for the following months:
April 1, 2013 through December 31, 2015
</t>
  </si>
  <si>
    <t xml:space="preserve">Request electronic copies of three R/W Plans for SR 520:
Ã¢â‚¬Â¢Sammamish River to Jct. SR 202 (file no. 520/52)
Ã¢â‚¬Â¢Northrup Interchange to Jct. SR 202 (file no. 520/9)
If it helps, the project area in question is near/beneath the SR 520 crossing of the Sammamish River.  
</t>
  </si>
  <si>
    <t>Marissa Gifford</t>
  </si>
  <si>
    <t>R/W for SSH No. 1-A</t>
  </si>
  <si>
    <t>Right of way plan request in Woodinville for SSH No. 1-A,</t>
  </si>
  <si>
    <t>PDR-14-3254</t>
  </si>
  <si>
    <t>R/W for SR 821.</t>
  </si>
  <si>
    <t>Right of Way plans for SR 821 in Section 31, T 17 N, R 19 E, WM.</t>
  </si>
  <si>
    <t>USDOT# 192473 PUC# 195229 -
WE REQUEST THE NOR-PASS TRANSPONDER REPORTS SHOWING DATES AND TIMES OF ALL WASHINGTON
STATE SCALE CROSSINGS BETWWEN THE FOLLOWING DATES
APRIL 1, 2016 THRU APRIL30, 2016</t>
  </si>
  <si>
    <t>PDR-14-0819</t>
  </si>
  <si>
    <t>Accident NB I-5 to SR 516 on March 10, 2012 between 8:00pm and 10:00pm.</t>
  </si>
  <si>
    <t xml:space="preserve">1.  Traffic footage of all cameras operating at the intersection of NB I-5 to SR 516 intersects with WB SR516 at the bus pull out on March 10, 2012 between the hours of 8:00 pm and 10:00 pm.
2.  Any documentation or information regarding light sequencing patterns for bus lane traffic pull out across WB SR 516 versus passenger vehicles traveling WB on SR516 traffic light patterns at the intersection.
3.  Any documentation, records or reports or information pertaining to any light malfunction at the intersection of NB 15 to SR 516 intersection.
4.  Footage from the Traffic Light at the  NB I-5 bus only lane on 03/12/12 between the hours of 8:00 pm and 10:00 pm.
5. Footage from the Traffic light on WB SR516 at the NBI-5 intersection on 03/12/12 between the hours of 8:00 pm to 10:00 pm.
</t>
  </si>
  <si>
    <t>Yovana Duplechain</t>
  </si>
  <si>
    <t>Well right of way</t>
  </si>
  <si>
    <t>Company is purchasing a piece of property with an odd well certificate attached to it.  The way we read it, the state, in 1965, dug a well and wants to retain access to it.  W</t>
  </si>
  <si>
    <t>Michael Liddicoat</t>
  </si>
  <si>
    <t>Crashes on 2 roads segments in the City of Bremerton</t>
  </si>
  <si>
    <t xml:space="preserve">a history of officer reported crashes that occurred on or in the vicinity of the following road segments in the City of Bremerton for the period of 1/1/2012 Ã¢â‚¬â€œ 12/31/2016. 
Ã¢â‚¬Â¢  Oyster Bay Ave from SR 310 (aka Kitsap Way) to Russell Rd / Arsenal Way
Ã¢â‚¬Â¢  SR 310 (aka Kitsap Way, milepost 0.08 Ã¢â‚¬â€œ 0.57) from Shorewood Dr / Arsenal Way to Oyster Bay Ave
</t>
  </si>
  <si>
    <t>Crashes on all roads in the City of Kettle Falls</t>
  </si>
  <si>
    <t xml:space="preserve">a history of officer reported crashes that occurred on all roads in the City of Kettle Falls for the period of 1/1/2012 Ã¢â‚¬â€œ 12/31/2016. </t>
  </si>
  <si>
    <t>SR 161 right of way plans within the SE 1/4 of Section 16, Township 19 North, Range 4 East: Meridian between 136th St E &amp; 144th St. E.</t>
  </si>
  <si>
    <t>PDR-15-0483</t>
  </si>
  <si>
    <t>Contract Drawings C-8677</t>
  </si>
  <si>
    <t>digital version version of the Contract Drawings Sheets 1- 32 converted to AutoCAD. Manson will like use the drawings to be used in our layout and planning for the Hood Canal Cable Replacement project.</t>
  </si>
  <si>
    <t>Eric Barreto</t>
  </si>
  <si>
    <t>Manson Construction Co.</t>
  </si>
  <si>
    <t>PDR-14-0629</t>
  </si>
  <si>
    <t>onramp to northbound State Hwy 3</t>
  </si>
  <si>
    <t>Any and all engineering plans and drawings regarding the design and configuration of the onramp to northbound State Hwy 3 from Trigger Avenue in Kitsap County, Washington, as it existed on January 10, 2011, and any and all engineering plans and drawings regarding any reconfiguration or redesign of such onramp after January 10, 2011, including photographs of the onramp as it existed on January 10, 2011 and as it exists today.</t>
  </si>
  <si>
    <t>Sandra B. Bobrick</t>
  </si>
  <si>
    <t>Plans of Highway 99</t>
  </si>
  <si>
    <t>Plans of Highway 99.</t>
  </si>
  <si>
    <t>Steven Rockefeller</t>
  </si>
  <si>
    <t>PDR-15-0800</t>
  </si>
  <si>
    <t>R/W for SR 542.</t>
  </si>
  <si>
    <t>Right of Way plans for SR 542 titled, Nugents Vicinity Bridges sheet 3 of 3, dated September 29,1995, and Bells Creek to Maple Falls 9 of 9 February 19, 1957 SR 542/34.</t>
  </si>
  <si>
    <t>Bart Scott</t>
  </si>
  <si>
    <t>PDR-14-0240</t>
  </si>
  <si>
    <t>Nor Pass Transponder reports showing date and times of all Washington State Scale crossings between 1/1/14 and 1/31/14 for USDOT 192473.</t>
  </si>
  <si>
    <t>Motor vehicle accidents in the 8000 Block of Olympic View Drive and the 20 mph curve between Andover and 180 St. SW and Olympic Drive in Edmonds, Washington.</t>
  </si>
  <si>
    <t>Between January,1996-November 2016, copies of any and all records, documents, materials, information regarding motor vehicle accidents which occurred in the 8000 Block of Olympic View Drive In Edmonds, Washington, including motor vehicle accidents occurring on the stretch of road approaching the 20 mph curve between Andover and 180 St. SW  and Olympic View Drive, in Edmonds, Washington. See Edmonds  PD Case Report #2016-00018273.</t>
  </si>
  <si>
    <t>Damon A. Platis</t>
  </si>
  <si>
    <t>Platis Law Group</t>
  </si>
  <si>
    <t xml:space="preserve"> Right-of-way plans for SR 520 - 116th Ave. N.E. Vic. to N.E. 40th St. Vic.,1, 9-22 of 22, June 28, 2007, File no. 520/62.  I am particularly interested in ROW boundaries at SR 520 as it goes over NE 24th St in Bellevue, east of 140 Ave NE.
</t>
  </si>
  <si>
    <t>City of Bellvue Utilities</t>
  </si>
  <si>
    <t>Officer reported Crashes involving pedestrians &amp; bicyclists that occurred on all city streets in the City of Mercer Island</t>
  </si>
  <si>
    <t>a history of officer reported crashes involving pedestrians &amp; bicyclists that occurred on all city streets in the City of Mercer Island for the period of 1/1/2012 Ã¢â‚¬â€œ 12/31/2016.</t>
  </si>
  <si>
    <t>PDR-14-1594</t>
  </si>
  <si>
    <t>Deed SR 202</t>
  </si>
  <si>
    <t>I would like to get a copy of ROW deed 209473 along SR 202 (Redmond Way) in downtown Redmond WA on the section line between sections 11 &amp; 12, Township 25 N, Range 5 E</t>
  </si>
  <si>
    <t>PDR-15-2224</t>
  </si>
  <si>
    <t>R/W plans for Highway 101 (State Road No. 9) in Sections 22 &amp; 23 of T30N, R4W, W.M.</t>
  </si>
  <si>
    <t>Right of way copy of the primary State Highway 2, Rustic Inn to Easton map dated January 22, 1957, as well as State Rd No. 2, approved on November 27, 1934</t>
  </si>
  <si>
    <t>Sam Ward</t>
  </si>
  <si>
    <t>Encompass Engineering &amp; Surveying</t>
  </si>
  <si>
    <t xml:space="preserve">I am requesting scale crossing reports for January, 2017, for Lera Express of Troutdale, Oregon, US DOT #1836165.  Attached is a letter of authorization from the company.
</t>
  </si>
  <si>
    <t>Officer Reported Crashes that occurred on all roads in the City of Bremerton</t>
  </si>
  <si>
    <t>a history of officer reported crashes that occurred on all roads in the City of Bremerton for the period of 1/1/2012 Ã¢â‚¬â€œ 12/31/2016.</t>
  </si>
  <si>
    <t>Talon Gonyeau</t>
  </si>
  <si>
    <t>SR 433 Lewis and Clark Bridge Structural Drawings and information</t>
  </si>
  <si>
    <t>SR433 Lewis and Clark Bridge Structural Drawings are being requested.
Specifically, drawings that show a plan view and an elevation view of the bridge so as to evaluate the bridge for the passage of a heavy haul trailer.
Structural details are not required, only plan and elevation views with information on the width, slope, slope change, and height of vehicle travel path.</t>
  </si>
  <si>
    <t>Jason Dhanens</t>
  </si>
  <si>
    <t>Critical Infrastructure/Asset</t>
  </si>
  <si>
    <t>Barnhart Crane and Rigging</t>
  </si>
  <si>
    <t>PDR-14-2970</t>
  </si>
  <si>
    <t xml:space="preserve">The Right of Way Drawings for Highway 2 as it passes through the following: Sections 4 &amp; 5 T26N R16E, Sections 32 &amp; 33 T27N R16E.  In addition to the above drawings, all plans which are post R/W acquisition which may have resulted in the constructed HWY. centerline to be different from the right of way centerline.  This is near the town of Merrit.
</t>
  </si>
  <si>
    <t>SR 903 right of way plan</t>
  </si>
  <si>
    <t>Trying to verify R/W of SR 903 in S21, T20N, R15E W.M. Original deed calls map approved by Director 4/22/1947. Please email the original Hwy 2E map as attached and/or any other map that may match.</t>
  </si>
  <si>
    <t>PDR-15-0428</t>
  </si>
  <si>
    <t>A copy of SR 7 (PSH No. 5) Muck Creek Hill to Jct. S.S.H. No. 5-J Approved November 21, 1944 and revised August 1, 2014.</t>
  </si>
  <si>
    <t>Crashes on SR 195 mp 91.15 - 95.99</t>
  </si>
  <si>
    <t xml:space="preserve">a history of officer reported crashes that occurred on State Route 195 (milepost 91.15 Ã¢â‚¬â€œ 95.99) from Hatch Rd to end of route at SR 90 interchange for the period of 1/1/2002 Ã¢â‚¬â€œ available 2018. </t>
  </si>
  <si>
    <t>Yessenia Holm</t>
  </si>
  <si>
    <t>Crashes at 4 intersections &amp; 2 road segments in the City of Vancouver</t>
  </si>
  <si>
    <t xml:space="preserve">a history of officer reported crashes that occurred at or in the vicinity of the following intersections and road segments in the City of Vancouver for the period of 1/1/2012 Ã¢â‚¬â€œ available 2016.
Ã¢â‚¬Â¢  121st Ave @ Fourth Plain Blvd
Ã¢â‚¬Â¢  127th Ave @ Fourth Plain Blvd
Ã¢â‚¬Â¢  121st Ave @ 56th St
Ã¢â‚¬Â¢  122nd Ave @ 49th St
Ã¢â‚¬Â¢  121st Ave from 60th Way to 56th St
Ã¢â‚¬Â¢  56th St from 121st Ave to 127th Ave
</t>
  </si>
  <si>
    <t>V8R 4K1</t>
  </si>
  <si>
    <t>WA Ferry to Friday Harbor Video footage</t>
  </si>
  <si>
    <t>Noon WA Ferry to Friday Harbor. Please provide video footage from Friday May 19, 2017. Damage to our bikes during wait in line-up or on Ferry. (not sure which.) Would like to know what happened to the bikes they were on the back of my SUV - GEO Tracker; license plate AEN913.</t>
  </si>
  <si>
    <t>SSI Video</t>
  </si>
  <si>
    <t>Emails that contain key words</t>
  </si>
  <si>
    <t xml:space="preserve">Copies of all emails sent by or received by Lynn Peterson, Chris Regan, and Judy Millar that contain any of these words: "methanol," "NWIW," "Northwest Innovation Works," or "BP" from Jan. 1, 2012 until the present. </t>
  </si>
  <si>
    <t>Ashley Gross</t>
  </si>
  <si>
    <t>Information Regarding the Infrastructure and Security of Computer and Telecommunications Networks, Public Employment Application Documents, and Attorney Client Privileged Information.</t>
  </si>
  <si>
    <t>KPLU FM</t>
  </si>
  <si>
    <t>PDR-14-0076</t>
  </si>
  <si>
    <t>SR 2 Sec. 21-26N-11E</t>
  </si>
  <si>
    <t>Darby Broyles</t>
  </si>
  <si>
    <t xml:space="preserve">USDOT# 192473 - We request the Nor Pass Transponder reports showing dates and times of all Washington State Scale Crossings between the following dates:
March 16 thru March 31, 2017   and  April 1 thru  April 15, 2017
Thank you, 
Marianne Van Dyke - Business Manager
</t>
  </si>
  <si>
    <t>Paperwork on closeout-completion of SR 520 contract 7963</t>
  </si>
  <si>
    <t>copies of all signed paperwork showing the project closeout or completion of project on the SR 520, Medina to SR 202: Eastside Transit and HOV Proiect Design Build Proiect - Contract 7963</t>
  </si>
  <si>
    <t>right of Way SR 9</t>
  </si>
  <si>
    <t>WSDOT Right of Way Maps for SR 9.Mile Post 47 to Mile Post 49.</t>
  </si>
  <si>
    <t>Officer Reported Crashes that occurred on 1 road segment in the City of Pasco and Franklin County</t>
  </si>
  <si>
    <t xml:space="preserve">a history of officer reported crashes that occurred at or in the vicinity of following road segment in the City of Pasco and Franklin County for the period of 1/1/2012 Ã¢â‚¬â€œ 12/31/2016.
Ã¢â‚¬Â¢ Argent Rd from 20th Ave to Road 44 (excluding any State Route ramp data)
</t>
  </si>
  <si>
    <t>Molly McCormick</t>
  </si>
  <si>
    <t>Crashes on all state routes in Whitman County</t>
  </si>
  <si>
    <t>a history of officer reported crashes that occurred on all State Routes in Whitman County for the period of 1/1/2010 Ã¢â‚¬â€œ 01/01/2016.</t>
  </si>
  <si>
    <t>Sam Byrd</t>
  </si>
  <si>
    <t>Crashes on 244th Ave segment in the City of Sammamish</t>
  </si>
  <si>
    <t xml:space="preserve">a history of officer reported crashes that occurred on or in the vicinity of the following road segment in the City of Sammamish for the period of 1/1/2011 Ã¢â‚¬â€œ 12/31/2015.
Ã¢â‚¬Â¢  244th Ave from 22nd St to 30th Pl
</t>
  </si>
  <si>
    <t>Crashes on SR 12 mp 7.74 - 839</t>
  </si>
  <si>
    <t>a history of officer reported crashes that occurred on State Route 12 (milepost 7.74 Ã¢â‚¬â€œ 8.39) from Clemons Rd to Wynoochee River Bridge for the period of 1/1/2001 Ã¢â‚¬â€œ available 2017.</t>
  </si>
  <si>
    <t>John Rabey</t>
  </si>
  <si>
    <t>Locally-Maintained Bridge Inventory</t>
  </si>
  <si>
    <t xml:space="preserve">Does WSDOT have an inventory list of county and city-maintained bridges, with years built?
In particular, I am interested in finding information about bridges that were originally built by Washington Department of Highways (and later WSDOT), and ownership later transferred to local agencies.
</t>
  </si>
  <si>
    <t>Cameron Frazer</t>
  </si>
  <si>
    <t xml:space="preserve">I would like to request plate readings/scale crossings on the plates listed below. 
From 8-1-15  through 9-1-17:
Company:    Eshan Trucking Inc.
WP39438  CA
WP49654  CA
</t>
  </si>
  <si>
    <t>PDR-15-2787</t>
  </si>
  <si>
    <t>SR-20, Eastern, Spruce Canyon Crk. Vicinity -  across Sec 11, T35N, R41E thence NE for about three miles and across Sec 06, T35N, R42E, (Coffin Lake).</t>
  </si>
  <si>
    <t>PDR-15-0238</t>
  </si>
  <si>
    <t xml:space="preserve">LPR DATA FOR US DOT # :0678944  FRITZ FARMS INC. FOR  THE FOLLOWING :
July 01, 2012 through December 31, 2014  
</t>
  </si>
  <si>
    <t>PDR-14-0686</t>
  </si>
  <si>
    <t>WSDOT file for the Vancouver Rail Project</t>
  </si>
  <si>
    <t>WSDOT file for tHe Vancouver Rail Project, the details of which are stated on the attached explanation from the Washington State Department of Transportation from July, 2008</t>
  </si>
  <si>
    <t>Michael Simon</t>
  </si>
  <si>
    <t>Waiting for injection</t>
  </si>
  <si>
    <t>Landerholm, P.S.</t>
  </si>
  <si>
    <t>PDR-15-0830</t>
  </si>
  <si>
    <t>bid tab SWR-445310</t>
  </si>
  <si>
    <t xml:space="preserve">Title: ASPHALT PRODUCT
Description: PATCHING MATERIALS (asphalt Class A,B,G): To be used in various vicinities of Raymond, Naselle, Cathlamet.  Quantity estimated as-needed basis only. Material to be available for pickup by State forces beginning April 1, 2015 through November 30, 2015.
Customer Reference Number: SWR-445310-2015 Awarded Vendors: Lakeside Industries, Inc. and Naselle Rock &amp; Asphalt Co.
</t>
  </si>
  <si>
    <t>Theresa Mullin</t>
  </si>
  <si>
    <t xml:space="preserve">1) Can you tell me who was awarded the SC Region Hot Mix Asphalt (HMA) #SCR401251R, #35344 that bid 3/23/17?
2) Can you also tell me who was awarded the SC Region Hot Mix Asphalt (HMA) #SCR401252R, #35345 that bid 3/23/17? </t>
  </si>
  <si>
    <t>Crashes on SR 28 mp 5.50 - 9.50</t>
  </si>
  <si>
    <t>a history of officer reported crashes that occurred on State Route 28 (milepost 5.50 Ã¢â‚¬â€œ 9.50) for the period of 1/1/2013 Ã¢â‚¬â€œ 12/31/2015.</t>
  </si>
  <si>
    <t>Michael Read</t>
  </si>
  <si>
    <t>WSF trainings-workplace harassment, sexual harassment, assault, bullying/hazing</t>
  </si>
  <si>
    <t xml:space="preserve">Any and all records and materials, including LMS portal training materials, presentations, videos, manuals, reports, bulletins, and memoranda, regardless of physical form or characteristic, that were prepared, owned, used, or retained by Washington State Ferries to prevent workplace harassment, sexual harassment, assault, bullying, and/or hazing, from January 1, 2013 through present. </t>
  </si>
  <si>
    <t>Melissa Westburg</t>
  </si>
  <si>
    <t>PDR-15-3486</t>
  </si>
  <si>
    <t xml:space="preserve">Plate readings on the list of commercial motor vehicles on the attached excel file .  I would also like to request plate readings for the USDOT #1206611:  Sugar Creek Enterprises Inc. 
I am requesting this information for the following months:
February 1, 2013 through November 30, 2015
</t>
  </si>
  <si>
    <t>PDR-14-3303</t>
  </si>
  <si>
    <t>Please provide a copy of the log for each electronic variable speed limit sign maintained by the Washington State Department of Transportation on Interstate 90 between MP 48.10 and MP 66.53, inclusive, Eastbound and between MP 69.58 and MP 51.87, inclusive, Westbound for the period November 1, 2014 through November 30, 2014.
Additionally please provide a copy of the log for each electronic sign displaying "traction device" messages maintained by the Washington State Department of Transportation on Interstate 90 between MP 46.79 Eastbound and MP 71.11 Westbound, inclusive, for the period November 1, 2014 through November 30, 2014.
You may provide the copy(s) by email to me at the following email address: darrel.ellis@co.kittitas.wa.us</t>
  </si>
  <si>
    <t>PDR-15-0994</t>
  </si>
  <si>
    <t>Right of Way Plans SR11</t>
  </si>
  <si>
    <t xml:space="preserve">ROW plan for :           
 modern name: State Highway 308                                                                          Historic name: permanent highway No. 11                                                                         Poulsbo-Lemolo                                                                         Section 26 Township 26 North Range 1 East, Kitsap County                                                                        Date of plan: June 1924
</t>
  </si>
  <si>
    <t>Steven Dabrowski</t>
  </si>
  <si>
    <t xml:space="preserve">Bridge plans SR2 </t>
  </si>
  <si>
    <t>Bridge as-builts for bridge num 002/009 on SR2 between MP 3.7 - 4.4</t>
  </si>
  <si>
    <t>Holly North</t>
  </si>
  <si>
    <t xml:space="preserve">Proposal WR20170731NM </t>
  </si>
  <si>
    <t>Inspect the complete proposal of the apparent successful vendor for the work request WR20170731NM (WADOT). Title: IT Business Analyst. The awarded vendor is: Critical Logic, Inc.</t>
  </si>
  <si>
    <t>Crashes involving Peds &amp; Bikes on all roads in the City of Tacoma</t>
  </si>
  <si>
    <t>a history of officer reported crashes involving pedestrians and / or bicyclists that occurred on all roads in the City of Tacoma for the period of 1/1/2015 Ã¢â‚¬â€œ 12/31/2015.</t>
  </si>
  <si>
    <t>Jennifer Kammerzell</t>
  </si>
  <si>
    <t>All emails and drafts between Dawn McIntosh and Consultant Bobby Forch</t>
  </si>
  <si>
    <t>Please provide ALL documents including but not limited to written correspondence, internal memoranda, telephone logs, text messages, emails, and/or notes memorializing oral communications, records, or any other documentation relating to communications between WSDOT employee Dawn Mclnstosh and Consultant Bobby Forch from the time he was hired on the Alaskan Way viaduct to present.</t>
  </si>
  <si>
    <t>US 2 Roundabout</t>
  </si>
  <si>
    <t>All information pertaining to the US 2 roundabout by Costco.  Traffic counts, studies, reports, and conclusions.</t>
  </si>
  <si>
    <t>Thomas Cooney</t>
  </si>
  <si>
    <t>Officer Reported Crashes that occurred on all roads in the City of Rock Island</t>
  </si>
  <si>
    <t>a history of officer reported crashes that occurred on all roads in the City of Rock Island for the period of 1/1/2014 Ã¢â‚¬â€œ 12/31/2016.</t>
  </si>
  <si>
    <t>PDR-15-1972</t>
  </si>
  <si>
    <t>AS-built drawing of 240 bridge</t>
  </si>
  <si>
    <t>the as-built drawings of WA-240 Bridge crossing the Yakima River (North Side) between MP 36 and 37.</t>
  </si>
  <si>
    <t>Shane Grohs</t>
  </si>
  <si>
    <t>Officer Reported Crashes that occurred on all roads in the Cities of Forks &amp; Granite Falls</t>
  </si>
  <si>
    <t>a history of officer reported crashes that occurred on all roads in the Cities of Forks and Granite Falls for the period of 1/1/2014 Ã¢â‚¬â€œ 12/31/2016.</t>
  </si>
  <si>
    <t>PDR-14-1577</t>
  </si>
  <si>
    <t>Collisions in Longview</t>
  </si>
  <si>
    <t xml:space="preserve">a history of reported collisions that occurred on all city streets and state routes in the City of Longview for the period of 1/1/2008 Ã¢â‚¬â€œ 12/31/2013. </t>
  </si>
  <si>
    <t>Officer Reported Crashes involving crossovers on SR 18 mp 20.77 - 27.91</t>
  </si>
  <si>
    <t>a history of officer reported crashes involving crossover collisions on State Route 18 (mainline only, milepost 20.77 Ã¢â‚¬â€œ 27.91) from Issaquah-Hobart Exit to the end of State Route 18 for the period of 1/1/2002 Ã¢â‚¬â€œ available 2018.</t>
  </si>
  <si>
    <t>Aaron Belich</t>
  </si>
  <si>
    <t>SC Region Rimrock Hot Mix Asphalt bid result</t>
  </si>
  <si>
    <t xml:space="preserve">SC Region Rimrock Hot Mix Asphalt	ID: 3870007
Bid Date: June 13, 2017 	
Start Date*: July 13, 2017
Location: Naches, WA
Sector: Public
Status: Post-Bid
Building Use: Roads / Highways 
Project Type: Service Maintenance &amp; Supply 
</t>
  </si>
  <si>
    <t>PDR-15-1174</t>
  </si>
  <si>
    <t>Report #'s and dates of crashes involving pedalcyclists on a segment of 50th Ave in the City of Seattle</t>
  </si>
  <si>
    <t xml:space="preserve">a history of officer reported crashes involving pedalcyclists that occurred on the following road segment in the City of Seattle for the period of 4/1/2008 Ã¢â‚¬â€œ available 2015 (2015 data is considered partial and preliminary).
Ã¢â‚¬Â¢  50th Ave from Hudson St to Genesee St
</t>
  </si>
  <si>
    <t>PDR-15-0363</t>
  </si>
  <si>
    <t>Crashes on Mainline SR 101 mp 352.00 - 355.00</t>
  </si>
  <si>
    <t>a history of officer reported crashes that occurred on Mainline State Route 101, (milepost 352.00 Ã¢â‚¬â€œ 355.00) in Mason County for the period of 2/1/2009 Ã¢â‚¬â€œ 12/1/2014 (2014 data is considered preliminary).</t>
  </si>
  <si>
    <t>Rob Schuler</t>
  </si>
  <si>
    <t>PDR-15-1778</t>
  </si>
  <si>
    <t>Crashes by various aggregations</t>
  </si>
  <si>
    <t xml:space="preserve">summaries of officer reported crashes that occurred on all roads statewide for the period of 1/1/2010 Ã¢â‚¬â€œ 12/31/2013. </t>
  </si>
  <si>
    <t>Rad Cunningham</t>
  </si>
  <si>
    <t>Washington State Department of Health - Environmental Epidemiology</t>
  </si>
  <si>
    <t xml:space="preserve">Contract #87867 SR 542-SR 547 Intersection Improvement Plan (Roundabout)
</t>
  </si>
  <si>
    <t xml:space="preserve">Electronic (.pdf) copy of the plan set for Contract #87867 SR 542-SR 547 Intersection Improvement Plan (Roundabout)
</t>
  </si>
  <si>
    <t>Marti Jones</t>
  </si>
  <si>
    <t>Whatcom County Public Works</t>
  </si>
  <si>
    <t>PDR-15-0675</t>
  </si>
  <si>
    <t xml:space="preserve">Request information (plate readings, etc.) on  the following commercial motor vehicles for the time period of September 1, 2014 through March 1, 2015 (6 months).  The information will be used in conjunction with a federally rated safety compliance review ABSOLUTE FREIGHT LINES LLC, USDOT#: 1316085
All vehicles have Oregon base plates
PLATE	JUR	YR	MAKE 	VIN 	                   UNIT
YAGM105	  OR	03	FRGH	1FUJBBBG53PG99122	101
</t>
  </si>
  <si>
    <t>PDR-14-1891</t>
  </si>
  <si>
    <t>Bid SWR448401</t>
  </si>
  <si>
    <t xml:space="preserve">WSDOT BID OPPORTUNITY #SWR448401 has been awarded to Traffic Safety Supply Co. Is it possible to know what the winning bid amount was?
</t>
  </si>
  <si>
    <t>Mark  Armitage</t>
  </si>
  <si>
    <t>Documents confirming that a subject traffic control device is indeed a "Vehicle Detection Device"</t>
  </si>
  <si>
    <t>I have had conversations with Mr. Jim Leonard of the City of Cle Elum Department of Public Works who advises me that the traffic control device in question,located at the intersection of Stafford Avenue/South Cle Elum Way is a "Vehicle Detection Device" governed by the provisions of RCW 46.61.184.  Mr. Leonard also advised that Cle Elum's traffic control signals (of which there are four) are maintained by WA DOT.</t>
  </si>
  <si>
    <t xml:space="preserve">Chris </t>
  </si>
  <si>
    <t>Matson Law</t>
  </si>
  <si>
    <t>PDR-15-0054</t>
  </si>
  <si>
    <t xml:space="preserve">We are doing a survey in SW 1/4 of the SE 1/4 Of Section 20-25-4 abutting Interstate 5. Could I get the following plans sent to me:
Seattle Freeway to Jackson St to E. Galer plan showing access 5/LA42, June 17, 1958 .
Seattle Freeway E. Galer to Shelby St. 5/1569 Dec. 31, 1957.
</t>
  </si>
  <si>
    <t>Bid NWR401245R</t>
  </si>
  <si>
    <t>Bid Results or a list of responder for the Commercial HMA Products (NWR401245R) the bid on March 9, 2017.</t>
  </si>
  <si>
    <t>Lindsay Johnson</t>
  </si>
  <si>
    <t>WCR Plan Center</t>
  </si>
  <si>
    <t>SR 28 right of way plans</t>
  </si>
  <si>
    <t>Right-of-way plan and tabulations sheets for State Route 28 in Section 14, T20N, R24E, Quincy, Grant County, WA</t>
  </si>
  <si>
    <t>Crashes on SR 2 mp 15.22 - 16.98</t>
  </si>
  <si>
    <t>a history of officer reported crashes that occurred on State Route 2 (milepost 15.22 Ã¢â‚¬â€œ 16.98) for the period of 1/1/2011 Ã¢â‚¬â€œ available 2016.</t>
  </si>
  <si>
    <t>PDR-14-0489</t>
  </si>
  <si>
    <t>Can you tell me who was awarded these projects?
Asphalt Walla Walla and Columbia County
Asphalt Garfield and Asotin County Area</t>
  </si>
  <si>
    <t>Can you tell me who was awarded these projects?
1) Asphalt Walla Walla and Columbia County #SCR401061R that bid 2/12/14
2) Asphalt Garfield and Asotin County Area #SCR401060R that bid 2/12/14</t>
  </si>
  <si>
    <t>PDR-14-2366</t>
  </si>
  <si>
    <t>Ã¢â‚¬Â¦ I wanted to locate any as builtÃ¢â‚¬â„¢s information that may assist us in reference to a building project adjacent to DennyÃ¢â‚¬â„¢s on the west side of SR 104.</t>
  </si>
  <si>
    <t>Roy Gursli</t>
  </si>
  <si>
    <t>Champions Real Estate Services</t>
  </si>
  <si>
    <t>Crashes at 116th St &amp; 5th Ave intersection in the City of Burien</t>
  </si>
  <si>
    <t xml:space="preserve">a history of officer reported crashes that occurred at or in the vicinity of the following intersection in the City of Burien for the period of 12/1/2012 Ã¢â‚¬â€œ 11/30/2017. 
Ã¢â‚¬Â¢  116th St @ 5th Ave
</t>
  </si>
  <si>
    <t>PDR-15-0274</t>
  </si>
  <si>
    <t>Could I get another map? Highway 99 in Sec. 30-27-4</t>
  </si>
  <si>
    <t>PDR-15-0618</t>
  </si>
  <si>
    <t xml:space="preserve">Right of way plans for an area in the NW Ã‚Â¼,S03,T1N, R2E
Specifically south of SR 14 West of SR205 at the end of the local street SE 23rd St.  IÃ¢â‚¬â„¢m trying to determine if the bulb at the end of the street that serves as access to the pedestrian pathway to the 205 bridge and the driveways to the two parcels to the east are actually located within city (formerly Clark County) or State right of way.  
</t>
  </si>
  <si>
    <t>Terri Elioff</t>
  </si>
  <si>
    <t>I-90 Accident info</t>
  </si>
  <si>
    <t>Date of Incident: 10/13/16 at 0958 on I-90 at Mile Post 64.80.
We would like a copy of the WA DOT incident record and post crash clearance records. Records to include all notes,
photos, and/ or diagrams made. Please include the name of all personnel at the scene of the crash, computer aided
dispatch reports/logs (CADs), any and all log sheets and or forms pertaining to the crash mentioned above.
Washington State Patrol Report indicated that WA DOT came out. Witnesses claim a DOT worker was at the crash
scene as well.</t>
  </si>
  <si>
    <t>Kristine Grelish</t>
  </si>
  <si>
    <t>Grelish Law</t>
  </si>
  <si>
    <t>PDR-15-1658</t>
  </si>
  <si>
    <t>Two requests for the time period of July 01, 2014 through January 14, 2015. 
1) Plate readings for the base plates listed below. 
2) Plate readings for USDOT#: 1600235,  ARROYO&amp;SON'S TRUCKING
Vehicle Base Plates / VIN / Unit #: 
UP58177   CA  1FUYSSEB1YLD10709        777</t>
  </si>
  <si>
    <t>Fatalities on SR 20 @ Broadway</t>
  </si>
  <si>
    <t>researched officer reported fatal crashes that occurred on State Route 20 (milepost 22.13 Ã¢â‚¬â€œ 22.17) at the intersection of Broadway for the period of 1/1/2006 Ã¢â‚¬â€œ 11/13/2013.</t>
  </si>
  <si>
    <t xml:space="preserve"> Herbicide/pesticide, within city of Seattle, King Co. </t>
  </si>
  <si>
    <t xml:space="preserve">Herbicide and pesticide use reports from the Washington State Department of Transportation for herbicide and pesticide applications within the city of Seattle during the time frame from April 1, 2016 to October 1, 2016. </t>
  </si>
  <si>
    <t>payroll records and 4-10 agreements</t>
  </si>
  <si>
    <t>Could I please get copies of all certified payrolls &amp; 4-10 agreements for Selland Construction, Inc., for their work as the prime contractor on the Methow Valley State Airport, S52 007-008 Pavement Rehabilitation project.</t>
  </si>
  <si>
    <t>Mike Leininger</t>
  </si>
  <si>
    <t>The information requested resides with a WSDOT consulting firm.  We need additional time to gather and receive those records.</t>
  </si>
  <si>
    <t>Northwest Fair Contracting Association</t>
  </si>
  <si>
    <t>Officer Reported Crashes for SR 291 mp 9.00 - 16.00</t>
  </si>
  <si>
    <t>a history of officer reported crashes that occurred on State Route 291 (milepost 9.00 Ã¢â‚¬â€œ 16.00) for the period of at the following intersections &amp; road segment in Clark County for the period of 1/1/2016 Ã¢â‚¬â€œ 12/31/2016.</t>
  </si>
  <si>
    <t>PDR-14-1528</t>
  </si>
  <si>
    <t>collisions on Hayford Rd and LeClerc Rd</t>
  </si>
  <si>
    <t xml:space="preserve">a history of officer reported collisions that occurred on segments of Hayford Rd in Spokane County and the City of Airway Heights and LeClerc Rd in Pend Oreille County for the period of 1/1/2009 Ã¢â‚¬â€œ 12/31/2013. </t>
  </si>
  <si>
    <t>PDR-15-0768</t>
  </si>
  <si>
    <t>Automated License Plate Recognition (ALPR) systems</t>
  </si>
  <si>
    <t>a comprehensive list of locations where WSDOT (including Washington State Ferries) have installed Automated License Plate Recognition (ALPR) systems. I'd like to see a listing of all locations throughout the state and any records pertaining to the installation and maintenance of this equipment (emails to contractors, work orders, system diagrams, documentation and training materials)</t>
  </si>
  <si>
    <t>Tax Identification Number
Information Regarding the Infrastructure and Security of Computer and Telecommunications Networks</t>
  </si>
  <si>
    <t>itemized list of budget items used for requested 2017-19 Local Programs Budget request</t>
  </si>
  <si>
    <t>I request to be provided the itemized list of budget items including individual employee names and compensation, used for the requested 2017-19 WSDOT, Local Programs Budget request</t>
  </si>
  <si>
    <t>Crashes on all roads in the City of Pacific</t>
  </si>
  <si>
    <t>a history of officer reported crashes that occurred on all roads in the City of Pacific for the period of 1/1/2013 Ã¢â‚¬â€œ 12/31/2015.</t>
  </si>
  <si>
    <t>James J. Morgan</t>
  </si>
  <si>
    <t>City of Pacific</t>
  </si>
  <si>
    <t>Crashes on 159th St segment in Clark County</t>
  </si>
  <si>
    <t xml:space="preserve">a history of officer reported crashes that occurred on the following road segment in Clark County for the period of 1/1/2012 Ã¢â‚¬â€œ available 2017. 
Ã¢â‚¬Â¢  159th St (Co Rd #95300, milepost 0.000 Ã¢â‚¬â€œ 0.410) from Caples Rd to 133rd Court
</t>
  </si>
  <si>
    <t>Crashes at 6 intersections in Pierce County</t>
  </si>
  <si>
    <t xml:space="preserve">a history of officer reported crashes that occurred at the following intersections in Pierce County for the period of 1/1/2014 Ã¢â‚¬â€œ 12/31/2016. 
Ã¢â‚¬Â¢  Woodland Ave (Co Rd #57970, MP 1.150 Ã¢â‚¬â€œ 1.190) @ 144th St (Co Rd #58080, MP 0.340 Ã¢â‚¬â€œ 0.380)
Ã¢â‚¬Â¢  Woodland Ave (Co Rd #57970, MP 0.780 Ã¢â‚¬â€œ 0.820) @ 147th St Ct (Co Rd #58070, MP 0.000 Ã¢â‚¬â€œ 0.020) Ã¢â‚¬â€œ No Reported Crashes
Ã¢â‚¬Â¢  Crown Dr. (Co Rd #58072, MP 0.000 Ã¢â‚¬â€œ 0.020) @ 144th St (Co Rd #58630, MP 1.650 Ã¢â‚¬â€œ 1.690) Ã¢â‚¬â€œ No Reported Crashes
Ã¢â‚¬Â¢  76th Ave (Co Rd #58078, MP 0.000 Ã¢â‚¬â€œ 0.020) @ 144th St (Co Rd #58630, MP 1.650 Ã¢â‚¬â€œ 1.690) Ã¢â‚¬â€œ No Reported Crashes
Ã¢â‚¬Â¢  80th Ave Ã¢â‚¬â€œ Private Rd @ 144th St (Co Rd #58630, MP 1.370 Ã¢â‚¬â€œ 1.410) Ã¢â‚¬â€œ No Reported Crashes
Ã¢â‚¬Â¢  86th Ave (Co Rd #58510, MP 0.480 Ã¢â‚¬â€œ 0.520) @ 144th St (Co Rd #58600, MP 1.010 Ã¢â‚¬â€œ 1.050) Ã¢â‚¬â€œ No Reported Crashes
</t>
  </si>
  <si>
    <t>ROW Plans for I-205</t>
  </si>
  <si>
    <t xml:space="preserve">I specifically need the 205 corridor plans from SR500 to St JohnÃ¢â‚¬â„¢s Road but if there is a plan set for this whole stretch IÃ¢â‚¬â„¢m happy to download it.
I am trying to determine the boundaries of the WSDOT 205 right-of-way and the turnbacks to Clark County. Can you point me towards where I can find these.
</t>
  </si>
  <si>
    <t>Weston Dorszynski</t>
  </si>
  <si>
    <t>names of subcontractors firms that have filed similar liens</t>
  </si>
  <si>
    <t xml:space="preserve">I know the I-405  Express Lanes Bellevue to Lynnwood contract with WSDOT is with Flatiron; however I had two questions that you may be able to answer or may be able to forward along to a person who knows the answers.  Any help here would be greatly appreciated:
1) Do you know if other subcontractors/firms have filed similar liens on this contract?  Could you provide the names of those firms?
2) Do you know how much ($) the retained funds are for this contract (as separate from the retainage bonds)?
</t>
  </si>
  <si>
    <t>Ransford McCourt</t>
  </si>
  <si>
    <t>Video Footage relating to Amtrak train derailment</t>
  </si>
  <si>
    <t xml:space="preserve">All video footage, RELATING AND REFERRING TO, the Amtrak train derailment of the Cascades Train 501
 that occurred on Monday, December 18th, 2017 at, or around 7:40am PST.
The incident was captured by a Washington State Department of Transportation camera located at "I-5: Mounts Rd South
</t>
  </si>
  <si>
    <t xml:space="preserve">Talal Ansari </t>
  </si>
  <si>
    <t>Buzz feed News</t>
  </si>
  <si>
    <t>PDR-14-0236</t>
  </si>
  <si>
    <t>Collision Data on 112th Ave/Pl NE in Bothell/King County</t>
  </si>
  <si>
    <t>History of reported collisions that occurred on 112th Ave/Pl NE approximately 1000' north and south of 112th Ln NE in Bothell/King County for the period of 1/1/10 - 12/31/13</t>
  </si>
  <si>
    <t>Crashes on all roads (excluding Mnln SR 90 &amp; Ramps) in the City of Mercer Island</t>
  </si>
  <si>
    <t xml:space="preserve">a history of officer reported crashes that occurred on all roads (excluding Mainline SR 90 and ramps) in the City of Mercer Island for the period of 1/1/2013 Ã¢â‚¬â€œ 12/31/2017. </t>
  </si>
  <si>
    <t>Crashes on all city streets in the City of Ocean Shores</t>
  </si>
  <si>
    <t>a history of officer reported crashes that occurred on all city streets in the City of Ocean Shores for the period of 1/1/2013 Ã¢â‚¬â€œ 12/31/2015.</t>
  </si>
  <si>
    <t>Debra Seeman</t>
  </si>
  <si>
    <t>US 12 &amp; US 395 Right of way plans</t>
  </si>
  <si>
    <t>Right of way plans for:
1) US 12 from MP 296.38 to MP 297.00
2) US 395 from MP 19.50 to MP 20.40</t>
  </si>
  <si>
    <t>PDR-15-3525</t>
  </si>
  <si>
    <t>Crashes on Padden Pkwy @ 137th Ave intersection in Clark Co</t>
  </si>
  <si>
    <t>a history of officer reported crashes that occurred on State Route 500 (aka Padden Pkwy, milepost 7.90 Ã¢â‚¬â€œ 8.03) @ 137th Ave intersection in Clark County for the period of 1/1/2010 Ã¢â‚¬â€œ 12/31/2014.</t>
  </si>
  <si>
    <t>PDR-15-2629</t>
  </si>
  <si>
    <t>Crashes on Evergreen Way segments in the City of Vancouver &amp; Clark County</t>
  </si>
  <si>
    <t xml:space="preserve">a history of officer reported crashes that occurred on the following road segments in the City of Vancouver and Clark County for the period of 1/1/2010 Ã¢â‚¬â€œ 12/31/2014.
Ã¢â‚¬Â¢  Evergreen Way 450 feet west of Sunset View RD Ã¢â‚¬â€œ City of  
   Vancouver
Ã¢â‚¬Â¢  Evergreen Way @ Sunset View Rd Ã¢â‚¬â€œ Clark County
</t>
  </si>
  <si>
    <t>Kate Petak</t>
  </si>
  <si>
    <t>PDR-15-0903</t>
  </si>
  <si>
    <t xml:space="preserve">SR 2 Limits: MP 99.0 to 100.4, locally known as Icicle Road to Alpensee Strasse. Electronic copies of roadway asbuilts and r/w plans. </t>
  </si>
  <si>
    <t>Thom Kutrich</t>
  </si>
  <si>
    <t xml:space="preserve">I would like to request plate readings/scale crossings on the plates listed below. 
From 2-1-15  through 9-30-17:
Company:    Bruenger, M &amp; Co. Inc 
144675  KS             156382  KS
141987  KS             100271  KS
144667  KS             156624  KS
129735  KS             141646  KS
137853  KS             159002  KS
141313  KS             156822  KS
133755  KS             141623  KS
144877  KS             141644  KS
144392  KS             133753  KS
156432  KS             141322  KS
152488  KS             156188  KS
105561  KS             133716  KS
108287  KS             141522  KS
155955  KS             141231  KS
160152  KS             160811  KS
133758  KS             151439  KS
164140  KS             163851  KS
198212  NE
R271036  TX
</t>
  </si>
  <si>
    <t>PDR-15-1443</t>
  </si>
  <si>
    <t>Crashes near Carl Cozier ES in Bellingham</t>
  </si>
  <si>
    <t>a history of reported crashes that occurred on multiple city streets around Carl Cozier Elementary School in the City of Bellingham for the period of 1/1/2001 Ã¢â‚¬â€œ available 2015 (2015 data is partial and preliminary).</t>
  </si>
  <si>
    <t>Hayley Anne Trageser</t>
  </si>
  <si>
    <t>Western Washington University</t>
  </si>
  <si>
    <t>PDR-14-2261</t>
  </si>
  <si>
    <t>US Highway 12 mile post 150</t>
  </si>
  <si>
    <t>a map of US Highway 12 mile post 150.  I need this map to show lane markings, no passing zone, etc.</t>
  </si>
  <si>
    <t>Malia R. Franck</t>
  </si>
  <si>
    <t>Wagner, Luloff &amp; Adams, PLLC.</t>
  </si>
  <si>
    <t xml:space="preserve">a history of officer reported crashes that occurred on all roads in the City of Walla Walla for the period of 1/1/2016 Ã¢â‚¬â€œ 12/31/2016. </t>
  </si>
  <si>
    <t>PDR-15-1694</t>
  </si>
  <si>
    <t>Work Hour Restrictions</t>
  </si>
  <si>
    <t xml:space="preserve">Attached is our TCP for a double lane closure between 179th and Ridgefield Off Ramps.
The work will occur between MP 10.46 and MP12. 
While we are not planning to take both lanes for the entire length all at once, the traffic control will be set up according to the TCP to protect our work zone and move ahead as work progresses.
We will also set up our single lane closure as we have been which starts at 8PM.
We will set the single lane closure up beginning where the double lane closure will start. At the appropriate time 9PM (10PM on Friday), we will set up the double lane closure.
At this time we will be setting up the closure for Mon-Fri night work. If the work will occur on a Sat or Sun night, we will notify WSDOT (Rick and Dennis).
This is a significant change for our team in terms of increased safety and production. 
If approved, we will implement this TCP immediately. For instance, if it can be approved today, we will implement it tonight (Thursday).
</t>
  </si>
  <si>
    <t>Ron Monteferrante</t>
  </si>
  <si>
    <t xml:space="preserve">Clark Regional Wastewater District </t>
  </si>
  <si>
    <t>PDR-14-1763</t>
  </si>
  <si>
    <t>Please send me the R.O.W. plan for the 18th St crossing</t>
  </si>
  <si>
    <t>Edward Wilmott</t>
  </si>
  <si>
    <t>Video footage of I-5 Incident</t>
  </si>
  <si>
    <t xml:space="preserve">Traffic footage of a motor vehicle collision and assault incident that occurred on 11/6/2017 at approximately 11:00 am between Jason House, driver of a tractor-trailer with license plate# 25976P, and Robert Foster, driver of a 2012 Mercedes E, License# BHU7234. The incident occurred on the I-5 Southbound near milepost 125-2, and the WSDOT traffic camera facing the incident is facing the I-5 and New York Avenue SW in Lakewood, WA. </t>
  </si>
  <si>
    <t>Kendall Means</t>
  </si>
  <si>
    <t>Right of way for SR 161 in the SE Ã‚Â¼ section 21, township 18N, Range 4E</t>
  </si>
  <si>
    <t>PDR-14-2959</t>
  </si>
  <si>
    <t>Right of way plans for SR 12 in Sections 30, 29, 28, 27, 34, 35 and 36 in Township 7 North, Range 34 East, WM, Walla Walla, WA.</t>
  </si>
  <si>
    <t>Traffic Data Request</t>
  </si>
  <si>
    <t xml:space="preserve">The most recent vehicle classification short count, by hour by direction, at the locations listed below.  The Traffic GeoPortal indicates that they all are representative of year 2015.
Ã¢â‚¬Â¢	US 12: MP 291.67 (east of I-182/US 395)
Ã¢â‚¬Â¢	I-182:  after MP 0.44 (I-82)
Ã¢â‚¬Â¢	SR 224: after MP 6.00 (Ruppert Road)
Ã¢â‚¬Â¢	SR 225: from MP 9.75 to mp 11.32 (near SR 240)
Ã¢â‚¬Â¢	SR 240:  after MP 26.93 (Kingsgate Way)
Ã¢â‚¬Â¢	SR 240: after MP 30.65 (south of Jadwin Ave/Stevens Dr)
Ã¢â‚¬Â¢	US 395: after MP 13.42 (north of I-82)
Ã¢â‚¬Â¢	US 395: after MP 16.17 (10th Ave)
Ã¢â‚¬Â¢	SR 397: after MP 7.23 (Nine Canyon)
Ã¢â‚¬Â¢	SR 397: after MP 13.89 (Haney Road
</t>
  </si>
  <si>
    <t>Spencer Montgomery</t>
  </si>
  <si>
    <t xml:space="preserve">LPR data for US DOT #0086820 (Orgill Inc) for the following months 8/1/2014 - 3/10/2017.  In addition please provide the LPR data for the following license plates for the same time period:
Plate #   State
AK3940  ID
AK7022  ID
AK3941  ID
AK4689  ID
Z005266  UT
AK1118  ID
54652A  NV
AK5680  ID
47283A  NV
AJ2754  ID
Z019794  UT
57773A  NV
57223A  NV
WP08462  CA
2306848  IN
2392288  IN
2391707  IN
2391205  IN
AK9728  ID
AK9239  ID
59812A  NV
Z044850  UT
59809A  NV
Z031688  UT
59813A  NV
Z046139  UT
60651A  NV
A008565  UT
2545608  IN
2545609  IN
</t>
  </si>
  <si>
    <t>Documentation on East Mercer Way and Boat Launch Road</t>
  </si>
  <si>
    <t xml:space="preserve">Ã¢â‚¬Â¢	All permits and permit applications received in relation to the portions of property owned by WSDOT at or near the intersection of East Mercer Way and Boat Launch Road (see Appendix Photographs) between January 2013 and May 2013;
Ã¢â‚¬Â¢	All complaints or reported accidents on the portions of property owned by WSDOT near the intersection of East Mercer Way and Boat Launch Road (see Appendix Photographs}'
Ã¢â‚¬Â¢	All communications with the City of Mercer Island relating the portions of property owned by WSDOT near the intersection of East Mercer Way and Boat Launch Road (see Appendix Photographs) between January 2013 and May 2013;
Ã¢â‚¬Â¢	All internal correspondence related to permits, applications, complaints, and accidents relating to the portions of property owned by WSDOT near the intersection of East Mercer Way and Boat Launch Road (see Appendix Photographs)between January 2013 and May 2013:
Ã¢â‚¬Â¢	All communications relating to Fred McFall and/or Jacqueline Lefebvre
</t>
  </si>
  <si>
    <t>Adam Rosenberg</t>
  </si>
  <si>
    <t>PDR-15-1264</t>
  </si>
  <si>
    <t>Right of way information for Highway 7-B in Section 2, Township 17, Range 18</t>
  </si>
  <si>
    <t>PDR-15-1285</t>
  </si>
  <si>
    <t>License Plate Reader information for the month of April 2015 for the following plates. All plates are from the BC Canada
jurisdiction.
USDOT # - 757148
Plates: 10964P; 20786P; 10963P; 04254P; 04255P; 09026P; 24284P; 13814P; 24283P; 14774P; 22405P; 10960P; 11952P; 05469P; 05470P; 02460P; DL3470; 21387P; 11935P; 10965P; 11504P; 14733P; 14736P; 14746P; 14771P; 14748P; 24286P; 02457P; 18783P; 18784P; 20099P; 24831P; 24831P; 07968P; 11957P; 22840P; 24833P; 17419P; 11955P; 13805P; 13815P; 19398P; 04252P; 16336P; 17393P; 18795P; 18791P; 18782P; 19377P; 21401P; 24301P; 26401P.</t>
  </si>
  <si>
    <t>PDR-15-1454</t>
  </si>
  <si>
    <t>Crashes on SR 164 mp 1.70 - 2.40</t>
  </si>
  <si>
    <t xml:space="preserve">a history of reported crashes that occurred on State Route 164 (milepost 1.70 Ã¢â‚¬â€œ 2.40) for the period of 1/1/2002 Ã¢â‚¬â€œ available 2015 (2015 data is partial and preliminary). </t>
  </si>
  <si>
    <t>Natalie Laughlin</t>
  </si>
  <si>
    <t>Right of Way Plans SR 903</t>
  </si>
  <si>
    <t>I am trying to find the original highway (prior to 1947) right of way location and width for hwy-2E in T20N, R15E, Sec. 21.  The nearest cross road would be Bullfrog Road.  Any information would be great.</t>
  </si>
  <si>
    <t>PDR-15-2444</t>
  </si>
  <si>
    <t>Crashes on all roads in the City of Bainbridge Island</t>
  </si>
  <si>
    <t>a history of reported crashes that occurred on all roads in the City of Bainbridge Island for the period of 01/01/2005 Ã¢â‚¬â€œ 01/01/2015 (2015 data is preliminary).</t>
  </si>
  <si>
    <t>Gary Koon</t>
  </si>
  <si>
    <t>Bainbridge Island Police Department</t>
  </si>
  <si>
    <t>PDR-14-0247</t>
  </si>
  <si>
    <t>Award documents for EIR Ethernet Extender, bid number HQ_401013R.</t>
  </si>
  <si>
    <t>PDR-15-1854</t>
  </si>
  <si>
    <t xml:space="preserve">a history of officer reported crashes that occurred on the following State Route (SR) segments in King County for the period of 1/1/2009 Ã¢â‚¬â€œ 12/31/2014.
Ã¢â‚¬Â¢  SR 90 (mp 3.01 Ã¢â‚¬â€œ 6.56) from Rainier Ave S interchange to W Mercer Way vicinity
Ã¢â‚¬Â¢  SR 520 (mp 0.70 Ã¢â‚¬â€œ 4.66) from Lake Washington Blvd interchange to 84th Ave interchange
Ã¢â‚¬Â¢  SR 522 (mp 9.67 Ã¢â‚¬â€œ 9.94) from 98th St to 101st Ave / 180th St
</t>
  </si>
  <si>
    <t>International School of Amsterdam</t>
  </si>
  <si>
    <t>PDR-14-2790</t>
  </si>
  <si>
    <t xml:space="preserve">project management plan and financial plan </t>
  </si>
  <si>
    <t>Momoko Tamaoki</t>
  </si>
  <si>
    <t>California Department of Transportation</t>
  </si>
  <si>
    <t>PDR-15-2768</t>
  </si>
  <si>
    <t>I-5 Bridge 5/711 Plan and Profile</t>
  </si>
  <si>
    <t>An as built layout plan for bridge 5/711 with an elevation of the bridge</t>
  </si>
  <si>
    <t>Aaron Butters</t>
  </si>
  <si>
    <t>Crashes on Union Hill Rd segment in King County</t>
  </si>
  <si>
    <t xml:space="preserve">a history of officer reported crashes that occurred on the following road segment in King County for the period of 1/1/2016 Ã¢â‚¬â€œ available 2017. 
Ã¢â‚¬Â¢  Union Hill Rd (Co Rd #67300, milepost 0.000 Ã¢â‚¬â€œ 2.960) from 196th Ave to 238th Ave
</t>
  </si>
  <si>
    <t>PDR-14-3220</t>
  </si>
  <si>
    <t xml:space="preserve">New Proposal </t>
  </si>
  <si>
    <t xml:space="preserve">We just received a request to help a company called Cascade Networks.  They are interested in putting a utility crossing over the Columbia River on the Julia Butler Hanson bridge off 409 in Cathlamet, WA.  
I was hoping that you might be able to navigate me through WSDOTÃ¢â‚¬â„¢s web site to get a hold of the Ã¢â‚¬Å“As BuiltsÃ¢â‚¬ï¿½ and also would like to see if I can track down any applications for utility crossings so I can see what if any support systems have been submitted for approval.
If you can help in any way I would sure appreciate it.
</t>
  </si>
  <si>
    <t>Jake McClennen</t>
  </si>
  <si>
    <t xml:space="preserve">Bridge Masters, Inc. </t>
  </si>
  <si>
    <t>PDR-15-1878</t>
  </si>
  <si>
    <t>Tool Procedures</t>
  </si>
  <si>
    <t>1. All documents of any type regarding or referring to Norbar Torque Tools, including but not limited to calibration and calibration periods for torque wrenches of all types;
2. All WSF procedures, guidelines, directives or protocol regarding the calibration of torque wrenches of all types;
3. All records of any type reflecting calibration of the torque wrenches available on the M/V SEALTH in December 2014;
4. All memoranda, correspondence, reports of discussions, emails, electronic messages or communications, or other records or documentation of any type regarding or referring to communications between Elizabeth Nicolletti and Chief Engineer Greg Herz related to an order or direction to have the M/V KITSAP taken to the fuel dock in late 2013 or 2014 and objections by Herz to said order or direction;
5. All orders and, directives or other documents of any type issued by the U.S. Coast Guard regarding its decision to not allow the M/V KITSAP to be taken to the fuel dock as referenced in No. 2 above;
6. The M/V KITSAP engine room logs for 10 days prior and 15 days after to the incident/event which led to the Eagle Harbor M-PET Work Order Job ID 836922;
7 . M-PET Work Order Job ID Nos. E03787,825257,E20757 and E03184;
I am also writing to ask the State to verify that it has no documents that have not been produced to date regarding paragraphs nos. 2, 4, 7,  8, 9, 10 and 13 of our May 5,2015 request.
Our May 5 request no. 9 asks for all documents, photographs, plans, descriptions, manuals of any type, procedures, guidelines or information of any type, including but not limited to the manual torque multiplier tool maintained in the M/V SEALTH engine room on December 13 and 14, 2014. A single page Tesco document was provided - are there no other procedures, guidelines or other information of any type created by the State relative to the manual torque multiplier tool maintained in the M/V SEALTH engine room? Responsive documents would include purchase and/or sale agreements, vendor's information (other than the single page provided), instructions regarding the use of the tool, etc.
With respect to request no. 13, which refers to "fire", this term should be interpreted as including any flames, sparks or flashes appearing in the M/V KITSAP stacks. We are certain an incident such as this occurred, but I do not believe the State has provided us with any documents responsive to this request. We do not consider the yellow summary which has been provided to be an original document, and we do not believe we have been provided any engine room logs or other documentation of any type related to this event.</t>
  </si>
  <si>
    <t>Right of way for Primary State highway Route No. 5, South 178th to South 126th.</t>
  </si>
  <si>
    <t xml:space="preserve">Incident report </t>
  </si>
  <si>
    <t>On Issaquah ferry docking  in West Seattle. Tire block in front of me not removed. I drove over it &amp; damaged my car.</t>
  </si>
  <si>
    <t>Rick Douglas</t>
  </si>
  <si>
    <t>PDR-15-1317</t>
  </si>
  <si>
    <t>Bid results for SCR 401164R Prosser Asphalt</t>
  </si>
  <si>
    <t>We are working in Clallam County in Section 8, Township 32N, Range 13W, and would like to request any information you might have on SR 112.</t>
  </si>
  <si>
    <t>PDR-14-2167</t>
  </si>
  <si>
    <t>Collisions on all roads in Roslyn</t>
  </si>
  <si>
    <t xml:space="preserve">a history of officer reported collisions that occurred on all city streets and state routes in the City of Roslyn for the period of 1/1/2011 Ã¢â‚¬â€œ 12/31/2013. </t>
  </si>
  <si>
    <t>Ferries records</t>
  </si>
  <si>
    <t>1) All the records, documents, correspondence and emails between Tim Saffle and Steve Rogers regarding Chad Clapp, including but limited to the subject of Russ Fee Allision and the two Dale Stokes Allisions. The Russ Fee Allisions was on or about May 27, 2014. The first Dale Stoke Allision was believed to be with Chief Mate Nathan Skelly during the summer of 2013 and the second believed to be with chief Mate Alex Johnson, during the spring of 2014 on the Hyak. Records requesdted include fact findings, a payroll over-payment and findings, and any other personnel related matters, corrective or disciplinary actions.
2) All records related to the Russ Fee Allision and the two Dale Stokes Allisions and fact findings and repair costs and all consequences disciplinary and non-disciplinary actions.
3) The supporting documents referenced in John Mooney's 11/19/2012 report on the Vashon Allision. attached hereto as Exh. A, including attachments 1,2,3,4,6,7,8,9,12,13,14 and 15 mentioned in his report. Also, "engine room photos" referenced at the bottom of page 4.
4) All records related to a large (between $10,000 and $20,000) overpayment received by dock supervisor Jim Olson while Steve Rogers was his direct supervisor as South Regional Dock Supervisor.</t>
  </si>
  <si>
    <t>Marcia Gay</t>
  </si>
  <si>
    <t>Sent Phase 1 5/5/16</t>
  </si>
  <si>
    <t>PDR-15-1039</t>
  </si>
  <si>
    <t>highway plans of SR 7 to me for the north half of section 10-15-4E? I'm working mainly in the NW 1/4 but the curve extends into the NE 1/4 so I'll need that also.</t>
  </si>
  <si>
    <t>James Crabtree</t>
  </si>
  <si>
    <t xml:space="preserve">Crabtree Surveying, LLC. </t>
  </si>
  <si>
    <t xml:space="preserve">LPR DATA FOR US DOT # : 0202257 DESERT COASTAL TRANSPORT INC. FOR  THE FOLLOWING PERIOD:  
JUNE 1, 2013 through NOVEMBER 30, 2015
VP81961  CA
WP01885  CA
WP00097  CA
UP76637  CA
WP01886  CA
WP03966  CA
VP66005  CA
WP03965  CA
VP81964  CA
VP94904  CA
VP85034  CA
WP03967  CA
WP03964  CA
WP01887  CA
VP81960  CA
VP95859  CA
VP96861  CA
WP00907  CA
VP98454  CA
VP80843  CA
VP47923  CA
VP93151  CA
WP28154  CA
VP96741  CA
93AR85   MO
VP48136  CA
WP08734  CA
WP32630  CA
WP39653  CA
WP41376  CA
WP13506  CA
WP23856  CA
WP31667  CA
WP22086  CA
WP22088  CA
34820L1  CA
WP36806  CA
VP59609  CA
WP36830  CA
WP52813  CA
WP65425  CA
A319224  MS
WP49248  CA
WP55501  CA
WP50832  CA
WP26181  CA
VP94910  CA
VP37485  CA
WP06835  CA
VP99149  CA
WP03059  CA
VP13504  CA
WP13504  CA
VP93168  CA
WP17444  CA
WP28213  CA
WP31501  CA
WP08749  CA
673F30   MD
728F76   MD
WP22087  CA
WP37775  CA
WP22084  CA
2073482  IN
WP22085  CA
WP52133  CA
WP41003  CA
VP00066  CA
WP01889  CA
VP94912  CA
VP37487  CA
WP06832  CA
VP81963  CA
WP06836  CA
VP94905  CA
VP94908  CA
WP01888  CA
WP08742  CA
WP13509  CA
WP08743  CA
WP03058  CA
VP94907  CA
WP13511  CA
WP03963  CA
WP06834  CA
WP27632  CA
WP28253  CA
WP26182  CA
WP28322  CA
WP28323  CA
VP94909  CA
VP94906  CA
WP32578  CA
WP32599  CA
WP32632  CA
WP32631  CA
WP26179  CA
WP32688  CA
WP32596  CA
2258908  IN
C6937    OR
WP28252  CA
2090299  IN
2289234  IN
WP38722  CA
D3056    OR
WP32633  WA
WP32633  CA
VP81962  CA
2286306  IN
2073912  IN
WP48698  CA
WP48697  CA
WP48694  CA
WP48695  CA
WP48696  CA
WP13501  CA
WP54870  CA
WP54867  CA
WP54868  CA
WP54869  CA
WP13510  CA
VP94911  CA
WP65841  CA
WP54871  CA
</t>
  </si>
  <si>
    <t>Right of Way SR 104</t>
  </si>
  <si>
    <t xml:space="preserve">SR 104 Right-of-Way plans in NE sec 28, twn 27, rge 2E, Kitsap County WA. 
</t>
  </si>
  <si>
    <t>Bid Tab Results for NWR 401212R</t>
  </si>
  <si>
    <t>PDR-14-3284</t>
  </si>
  <si>
    <t>As-Builts SR 4</t>
  </si>
  <si>
    <t xml:space="preserve">As-Built information in the Naselle, WA area.
Deep River to Johnson's Landing
State Route 4
Sections 13,14,11,10,3
Township 10 North
Range 9W
</t>
  </si>
  <si>
    <t>Alex Walczyk</t>
  </si>
  <si>
    <t>Walczyk Land Surveying, Inc.</t>
  </si>
  <si>
    <t>On the ferry from Bainbridge to Seattle.
Sunday Aug. 13, 2017 
12:00 P.M.</t>
  </si>
  <si>
    <t>Laurie Herzog</t>
  </si>
  <si>
    <t>PDR-15-1552</t>
  </si>
  <si>
    <t>I-90 Bridge Closure 2/28/15</t>
  </si>
  <si>
    <t xml:space="preserve">Documents indicating the I-90 Bridge was closed on February 28, 2015, at approximate 5:30AM. </t>
  </si>
  <si>
    <t>Amarech Eshetie</t>
  </si>
  <si>
    <t>Officer Reported Crashes that occurred on all roads in the City of Kirkland</t>
  </si>
  <si>
    <t>a history of officer reported crashes that occurred on all roads in the City of Kirkland for the period of 1/1/2012 Ã¢â‚¬â€œ available 2017.</t>
  </si>
  <si>
    <t>Please send the current right of way plans for SR2 in the SE quarter of Section 19, T 27 N, R 10 E.</t>
  </si>
  <si>
    <t>Bike and Ped crashes in Moxee and SR 24 segment</t>
  </si>
  <si>
    <t>a history of officer reported crashes involving bicyclists and/or pedestrians that occurred on all roads in the City of Moxee and State Route (SR) 24 (milepost 1.28 Ã¢â‚¬â€œ 3.79) from University Parkway to Beaudry Rd for the period of 1/1/2013 Ã¢â‚¬â€œ 12/31/2015.</t>
  </si>
  <si>
    <t>Ben Annen</t>
  </si>
  <si>
    <t>PDR-14-3280</t>
  </si>
  <si>
    <t xml:space="preserve">Right of Way plans for I-5 in:
Sec 1-19-02E
Sec 6-19-03E
</t>
  </si>
  <si>
    <t>PDR-14-1439</t>
  </si>
  <si>
    <t xml:space="preserve">SE 164th Avenue </t>
  </si>
  <si>
    <t xml:space="preserve">1. Original contract plans for the SE 164th Avenue eastbound on-ramp onto State Route 14 in Vancouver, Clark County, Washington.
2. Original striping plans for the SE 164th Avenue eastbound on-ramp onto State Route 14 in Vancouver, Clark County, Washington.
3. Most recent Average Daily Traffic volumes for  the SE 164th Avenue/ SR 14 onramp vicinity near milepost 8  in  Vancouver, Clark County, Washington.
4. Road log videos for SE 164th Avenue eastbound on-ramp onto State Route 14 in Vancouver, Clark County, Washington from 2006 to present.
</t>
  </si>
  <si>
    <t>PDR-14-0608</t>
  </si>
  <si>
    <t xml:space="preserve">ROW SR 520 </t>
  </si>
  <si>
    <t xml:space="preserve">ROW map for the -SR-520, MP 4.34
</t>
  </si>
  <si>
    <t>Officer Reported Crashes that occurred on 3 road segments in the Cities of Seattle, Shoreline, Lynnwood, and Mountlake Terrace.</t>
  </si>
  <si>
    <t xml:space="preserve">a history of officer reported crashes that occurred on the following State Route &amp; City Street segments in the Cities of Seattle, Shoreline, Lynnwood, and Mountlake Terrace for the period of 1/1/2012 Ã¢â‚¬â€œ 06/30/2017.
Ã¢â‚¬Â¢ Interstate 005 (milepost 172.00 Ã¢â‚¬â€œ 182.00, including mainline, ramps, and ramp terminals)
Ã¢â‚¬Â¢ State Route 523 (milepost 0.00 Ã¢â‚¬â€œ 1.63) from State Route 099 to 17th Ave
Ã¢â‚¬Â¢ 5th Ave from 130th St in Seattle to 151st St in Shoreline
</t>
  </si>
  <si>
    <t>PDR-14-2208</t>
  </si>
  <si>
    <t>Collisions on all roads in Forks</t>
  </si>
  <si>
    <t xml:space="preserve">a history of officer reported collisions that occurred on all city streets and state routes in the City of Forks for the period of 1/1/2011 Ã¢â‚¬â€œ 12/31/2013. </t>
  </si>
  <si>
    <t>Right of way plans for SR 16 at the junction of S. 19th St / S. Orchard St. in Tacoma.</t>
  </si>
  <si>
    <t>Kathleen M. Byron</t>
  </si>
  <si>
    <t>Sound Engineering, Inc.</t>
  </si>
  <si>
    <t>Crashes on all roads in Yakima County</t>
  </si>
  <si>
    <t>a history of officer reported crashes that occurred on all roads in Yakima County for the period of 1/1/2013 Ã¢â‚¬â€œ available 2016.</t>
  </si>
  <si>
    <t>Shawn Conrad</t>
  </si>
  <si>
    <t>PDR-14-2681</t>
  </si>
  <si>
    <t xml:space="preserve">I WOULD LIKE TO RECEIVE THE BID RESULTS FOR THE FOLLOWING BIDS.
ER61403
ER61405
ER61406
</t>
  </si>
  <si>
    <t xml:space="preserve">I WOULD LIKE TO RECEIVE THE BID RESULTS FOR THE FOLLOWING BIDS.
ER61403
ER61405
ER61406
PROCUREMENT COORDINATOR   GAIL BIEVER </t>
  </si>
  <si>
    <t>Brian Lucas</t>
  </si>
  <si>
    <t xml:space="preserve">Auto accident, Franklin County </t>
  </si>
  <si>
    <t xml:space="preserve">Any and all records, including but not limited to, reports, statements, photographs, diagrams, investigation, notes, etc. regarding the motor vehicle vs. semi truck collision that occurred on January 19, 2015 in Franklin County, Washington.  WSP Case # E294379.  Parties involved: Teodoro Neufeld, Miriam Arellano Lopez.  </t>
  </si>
  <si>
    <t>Heidi Forbes</t>
  </si>
  <si>
    <t>Roach &amp; Bishop, LLP</t>
  </si>
  <si>
    <t>PDR-14-0195</t>
  </si>
  <si>
    <t xml:space="preserve">Intersection of Filbert Drive, SR 524 and Bartlett Rd in Bothell WA </t>
  </si>
  <si>
    <t>Eric &amp; Lori Knight</t>
  </si>
  <si>
    <t>Crashes on 4 State Route segments in King and Pierce Counties</t>
  </si>
  <si>
    <t xml:space="preserve">a history of officer reported crashes that occurred on the following State Route (SR) segments in King and Pierce Counties for the period of 1/1/2012 Ã¢â‚¬â€œ 12/31/2017. 
Ã¢â‚¬Â¢  SR 5 (milepost 135.00 Ã¢â‚¬â€œ 140.00)
Ã¢â‚¬Â¢  SR 161 (milepost 29.87 Ã¢â‚¬â€œ 31.00)
Ã¢â‚¬Â¢  SR 167 (milepost 0.00 Ã¢â‚¬â€œ 7.00)
Ã¢â‚¬Â¢  SR 509 (milepost 1.50 Ã¢â‚¬â€œ 4.00)
</t>
  </si>
  <si>
    <t>Anthony Lo</t>
  </si>
  <si>
    <t>Pass Closure for Snoqualmie Pass and Stevens Pass</t>
  </si>
  <si>
    <t xml:space="preserve">I am requesting information of Pass closures for Snoqualmi Pass and Stevens Pass
This information is needed to justify an appeal to Aetna Insurance to pay for an Airlif Northwest Bill as the pass had been closed during that time.  
The time of Callout for the Airlift was 10:45 PM on 2-9-2017
Please provide what time Snoqualmie pass had been closed and reopened on the following dates (I-90)
2-8-2017
2-9-2017
2-10-2017 
(FYI, On the 10th once the pass was reopened the wait time was  7 hours due to the backup.)
Once reopened can you provide the estimated travel times between Ellensburg and northbend on that day? 
Please provide what timeStevens Pass had been closed and reopened on the following dates. (HWY 2)
2-8-2017
2-9-2017
2-10-2017 
Once reopened can you provide the estimated travel times between Ellensburg and northbend on that day?
Thank you in advance for your assistance. 
I can be reached at the number above if there are any questions to make the search easier or fees for this request. 
Thank you, 
Sharon Lucas
253-279-5369
slucas@gcpud.org
sharonlucas02@yahoo.com
</t>
  </si>
  <si>
    <t>Sharon Lucas</t>
  </si>
  <si>
    <t>PDR-15-2062</t>
  </si>
  <si>
    <t>Deed</t>
  </si>
  <si>
    <t xml:space="preserve">Requesting a copy of the recorded information which is written in this Warranty Deed (see attached). Specifically, see paragraph three. "The lands being conveyed herein contain an area of .08 acres, more or less, the specific details concerning all of which are to be found within that certain map of definite location now of record on file in the office of the Director of Highways at Olympia, and the bearing date of approval April 29, 1958, and the center line of which is also shown of record in Book 1 of Highway Plats, page 7, records of said County." (Mason).
I need any or all records relative to this: maps, surveys, deeds, paperwork that you may have on record. etc. Please. 
</t>
  </si>
  <si>
    <t>Jeanne Robinson</t>
  </si>
  <si>
    <t>Information about Secretary Millar's presentation to the House Transportation Committee</t>
  </si>
  <si>
    <t>I would like to request information about slides 16-18 of Sec. MillarÃ¢â‚¬â„¢s presentation this week to the House Transportation Committee: https://app.leg.wa.gov/CMD/Handler.ashx?MethodName=getdocumentcontent&amp;documentId=2G4gUmdHpxw&amp;att=false 
Specifically, the following numbers:
-	The need for 451 lane miles at estimated cost of $115 billion to drive posted speed limit at all times 
o	Can you please send me the list of projects that were included to generate these totals?
o	Was there a cost-benefit analysis done on these projects to determine if they should be included on the list of necessities?
o	Why was the assumption made that people should drive the posted speed limit at all times (60mph), rather than 45mph? 
o	What are the select locations where a maximum of 4 additional lanes in each direction are assumed?
-	How was the assumption calculated that this would require a $2.00 - $2.50 increase in fuel tax?</t>
  </si>
  <si>
    <t>Settling at 103  Pike Street</t>
  </si>
  <si>
    <t xml:space="preserve">Can I get the Ã¢â‚¬Å“before and afterÃ¢â‚¬ï¿½ results of the monitoring gauge(s) that WSDOT installed.  I would like to get the results before you remove the gauge(s).  
</t>
  </si>
  <si>
    <t>Douglas Buck</t>
  </si>
  <si>
    <t>plans for this area our site is between SR3 and Viking Way NW?</t>
  </si>
  <si>
    <t>Owen Hille</t>
  </si>
  <si>
    <t>PDR-14-0594</t>
  </si>
  <si>
    <t>Right of Way Plans for SR 99, Pacific Highway. Section 20, Township 27 N, Range 4 E.</t>
  </si>
  <si>
    <t>Aaron R. Jennings</t>
  </si>
  <si>
    <t>PDR-14-3278</t>
  </si>
  <si>
    <t xml:space="preserve">The Right Of Way on U.S./State Route 2 within the city limits of Airway Heights.  Our city limits along the Hwy are from approximately mile 276.6 at Fairview Heights Rd to the west and extend to approximately mile 279.8 at Deer Heights Rd to the east. IÃ¢â‚¬â„¢m interested in the distance from centerline to the north and from the centerline to the south. Also, the designation of the ROW ie: Transportation, utility, combination etc; Also, if possible, when the ROW  became effective.
</t>
  </si>
  <si>
    <t>Patrick Rushing</t>
  </si>
  <si>
    <t>City of Airway Heights</t>
  </si>
  <si>
    <t>current right of way plans for Hiway 9 for MP 84-89.  Please include complete right of way plan sets and any record of surveys that accompany them.</t>
  </si>
  <si>
    <t>SR 16, Narrows Bridge to Olympic Drive ROW plans. I think it is specifically sheets 23-26 of that set but if we could get a full pdf set that would be awesome.</t>
  </si>
  <si>
    <t>I-5 Northbound onramp from Southcenter Boulevard</t>
  </si>
  <si>
    <t xml:space="preserve">Any and all reports, emails, work order, photographs, videos, incident reports, lawsuits, studies, hearing minutes, or any other tangible documents created between February 1, 2007 to present regarding the I-5 Northbound onramp from Southcenter Boulevard, with particular focus on pedestrian infrastructure in and around the onramp. 
</t>
  </si>
  <si>
    <t>Michael Maddux</t>
  </si>
  <si>
    <t>PDR-14-1201</t>
  </si>
  <si>
    <t>Copy of payrolls for  Northeast Electric, LLC on Contract 8492</t>
  </si>
  <si>
    <t>Copies of the certified payrolls for Northeast Electric, LLC for their work as the prime contractor on the 1-90, Oakes Avenue, Thorp Road-Indian John-Hill eastbound/westbound- replace lighting project.</t>
  </si>
  <si>
    <t>Crashes on Union Hill Rd in King County</t>
  </si>
  <si>
    <t xml:space="preserve">a history of reported crashes that occurred on the following road segments in King County for the period of 1/1/2004 Ã¢â‚¬â€œ 12/31/2015.
Ã¢â‚¬Â¢  Union Hill Rd (Co Rd #96803, milepost 1.600 Ã¢â‚¬â€œ 1.450) from Redmond City limits to 196th Ave
Ã¢â‚¬Â¢  Union Hill Rd (Co Rd #67300, milepost 0.000 Ã¢â‚¬â€œ 2.960) from 196th Ave to 238th Ave
Ã¢â‚¬Â¢  Union Hill Rd (Co Rd #67620, milepost 0.000 Ã¢â‚¬â€œ 3.250) from 238th Ave to Ames Lake Rd
</t>
  </si>
  <si>
    <t>Native American motif design on tops of the tables on the M/V Kaleetan</t>
  </si>
  <si>
    <t>On the M/V Kaleetan, some of the tables in the cafeteria upstairs have a Native American motif design on the tops. My request is - May I please have records regarding the name of the designer, the name of artwork, and a copy of the designs submitted to the ferry system at that time for the design?</t>
  </si>
  <si>
    <t>Gregory Nelson</t>
  </si>
  <si>
    <t>Right of Way Plans SR 522</t>
  </si>
  <si>
    <t>I am looking for the WSDOT ROW plans for SR-522 in NW1/4, NW 1/4, Sec 8, Twp 26N, Rge 5E (between 2nd St and 1st).</t>
  </si>
  <si>
    <t>PDR-14-2218</t>
  </si>
  <si>
    <t>LPR Information and Photographs</t>
  </si>
  <si>
    <t xml:space="preserve">The following data with regard to USDOT number 1194031 Ã¢â‚¬â€œ FMCSA is investigating a motor carrier involving a pattern of fatigued driving violations; 
Ã¢â‚¬Â¢	USDOT: 1194031
Ã¢â‚¬Â¢	Company Name: GALE B. WALLEY
Ã¢â‚¬Â¢	Doing Business As: RAINBOW LOCAL MOVING
License plate reader data Ã¢â‚¬â€œ data indicating the date, time and locations in which any vehicles associated with USDOT number 1194031, which have crossed at various WSDOT License Plate Reader (LPR) stations for the past six months, including all photographs.  Can you please put the requested data report into a Microsoft Excel spreadsheet format?  
</t>
  </si>
  <si>
    <t>Crashes on 2 road segments in the City of Mount Vernon</t>
  </si>
  <si>
    <t xml:space="preserve">a history of officer reported crashes that occurred on or in the vicinity of the following road segments in the City of Mount Vernon for the period of 1/1/2013 Ã¢â‚¬â€œ 12/31/2017 (2017 data is preliminary). 
Ã¢â‚¬Â¢  4th St / Riverside Dr. from Fir St to Pacific Pl
Ã¢â‚¬Â¢  College Way from Freeway Dr. to SB SR 5 on/off-ramps 
Ã¢â‚¬Â¢  SR 005LX22773 (aka College Way, milepost 0.00 Ã¢â‚¬â€œ 0.04) from SB SR 5 on/off-ramps to SR 5 Bridge (Mid-Section)
Ã¢â‚¬Â¢  SR 005P122742 (milepost 0.28 Ã¢â‚¬â€œ 0.30) @ SR 538 (aka College Way)
Ã¢â‚¬Â¢  SR 005Q122817 (milepost 0.00 Ã¢â‚¬â€œ 0.02) @ SR 538 (aka College Way)
Ã¢â‚¬Â¢  SR 005R122803 (milepost 0.27 Ã¢â‚¬â€œ 0.29) @ College Way
Ã¢â‚¬Â¢  SR 005S122721 (milepost 0.00 Ã¢â‚¬â€œ 0.02) @ College Way
Ã¢â‚¬Â¢  SR 538 (aka College Way, milepost 0.00 Ã¢â‚¬â€œ 2.31) from SR 5 Bridge (Mid-Section) to Waugh Rd
</t>
  </si>
  <si>
    <t>PDR-14-2581</t>
  </si>
  <si>
    <t xml:space="preserve">Incident report for incident that occurred on 9-3-2014 at 1:50 p.m. aboard the 2 pm Ferry from Anacortes to Friday Harbor RE: "Allen Froelich's car hit my car when he was parking." </t>
  </si>
  <si>
    <t>Jack Benson</t>
  </si>
  <si>
    <t>WSF Incident Report for Stephanie Schwenk regarding RV on Kennewick Ferry on May 14, 2017.</t>
  </si>
  <si>
    <t>I was involved in an incident on the 4:15 Kennewick ferry run from Port Townsend to Coupeville yesterday, May 14 2017.  I was driving an RV, and was the 3rd  vehicle loaded.  The deck hand guided me with hand signals, directly toward him with his hands up on either side of him.  Following his direction, my RV crashed in the upper right corner, doing significant damage to my vehicle. If there is any reason to have a deckhand guiding you, it would be so that you DO NOT hit the ferry because PRESUMABLY they see where you would fit on the car deck.  It was reported to me that it was the ferry's first day in service, which makes me wonder if it was the deck hand's first day loading cars??
I would like a copy of the incident report, and would like to know the next steps in filing a claim against the WSF for the repairs or replacement of my vehicle.</t>
  </si>
  <si>
    <t>Stephanie Schwenk</t>
  </si>
  <si>
    <t>Crashes on all roads in the City of Republic</t>
  </si>
  <si>
    <t>a history of officer reported crashes that occurred on all roads in the City of Republic for the period of 1/1/2013 Ã¢â‚¬â€œ 12/31/2015.</t>
  </si>
  <si>
    <t>PDR-14-3384</t>
  </si>
  <si>
    <t>Additional pricing for Barnhart on state contract 00799</t>
  </si>
  <si>
    <t>the components of costs that make-up the total of BarnhartÃ¢â‚¬â„¢s  cost of $2,978,800 on State Contract Number 007999 . . .  for BarnhartÃ¢â‚¬â„¢s specific pricing supporting the aforementioned State Contract pricing</t>
  </si>
  <si>
    <t>Mike Armstead</t>
  </si>
  <si>
    <t>Washington Closure Hanford</t>
  </si>
  <si>
    <t xml:space="preserve">2016 Org Charts </t>
  </si>
  <si>
    <t>All WSDOT 2016 organization tables that, at a minimum, indicates reporting structure and provides office name, office code, position title, position job classification, position job code, employee name, and employee identification number.</t>
  </si>
  <si>
    <t>PDR-14-1045</t>
  </si>
  <si>
    <t>Deeds SR 5</t>
  </si>
  <si>
    <t>A deed transfer noted on sheet 2 of the SR5 plan, E. 200th St. to Swamp Creek, as Ã¢â‚¬Å“Relinquishment to City,Ã¢â‚¬ï¿½ with a deed date of 8/26/80.  Might you be able to locate the deed(s) in question?  We are looking for conveyances of land in the area of 236th St. W, within and around 59th Pl. W. and westerly therefrom</t>
  </si>
  <si>
    <t>Karen Weisser</t>
  </si>
  <si>
    <t>PDR-14-0461</t>
  </si>
  <si>
    <t>The Right-of-Way plans for SR 509 (Dash Point Road) in King County for the portion lying between 1st Avenue South and SR 99.</t>
  </si>
  <si>
    <t>PDR-15-3357</t>
  </si>
  <si>
    <t>A copy of the RW Plan covering SR 507 at approx. MP 26.00 to MP 28.00. That is in the vicinity of Koeppen Rd to Yelm City Limits on SR 507.</t>
  </si>
  <si>
    <t>May 2010 Geotechnical and Environmental Data Report, SR 99 Bored Tunnel Design-Build Project completed by Shannon &amp; Wilson.</t>
  </si>
  <si>
    <t>I would like to request a copy of the May 2010 Geotechnical and Environmental Data Report, SR 99 Bored Tunnel Design-Build Project completed by Shannon &amp; Wilson.  I am interested in reviewing Appendix A, Exploration Logs, which I believe is in Volume 2.</t>
  </si>
  <si>
    <t>Travis Zandi</t>
  </si>
  <si>
    <t>SoundEarth Strategies, Inc.</t>
  </si>
  <si>
    <t xml:space="preserve">ASAP corners, need WSDOT hiway data.
231032-31006 Size: 1.64 
Salgados Properties Llc 
TH PT OF VAC CO RD THRU N1/2 SW1/4 
LY SW'LY OF A LN 139 FT NE'LY OF LE LN OF SR-12 SURVEY SULPHUR CR TO STOVER RD
 &amp; 50 FT NE'LY OF LE LN &amp; W'LY OF A LN &gt;270 FT W OF E LN OF W1/2 NE1/4 SW1/4
</t>
  </si>
  <si>
    <t>All documents that address developing and modification to intersection of US 195 and Thorpe Road in Spokane, WA for driver safety since January 1999.</t>
  </si>
  <si>
    <t>All documents, electronic mail, drawings and other materials that address any and all action taken to develop and implement modifications to the intersection of US 195 and Thorpe Road in Spokane, Washington for driver safety since January 1999.</t>
  </si>
  <si>
    <t>1 intersection &amp; rd segment in the Cities of Issaquah &amp; Sammamish</t>
  </si>
  <si>
    <t xml:space="preserve">a history of officer reported crashes that occurred at OR in the vicinity of the following intersection &amp; road segment in the cities of Issaquah &amp; Sammamish for the period of 1/1/2011 Ã¢â‚¬â€œ 12/31/2015.
Ã¢â‚¬Â¢Lake Sammamish Parkway @ 43rd Way
Ã¢â‚¬Â¢43rd Way from Lake Sammamish Parkway to 228th Ave
</t>
  </si>
  <si>
    <t>PDR-15-1444</t>
  </si>
  <si>
    <t>520 Bridge accident (family of Joseph Arrants)</t>
  </si>
  <si>
    <t xml:space="preserve">1) any and all contracts, documents, emails or memorandum between Keiwit/General/Mason, A Joint Venture (KGM) and the Department of Transportation regarding any safety procedures or plans for workers related to the 520 Bridge Project. 
2) any and all contract, documents, emails or memorandum between KGM and a third party which reference safety procedures or plans for workers related to the 520 Bridge Project;
3) any and all contracts, documents, emails or memorandum which identify sub-contractors, companies or other entities who designed, developed, engineered or otherwise created safety plans or procedures for workers on the 520 Bridge Project;  
</t>
  </si>
  <si>
    <t>Ashton K. Dennis</t>
  </si>
  <si>
    <t xml:space="preserve">Washington Law Center, PLLC  </t>
  </si>
  <si>
    <t>PDR-14-3160</t>
  </si>
  <si>
    <t>Could you please email PDF files of the Ã¢â‚¬Å“State Highway Map Exhibit A Ã¢â‚¬â€œ SR405Ã¢â‚¬ï¿½?  ThatÃ¢â‚¬â„¢s how itÃ¢â‚¬â„¢s referenced on a plat map.  I need at least Sheet 9 of 13.</t>
  </si>
  <si>
    <t>Harley Pawley</t>
  </si>
  <si>
    <t>PDR-14-2710</t>
  </si>
  <si>
    <t xml:space="preserve">Contract 8379 Mid Mountain Contractors </t>
  </si>
  <si>
    <t xml:space="preserve">Payment certifications that Mid Mountain submitted to the State verifying that it has paid its subs in accordance with state and federal laws under penalty of perjury.
A copy of the contract 8379 between WSDOT and Mid Mountain. 
All IDRs (inspector daily reports) for contact 8379 Spokane Street Overcrossing Timber Replacement.
</t>
  </si>
  <si>
    <t xml:space="preserve">LPR data for US DOT # 2916647  (NEW HORIZON TRUCKLINE INC)) from 02/06/2017 through 12/31/2017. In addition please provide the LPR data for the following license plates for the same time period:
Plate #  State 
WP98620   CA
WP91804   CA
VP85811   CA
WP01456   CA
WP75335   CA
WP04843   CA
WP64912   CA
WP69014   CA
WP91857   CA
WP09610   CA
WP75222   CA
WP76507   CA
</t>
  </si>
  <si>
    <t>PDR-15-3267</t>
  </si>
  <si>
    <t>Crashes on SR 20 mp 0.00 - 7.00</t>
  </si>
  <si>
    <t xml:space="preserve">a history of officer reported crashes that occurred on SR 20 (milepost 0.00 Ã¢â‚¬â€œ 7.00) for the period of 1/1/2000 Ã¢â‚¬â€œ available 2015 (2015 data is partial and preliminary). </t>
  </si>
  <si>
    <t>Hall Baetz</t>
  </si>
  <si>
    <t>PDR-15-0276</t>
  </si>
  <si>
    <t xml:space="preserve">I would like to obtain a copy of the right-of-way plans for SR 9 in Snohomish County between the Lowell-Larimer Rd / Broadway Ave and 164th Street SE.    This portion of the highway lies within Section 36, Township 28 North, Range 5 East, W.M.  </t>
  </si>
  <si>
    <t>PDR-14-3514</t>
  </si>
  <si>
    <t xml:space="preserve">The attached map shows a portion of the SR 99 near S Chicago Street. On the attached, it also shows the 1957 plan information (S118th ST to JCT SSH NO 1K Approved 3-12-57 sheet 6 of 7 SO Kenyon St VIC).    
When you get a chance, please email me a copy of WSDOTÃ¢â‚¬â„¢s 1957 right-of-plan after you locate it.  
</t>
  </si>
  <si>
    <t>PDR-15-0871</t>
  </si>
  <si>
    <t>All documents evidencing, relating to and concerning the planning, design and construction of the acceleration lane on southbound SR -9 in Lake Stevens</t>
  </si>
  <si>
    <t>All documents evidencing, relating to and concerning the planning, design and construction of the acceleration lane on southbound SR-9 in Lake Stevens, south of the intersection with Soper Hill Road, before that roadway was changed as part of the SR 9, Lundeen Parkway to SR 92 Intersection Improvements and Widening project that was constrructed in or about 2010. This request includes, but is not limited to all documents evidencing, relating to or concerning the consideration of, request for and/or approval of any deviation from the State's Design Manual, Standard Plans or the MUTCD in the design or construction of that acceleration lane.</t>
  </si>
  <si>
    <t>list of all WSDOT contracts with outside law firms in 2017-2018 and the amount and duration of each contract</t>
  </si>
  <si>
    <t xml:space="preserve">I would like a list of all of WSDOTÃ¢â‚¬â„¢s contracts with outside law firms in 2017-2018, and the amount and duration of each contract. 
A list in Excel with three columns (law firm name, contract duration, contract amount) would be fine. </t>
  </si>
  <si>
    <t>2014 On Call Agreements; Transportation Studies Below and Traffic Engineering Services Below</t>
  </si>
  <si>
    <t xml:space="preserve">Please provide information requested below regarding two on-call agreements: Transportation Studies Below and Traffic Engineering Services Below.
1. The Request for Qualifications documents used in the last selection process (timeline is roughly 2014)
2. Key WSDOT staff participated in the selection process and decision making that I can follow up with 
3. Firms submitted Statement of Qualifications
4. Evaluation of submittals and key reasons for rejecting firms not selected
5. WSDOT staff who works on task orders less than $10,000 that I can follow up with
</t>
  </si>
  <si>
    <t>PDR-14-0927</t>
  </si>
  <si>
    <t>Driver Distraction update for collisions in 2012 and 2013.</t>
  </si>
  <si>
    <t>Summary of Motor Vehicle Driver
Contributing Circumstances from Officer reported collisions that occurred on Washington State
Roads for years 2012 and 2013.</t>
  </si>
  <si>
    <t>PDR-15-3282</t>
  </si>
  <si>
    <t>WA State Plane Coordinates for SR 2 and SR 97 Stations 201+75.6 to
242+07.25 in Section 32 T., 24 N., R 19 E.</t>
  </si>
  <si>
    <t>WSDOT projects in Redmond</t>
  </si>
  <si>
    <t xml:space="preserve">Ã¢â‚¬Â¢	First, IÃ¢â‚¬â„¢m looking for project information on the WSDOT Evans Creek mitigation site (SR 520 Evans Creek Eastside Wetland Mitigation Ã¢â‚¬â€œ 12AO04).  A construction plan set, specifications and design reports would be very helpful.  
Ã¢â‚¬Â¢	Second, We are looking for both drawings and basis of design for an older project on Bear Creek which will be impacted by Sound Transit 3.  The WSDOT project is Ã¢â‚¬Å“SR 520 / SR 202 Bear Creek Enhancement (97WO59).  I realize that an older project like this may not be in your immediate purview, but any help you could provide would be much appreciated. 
</t>
  </si>
  <si>
    <t>Roger Dane</t>
  </si>
  <si>
    <t>City of Redmond Ã¢â‚¬â€œ Natural Resources</t>
  </si>
  <si>
    <t xml:space="preserve">LPR data for US DOT # 70892 Liquid Transport Corp. for the following time periods: 
August 2015 
January 2016 
September 2016 </t>
  </si>
  <si>
    <t>Annual expenditures by year since 2012 for herbicides used in roadside maintenance, annual pounds of active ingredient applied each year since 2012.</t>
  </si>
  <si>
    <t xml:space="preserve">Ã¢â‚¬Â¢	Annual expenditures by year since 2012 for herbicides used in roadside maintenance;
Ã¢â‚¬Â¢	Annual pounds of active ingredient applied each year since 2012.
</t>
  </si>
  <si>
    <t>Rob Davis</t>
  </si>
  <si>
    <t>PDR-14-0176</t>
  </si>
  <si>
    <t>Vehicle/Pedestrian data at or near 156th St SW and 4th Ave in Burien</t>
  </si>
  <si>
    <t>Vehicle versus pedestrian collisions at the intersection of 156th St SW and 4th Ave in Burien, which occurred in the streets, crosswalks, or sidewalks fifty yard outside the exterior boundaries of the north, south, east and west of the intersection. They want the data to include the injury class, investigative agency type, and the report number.</t>
  </si>
  <si>
    <t>PDR-15-1287</t>
  </si>
  <si>
    <t>Signal sequence @ Pacific Avenue &amp; 108th in Parkland for April 29, 2015 @ 3am</t>
  </si>
  <si>
    <t xml:space="preserve">
Signal sequence @ Pacific Avenue &amp; 108th in Parkland for April 29, 2015 @ 3am</t>
  </si>
  <si>
    <t>Megan Javorsky</t>
  </si>
  <si>
    <t>PDR-15-1896</t>
  </si>
  <si>
    <t>a history of officer reported crashes that occurred on all roads in the City of Stanwood for the period of 1/1/2010 Ã¢â‚¬â€œ 12/31/2014.</t>
  </si>
  <si>
    <t>Crashes on all roads in the City of Chewelah</t>
  </si>
  <si>
    <t>a history of officer reported crashes that occurred on all roads in the City of Chewelah for the period of 1/1/2013 Ã¢â‚¬â€œ 12/31/2015.</t>
  </si>
  <si>
    <t>Matt Wright</t>
  </si>
  <si>
    <t>E &amp; H Engineering, Inc.</t>
  </si>
  <si>
    <t>PDR-15-1290</t>
  </si>
  <si>
    <t>Information on Accident on SR 432</t>
  </si>
  <si>
    <t xml:space="preserve">The "Accident Vicinity" refers to the right of way of State Route 432 from Milepost 5.00 to Milepost 4.2 in Longview, Washington.  Please provide the following:
1.  All documents (including but not limited to contracts, plans, design reports, design studies, engineering reports) relating to construction of the Accident Vicinity from 1950 to present. 
2.  All documents (including but not limited to contracts, plans, design reports, design studies, engineering reports) relating to the original construction and any subsequent revision of the curbed island at the Accident Vicinity from 1950 to present.
3.  All studies or independent investigation of the October 4, 2014 accident by WSDPT including independent surveys of the October 4, 2014 accident scene.
4.  All documents relating to right-of-way plans for the roadway within the Accident Vicinity. If right of way plans are not available, other documentation of right-of-way width will be acceptable.
5.  All documents relating to speed limits set and posted in the Accident Vicinity for the past ten years.
6.  All documents relating to traffic counts for the Accident Vicinity or for the nearest available location for the past ten years.
7.  All documents relating to striping and pavement marking done on the roadway within the Accident Vicinity for the past 10 years.
8.  All documents relating to signing installation and maintenance records for the Accident Vicinity for the past ten years (including but not limited to location of sign, date installed, dates repaired or replaced, size of sign, message carried by the sign and identity of person responsible for ordering signing action).
9.  All documents relating to complaints received from citizens relative to the Accident Vicinity for the past 10 years (including but not limited to written correspondence, phone logs).
10.  All documents relating to physical changes made to the Accident Vicinity since October 4, 2014.  Such changes are to include striping, signing, widening, and revisions to signal systems or any other physical attribute of the Accident Vicinity.
11.  All video and photographs taken of the Accident Vicinity for the past ten years including photographs and video of the October 4, 2014 accident.
12.  All documents relatin got speed studies done within the Accident Vicinity for the past ten years.
</t>
  </si>
  <si>
    <t xml:space="preserve">While collecting documents responsive to your request PDR 15-1290, it became apparent that there is a large amount of documents that will be responsive. Due to the large volume, we are requesting a 30-day extension to continue to collect, review and potentially redact documents. </t>
  </si>
  <si>
    <t>PDR-14-0413</t>
  </si>
  <si>
    <t xml:space="preserve">AWV Dewatering Plan </t>
  </si>
  <si>
    <t>A copy of the dewatering plan filed with WSDOT regarding hyperbaric interventions on the SR99 TBM Bertha in January 2014.</t>
  </si>
  <si>
    <t xml:space="preserve">a history of officer reported crashes that occurred at or in the vicinity of the following intersection and road segment in the City of Battle Ground for the period of 1/1/2011 Ã¢â‚¬â€œ available 2016.
Ã¢â‚¬Â¢  10th St / Heisson Rd @ 17th Ave
Ã¢â‚¬Â¢  17th Ave from 10th St / Heisson Rd to 16th Lp / 16th Ct
</t>
  </si>
  <si>
    <t>Bill Michael's personnel file, any complaints, grievances &amp; investigations conducted related to Bill Michael. Greg Faust Personnel file..Ect</t>
  </si>
  <si>
    <t>1. Complete copy of Bill Michael's personnel files and records;
2. Complete copy of all complaints, grievances and investigations conducted relating to or about Bill Michael;
3. Complete copy of any complaints and grievances filed by Bill Michael or on his behalf and any resulting investigations and communications.
4. Complete copy of Greg Faust's personnel files and records;
5. Complete copy of all files, documents, records and communications created by Bill Michaels and Jay Mooney ( electronic and/or hard copy) regarding Chad Clapp.
6. Complete copy of all files, documents, records and communications created by Brian Quinn regarding Chad Clapp.</t>
  </si>
  <si>
    <t>Kim Baasch</t>
  </si>
  <si>
    <t>PDR-15-3507</t>
  </si>
  <si>
    <t xml:space="preserve">Request plate readings/scale crossings on the USDOT number and the plates listed below from 7/2013 through 11-2015:
Company:   Green Future Express  (USDOT #2197803)
Plates:  VP79977  CA
             WP25239  CA             
</t>
  </si>
  <si>
    <t xml:space="preserve">We would like to have data from the following sensors: OR01, P5, R109, and R045; that shows traffic flow at peak commute times, 5:30 to 9:00 in the morning and 4:00 to 7:00 pm. </t>
  </si>
  <si>
    <t>Russ Martin</t>
  </si>
  <si>
    <t>PDR-14-0509</t>
  </si>
  <si>
    <t xml:space="preserve">ROW mapping along SR 524, at the intersection of 39th Ave SE / Jewell Rd.  This is in Bothell/Maltby area, within Sec 21, T27N, R5E.  </t>
  </si>
  <si>
    <t>PDR-14-3044</t>
  </si>
  <si>
    <t>Plate readings (locations and times) on following commercial motor vehicles for the time period of April 1, 2014 through October 31, 2014.
The information will be used in conjunction with a federally rated safety compliance review of West Coast Logistics LLC, USDOT 2277081
All vehicles have Oregon base plates
Plate           State    Vin                                             Unit #
YAHB409  OR       1XP5DB9X1LN289918            1
YAGY079  OR       1XP5DB9X2XD491100            2
YAGY080  OR       1XKWDB9X28R236283           3
YAGY081  OR       1XKWDB9X55R088996           4
YAGY082  OR       1XKWDB9X5YR861518           5</t>
  </si>
  <si>
    <t>PDR-14-0475</t>
  </si>
  <si>
    <t>ROW SR 18 &amp; 169</t>
  </si>
  <si>
    <t>WSDOT right of way mapping for the Maple Valley Ã¢â‚¬â€œ Black Diamond Road / Witte Road SE, in the se Ã‚Â¼ of section 16, township 22 north, range 6 east, King County, Wa.</t>
  </si>
  <si>
    <t>Paul Rice</t>
  </si>
  <si>
    <t>DOWL HKM</t>
  </si>
  <si>
    <t>R-O-W plans for a section of SR-24 through sections 32 and 31, T15N, R29E, just south of Othello in Adams County</t>
  </si>
  <si>
    <t>Derek C. Ingalsbe</t>
  </si>
  <si>
    <t>PDR-15-1609</t>
  </si>
  <si>
    <t xml:space="preserve">LA Map Request - SR12 </t>
  </si>
  <si>
    <t xml:space="preserve">Sorry about that. It appears we will need: 
SR7 Ã¢â‚¬â€œ MP 0.00 Ã¢â‚¬â€œ 0.29 (Section 2 Ã¢â‚¬â€œ Township 12N Ã¢â‚¬â€œ Range 4E)
SR12 Ã¢â‚¬â€œ MP 97.89 Ã¢â‚¬â€œ 93.60 (Starting in Section 2 Ã¢â‚¬â€œ Township 12N Ã¢â‚¬â€œ Range 4E / Ending in Section 7 Ã¢â‚¬â€œ Township 12N Ã¢â‚¬â€œ Range 4E)
Let me know if you need any additional info. 
</t>
  </si>
  <si>
    <t>PDR-14-2360</t>
  </si>
  <si>
    <t xml:space="preserve">Would you please send me a copy of the right of way map at the intersection of I-5 and 4th Avenue, Marysville, WA.
It is in the Southeast quarter of Section 29, Township 30 North, Range 5 East.
</t>
  </si>
  <si>
    <t>Officer Reported Crashes involving Pedestrians and/or Bicyclists in the City of Edgewood</t>
  </si>
  <si>
    <t>a history of officer reported crashes involving Pedestrians and/or Bicyclists that occurred on all roads in the City of Edgewood for the period of 1/1/2012 Ã¢â‚¬â€œ 12/31/2016.</t>
  </si>
  <si>
    <t>All documents generated or received by WSDOT related to bid protest on SR 105 North Cove Vicinity Erosion Protection 2017</t>
  </si>
  <si>
    <t>Please supplement my PRA request by including all documents generated or received by WSDOT related to this bid protest or bid solicitation since my last request.  Also, please provide me with a complete copy of all documents associated with the Granite bid, including the bid documents themselves.</t>
  </si>
  <si>
    <t>Deschutes Law Group, PLLC</t>
  </si>
  <si>
    <t>Officer Reported Crashes that occurred on all roads in King County</t>
  </si>
  <si>
    <t>a history of officer reported crashes that occurred on all roads in King County for the period of 1/1/2001 Ã¢â‚¬â€œ 12/31/2016.</t>
  </si>
  <si>
    <t>Song Yu</t>
  </si>
  <si>
    <t>University of Wisconsin-Madison</t>
  </si>
  <si>
    <t>Crashes at 6 intersections in the City of Edgewood</t>
  </si>
  <si>
    <t xml:space="preserve">a history of officer reported crashes that occurred at multiple intersections in the City of Edgewood for the period of 1/1/2014 Ã¢â‚¬â€œ 12/31/2016. </t>
  </si>
  <si>
    <t>Crashes on Bickford Ave segment in City of Snohomish &amp; Snohomish County</t>
  </si>
  <si>
    <t xml:space="preserve">a history and summary of officer reported crashes that occurred on or in the vicinity of the following road segment in the City of Snohomish and Snohomish County for the period of 1/1/2010 Ã¢â‚¬â€œ 12/31/2015.
Ã¢â‚¬Â¢  State Route (SR) 002FI00389 (aka Bickford Ave, milepost 0.00 Ã¢â‚¬â€œ 0.28) from SR 2 interchange to just NW of 83rd Ave
Ã¢â‚¬Â¢  83rd Ave (Co Rd #38405, milepost 0.380 Ã¢â‚¬â€œ 0.420) @ Bickford Ave
Ã¢â‚¬Â¢  Bickford Ave (Co Rd #94000, milepost 0.630 Ã¢â‚¬â€œ 0.790) from 83rd Ave to Snohomish County Line / Snohomish City Limits
Ã¢â‚¬Â¢  Bickford Ave from Snohomish County Line / Snohomish City Limits to Fobes Hill Rd / 30th St / 56th St
</t>
  </si>
  <si>
    <t>Jonathan Kaloger</t>
  </si>
  <si>
    <t>PDR-15-2516</t>
  </si>
  <si>
    <t>Right of Way maps for State Highway 16 at the interchange at Wollochet Drive NW in Gig Harbor for a site that is nearby.  Job is near Township 21 N, Range 2 E, Section 08.</t>
  </si>
  <si>
    <t>Guy Wirkkala</t>
  </si>
  <si>
    <t xml:space="preserve">LPR data for US DOT #0769840 (Bob's Excavating Inc) for the following months 6/1/2014 - 1/31/2017. In addition please provide the LPR data for the following license plates for the same time period:
Plate #  State 
YARG411  OR
YAGB414  OR
YARR953  OR
YCRW831  OR
YARK027  OR
YCSN402  OR
YCCQ909  OR
YCSQ517  OR
YARR964  OR
YCRW831  OR
YCSX380  OR
YCSM433  OR
YCXZ230  OR
YCCZ154  OR
YCSZ154  OR
YCTA951  OR
YCTB123  OR
YAIE688  OR
</t>
  </si>
  <si>
    <t>trent ave highway maps</t>
  </si>
  <si>
    <t>Any information on businesses that would have operated between 8500-8600 East Trent Ave, Millwood, WA and 8500-8600 East Trent Avenue, Spokane Valley, WA. I am specifically looking for records between 1945 and 1975. This could include: business licenses, insurance maps, highway maps, permitting, etc.</t>
  </si>
  <si>
    <t>Becky Moss</t>
  </si>
  <si>
    <t>ATC Group Services</t>
  </si>
  <si>
    <t>Amy Maupin HR related records</t>
  </si>
  <si>
    <t>1) Anything with my cases correspondences
2) requesting original documentations that took place between the Union Rep-Rick Nesbit, Bobbi Collins Whitehead, David Cabbage, Charlene Dobell and Nancy Peterson, and Tony Penn (Olympia)  3) 100% original documents, emails anything in my medical file correspondences that took place from June 1, 2015 through August 22, 2016.  All the -&amp; l Disability' Information Exchanged with me - AND WSDOT within WSDOT.    4) All electronic, faxed originals please be provided to me via hard copy
5) Any records discussing my name       6) Discrimination discussions via HR and Union WFSE and Rick Nesbit
7) IME 's - "Tony Penn" JA w/Labor &amp; Industries "Tony Penn"
8) Copies of WSDOT desk calendar I had written on - and used for appointments/deadlines/meetings/ALL hand written documentation even outside the date boxes.
9) Copy of my desk calendars from 2013, 2014, 2015&gt; in their entirety
10) All of my work issues, appointments, notes, handwritten, typed etc. These calendars were used in my immediate work station, each year. I know they were not destroyed and request complete, original copies of them.  Hard copy, may fold to mail
ll)All pay stubs for beginning date of Jan. 1, 2015 to August 31, 2016. Bi-weekly wage statements with "detailed" copies to be mailed to me as well as Labor Recaps Reports from HQ Payroll each Pay Period.</t>
  </si>
  <si>
    <t>Amy Maupin</t>
  </si>
  <si>
    <t>Crashes on all roads in the Town of Ione</t>
  </si>
  <si>
    <t xml:space="preserve">a history of officer reported crashes that occurred on all roads in the Town of Ione for the period of 1/1/2015 Ã¢â‚¬â€œ 12/31/2017. </t>
  </si>
  <si>
    <t>Steven N. Marsh</t>
  </si>
  <si>
    <t>Report #'s and dates of Officer reported crashes on Alaskan Way road segment in the City of Seattle</t>
  </si>
  <si>
    <t xml:space="preserve">a listing of report #Ã¢â‚¬â„¢s and dates officer reported crashes that occurred on the following road segment in the City of Seattle for the period of 1/1/2010 Ã¢â‚¬â€œ 11/13/2013. 
Ã¢â‚¬Â¢  Alaskan Way S from Spring St to Marion St
</t>
  </si>
  <si>
    <t>PDR-14-0971</t>
  </si>
  <si>
    <t>Intersection Data</t>
  </si>
  <si>
    <t>All records in your possession regarding, pertaining, or reflecting the application, consideration, and disposition of any
request to locate, site, operate, modify, or relocate, a bus stop in the vicinity of the southeast corner of Flint Read and
Highway 2, Spokane County, Airway Heights, Washington (westbound lanes), including but not limited to all notes,
studies, reports, charts, diagrams, photos, drawings, decisions, applications, and communications of any type (e.g., letter,
e-mails).
All records in your possession concerning the accident which occurred on March 4, 2011 at the intersection of Flint Road
and Highway 2, Spokane County, Airway Heights, Washington.
All records in your possession regarding any other accidents at that intersection for the five (5) year period prior to
March 4, 2011.d</t>
  </si>
  <si>
    <t>John C. Riseborough</t>
  </si>
  <si>
    <t>Records related to North Star Enterprises Inc's contract for SR 2, and milepost 271 for May 28, 2014</t>
  </si>
  <si>
    <t>1.  A complete copy, including any diagrams, drawings, photographs, or other graphics, of the traffic control plan or signage plan developed by the State of Washington, the primary contractor, and/or North Star Enterprises Inc. for the road construction/ reconstruction/repair project at approximately mile post 271 on State Route 2, that was ongoing on or about May 28, 2014.
2.  A complete copy of any investigation, including photographs and diagrams, in your possession, regardless of who prepared such investigation, into the motor vehicle accident that occurred on State Route 2, approximately mile post 2, on the morning of May 28, 2014.
3.  A complete copy of any contract or agreement between North Star Enterprises Inc. and the road construction contractor performing the road construction/reconstruction/repair on State Route 2, approximately mile post 271, on the morning of May 28, 2014.
4.  A complete copy of any contract or agreement between North Star Enterprises Inc. and the State of Washington regarding the road construction/reconstruction/repair on  State Route 2, approximately mile post 271, on the morning of May 28, 2014
5.  A complete copy of any contract or agreement between the State of Washington and the contractor performing the road construction/reconstruction/repair on State Route 2, approximately mile post 271, on or about May 28, 2014..</t>
  </si>
  <si>
    <t>Rudy J. Verschoor</t>
  </si>
  <si>
    <t>Crashes on all roads in the City of College Place</t>
  </si>
  <si>
    <t>a history of officer reported crashes that occurred on all roads in the City of College Place for the period of 1/1/2013 Ã¢â‚¬â€œ 12/31/2015.</t>
  </si>
  <si>
    <t>PDR-14-0943</t>
  </si>
  <si>
    <t>collisions on Poplar Wy from Alderwood Mall Pkwy to SR 524</t>
  </si>
  <si>
    <t xml:space="preserve">a history of reported collisions that occurred on the following State Route (SR) segments for the period of 1/1/2009 Ã¢â‚¬â€œ 12/31/2013.  Attached is a page from the WSDOT Interchange Drawing for naming and milepost reference of these segments.
Ã¢â‚¬Â¢	SR 524 (aka: 196th St SW, milepost 5.32) @ Poplar Way
Ã¢â‚¬Â¢	SR 005 Q5 18163 (milepost 0.00) @ northbound SR 5 on ramp
Ã¢â‚¬Â¢	SR 005 P1 18116 (milepost 0.37) @ Alderwood Mall Pkwy / Poplar Way intersection
</t>
  </si>
  <si>
    <t xml:space="preserve">I would like to request plate readings/scale crossings on the plates listed below. 
From 8-1-15  through 7-5-17:
Company:    Wence Trucking  
61430A   NV
61430A   NV
55842A   NV
55842A   NV
59887A   NV
59887A   NV
</t>
  </si>
  <si>
    <t>I am doing a survey in the area of the Ã¢â‚¬Å“SR 101, Black Lake BLVD. InterchangeÃ¢â‚¬ï¿½. The legal description calls out this plan bearing date of approval April 3, 1992, revised July 11, 2014. I am requesting a copy of said map for use with the survey.</t>
  </si>
  <si>
    <t>RFQQ 2015-0914</t>
  </si>
  <si>
    <t xml:space="preserve">RFQQ 2015-0914 contracted vendor and contract amount/date. Can you also provide the vendor names that submitted a response to the RFQQ? </t>
  </si>
  <si>
    <t>Christal Thompson</t>
  </si>
  <si>
    <t>CJIS Group LLC</t>
  </si>
  <si>
    <t>R/W for SR 291.</t>
  </si>
  <si>
    <t xml:space="preserve">The specific monuments that I am trying to locate are:
Ã¢â‚¬Â¢	GP 32291-63
Ã¢â‚¬Â¢	A Brass Cap located close to the NE corner of Madison Street and Francis Ave. on the north ROW line of Francis. I do not have a name for this one. 
Ã¢â‚¬Â¢	The following section corners (all in Twp 26N, Range 43E):
o	SW Section 30
o	S 1/4 Section 30
o	Center 1/4 section Section 30
</t>
  </si>
  <si>
    <t>PDR-14-0479</t>
  </si>
  <si>
    <t>Property along SR 302</t>
  </si>
  <si>
    <t xml:space="preserve">1. All records pertaining to compensation paid or proposed to be paid to property owners residing along State Route 302 in conjunction with the State safety and congestion improvement project in the Purday area.
2. Any contracts with property owner in the Purdy vicinity for compensation paid to property owners or proposed to be paid to property owners for private sold to the State for the safety and congestion improvement project in the Purday area.
3. Any records showing compensation offered or paid to property owners along SR 302 for allowing temporary use of their propertyin conjunction with the SR 302 safety and congestion improvement project in the Purday area. </t>
  </si>
  <si>
    <t>Mark Adams</t>
  </si>
  <si>
    <t>RCW 42.56.230(4) Bank Account Number or Financial Account Number</t>
  </si>
  <si>
    <t>Land Use &amp; Property Law</t>
  </si>
  <si>
    <t>Crashes on Multiple State Route segments in Chelan Co</t>
  </si>
  <si>
    <t>a history of officer reported crashes that occurred on multiple State Route segments in Chelan County for the period of 1/1/2011 Ã¢â‚¬â€œ 6/30/2016.</t>
  </si>
  <si>
    <t>Electronic copies of records related to the Seattle Maritime Academy.</t>
  </si>
  <si>
    <t xml:space="preserve">I request access to and electronic copies of records related to the Seattle Maritime Academy, including, but not limited to, correspondence, emails, billing and payment records, Quick Notices, training itineraries, employee compensation records, meeting schedules, photos, and videos.
I request these records from years 2014 to present.
</t>
  </si>
  <si>
    <t xml:space="preserve">I would like to request plate readings/scale crossings on the plates listed below. 
From 4-1-15  through 5-18-16:
Company:    Save On Transport LLC 
YARR640  OR
</t>
  </si>
  <si>
    <t>PDR-14-0790</t>
  </si>
  <si>
    <t>Award information</t>
  </si>
  <si>
    <t>Award documents for Automated Conflict Monitor Tester, bid number HQ401020R, due date 2013-10-01.</t>
  </si>
  <si>
    <t>of highway plans that cover Section 1, T32N, R14W and also Section 31, T33 N, R13W.  In case you are curious, I am locating the existing power line route for creating a proposed utility easement from the Trettevik Resort area overland  to Snow Creek Resort.</t>
  </si>
  <si>
    <t>PDR-14-0112</t>
  </si>
  <si>
    <t>Right of Way Plans SR 26</t>
  </si>
  <si>
    <t>Right of Way information for the alignment of SR26 within sections 2 &amp; 3, T15N, R29E.  I believe I need SR 26, Taunton East, sht 15 of 15.</t>
  </si>
  <si>
    <t>Officer Reported Crashes that occurred on all roads in the City of Redmond</t>
  </si>
  <si>
    <t>a history of officer reported crashes that occurred on all roads in the City of Redmond for the period of 04/1/2017 Ã¢â‚¬â€œ available 2018.</t>
  </si>
  <si>
    <t>Midwestern Software Solutions, LLC</t>
  </si>
  <si>
    <t>PDR-14-0696</t>
  </si>
  <si>
    <t>Right of Way Plans Old 99</t>
  </si>
  <si>
    <t xml:space="preserve">R/W plans for SR 99 in Section 18, T17N, R1W.
</t>
  </si>
  <si>
    <t>Crashes on 3rd St segment in the City of Dayton</t>
  </si>
  <si>
    <t xml:space="preserve">a history of officer reported crashes that occurred on or in the vicinity of the following road segment in the City of Dayton for the period of 04/01/2013 Ã¢â‚¬â€œ 04/01/2018. 
Ã¢â‚¬Â¢  3rd St from State Route 12 (aka Main St, milepost 367.31 Ã¢â‚¬â€œ 367.35) to 2nd St / School Bus St
</t>
  </si>
  <si>
    <t>Trina Cole</t>
  </si>
  <si>
    <t>City of Dayton</t>
  </si>
  <si>
    <t>PDR-14-0037</t>
  </si>
  <si>
    <t>Ferries Policies</t>
  </si>
  <si>
    <t>1. Copies of policies or procedures for loading riders in vehicles who have medical priority on the Vashon-Fauntleroy run. In particular, I would like to know if WSF has a procedure in place as to where those vehicles are supposed to park prior to boarding. 
2. Copies of all documents relating to a passenger named "Michael Vayo" or "Mike Vayo".</t>
  </si>
  <si>
    <t xml:space="preserve">Matt Bean </t>
  </si>
  <si>
    <t>Employee personal email address</t>
  </si>
  <si>
    <t xml:space="preserve">Bean Porter Hawkins </t>
  </si>
  <si>
    <t>PDR-14-1840</t>
  </si>
  <si>
    <t xml:space="preserve">plate readings for the USDOT #0008331: Pete's Towing  and Pete's Mobile and Modular Transportation . 
I am requesting this information for the following months:
October 1, 2011 through May 31, 2014
76302PR  WA
48496PR  WA
A65804I  WA
A08665R  WA
A12081M  WA
A02882I  WA
76302PR  WA
A37292U  WA
34891PR  WA
06568PR  WA
22762PR  WA
14007PR  WA
06569RP  WA
A61187X  WA
A87527Z  WA
B53030F  WA
42541PR  WA
48496PR  WA
</t>
  </si>
  <si>
    <t>PDR-14-2674</t>
  </si>
  <si>
    <t xml:space="preserve">Right of Way Plans </t>
  </si>
  <si>
    <t>Images for Right of Way, T31N, R38E &amp; Section 6.  Cedonia Addy Rd.</t>
  </si>
  <si>
    <t xml:space="preserve">I would like to request plate readings/scale crossings on the plates listed below. 
From 1-1-15  through 10-2-17:
Company:    Jedco LLC
AK264  ID
AJ9327  ID
AJ5910  ID
AJ5948  ID
AK5606  ID
</t>
  </si>
  <si>
    <t>PDR-14-0611</t>
  </si>
  <si>
    <t>R/W plans for SR 12, Dated Oct. 11, 1927</t>
  </si>
  <si>
    <t>R/W plans for SR 12, Dated Oct. 11, 1927 going through the SE 1/4, Sec. 23, T. 9 N., R. 23 E. (this is now Old Inland Empire Hwy. in Grandview)</t>
  </si>
  <si>
    <t xml:space="preserve">ROW Utility submittals where we are crossing beneath the Interstate and we were informed that we should prepare our construction drawings with Bridge and Highway ROW plans that we highlight with our proposed route and methodology as part of our submittal.
So far, weÃ¢â‚¬â„¢ve found that we need;
-	I-90, ROW Plans &amp; Bridge Profile for the overpass/interchange at MP 4.33
-	I-90, ROW Plans &amp; Bridge Profile for the overpass/interchange at MP 2.24
-	I-5, ROW Plans &amp; Bridge Profile for the overpass/interchange at MP 169.39
-	I-5, ROW Plans &amp; Bridge Profile for the overpass/interchange at MP 171.51
-	SR-410, ROW Plans &amp; Bridge Profile for the overpass/interchange at MP 9.00
-	SR-512, ROW Plans &amp; Bridge Profile for the overpass/interchange at MP 11.58
-	I-5, ROW Plans &amp; Bridge Profile for the overpass/interchange at MP 134.88
</t>
  </si>
  <si>
    <t>Nicholas Nittolo</t>
  </si>
  <si>
    <t>Ericsson</t>
  </si>
  <si>
    <t>PLEASE PROVIDE ON A DISC THE BEST AVAILABLE PHOTOs FOR SR #82 INCR.  FOR MILE POST 33.50 THRU 34.02 IN BOTH THE FULL FORWARD and FULL RIGHT SIDE VIEWS.</t>
  </si>
  <si>
    <t>Richard Cook</t>
  </si>
  <si>
    <t xml:space="preserve">Requesting plate readings for the commercial vehicle(s) listed below that have the company name of NORTHWEST TRANSPORTATION INCORPORATED associated with USDOT # 0788987.    I am requesting information for the period of AUGUST 1, 2013  through  MARCH 31, 2016.  
40636RP   WA     (Unit # 588)
19899RP   WA     (Unit # 600)
21491RP   WA     (Unit # 900)
</t>
  </si>
  <si>
    <t>PDR-14-2678</t>
  </si>
  <si>
    <t xml:space="preserve">Video records of any type, digital or otherwise recorded data, copies of originals or any type of information that could have been recorded and provided to others such as the Washington State Patrol, Homeland Security as well as any other.  Specifically, recordings on the day of July 23, 2014 at approximately 5:40 om, including the northern most dock at Colman Dock in Seattle, usually called Dock #3.  The area and ramp of Dock #3, showing the vessel "Tacoma" still at the end of the ramp, and the gate area of the top of the loading ramp. </t>
  </si>
  <si>
    <t>Herman Koemple</t>
  </si>
  <si>
    <t>PDR-15-0758</t>
  </si>
  <si>
    <t>Security Video</t>
  </si>
  <si>
    <t>Request for video under the PRA Public records act is hereby reaffirmed in writing per our telephone call of last week and request made on February ninth 2014 via telephone call.</t>
  </si>
  <si>
    <t>Chandler Frenette</t>
  </si>
  <si>
    <t>Clarification sent on 3/13/2015 on time of the incident.</t>
  </si>
  <si>
    <t>8-2-16  12:10 PM Ferry 
On the ferry Chetzemoka from Tahlequah to Pt Defiance was being directed by ferry deck hand.</t>
  </si>
  <si>
    <t>Pamala Theriault</t>
  </si>
  <si>
    <t>Crashes on SR 5 (mp 0.00 - 0.50, mainline &amp; on/off-ramps)</t>
  </si>
  <si>
    <t>a history of officer reported crashes that occurred on State Route 5 (milepost 0.00 Ã¢â‚¬â€œ 0.50, mainline &amp; on/off-ramps) for the period of 1/1/2009 Ã¢â‚¬â€œ 12/31/2015.</t>
  </si>
  <si>
    <t>Dameon Pesanti</t>
  </si>
  <si>
    <t>PDR-14-1688</t>
  </si>
  <si>
    <t>Collisions on all roads in the City of Mercer Island</t>
  </si>
  <si>
    <t xml:space="preserve">a history of reported collisions that occurred on all roads in the City of Mercer Island for the period of 1/1/2011 Ã¢â‚¬â€œ 12/31/2013. </t>
  </si>
  <si>
    <t>Real Estate Deed SR 12</t>
  </si>
  <si>
    <t>I am in need of the deeds for a portion of the SR 12 ROW along Nine Mile Hill near Touchet WA.  I have the ROW plans for this section but I have not been able to find any deed for when the state acquired the additional 155+ ft of ROW to the south of the existing ROW.  The section I am look as is MP 315 to 319.</t>
  </si>
  <si>
    <t>PDR-14-2128</t>
  </si>
  <si>
    <t>WSDOT Feedback form: contesting ticket received northbound I-5 exit 76</t>
  </si>
  <si>
    <t xml:space="preserve">I officially petition Lewis County an information request, United States Freedom of Information Act 5 U.S.C. Ã‚Â§ 552, of the following information: 
1.	Engineering traffic studies for I-5 northbound from mile marker 73 to mile marker 79, including the reasons for the posted speeds at exits #74 and #76, and the reason why the 60 mph sign wasnÃ¢â‚¬â„¢t posted at exit #74 instead of #76. This information must also include the determination of critical speeds for the exits #74 and #76, and must also include the date the study was certified.
2.	I also officially petition, again citing the United States Freedom of Information Act 5 U.S.C. Ã‚Â§ 552, information indicating all the speed citations from I-5 northbound mile marker 73 to 79 during the periods of 2009 to 2014, with locations of the violations by mile marker. This information will be used in my furthering investigation, and it will be disclosed to the Washington State Department of Transportation, Washington State Attorney General Bob Ferguson, and Washington State Governor Jay Inslee. This information will also be made available to public.
</t>
  </si>
  <si>
    <t>Schedule</t>
  </si>
  <si>
    <t>WSDOT SR 99 Bored Tunnel Alternative Design-Build Project- WSDOT Contract No. 7999 - the attached Schedule in native electronic format.</t>
  </si>
  <si>
    <t>PDR-15-2200</t>
  </si>
  <si>
    <t>Crashes involving pedestrians &amp; pedalcyclists on SR 507 (mp 28.05 - 28.20) from Mosman Ave to Washington Ave</t>
  </si>
  <si>
    <t>a history of crashes involving pedestrians and pedal cyclists that occurred on SR 507 (milepost 28.05 Ã¢â‚¬â€œ 28.20) from Mosman Ave to Washington Ave in the City of Yelm for the period of 1/1/2012 Ã¢â‚¬â€œ available 2015 (2015 data is partial and preliminary).</t>
  </si>
  <si>
    <t>Ryan Johnstone</t>
  </si>
  <si>
    <t>City of Yelm Public Works</t>
  </si>
  <si>
    <t>PDR-14-2330</t>
  </si>
  <si>
    <t>Contract Bond Information for C-8617</t>
  </si>
  <si>
    <t xml:space="preserve">The performance/contract bond information for WSDOT Contract No. 8617?  This is the SR 530 slide-roadway clearing contract that WSDOT entered into with IMCO General Construction.  </t>
  </si>
  <si>
    <t>Trudy Tessaro</t>
  </si>
  <si>
    <t>PDR-15-3529</t>
  </si>
  <si>
    <t>Right of Way Plans for SR 99 MP 34.15 to MP 35.46 S18 T25N R4E South.</t>
  </si>
  <si>
    <t>Michael Pasich</t>
  </si>
  <si>
    <t xml:space="preserve">CT &amp; Sons Transport and Regal Transport as the Safety Officer. I would like to get the License Plate Reader information for the month of December 2015 for the following plates. All plates are from the BC Canada jurisdiction.
USDOT # - 932189
Plates:
20500P
P89208
P95504
09194P
26034P
USDOT # - 01319641
Plates:
20510P
09673P
21845P
22292P
20536P
26009P
28106P
13385P
28197P
P98154
25332P
29928P
09217P
08202P
26891P
09192P
21234P
09258P
10376P
P99867
28145P
01299P
10423P
10424P
04710P
11785P
13346P
15786P
16239P
16645P
22746P
</t>
  </si>
  <si>
    <t>Zip</t>
  </si>
  <si>
    <t>State</t>
  </si>
  <si>
    <t>RID</t>
  </si>
  <si>
    <t>RequestTopic</t>
  </si>
  <si>
    <t>RequestedItems</t>
  </si>
  <si>
    <t>FullNameFML</t>
  </si>
  <si>
    <t>FinalCloseYN</t>
  </si>
  <si>
    <t>ExtensionNumber</t>
  </si>
  <si>
    <t>ExtensionComments</t>
  </si>
  <si>
    <t>ExemptionNumber5</t>
  </si>
  <si>
    <t>ExemptionNumber4</t>
  </si>
  <si>
    <t>ExemptionNumber3</t>
  </si>
  <si>
    <t>ExemptionNumber2</t>
  </si>
  <si>
    <t>ExemptionNumber1</t>
  </si>
  <si>
    <t>Disposition2</t>
  </si>
  <si>
    <t>Disposition</t>
  </si>
  <si>
    <t>DenialItems</t>
  </si>
  <si>
    <t>DenialComments</t>
  </si>
  <si>
    <t>CopyTotalAmount</t>
  </si>
  <si>
    <t>CopySize4</t>
  </si>
  <si>
    <t>CopySize3</t>
  </si>
  <si>
    <t>CopySize2</t>
  </si>
  <si>
    <t>CopySize1</t>
  </si>
  <si>
    <t>CopyQuantityTotal</t>
  </si>
  <si>
    <t>Company</t>
  </si>
  <si>
    <t xml:space="preserve">Public/ Private </t>
  </si>
  <si>
    <t>CollisionLocation</t>
  </si>
  <si>
    <t>CollisionDenialYN</t>
  </si>
  <si>
    <t>AssignedGroup</t>
  </si>
  <si>
    <t>Column</t>
  </si>
  <si>
    <t xml:space="preserve">Finance </t>
  </si>
  <si>
    <t xml:space="preserve">Human Resources </t>
  </si>
  <si>
    <t>Primary Content  2</t>
  </si>
  <si>
    <t>Human Resources</t>
  </si>
  <si>
    <t>Finance</t>
  </si>
  <si>
    <t>Primary Content 1</t>
  </si>
  <si>
    <t xml:space="preserve">Transportation Asset Management </t>
  </si>
  <si>
    <t>Transportation Operations</t>
  </si>
  <si>
    <t>plate readings for the commercial motor vehicles shown below. I would also like to request plate readings for USDOT #1028912, Victory Transportation, LLC. I am requesting the information for the time period from: July 10, 2012, through January 17, 2015. 
PLATE WP25751   JUR CA
PLATE WP09325   JUR CA
PLATE VP04511   JUR CA
PLATE WP25797   JUR CA
PLATE WP25753   JUR CA
PLATE WP27211   JUR CA
PLATE VP98398   JUR CA
PLATE UP93298   JUR CA
PLATE WP00857   JUR CA
PLATE WP28266   JUR CA
PLATE WP12298   JUR CA
PLATE WP25750   JUR CA
PLATE VP32229   JUR CA
PLATE WP25676   JUR CA
PLATE WP25752   JUR CA
PLATE WP06928   JUR CA
PLATE 703F00    JUR MD
PLATE VP98351   JUR CA
PLATE WP02577   JUR CA
PLATE VP04512   JUR CA
PLATE VP86377   JUR CA
PLATE VP93151   JUR CA
PLATE WP16077   JUR CA
PLATE VP70650   JUR CA
PLATE WP08373   JUR CA
PLATE VP96741   JUR CA
PLATE VP64024   JUR CA
PLATE VP81204   JUR CA
PLATE WP00150   JUR CA
PLATE VP90860   JUR CA
PLATE VP36213   JUR CA
PLATE VP66559   JUR CA
PLATE VP75390   JUR CA
PLATE VP75482   JUR CA</t>
  </si>
  <si>
    <t xml:space="preserve">Project Management </t>
  </si>
  <si>
    <t>Legal</t>
  </si>
  <si>
    <t xml:space="preserve">Legal </t>
  </si>
  <si>
    <t>Communications</t>
  </si>
  <si>
    <t>Information Technology</t>
  </si>
  <si>
    <t>Secondary Content 1.2</t>
  </si>
  <si>
    <t>Secondary Content 1.1</t>
  </si>
  <si>
    <t>Internal</t>
  </si>
  <si>
    <t>Personal</t>
  </si>
  <si>
    <t>External</t>
  </si>
  <si>
    <t xml:space="preserve">External </t>
  </si>
  <si>
    <t xml:space="preserve">Internal </t>
  </si>
  <si>
    <t>Tertiary Contect 1.1.1</t>
  </si>
  <si>
    <t>Tertiary Contect 1.1.2</t>
  </si>
  <si>
    <t>Policy</t>
  </si>
  <si>
    <t>Budget</t>
  </si>
  <si>
    <t xml:space="preserve">Accounting </t>
  </si>
  <si>
    <t>Accounting</t>
  </si>
  <si>
    <t>Payroll</t>
  </si>
  <si>
    <t xml:space="preserve">Invoices </t>
  </si>
  <si>
    <t xml:space="preserve">Reciving </t>
  </si>
  <si>
    <t xml:space="preserve">Application Information </t>
  </si>
  <si>
    <t>Application Information</t>
  </si>
  <si>
    <t>Collision</t>
  </si>
  <si>
    <t xml:space="preserve">Construction </t>
  </si>
  <si>
    <t>Construction</t>
  </si>
  <si>
    <t xml:space="preserve">Rail </t>
  </si>
  <si>
    <t>Tolling</t>
  </si>
  <si>
    <t xml:space="preserve">Collision </t>
  </si>
  <si>
    <t xml:space="preserve">Ferries </t>
  </si>
  <si>
    <t>Traffic</t>
  </si>
  <si>
    <t>Bridge</t>
  </si>
  <si>
    <t>Contract</t>
  </si>
  <si>
    <t xml:space="preserve">Materials Management </t>
  </si>
  <si>
    <t>Ferries</t>
  </si>
  <si>
    <t>Materials Lab</t>
  </si>
  <si>
    <t>Maintenance</t>
  </si>
  <si>
    <t>Data</t>
  </si>
  <si>
    <t xml:space="preserve">Traffic </t>
  </si>
  <si>
    <t>Transporation Asset Management</t>
  </si>
  <si>
    <t>Rail</t>
  </si>
  <si>
    <t xml:space="preserve">Bridge </t>
  </si>
  <si>
    <t xml:space="preserve">Maintenace </t>
  </si>
  <si>
    <t>Weigh Stations</t>
  </si>
  <si>
    <t>N/A</t>
  </si>
  <si>
    <t xml:space="preserve">Weigh Station </t>
  </si>
  <si>
    <t>Personal Files</t>
  </si>
  <si>
    <t>Personel Files</t>
  </si>
  <si>
    <t xml:space="preserve">Personal Files </t>
  </si>
  <si>
    <t>Other</t>
  </si>
  <si>
    <t>Inspection</t>
  </si>
  <si>
    <t xml:space="preserve">Crash Data </t>
  </si>
  <si>
    <t xml:space="preserve">Crash </t>
  </si>
  <si>
    <t xml:space="preserve">Crash  </t>
  </si>
  <si>
    <t>Crash</t>
  </si>
  <si>
    <t>Collision Report</t>
  </si>
  <si>
    <t xml:space="preserve">Incident </t>
  </si>
  <si>
    <t>Accident Report</t>
  </si>
  <si>
    <t>Tertiary Content 2</t>
  </si>
  <si>
    <t>Tertiary Content 3</t>
  </si>
  <si>
    <t>Plan Set</t>
  </si>
  <si>
    <t xml:space="preserve">Design </t>
  </si>
  <si>
    <t>Right-of-Way</t>
  </si>
  <si>
    <t xml:space="preserve">Design Documentation Package </t>
  </si>
  <si>
    <t xml:space="preserve">As-built </t>
  </si>
  <si>
    <t>As-built</t>
  </si>
  <si>
    <t>All</t>
  </si>
  <si>
    <t>Field Note Records</t>
  </si>
  <si>
    <t xml:space="preserve">Engineering Drawings </t>
  </si>
  <si>
    <t>Construction Alignment Plans</t>
  </si>
  <si>
    <t>Design</t>
  </si>
  <si>
    <t>Latest Value Enginnering Study</t>
  </si>
  <si>
    <t>Sound Studies</t>
  </si>
  <si>
    <t>Road Survey</t>
  </si>
  <si>
    <t xml:space="preserve">Drainage Report </t>
  </si>
  <si>
    <t>Limited Access Plans</t>
  </si>
  <si>
    <t>Highway Maps</t>
  </si>
  <si>
    <t xml:space="preserve">Design Standards </t>
  </si>
  <si>
    <t>Access Sheet</t>
  </si>
  <si>
    <t>Design Documentation Package</t>
  </si>
  <si>
    <t xml:space="preserve">Right-of-Way </t>
  </si>
  <si>
    <t>Easement</t>
  </si>
  <si>
    <t>Turnback</t>
  </si>
  <si>
    <t>Slide Remidation Plans</t>
  </si>
  <si>
    <t xml:space="preserve">Geotechnical </t>
  </si>
  <si>
    <t>Drainage Plans</t>
  </si>
  <si>
    <t>Roadway Plan</t>
  </si>
  <si>
    <t>Channelization Plans</t>
  </si>
  <si>
    <t>Building Scan Report</t>
  </si>
  <si>
    <t>Post-Construction Building Survey Report</t>
  </si>
  <si>
    <t>Plane Coordinates</t>
  </si>
  <si>
    <t>Intersection Plan</t>
  </si>
  <si>
    <t>Highway Data</t>
  </si>
  <si>
    <t xml:space="preserve"> Professional Engineer Certification of Review</t>
  </si>
  <si>
    <t>Bid</t>
  </si>
  <si>
    <t>Ad and Award</t>
  </si>
  <si>
    <t>Estimates</t>
  </si>
  <si>
    <t>Fare Data</t>
  </si>
  <si>
    <t xml:space="preserve">Performance Data </t>
  </si>
  <si>
    <t xml:space="preserve">Fare Data </t>
  </si>
  <si>
    <t xml:space="preserve">Video Record </t>
  </si>
  <si>
    <t xml:space="preserve">Public Comments  </t>
  </si>
  <si>
    <t xml:space="preserve">Highway Pass Information </t>
  </si>
  <si>
    <t xml:space="preserve">Operations </t>
  </si>
  <si>
    <t>Operations</t>
  </si>
  <si>
    <t xml:space="preserve">Purchasing </t>
  </si>
  <si>
    <t xml:space="preserve">Enviroment </t>
  </si>
  <si>
    <t>Purchasing</t>
  </si>
  <si>
    <t>Boring Log</t>
  </si>
  <si>
    <t>Geotechnical</t>
  </si>
  <si>
    <t xml:space="preserve">Roadway Testing </t>
  </si>
  <si>
    <t xml:space="preserve">Amtrak or Other Rail Related Information </t>
  </si>
  <si>
    <t xml:space="preserve">Light Rail </t>
  </si>
  <si>
    <t xml:space="preserve">Customer Service Center </t>
  </si>
  <si>
    <t xml:space="preserve">Bid </t>
  </si>
  <si>
    <t>Information</t>
  </si>
  <si>
    <t xml:space="preserve">Information </t>
  </si>
  <si>
    <t xml:space="preserve">Licence Plate Readers </t>
  </si>
  <si>
    <t xml:space="preserve">Location Data </t>
  </si>
  <si>
    <t>List of Transponders</t>
  </si>
  <si>
    <t xml:space="preserve">List of Transponders </t>
  </si>
  <si>
    <t xml:space="preserve">Haul Permits </t>
  </si>
  <si>
    <t xml:space="preserve">Traffic Control Plan </t>
  </si>
  <si>
    <t xml:space="preserve">Signage Plan </t>
  </si>
  <si>
    <t xml:space="preserve">Traffic Data </t>
  </si>
  <si>
    <t>Traffic Camera</t>
  </si>
  <si>
    <t>Speed Limit Log</t>
  </si>
  <si>
    <t xml:space="preserve">Traffic Camera </t>
  </si>
  <si>
    <t xml:space="preserve">Signal Plan </t>
  </si>
  <si>
    <t>Traffic Projection Study</t>
  </si>
  <si>
    <t>Speed Traffic Survey</t>
  </si>
  <si>
    <t>Traffic Study</t>
  </si>
  <si>
    <t>Signal Log</t>
  </si>
  <si>
    <t xml:space="preserve">Speed Limit Log </t>
  </si>
  <si>
    <t>Electronic Sign Log</t>
  </si>
  <si>
    <t>Real Estate</t>
  </si>
  <si>
    <t>Fiscal</t>
  </si>
  <si>
    <t>Deeds</t>
  </si>
  <si>
    <t xml:space="preserve">Communication </t>
  </si>
  <si>
    <t xml:space="preserve">Original Requests   </t>
  </si>
  <si>
    <t xml:space="preserve">Total </t>
  </si>
  <si>
    <t>Secondary Content 2.1</t>
  </si>
  <si>
    <t xml:space="preserve">Survey </t>
  </si>
  <si>
    <t xml:space="preserve">Materials Mangament </t>
  </si>
  <si>
    <t>Suit</t>
  </si>
  <si>
    <t xml:space="preserve">Enivermental Impact Statement </t>
  </si>
  <si>
    <t>Tertiary Contect 1.2.1</t>
  </si>
  <si>
    <t>Secondary Content 2.2</t>
  </si>
  <si>
    <t>Organization Tables</t>
  </si>
  <si>
    <t>Appraisal</t>
  </si>
  <si>
    <t>SWR Real Estate Fact Finding Report</t>
  </si>
  <si>
    <t>Media</t>
  </si>
  <si>
    <t>Permits</t>
  </si>
  <si>
    <t>Ops Log</t>
  </si>
  <si>
    <t xml:space="preserve">Facilities </t>
  </si>
  <si>
    <t>Commerical Vehicles</t>
  </si>
  <si>
    <t>Independent Project Manager's Technical Report</t>
  </si>
  <si>
    <t>Lease</t>
  </si>
  <si>
    <t xml:space="preserve">Dashboard Information </t>
  </si>
  <si>
    <t>DOT Shuttle Express Office Locations</t>
  </si>
  <si>
    <t xml:space="preserve">Change Order </t>
  </si>
  <si>
    <t>Change Order</t>
  </si>
  <si>
    <t>GIS</t>
  </si>
  <si>
    <t xml:space="preserve">Administration </t>
  </si>
  <si>
    <t>Total</t>
  </si>
  <si>
    <t>Organization</t>
  </si>
  <si>
    <t xml:space="preserve">Public Record Request </t>
  </si>
  <si>
    <t xml:space="preserve">Case </t>
  </si>
  <si>
    <t>Structure</t>
  </si>
  <si>
    <t>Executive Order</t>
  </si>
  <si>
    <t xml:space="preserve">Best Practice </t>
  </si>
  <si>
    <t>Budget Plan</t>
  </si>
  <si>
    <t xml:space="preserve">Investation Notes </t>
  </si>
  <si>
    <t>List</t>
  </si>
  <si>
    <t xml:space="preserve">Report </t>
  </si>
  <si>
    <t>Toxicity Characteristic Leaching Procedure</t>
  </si>
  <si>
    <t xml:space="preserve">Total Invidual Items Requested </t>
  </si>
  <si>
    <t xml:space="preserve">Popualtion </t>
  </si>
  <si>
    <t>Finte Population Corrector</t>
  </si>
  <si>
    <t xml:space="preserve">Margin of Error </t>
  </si>
  <si>
    <t>Level of Confidence</t>
  </si>
  <si>
    <t xml:space="preserve">Z-Value </t>
  </si>
  <si>
    <t>"+/-"</t>
  </si>
  <si>
    <t xml:space="preserve">Primary Record Type </t>
  </si>
  <si>
    <t xml:space="preserve">Count </t>
  </si>
  <si>
    <t>%</t>
  </si>
  <si>
    <t xml:space="preserve">Top Record Types </t>
  </si>
  <si>
    <t xml:space="preserve">License Plate Readers </t>
  </si>
  <si>
    <t xml:space="preserve">% of Sample </t>
  </si>
  <si>
    <t>Record Type</t>
  </si>
  <si>
    <t>% of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</si>
</sst>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sz val="11"/>
      <color theme="1"/>
      <name val="Calibri"/>
      <family val="2"/>
    </font>
    <font>
      <b/>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applyAlignment="1">
      <alignment wrapText="1"/>
    </xf>
    <xf numFmtId="0" fontId="2" fillId="0" borderId="0" xfId="0" applyFont="1"/>
    <xf numFmtId="0" fontId="0" fillId="0" borderId="0" xfId="0" applyFont="1"/>
    <xf numFmtId="0" fontId="3" fillId="0" borderId="0" xfId="0" applyFont="1"/>
    <xf numFmtId="0" fontId="4" fillId="0" borderId="0" xfId="0" applyFont="1"/>
    <xf numFmtId="0" fontId="5" fillId="0" borderId="0" xfId="0" applyFont="1"/>
    <xf numFmtId="10" fontId="0" fillId="0" borderId="0" xfId="1" applyNumberFormat="1" applyFont="1"/>
    <xf numFmtId="10" fontId="2" fillId="0" borderId="0" xfId="1" applyNumberFormat="1" applyFont="1"/>
    <xf numFmtId="0" fontId="6" fillId="0" borderId="0" xfId="0" applyFont="1" applyFill="1" applyBorder="1"/>
    <xf numFmtId="9" fontId="0" fillId="0" borderId="0" xfId="0" applyNumberFormat="1"/>
    <xf numFmtId="0" fontId="0" fillId="0" borderId="0" xfId="0" applyAlignment="1">
      <alignment horizontal="center"/>
    </xf>
    <xf numFmtId="10" fontId="1" fillId="0" borderId="0" xfId="1" applyNumberFormat="1" applyFont="1"/>
    <xf numFmtId="0" fontId="2" fillId="0" borderId="0" xfId="0" applyFont="1" applyAlignment="1">
      <alignment horizontal="center"/>
    </xf>
    <xf numFmtId="0" fontId="7" fillId="0" borderId="0" xfId="0" applyFont="1"/>
    <xf numFmtId="10" fontId="7" fillId="0" borderId="0" xfId="1" applyNumberFormat="1" applyFont="1"/>
    <xf numFmtId="10" fontId="0" fillId="0" borderId="0" xfId="0" applyNumberFormat="1"/>
    <xf numFmtId="10" fontId="2" fillId="0" borderId="0" xfId="0" applyNumberFormat="1" applyFont="1"/>
    <xf numFmtId="10" fontId="7" fillId="0" borderId="0" xfId="0" applyNumberFormat="1" applyFont="1"/>
  </cellXfs>
  <cellStyles count="2">
    <cellStyle name="Normal" xfId="0" builtinId="0"/>
    <cellStyle name="Percent" xfId="1" builtinId="5"/>
  </cellStyles>
  <dxfs count="14">
    <dxf>
      <numFmt numFmtId="1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font>
    </dxf>
    <dxf>
      <numFmt numFmtId="14" formatCode="0.00%"/>
    </dxf>
    <dxf>
      <numFmt numFmtId="14" formatCode="0.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4" formatCode="0.00%"/>
    </dxf>
    <dxf>
      <font>
        <b/>
      </font>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D9" totalsRowShown="0" headerRowDxfId="13">
  <autoFilter ref="A2:D9"/>
  <tableColumns count="4">
    <tableColumn id="1" name="Primary Record Type " dataDxfId="12"/>
    <tableColumn id="2" name="Count " dataDxfId="11"/>
    <tableColumn id="3" name="%" dataDxfId="10" dataCellStyle="Percent"/>
    <tableColumn id="4" name="Margin of Error " dataDxfId="9" dataCellStyle="Percent"/>
  </tableColumns>
  <tableStyleInfo name="TableStyleDark7" showFirstColumn="1" showLastColumn="0" showRowStripes="1" showColumnStripes="0"/>
</table>
</file>

<file path=xl/tables/table2.xml><?xml version="1.0" encoding="utf-8"?>
<table xmlns="http://schemas.openxmlformats.org/spreadsheetml/2006/main" id="2" name="Table2" displayName="Table2" ref="A11:D15" totalsRowShown="0">
  <tableColumns count="4">
    <tableColumn id="1" name="Top Record Types " dataDxfId="8" totalsRowDxfId="3"/>
    <tableColumn id="2" name="Count "/>
    <tableColumn id="3" name="% of Sample " dataDxfId="7" totalsRowDxfId="2" dataCellStyle="Percent"/>
    <tableColumn id="4" name="Margin of Error " dataDxfId="6" totalsRowDxfId="1" dataCellStyle="Percent"/>
  </tableColumns>
  <tableStyleInfo name="TableStyleDark7" showFirstColumn="1" showLastColumn="0" showRowStripes="1" showColumnStripes="0"/>
</table>
</file>

<file path=xl/tables/table3.xml><?xml version="1.0" encoding="utf-8"?>
<table xmlns="http://schemas.openxmlformats.org/spreadsheetml/2006/main" id="4" name="Table4" displayName="Table4" ref="A17:D25">
  <autoFilter ref="A17:D25">
    <filterColumn colId="0" hiddenButton="1"/>
    <filterColumn colId="1" hiddenButton="1"/>
    <filterColumn colId="2" hiddenButton="1"/>
    <filterColumn colId="3" hiddenButton="1"/>
  </autoFilter>
  <tableColumns count="4">
    <tableColumn id="1" name="Record Type" totalsRowLabel="Total"/>
    <tableColumn id="2" name="Count "/>
    <tableColumn id="3" name="% of Sample" dataDxfId="5"/>
    <tableColumn id="4" name="Margin of Error " totalsRowFunction="sum" dataDxfId="4" totalsRowDxfId="0"/>
  </tableColumns>
  <tableStyleInfo name="TableStyleDark7"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E3994"/>
  <sheetViews>
    <sheetView topLeftCell="C1" zoomScale="66" zoomScaleNormal="66" workbookViewId="0">
      <selection activeCell="AG1995" sqref="AG1995"/>
    </sheetView>
  </sheetViews>
  <sheetFormatPr defaultRowHeight="15" x14ac:dyDescent="0.25"/>
  <sheetData>
    <row r="1" spans="1:31" x14ac:dyDescent="0.25">
      <c r="A1" t="s">
        <v>12732</v>
      </c>
      <c r="B1" t="s">
        <v>117</v>
      </c>
      <c r="C1" t="s">
        <v>12731</v>
      </c>
      <c r="D1" t="s">
        <v>12730</v>
      </c>
      <c r="E1" t="s">
        <v>12729</v>
      </c>
      <c r="F1" t="s">
        <v>12728</v>
      </c>
      <c r="G1" t="s">
        <v>12727</v>
      </c>
      <c r="H1" t="s">
        <v>12726</v>
      </c>
      <c r="I1" t="s">
        <v>12725</v>
      </c>
      <c r="J1" t="s">
        <v>12724</v>
      </c>
      <c r="K1" t="s">
        <v>12723</v>
      </c>
      <c r="L1" t="s">
        <v>12722</v>
      </c>
      <c r="M1" t="s">
        <v>12721</v>
      </c>
      <c r="N1" t="s">
        <v>12720</v>
      </c>
      <c r="O1" t="s">
        <v>12719</v>
      </c>
      <c r="P1" t="s">
        <v>12718</v>
      </c>
      <c r="Q1" t="s">
        <v>12717</v>
      </c>
      <c r="R1" t="s">
        <v>12716</v>
      </c>
      <c r="S1" t="s">
        <v>12715</v>
      </c>
      <c r="T1" t="s">
        <v>12714</v>
      </c>
      <c r="U1" t="s">
        <v>12713</v>
      </c>
      <c r="V1" t="s">
        <v>12712</v>
      </c>
      <c r="W1" t="s">
        <v>12711</v>
      </c>
      <c r="X1" t="s">
        <v>12710</v>
      </c>
      <c r="Y1" t="s">
        <v>12709</v>
      </c>
      <c r="Z1" t="s">
        <v>12708</v>
      </c>
      <c r="AA1" t="s">
        <v>12707</v>
      </c>
      <c r="AB1" t="s">
        <v>12706</v>
      </c>
      <c r="AC1" t="s">
        <v>12705</v>
      </c>
      <c r="AD1" t="s">
        <v>12704</v>
      </c>
      <c r="AE1" t="s">
        <v>12703</v>
      </c>
    </row>
    <row r="2" spans="1:31" ht="409.5" hidden="1" x14ac:dyDescent="0.25">
      <c r="A2">
        <v>16932</v>
      </c>
      <c r="B2" t="s">
        <v>130</v>
      </c>
      <c r="C2" t="s">
        <v>19</v>
      </c>
      <c r="F2">
        <v>1</v>
      </c>
      <c r="G2" t="s">
        <v>6055</v>
      </c>
      <c r="P2" t="s">
        <v>4</v>
      </c>
      <c r="Y2" t="s">
        <v>12</v>
      </c>
      <c r="Z2" t="s">
        <v>1176</v>
      </c>
      <c r="AA2" s="1" t="s">
        <v>12702</v>
      </c>
      <c r="AB2" t="s">
        <v>126</v>
      </c>
      <c r="AC2">
        <v>-160050</v>
      </c>
    </row>
    <row r="3" spans="1:31" hidden="1" x14ac:dyDescent="0.25">
      <c r="A3">
        <v>2898</v>
      </c>
      <c r="B3" t="s">
        <v>47</v>
      </c>
      <c r="C3" t="s">
        <v>46</v>
      </c>
      <c r="F3">
        <v>1</v>
      </c>
      <c r="G3" t="s">
        <v>376</v>
      </c>
      <c r="H3">
        <v>0</v>
      </c>
      <c r="P3" t="s">
        <v>4</v>
      </c>
      <c r="Z3" t="s">
        <v>12701</v>
      </c>
      <c r="AA3" t="s">
        <v>12700</v>
      </c>
      <c r="AB3" t="s">
        <v>724</v>
      </c>
      <c r="AC3" t="s">
        <v>12699</v>
      </c>
      <c r="AD3" t="s">
        <v>0</v>
      </c>
      <c r="AE3">
        <v>98032</v>
      </c>
    </row>
    <row r="4" spans="1:31" hidden="1" x14ac:dyDescent="0.25">
      <c r="A4">
        <v>5162</v>
      </c>
      <c r="B4" t="s">
        <v>83</v>
      </c>
      <c r="C4" t="s">
        <v>19</v>
      </c>
      <c r="F4">
        <v>1</v>
      </c>
      <c r="G4" t="s">
        <v>873</v>
      </c>
      <c r="H4">
        <v>0</v>
      </c>
      <c r="P4" t="s">
        <v>4</v>
      </c>
      <c r="Z4" t="s">
        <v>12698</v>
      </c>
      <c r="AA4" t="s">
        <v>12697</v>
      </c>
      <c r="AB4" t="s">
        <v>12696</v>
      </c>
      <c r="AC4" t="s">
        <v>12695</v>
      </c>
      <c r="AD4" t="s">
        <v>0</v>
      </c>
      <c r="AE4">
        <v>98103</v>
      </c>
    </row>
    <row r="5" spans="1:31" hidden="1" x14ac:dyDescent="0.25">
      <c r="A5">
        <v>11093</v>
      </c>
      <c r="B5" t="s">
        <v>7</v>
      </c>
      <c r="C5" t="s">
        <v>6</v>
      </c>
      <c r="F5">
        <v>0</v>
      </c>
      <c r="G5" t="s">
        <v>12694</v>
      </c>
      <c r="H5">
        <v>0</v>
      </c>
      <c r="P5" t="s">
        <v>4</v>
      </c>
      <c r="Z5" t="s">
        <v>12693</v>
      </c>
      <c r="AA5" t="s">
        <v>12692</v>
      </c>
      <c r="AB5" t="s">
        <v>12691</v>
      </c>
      <c r="AC5" t="s">
        <v>12690</v>
      </c>
      <c r="AD5" t="s">
        <v>0</v>
      </c>
      <c r="AE5">
        <v>98597</v>
      </c>
    </row>
    <row r="6" spans="1:31" hidden="1" x14ac:dyDescent="0.25">
      <c r="A6">
        <v>10208</v>
      </c>
      <c r="B6" t="s">
        <v>36</v>
      </c>
      <c r="F6">
        <v>1</v>
      </c>
      <c r="G6" t="s">
        <v>5100</v>
      </c>
      <c r="P6" t="s">
        <v>81</v>
      </c>
      <c r="Y6" t="s">
        <v>12</v>
      </c>
      <c r="Z6" t="s">
        <v>5099</v>
      </c>
      <c r="AA6" t="s">
        <v>12689</v>
      </c>
      <c r="AB6" t="s">
        <v>12688</v>
      </c>
      <c r="AC6">
        <v>-162635</v>
      </c>
      <c r="AD6" t="s">
        <v>0</v>
      </c>
      <c r="AE6">
        <v>98104</v>
      </c>
    </row>
    <row r="7" spans="1:31" ht="409.5" hidden="1" x14ac:dyDescent="0.25">
      <c r="A7">
        <v>19651</v>
      </c>
      <c r="B7" t="s">
        <v>185</v>
      </c>
      <c r="C7" t="s">
        <v>184</v>
      </c>
      <c r="F7">
        <v>0</v>
      </c>
      <c r="H7">
        <v>0</v>
      </c>
      <c r="P7" t="s">
        <v>4</v>
      </c>
      <c r="Y7" t="s">
        <v>12</v>
      </c>
      <c r="Z7" t="s">
        <v>8390</v>
      </c>
      <c r="AA7" s="1" t="s">
        <v>12687</v>
      </c>
      <c r="AB7" t="s">
        <v>12686</v>
      </c>
      <c r="AC7" t="s">
        <v>12685</v>
      </c>
      <c r="AD7" t="s">
        <v>0</v>
      </c>
      <c r="AE7">
        <v>99403</v>
      </c>
    </row>
    <row r="8" spans="1:31" hidden="1" x14ac:dyDescent="0.25">
      <c r="A8">
        <v>11962</v>
      </c>
      <c r="B8" t="s">
        <v>47</v>
      </c>
      <c r="C8" t="s">
        <v>46</v>
      </c>
      <c r="F8">
        <v>1</v>
      </c>
      <c r="G8" t="s">
        <v>1710</v>
      </c>
      <c r="P8" t="s">
        <v>4</v>
      </c>
      <c r="Z8" t="s">
        <v>10184</v>
      </c>
      <c r="AA8" t="s">
        <v>12684</v>
      </c>
      <c r="AB8" t="s">
        <v>12683</v>
      </c>
      <c r="AC8">
        <v>-180696</v>
      </c>
    </row>
    <row r="9" spans="1:31" hidden="1" x14ac:dyDescent="0.25">
      <c r="A9">
        <v>3590</v>
      </c>
      <c r="B9" t="s">
        <v>7</v>
      </c>
      <c r="C9" t="s">
        <v>6</v>
      </c>
      <c r="F9">
        <v>1</v>
      </c>
      <c r="G9" t="s">
        <v>24</v>
      </c>
      <c r="H9">
        <v>0</v>
      </c>
      <c r="P9" t="s">
        <v>4</v>
      </c>
      <c r="Z9" t="s">
        <v>1616</v>
      </c>
      <c r="AA9" t="s">
        <v>12682</v>
      </c>
      <c r="AB9" t="s">
        <v>12681</v>
      </c>
      <c r="AC9" t="s">
        <v>12680</v>
      </c>
      <c r="AD9" t="s">
        <v>0</v>
      </c>
      <c r="AE9">
        <v>98109</v>
      </c>
    </row>
    <row r="10" spans="1:31" hidden="1" x14ac:dyDescent="0.25">
      <c r="A10">
        <v>15712</v>
      </c>
      <c r="B10" t="s">
        <v>7</v>
      </c>
      <c r="C10" t="s">
        <v>6</v>
      </c>
      <c r="F10">
        <v>1</v>
      </c>
      <c r="G10" t="s">
        <v>957</v>
      </c>
      <c r="P10" t="s">
        <v>4</v>
      </c>
      <c r="Z10" t="s">
        <v>12679</v>
      </c>
      <c r="AA10" t="s">
        <v>12678</v>
      </c>
      <c r="AB10" t="s">
        <v>12677</v>
      </c>
      <c r="AC10">
        <v>-160969</v>
      </c>
      <c r="AD10" t="s">
        <v>0</v>
      </c>
      <c r="AE10">
        <v>98660</v>
      </c>
    </row>
    <row r="11" spans="1:31" ht="240" hidden="1" x14ac:dyDescent="0.25">
      <c r="A11">
        <v>4351</v>
      </c>
      <c r="B11" t="s">
        <v>130</v>
      </c>
      <c r="C11" t="s">
        <v>19</v>
      </c>
      <c r="O11" s="1" t="s">
        <v>1855</v>
      </c>
      <c r="P11" t="s">
        <v>4</v>
      </c>
      <c r="Y11" t="s">
        <v>12</v>
      </c>
      <c r="Z11" t="s">
        <v>12676</v>
      </c>
      <c r="AA11" s="1" t="s">
        <v>12675</v>
      </c>
      <c r="AB11" t="s">
        <v>262</v>
      </c>
      <c r="AC11">
        <v>-162735</v>
      </c>
    </row>
    <row r="12" spans="1:31" hidden="1" x14ac:dyDescent="0.25">
      <c r="A12">
        <v>3178</v>
      </c>
      <c r="B12" t="s">
        <v>20</v>
      </c>
      <c r="C12" t="s">
        <v>19</v>
      </c>
      <c r="H12">
        <v>0</v>
      </c>
      <c r="O12" t="s">
        <v>4610</v>
      </c>
      <c r="P12" t="s">
        <v>242</v>
      </c>
      <c r="R12" t="s">
        <v>4609</v>
      </c>
      <c r="S12" t="s">
        <v>4608</v>
      </c>
      <c r="T12" t="s">
        <v>4607</v>
      </c>
      <c r="U12" t="s">
        <v>67</v>
      </c>
      <c r="W12" t="s">
        <v>12674</v>
      </c>
      <c r="Y12" t="s">
        <v>12</v>
      </c>
      <c r="Z12" t="s">
        <v>12673</v>
      </c>
      <c r="AA12" t="s">
        <v>12672</v>
      </c>
      <c r="AB12" t="s">
        <v>12671</v>
      </c>
      <c r="AC12" t="s">
        <v>12670</v>
      </c>
      <c r="AD12" t="s">
        <v>0</v>
      </c>
      <c r="AE12">
        <v>98007</v>
      </c>
    </row>
    <row r="13" spans="1:31" hidden="1" x14ac:dyDescent="0.25">
      <c r="A13">
        <v>1418</v>
      </c>
      <c r="B13" t="s">
        <v>20</v>
      </c>
      <c r="C13" t="s">
        <v>19</v>
      </c>
      <c r="H13">
        <v>0</v>
      </c>
      <c r="P13" t="s">
        <v>81</v>
      </c>
      <c r="Y13" t="s">
        <v>12</v>
      </c>
      <c r="Z13" t="s">
        <v>12669</v>
      </c>
      <c r="AA13" t="s">
        <v>12668</v>
      </c>
      <c r="AB13" t="s">
        <v>9148</v>
      </c>
      <c r="AC13" t="s">
        <v>12667</v>
      </c>
      <c r="AD13" t="s">
        <v>0</v>
      </c>
      <c r="AE13">
        <v>98110</v>
      </c>
    </row>
    <row r="14" spans="1:31" ht="409.5" hidden="1" x14ac:dyDescent="0.25">
      <c r="A14">
        <v>10811</v>
      </c>
      <c r="B14" t="s">
        <v>199</v>
      </c>
      <c r="C14" t="s">
        <v>19</v>
      </c>
      <c r="F14">
        <v>0</v>
      </c>
      <c r="G14" t="s">
        <v>100</v>
      </c>
      <c r="P14" t="s">
        <v>4</v>
      </c>
      <c r="Y14" t="s">
        <v>12</v>
      </c>
      <c r="Z14" t="s">
        <v>188</v>
      </c>
      <c r="AA14" s="1" t="s">
        <v>12666</v>
      </c>
      <c r="AB14" t="s">
        <v>149</v>
      </c>
      <c r="AC14">
        <v>-162063</v>
      </c>
      <c r="AD14" t="s">
        <v>96</v>
      </c>
      <c r="AE14">
        <v>97302</v>
      </c>
    </row>
    <row r="15" spans="1:31" hidden="1" x14ac:dyDescent="0.25">
      <c r="A15">
        <v>8832</v>
      </c>
      <c r="B15" t="s">
        <v>380</v>
      </c>
      <c r="C15" t="s">
        <v>19</v>
      </c>
      <c r="F15">
        <v>1</v>
      </c>
      <c r="G15" t="s">
        <v>3064</v>
      </c>
      <c r="P15" t="s">
        <v>4</v>
      </c>
      <c r="Z15" t="s">
        <v>12665</v>
      </c>
      <c r="AA15" t="s">
        <v>12664</v>
      </c>
      <c r="AB15" t="s">
        <v>1438</v>
      </c>
      <c r="AC15">
        <v>-161316</v>
      </c>
      <c r="AD15" t="s">
        <v>0</v>
      </c>
      <c r="AE15">
        <v>98221</v>
      </c>
    </row>
    <row r="16" spans="1:31" ht="409.5" hidden="1" x14ac:dyDescent="0.25">
      <c r="A16">
        <v>18691</v>
      </c>
      <c r="B16" t="s">
        <v>130</v>
      </c>
      <c r="C16" t="s">
        <v>19</v>
      </c>
      <c r="F16">
        <v>1</v>
      </c>
      <c r="G16" t="s">
        <v>12663</v>
      </c>
      <c r="P16" t="s">
        <v>4</v>
      </c>
      <c r="X16">
        <v>15</v>
      </c>
      <c r="Y16" t="s">
        <v>12</v>
      </c>
      <c r="Z16" t="s">
        <v>12662</v>
      </c>
      <c r="AA16" s="1" t="s">
        <v>12661</v>
      </c>
      <c r="AB16" t="s">
        <v>221</v>
      </c>
      <c r="AC16">
        <v>-181495</v>
      </c>
      <c r="AD16" t="s">
        <v>0</v>
      </c>
      <c r="AE16">
        <v>98006</v>
      </c>
    </row>
    <row r="17" spans="1:31" hidden="1" x14ac:dyDescent="0.25">
      <c r="A17">
        <v>13024</v>
      </c>
      <c r="B17" t="s">
        <v>13</v>
      </c>
      <c r="F17">
        <v>1</v>
      </c>
      <c r="G17" t="s">
        <v>3041</v>
      </c>
      <c r="H17">
        <v>0</v>
      </c>
      <c r="P17" t="s">
        <v>4</v>
      </c>
      <c r="Y17" t="s">
        <v>12</v>
      </c>
      <c r="Z17" t="s">
        <v>3040</v>
      </c>
      <c r="AA17" t="s">
        <v>12660</v>
      </c>
      <c r="AB17" t="s">
        <v>12659</v>
      </c>
      <c r="AC17" t="s">
        <v>12658</v>
      </c>
      <c r="AD17" t="s">
        <v>0</v>
      </c>
      <c r="AE17">
        <v>98902</v>
      </c>
    </row>
    <row r="18" spans="1:31" ht="409.5" hidden="1" x14ac:dyDescent="0.25">
      <c r="A18">
        <v>1822</v>
      </c>
      <c r="B18" t="s">
        <v>152</v>
      </c>
      <c r="C18" t="s">
        <v>19</v>
      </c>
      <c r="F18">
        <v>0</v>
      </c>
      <c r="G18" t="s">
        <v>100</v>
      </c>
      <c r="P18" t="s">
        <v>4</v>
      </c>
      <c r="X18">
        <v>15</v>
      </c>
      <c r="Y18" t="s">
        <v>12</v>
      </c>
      <c r="Z18" t="s">
        <v>99</v>
      </c>
      <c r="AA18" s="1" t="s">
        <v>12657</v>
      </c>
      <c r="AB18" t="s">
        <v>149</v>
      </c>
      <c r="AC18">
        <v>-173183</v>
      </c>
    </row>
    <row r="19" spans="1:31" hidden="1" x14ac:dyDescent="0.25">
      <c r="A19">
        <v>6807</v>
      </c>
      <c r="B19" t="s">
        <v>47</v>
      </c>
      <c r="C19" t="s">
        <v>46</v>
      </c>
      <c r="F19">
        <v>1</v>
      </c>
      <c r="G19" t="s">
        <v>4663</v>
      </c>
      <c r="H19">
        <v>0</v>
      </c>
      <c r="P19" t="s">
        <v>81</v>
      </c>
      <c r="Y19" t="s">
        <v>12</v>
      </c>
      <c r="Z19" t="s">
        <v>4662</v>
      </c>
      <c r="AA19" t="s">
        <v>12656</v>
      </c>
      <c r="AB19" t="s">
        <v>12655</v>
      </c>
      <c r="AC19" t="s">
        <v>12654</v>
      </c>
      <c r="AD19" t="s">
        <v>0</v>
      </c>
      <c r="AE19">
        <v>98815</v>
      </c>
    </row>
    <row r="20" spans="1:31" ht="409.5" hidden="1" x14ac:dyDescent="0.25">
      <c r="A20">
        <v>5158</v>
      </c>
      <c r="B20" t="s">
        <v>130</v>
      </c>
      <c r="C20" t="s">
        <v>19</v>
      </c>
      <c r="F20">
        <v>0</v>
      </c>
      <c r="G20" t="s">
        <v>608</v>
      </c>
      <c r="H20">
        <v>0</v>
      </c>
      <c r="P20" t="s">
        <v>4</v>
      </c>
      <c r="Y20" t="s">
        <v>12</v>
      </c>
      <c r="Z20" t="s">
        <v>834</v>
      </c>
      <c r="AA20" s="1" t="s">
        <v>12653</v>
      </c>
      <c r="AB20" t="s">
        <v>752</v>
      </c>
      <c r="AC20" t="s">
        <v>12652</v>
      </c>
      <c r="AD20" t="s">
        <v>96</v>
      </c>
      <c r="AE20">
        <v>97302</v>
      </c>
    </row>
    <row r="21" spans="1:31" ht="409.5" hidden="1" x14ac:dyDescent="0.25">
      <c r="A21">
        <v>18379</v>
      </c>
      <c r="B21" t="s">
        <v>20</v>
      </c>
      <c r="C21" t="s">
        <v>19</v>
      </c>
      <c r="F21">
        <v>1</v>
      </c>
      <c r="G21" t="s">
        <v>12651</v>
      </c>
      <c r="H21">
        <v>0</v>
      </c>
      <c r="N21" t="s">
        <v>5543</v>
      </c>
      <c r="O21" t="s">
        <v>12650</v>
      </c>
      <c r="P21" t="s">
        <v>32</v>
      </c>
      <c r="Y21" t="s">
        <v>12</v>
      </c>
      <c r="Z21" t="s">
        <v>12649</v>
      </c>
      <c r="AA21" s="1" t="s">
        <v>12648</v>
      </c>
      <c r="AB21" t="s">
        <v>12647</v>
      </c>
      <c r="AC21" t="s">
        <v>12646</v>
      </c>
      <c r="AD21" t="s">
        <v>0</v>
      </c>
      <c r="AE21">
        <v>98121</v>
      </c>
    </row>
    <row r="22" spans="1:31" ht="409.5" hidden="1" x14ac:dyDescent="0.25">
      <c r="A22">
        <v>3553</v>
      </c>
      <c r="B22" t="s">
        <v>7</v>
      </c>
      <c r="C22" t="s">
        <v>6</v>
      </c>
      <c r="F22">
        <v>0</v>
      </c>
      <c r="G22" t="s">
        <v>12645</v>
      </c>
      <c r="P22" t="s">
        <v>4</v>
      </c>
      <c r="Z22" t="s">
        <v>12644</v>
      </c>
      <c r="AA22" s="1" t="s">
        <v>12643</v>
      </c>
      <c r="AB22" t="s">
        <v>12642</v>
      </c>
      <c r="AC22">
        <v>-181604</v>
      </c>
      <c r="AD22" t="s">
        <v>0</v>
      </c>
      <c r="AE22">
        <v>99328</v>
      </c>
    </row>
    <row r="23" spans="1:31" ht="120" hidden="1" x14ac:dyDescent="0.25">
      <c r="A23">
        <v>19710</v>
      </c>
      <c r="B23" t="s">
        <v>47</v>
      </c>
      <c r="C23" t="s">
        <v>46</v>
      </c>
      <c r="F23">
        <v>1</v>
      </c>
      <c r="G23" t="s">
        <v>1628</v>
      </c>
      <c r="H23">
        <v>0</v>
      </c>
      <c r="P23" t="s">
        <v>4</v>
      </c>
      <c r="Z23" t="s">
        <v>1627</v>
      </c>
      <c r="AA23" s="1" t="s">
        <v>12641</v>
      </c>
      <c r="AB23" t="s">
        <v>12640</v>
      </c>
      <c r="AC23" t="s">
        <v>12639</v>
      </c>
      <c r="AD23" t="s">
        <v>0</v>
      </c>
    </row>
    <row r="24" spans="1:31" hidden="1" x14ac:dyDescent="0.25">
      <c r="A24">
        <v>7202</v>
      </c>
      <c r="B24" t="s">
        <v>52</v>
      </c>
      <c r="C24" t="s">
        <v>6</v>
      </c>
      <c r="F24">
        <v>1</v>
      </c>
      <c r="G24" t="s">
        <v>12638</v>
      </c>
      <c r="P24" t="s">
        <v>4</v>
      </c>
      <c r="Z24" t="s">
        <v>4229</v>
      </c>
      <c r="AA24" t="s">
        <v>12637</v>
      </c>
      <c r="AB24" t="s">
        <v>12636</v>
      </c>
      <c r="AC24">
        <v>-180221</v>
      </c>
      <c r="AD24" t="s">
        <v>4226</v>
      </c>
      <c r="AE24">
        <v>48108</v>
      </c>
    </row>
    <row r="25" spans="1:31" hidden="1" x14ac:dyDescent="0.25">
      <c r="A25">
        <v>9677</v>
      </c>
      <c r="B25" t="s">
        <v>47</v>
      </c>
      <c r="C25" t="s">
        <v>46</v>
      </c>
      <c r="F25">
        <v>1</v>
      </c>
      <c r="G25" t="s">
        <v>157</v>
      </c>
      <c r="H25">
        <v>0</v>
      </c>
      <c r="P25" t="s">
        <v>4</v>
      </c>
      <c r="Z25" t="s">
        <v>4826</v>
      </c>
      <c r="AA25" t="s">
        <v>12635</v>
      </c>
      <c r="AB25" t="s">
        <v>12634</v>
      </c>
      <c r="AC25" t="s">
        <v>12633</v>
      </c>
      <c r="AD25" t="s">
        <v>0</v>
      </c>
    </row>
    <row r="26" spans="1:31" hidden="1" x14ac:dyDescent="0.25">
      <c r="A26">
        <v>11843</v>
      </c>
      <c r="B26" t="s">
        <v>357</v>
      </c>
      <c r="C26" t="s">
        <v>356</v>
      </c>
      <c r="F26">
        <v>1</v>
      </c>
      <c r="G26" t="s">
        <v>4643</v>
      </c>
      <c r="P26" t="s">
        <v>4</v>
      </c>
      <c r="Y26" t="s">
        <v>12</v>
      </c>
      <c r="Z26" t="s">
        <v>4642</v>
      </c>
      <c r="AA26" t="s">
        <v>12632</v>
      </c>
      <c r="AB26" t="s">
        <v>12632</v>
      </c>
      <c r="AC26">
        <v>-171336</v>
      </c>
      <c r="AD26" t="s">
        <v>0</v>
      </c>
      <c r="AE26">
        <v>98362</v>
      </c>
    </row>
    <row r="27" spans="1:31" hidden="1" x14ac:dyDescent="0.25">
      <c r="A27">
        <v>6653</v>
      </c>
      <c r="B27" t="s">
        <v>199</v>
      </c>
      <c r="C27" t="s">
        <v>19</v>
      </c>
      <c r="F27">
        <v>1</v>
      </c>
      <c r="G27" t="s">
        <v>6020</v>
      </c>
      <c r="H27">
        <v>0</v>
      </c>
      <c r="P27" t="s">
        <v>4</v>
      </c>
      <c r="Z27" t="s">
        <v>5662</v>
      </c>
      <c r="AA27" t="s">
        <v>12631</v>
      </c>
      <c r="AB27" t="s">
        <v>12630</v>
      </c>
      <c r="AC27" t="s">
        <v>12629</v>
      </c>
    </row>
    <row r="28" spans="1:31" ht="405" hidden="1" x14ac:dyDescent="0.25">
      <c r="A28">
        <v>15553</v>
      </c>
      <c r="B28" t="s">
        <v>152</v>
      </c>
      <c r="C28" t="s">
        <v>19</v>
      </c>
      <c r="F28">
        <v>0</v>
      </c>
      <c r="G28" t="s">
        <v>100</v>
      </c>
      <c r="P28" t="s">
        <v>4</v>
      </c>
      <c r="Y28" t="s">
        <v>12</v>
      </c>
      <c r="Z28" t="s">
        <v>99</v>
      </c>
      <c r="AA28" s="1" t="s">
        <v>12628</v>
      </c>
      <c r="AB28" t="s">
        <v>149</v>
      </c>
      <c r="AC28">
        <v>-171279</v>
      </c>
    </row>
    <row r="29" spans="1:31" ht="409.5" hidden="1" x14ac:dyDescent="0.25">
      <c r="A29">
        <v>19650</v>
      </c>
      <c r="B29" t="s">
        <v>199</v>
      </c>
      <c r="C29" t="s">
        <v>19</v>
      </c>
      <c r="F29">
        <v>1</v>
      </c>
      <c r="G29" t="s">
        <v>198</v>
      </c>
      <c r="P29" t="s">
        <v>4</v>
      </c>
      <c r="X29">
        <v>30</v>
      </c>
      <c r="Y29" t="s">
        <v>12</v>
      </c>
      <c r="Z29" t="s">
        <v>196</v>
      </c>
      <c r="AA29" s="1" t="s">
        <v>12627</v>
      </c>
      <c r="AB29" t="s">
        <v>12626</v>
      </c>
      <c r="AC29">
        <v>-180807</v>
      </c>
      <c r="AD29" t="s">
        <v>0</v>
      </c>
      <c r="AE29">
        <v>98134</v>
      </c>
    </row>
    <row r="30" spans="1:31" hidden="1" x14ac:dyDescent="0.25">
      <c r="A30">
        <v>13729</v>
      </c>
      <c r="B30" t="s">
        <v>7</v>
      </c>
      <c r="C30" t="s">
        <v>6</v>
      </c>
      <c r="F30">
        <v>1</v>
      </c>
      <c r="G30" t="s">
        <v>2982</v>
      </c>
      <c r="P30" t="s">
        <v>4</v>
      </c>
      <c r="Z30" t="s">
        <v>11311</v>
      </c>
      <c r="AA30" t="s">
        <v>12625</v>
      </c>
      <c r="AB30" t="s">
        <v>12624</v>
      </c>
      <c r="AC30">
        <v>-162503</v>
      </c>
      <c r="AD30" t="s">
        <v>0</v>
      </c>
      <c r="AE30">
        <v>98154</v>
      </c>
    </row>
    <row r="31" spans="1:31" ht="409.5" hidden="1" x14ac:dyDescent="0.25">
      <c r="A31">
        <v>8592</v>
      </c>
      <c r="B31" t="s">
        <v>130</v>
      </c>
      <c r="C31" t="s">
        <v>19</v>
      </c>
      <c r="F31">
        <v>1</v>
      </c>
      <c r="G31" t="s">
        <v>12623</v>
      </c>
      <c r="H31">
        <v>0</v>
      </c>
      <c r="N31" t="s">
        <v>669</v>
      </c>
      <c r="O31" t="s">
        <v>12622</v>
      </c>
      <c r="P31" t="s">
        <v>32</v>
      </c>
      <c r="Y31" t="s">
        <v>12</v>
      </c>
      <c r="Z31" t="s">
        <v>12621</v>
      </c>
      <c r="AA31" s="1" t="s">
        <v>12620</v>
      </c>
      <c r="AB31" t="s">
        <v>12619</v>
      </c>
      <c r="AC31" t="s">
        <v>12618</v>
      </c>
      <c r="AD31" t="s">
        <v>0</v>
      </c>
      <c r="AE31">
        <v>98335</v>
      </c>
    </row>
    <row r="32" spans="1:31" ht="409.5" hidden="1" x14ac:dyDescent="0.25">
      <c r="A32">
        <v>6619</v>
      </c>
      <c r="B32" t="s">
        <v>88</v>
      </c>
      <c r="C32" t="s">
        <v>46</v>
      </c>
      <c r="F32">
        <v>1</v>
      </c>
      <c r="G32" t="s">
        <v>617</v>
      </c>
      <c r="P32" t="s">
        <v>4</v>
      </c>
      <c r="Z32" t="s">
        <v>6192</v>
      </c>
      <c r="AA32" s="1" t="s">
        <v>12617</v>
      </c>
      <c r="AB32" t="s">
        <v>12616</v>
      </c>
      <c r="AC32">
        <v>-170741</v>
      </c>
    </row>
    <row r="33" spans="1:31" hidden="1" x14ac:dyDescent="0.25">
      <c r="A33">
        <v>5339</v>
      </c>
      <c r="B33" t="s">
        <v>199</v>
      </c>
      <c r="C33" t="s">
        <v>19</v>
      </c>
      <c r="F33">
        <v>1</v>
      </c>
      <c r="G33" t="s">
        <v>12615</v>
      </c>
      <c r="P33" t="s">
        <v>4</v>
      </c>
      <c r="Y33" t="s">
        <v>12</v>
      </c>
      <c r="Z33" t="s">
        <v>12614</v>
      </c>
      <c r="AA33" t="s">
        <v>12613</v>
      </c>
      <c r="AB33" t="s">
        <v>12612</v>
      </c>
      <c r="AC33">
        <v>-170133</v>
      </c>
      <c r="AD33" t="s">
        <v>989</v>
      </c>
      <c r="AE33">
        <v>32327</v>
      </c>
    </row>
    <row r="34" spans="1:31" hidden="1" x14ac:dyDescent="0.25">
      <c r="A34">
        <v>3790</v>
      </c>
      <c r="B34" t="s">
        <v>47</v>
      </c>
      <c r="C34" t="s">
        <v>46</v>
      </c>
      <c r="F34">
        <v>1</v>
      </c>
      <c r="G34" t="s">
        <v>87</v>
      </c>
      <c r="P34" t="s">
        <v>4</v>
      </c>
      <c r="Z34" t="s">
        <v>86</v>
      </c>
      <c r="AA34" t="s">
        <v>12611</v>
      </c>
      <c r="AB34" t="s">
        <v>857</v>
      </c>
      <c r="AC34">
        <v>-162413</v>
      </c>
      <c r="AD34" t="s">
        <v>0</v>
      </c>
      <c r="AE34">
        <v>98366</v>
      </c>
    </row>
    <row r="35" spans="1:31" ht="409.5" hidden="1" x14ac:dyDescent="0.25">
      <c r="A35">
        <v>3191</v>
      </c>
      <c r="B35" t="s">
        <v>152</v>
      </c>
      <c r="C35" t="s">
        <v>19</v>
      </c>
      <c r="F35">
        <v>0</v>
      </c>
      <c r="G35" t="s">
        <v>100</v>
      </c>
      <c r="P35" t="s">
        <v>4</v>
      </c>
      <c r="Y35" t="s">
        <v>12</v>
      </c>
      <c r="Z35" t="s">
        <v>99</v>
      </c>
      <c r="AA35" s="1" t="s">
        <v>12610</v>
      </c>
      <c r="AB35" t="s">
        <v>149</v>
      </c>
      <c r="AC35">
        <v>-171872</v>
      </c>
    </row>
    <row r="36" spans="1:31" ht="409.5" hidden="1" x14ac:dyDescent="0.25">
      <c r="A36">
        <v>16050</v>
      </c>
      <c r="B36" t="s">
        <v>124</v>
      </c>
      <c r="C36" t="s">
        <v>6</v>
      </c>
      <c r="F36">
        <v>1</v>
      </c>
      <c r="G36" t="s">
        <v>3017</v>
      </c>
      <c r="H36">
        <v>0</v>
      </c>
      <c r="P36" t="s">
        <v>4</v>
      </c>
      <c r="Z36" t="s">
        <v>7538</v>
      </c>
      <c r="AA36" s="1" t="s">
        <v>12609</v>
      </c>
      <c r="AB36" t="s">
        <v>12608</v>
      </c>
      <c r="AC36" t="s">
        <v>12607</v>
      </c>
      <c r="AD36" t="s">
        <v>0</v>
      </c>
      <c r="AE36">
        <v>98201</v>
      </c>
    </row>
    <row r="37" spans="1:31" hidden="1" x14ac:dyDescent="0.25">
      <c r="A37">
        <v>8670</v>
      </c>
      <c r="B37" t="s">
        <v>7</v>
      </c>
      <c r="C37" t="s">
        <v>6</v>
      </c>
      <c r="F37">
        <v>1</v>
      </c>
      <c r="G37" t="s">
        <v>1115</v>
      </c>
      <c r="P37" t="s">
        <v>4</v>
      </c>
      <c r="Z37" t="s">
        <v>9906</v>
      </c>
      <c r="AA37" t="s">
        <v>12606</v>
      </c>
      <c r="AB37" t="s">
        <v>12605</v>
      </c>
      <c r="AC37">
        <v>-162042</v>
      </c>
      <c r="AD37" t="s">
        <v>0</v>
      </c>
      <c r="AE37">
        <v>98660</v>
      </c>
    </row>
    <row r="38" spans="1:31" ht="409.5" hidden="1" x14ac:dyDescent="0.25">
      <c r="A38">
        <v>18784</v>
      </c>
      <c r="B38" t="s">
        <v>194</v>
      </c>
      <c r="C38" t="s">
        <v>193</v>
      </c>
      <c r="F38">
        <v>0</v>
      </c>
      <c r="P38" t="s">
        <v>4</v>
      </c>
      <c r="X38">
        <v>15</v>
      </c>
      <c r="Y38" t="s">
        <v>12</v>
      </c>
      <c r="Z38" t="s">
        <v>12604</v>
      </c>
      <c r="AA38" s="1" t="s">
        <v>12603</v>
      </c>
      <c r="AB38" t="s">
        <v>12602</v>
      </c>
      <c r="AC38">
        <v>-173091</v>
      </c>
      <c r="AD38" t="s">
        <v>0</v>
      </c>
      <c r="AE38">
        <v>99210</v>
      </c>
    </row>
    <row r="39" spans="1:31" ht="409.5" hidden="1" x14ac:dyDescent="0.25">
      <c r="A39">
        <v>13487</v>
      </c>
      <c r="B39" t="s">
        <v>194</v>
      </c>
      <c r="C39" t="s">
        <v>193</v>
      </c>
      <c r="F39">
        <v>1</v>
      </c>
      <c r="G39" t="s">
        <v>5912</v>
      </c>
      <c r="H39">
        <v>499</v>
      </c>
      <c r="I39" t="s">
        <v>41</v>
      </c>
      <c r="J39" t="s">
        <v>1895</v>
      </c>
      <c r="M39">
        <v>82.1</v>
      </c>
      <c r="P39" t="s">
        <v>1053</v>
      </c>
      <c r="Y39" t="s">
        <v>12</v>
      </c>
      <c r="Z39" t="s">
        <v>12601</v>
      </c>
      <c r="AA39" s="1" t="s">
        <v>12600</v>
      </c>
      <c r="AB39" t="s">
        <v>12599</v>
      </c>
      <c r="AC39" t="s">
        <v>12598</v>
      </c>
      <c r="AD39" t="s">
        <v>0</v>
      </c>
      <c r="AE39">
        <v>99201</v>
      </c>
    </row>
    <row r="40" spans="1:31" ht="409.5" hidden="1" x14ac:dyDescent="0.25">
      <c r="A40">
        <v>8439</v>
      </c>
      <c r="B40" t="s">
        <v>7</v>
      </c>
      <c r="C40" t="s">
        <v>6</v>
      </c>
      <c r="F40">
        <v>0</v>
      </c>
      <c r="G40" t="s">
        <v>113</v>
      </c>
      <c r="P40" t="s">
        <v>4</v>
      </c>
      <c r="Z40" t="s">
        <v>112</v>
      </c>
      <c r="AA40" s="1" t="s">
        <v>12597</v>
      </c>
      <c r="AB40" t="s">
        <v>12596</v>
      </c>
      <c r="AC40">
        <v>-173400</v>
      </c>
      <c r="AD40" t="s">
        <v>0</v>
      </c>
      <c r="AE40">
        <v>98501</v>
      </c>
    </row>
    <row r="41" spans="1:31" hidden="1" x14ac:dyDescent="0.25">
      <c r="A41">
        <v>3756</v>
      </c>
      <c r="B41" t="s">
        <v>7</v>
      </c>
      <c r="C41" t="s">
        <v>6</v>
      </c>
      <c r="F41">
        <v>1</v>
      </c>
      <c r="G41" t="s">
        <v>1214</v>
      </c>
      <c r="P41" t="s">
        <v>4</v>
      </c>
      <c r="Z41" t="s">
        <v>12595</v>
      </c>
      <c r="AA41" t="s">
        <v>12594</v>
      </c>
      <c r="AB41" t="s">
        <v>12593</v>
      </c>
      <c r="AC41">
        <v>-181650</v>
      </c>
      <c r="AD41" t="s">
        <v>0</v>
      </c>
      <c r="AE41">
        <v>99202</v>
      </c>
    </row>
    <row r="42" spans="1:31" ht="409.5" hidden="1" x14ac:dyDescent="0.25">
      <c r="A42">
        <v>12104</v>
      </c>
      <c r="B42" t="s">
        <v>194</v>
      </c>
      <c r="C42" t="s">
        <v>193</v>
      </c>
      <c r="F42">
        <v>0</v>
      </c>
      <c r="P42" t="s">
        <v>4</v>
      </c>
      <c r="X42">
        <v>30</v>
      </c>
      <c r="Y42" t="s">
        <v>12</v>
      </c>
      <c r="Z42" t="s">
        <v>12592</v>
      </c>
      <c r="AA42" s="1" t="s">
        <v>12591</v>
      </c>
      <c r="AB42" t="s">
        <v>12590</v>
      </c>
      <c r="AC42">
        <v>-162983</v>
      </c>
      <c r="AD42" t="s">
        <v>0</v>
      </c>
      <c r="AE42">
        <v>99109</v>
      </c>
    </row>
    <row r="43" spans="1:31" hidden="1" x14ac:dyDescent="0.25">
      <c r="A43">
        <v>10116</v>
      </c>
      <c r="B43" t="s">
        <v>130</v>
      </c>
      <c r="C43" t="s">
        <v>19</v>
      </c>
      <c r="F43">
        <v>1</v>
      </c>
      <c r="G43" t="s">
        <v>12589</v>
      </c>
      <c r="P43" t="s">
        <v>4</v>
      </c>
      <c r="Z43" t="s">
        <v>12588</v>
      </c>
      <c r="AA43" t="s">
        <v>12587</v>
      </c>
      <c r="AB43" t="s">
        <v>12586</v>
      </c>
      <c r="AC43">
        <v>-160148</v>
      </c>
      <c r="AD43" t="s">
        <v>2298</v>
      </c>
      <c r="AE43">
        <v>23606</v>
      </c>
    </row>
    <row r="44" spans="1:31" ht="409.5" hidden="1" x14ac:dyDescent="0.25">
      <c r="A44">
        <v>13702</v>
      </c>
      <c r="B44" t="s">
        <v>152</v>
      </c>
      <c r="C44" t="s">
        <v>19</v>
      </c>
      <c r="F44">
        <v>0</v>
      </c>
      <c r="P44" t="s">
        <v>4</v>
      </c>
      <c r="Y44" t="s">
        <v>12</v>
      </c>
      <c r="Z44" t="s">
        <v>1082</v>
      </c>
      <c r="AA44" s="1" t="s">
        <v>12585</v>
      </c>
      <c r="AB44" t="s">
        <v>149</v>
      </c>
      <c r="AC44">
        <v>-170821</v>
      </c>
    </row>
    <row r="45" spans="1:31" hidden="1" x14ac:dyDescent="0.25">
      <c r="A45">
        <v>11315</v>
      </c>
      <c r="B45" t="s">
        <v>88</v>
      </c>
      <c r="C45" t="s">
        <v>46</v>
      </c>
      <c r="F45">
        <v>1</v>
      </c>
      <c r="G45" t="s">
        <v>1330</v>
      </c>
      <c r="H45">
        <v>0</v>
      </c>
      <c r="P45" t="s">
        <v>4</v>
      </c>
      <c r="Z45" t="s">
        <v>12584</v>
      </c>
      <c r="AA45" t="s">
        <v>12583</v>
      </c>
      <c r="AB45" t="s">
        <v>1717</v>
      </c>
      <c r="AC45" t="s">
        <v>12582</v>
      </c>
      <c r="AD45" t="s">
        <v>0</v>
      </c>
      <c r="AE45">
        <v>98033</v>
      </c>
    </row>
    <row r="46" spans="1:31" ht="409.5" hidden="1" x14ac:dyDescent="0.25">
      <c r="A46">
        <v>3866</v>
      </c>
      <c r="B46" t="s">
        <v>7</v>
      </c>
      <c r="C46" t="s">
        <v>6</v>
      </c>
      <c r="F46">
        <v>0</v>
      </c>
      <c r="P46" t="s">
        <v>4</v>
      </c>
      <c r="Z46" t="s">
        <v>12581</v>
      </c>
      <c r="AA46" s="1" t="s">
        <v>12580</v>
      </c>
      <c r="AB46" t="s">
        <v>12579</v>
      </c>
      <c r="AC46">
        <v>-160714</v>
      </c>
      <c r="AD46" t="s">
        <v>0</v>
      </c>
      <c r="AE46">
        <v>98290</v>
      </c>
    </row>
    <row r="47" spans="1:31" hidden="1" x14ac:dyDescent="0.25">
      <c r="A47">
        <v>19688</v>
      </c>
      <c r="B47" t="s">
        <v>7</v>
      </c>
      <c r="C47" t="s">
        <v>6</v>
      </c>
      <c r="F47">
        <v>1</v>
      </c>
      <c r="G47" t="s">
        <v>4312</v>
      </c>
      <c r="P47" t="s">
        <v>4</v>
      </c>
      <c r="Z47" t="s">
        <v>5992</v>
      </c>
      <c r="AA47" t="s">
        <v>12578</v>
      </c>
      <c r="AB47" t="s">
        <v>12577</v>
      </c>
      <c r="AC47">
        <v>-173282</v>
      </c>
      <c r="AD47" t="s">
        <v>0</v>
      </c>
      <c r="AE47">
        <v>98371</v>
      </c>
    </row>
    <row r="48" spans="1:31" hidden="1" x14ac:dyDescent="0.25">
      <c r="A48">
        <v>15012</v>
      </c>
      <c r="B48" t="s">
        <v>52</v>
      </c>
      <c r="C48" t="s">
        <v>6</v>
      </c>
      <c r="F48">
        <v>0</v>
      </c>
      <c r="G48" t="s">
        <v>12576</v>
      </c>
      <c r="P48" t="s">
        <v>4</v>
      </c>
      <c r="Z48" t="s">
        <v>12575</v>
      </c>
      <c r="AA48" t="s">
        <v>12574</v>
      </c>
      <c r="AB48" t="s">
        <v>12573</v>
      </c>
      <c r="AC48">
        <v>-171407</v>
      </c>
      <c r="AD48" t="s">
        <v>529</v>
      </c>
      <c r="AE48">
        <v>53706</v>
      </c>
    </row>
    <row r="49" spans="1:31" hidden="1" x14ac:dyDescent="0.25">
      <c r="A49">
        <v>13646</v>
      </c>
      <c r="B49" t="s">
        <v>380</v>
      </c>
      <c r="C49" t="s">
        <v>19</v>
      </c>
      <c r="F49">
        <v>1</v>
      </c>
      <c r="G49" t="s">
        <v>12572</v>
      </c>
      <c r="O49" t="s">
        <v>303</v>
      </c>
      <c r="P49" t="s">
        <v>4</v>
      </c>
      <c r="X49">
        <v>30</v>
      </c>
      <c r="Y49" t="s">
        <v>12</v>
      </c>
      <c r="Z49" t="s">
        <v>1440</v>
      </c>
      <c r="AA49" t="s">
        <v>12571</v>
      </c>
      <c r="AB49" t="s">
        <v>12570</v>
      </c>
      <c r="AC49">
        <v>-172134</v>
      </c>
      <c r="AD49" t="s">
        <v>0</v>
      </c>
      <c r="AE49">
        <v>98501</v>
      </c>
    </row>
    <row r="50" spans="1:31" hidden="1" x14ac:dyDescent="0.25">
      <c r="A50">
        <v>3641</v>
      </c>
      <c r="B50" t="s">
        <v>52</v>
      </c>
      <c r="C50" t="s">
        <v>6</v>
      </c>
      <c r="F50">
        <v>1</v>
      </c>
      <c r="G50" t="s">
        <v>157</v>
      </c>
      <c r="P50" t="s">
        <v>4</v>
      </c>
      <c r="Z50" t="s">
        <v>1634</v>
      </c>
      <c r="AA50" t="s">
        <v>12569</v>
      </c>
      <c r="AB50" t="s">
        <v>12568</v>
      </c>
      <c r="AC50">
        <v>-180938</v>
      </c>
      <c r="AD50" t="s">
        <v>0</v>
      </c>
      <c r="AE50">
        <v>98109</v>
      </c>
    </row>
    <row r="51" spans="1:31" ht="409.5" hidden="1" x14ac:dyDescent="0.25">
      <c r="A51">
        <v>9139</v>
      </c>
      <c r="B51" t="s">
        <v>95</v>
      </c>
      <c r="C51" t="s">
        <v>94</v>
      </c>
      <c r="F51">
        <v>1</v>
      </c>
      <c r="G51" t="s">
        <v>4115</v>
      </c>
      <c r="H51">
        <v>0</v>
      </c>
      <c r="P51" t="s">
        <v>4</v>
      </c>
      <c r="Z51" t="s">
        <v>9571</v>
      </c>
      <c r="AA51" s="1" t="s">
        <v>12567</v>
      </c>
      <c r="AB51" t="s">
        <v>425</v>
      </c>
      <c r="AC51" t="s">
        <v>12566</v>
      </c>
    </row>
    <row r="52" spans="1:31" ht="409.5" hidden="1" x14ac:dyDescent="0.25">
      <c r="A52">
        <v>16593</v>
      </c>
      <c r="B52" t="s">
        <v>185</v>
      </c>
      <c r="C52" t="s">
        <v>184</v>
      </c>
      <c r="F52">
        <v>1</v>
      </c>
      <c r="G52" t="s">
        <v>1807</v>
      </c>
      <c r="H52">
        <v>0</v>
      </c>
      <c r="P52" t="s">
        <v>4</v>
      </c>
      <c r="Y52" t="s">
        <v>12</v>
      </c>
      <c r="Z52" t="s">
        <v>1806</v>
      </c>
      <c r="AA52" s="1" t="s">
        <v>12565</v>
      </c>
      <c r="AB52" t="s">
        <v>12564</v>
      </c>
      <c r="AC52" t="s">
        <v>12563</v>
      </c>
      <c r="AD52" t="s">
        <v>0</v>
      </c>
      <c r="AE52">
        <v>98052</v>
      </c>
    </row>
    <row r="53" spans="1:31" hidden="1" x14ac:dyDescent="0.25">
      <c r="A53">
        <v>17026</v>
      </c>
      <c r="B53" t="s">
        <v>13</v>
      </c>
      <c r="C53" t="s">
        <v>57</v>
      </c>
      <c r="F53">
        <v>1</v>
      </c>
      <c r="G53" t="s">
        <v>453</v>
      </c>
      <c r="P53" t="s">
        <v>4</v>
      </c>
      <c r="X53">
        <v>15</v>
      </c>
      <c r="Y53" t="s">
        <v>12</v>
      </c>
      <c r="Z53" t="s">
        <v>12562</v>
      </c>
      <c r="AA53" t="s">
        <v>12561</v>
      </c>
      <c r="AB53" t="s">
        <v>9465</v>
      </c>
      <c r="AC53">
        <v>-180784</v>
      </c>
      <c r="AD53" t="s">
        <v>0</v>
      </c>
      <c r="AE53">
        <v>99336</v>
      </c>
    </row>
    <row r="54" spans="1:31" hidden="1" x14ac:dyDescent="0.25">
      <c r="A54">
        <v>8376</v>
      </c>
      <c r="B54" t="s">
        <v>95</v>
      </c>
      <c r="C54" t="s">
        <v>94</v>
      </c>
      <c r="F54">
        <v>1</v>
      </c>
      <c r="G54" t="s">
        <v>12560</v>
      </c>
      <c r="H54">
        <v>0</v>
      </c>
      <c r="P54" t="s">
        <v>4</v>
      </c>
      <c r="Z54" t="s">
        <v>12559</v>
      </c>
      <c r="AA54" t="s">
        <v>12558</v>
      </c>
      <c r="AB54" t="s">
        <v>12557</v>
      </c>
      <c r="AC54" t="s">
        <v>12556</v>
      </c>
    </row>
    <row r="55" spans="1:31" ht="409.5" hidden="1" x14ac:dyDescent="0.25">
      <c r="A55">
        <v>11558</v>
      </c>
      <c r="B55" t="s">
        <v>83</v>
      </c>
      <c r="C55" t="s">
        <v>19</v>
      </c>
      <c r="F55">
        <v>0</v>
      </c>
      <c r="G55" t="s">
        <v>100</v>
      </c>
      <c r="H55">
        <v>0</v>
      </c>
      <c r="P55" t="s">
        <v>4</v>
      </c>
      <c r="Y55" t="s">
        <v>12</v>
      </c>
      <c r="Z55" t="s">
        <v>1865</v>
      </c>
      <c r="AA55" s="1" t="s">
        <v>12555</v>
      </c>
      <c r="AB55" t="s">
        <v>78</v>
      </c>
      <c r="AC55" t="s">
        <v>12554</v>
      </c>
    </row>
    <row r="56" spans="1:31" hidden="1" x14ac:dyDescent="0.25">
      <c r="A56">
        <v>13497</v>
      </c>
      <c r="B56" t="s">
        <v>47</v>
      </c>
      <c r="C56" t="s">
        <v>46</v>
      </c>
      <c r="F56">
        <v>1</v>
      </c>
      <c r="G56" t="s">
        <v>3229</v>
      </c>
      <c r="H56">
        <v>0</v>
      </c>
      <c r="P56" t="s">
        <v>4</v>
      </c>
      <c r="Z56" t="s">
        <v>1118</v>
      </c>
      <c r="AA56" t="s">
        <v>12553</v>
      </c>
      <c r="AB56" t="s">
        <v>922</v>
      </c>
      <c r="AC56" t="s">
        <v>12552</v>
      </c>
    </row>
    <row r="57" spans="1:31" hidden="1" x14ac:dyDescent="0.25">
      <c r="A57">
        <v>2114</v>
      </c>
      <c r="B57" t="s">
        <v>380</v>
      </c>
      <c r="C57" t="s">
        <v>19</v>
      </c>
      <c r="F57">
        <v>0</v>
      </c>
      <c r="P57" t="s">
        <v>4</v>
      </c>
      <c r="Z57" t="s">
        <v>12551</v>
      </c>
      <c r="AA57" t="s">
        <v>12550</v>
      </c>
      <c r="AB57" t="s">
        <v>1438</v>
      </c>
      <c r="AC57">
        <v>-161349</v>
      </c>
      <c r="AD57" t="s">
        <v>0</v>
      </c>
      <c r="AE57">
        <v>99201</v>
      </c>
    </row>
    <row r="58" spans="1:31" ht="409.5" hidden="1" x14ac:dyDescent="0.25">
      <c r="A58">
        <v>19281</v>
      </c>
      <c r="B58" t="s">
        <v>199</v>
      </c>
      <c r="C58" t="s">
        <v>19</v>
      </c>
      <c r="F58">
        <v>0</v>
      </c>
      <c r="G58" t="s">
        <v>100</v>
      </c>
      <c r="H58">
        <v>0</v>
      </c>
      <c r="P58" t="s">
        <v>4</v>
      </c>
      <c r="Y58" t="s">
        <v>12</v>
      </c>
      <c r="Z58" t="s">
        <v>99</v>
      </c>
      <c r="AA58" s="1" t="s">
        <v>12549</v>
      </c>
      <c r="AB58" t="s">
        <v>149</v>
      </c>
      <c r="AC58" t="s">
        <v>12548</v>
      </c>
      <c r="AD58" t="s">
        <v>96</v>
      </c>
      <c r="AE58">
        <v>97302</v>
      </c>
    </row>
    <row r="59" spans="1:31" ht="409.5" hidden="1" x14ac:dyDescent="0.25">
      <c r="A59">
        <v>4060</v>
      </c>
      <c r="B59" t="s">
        <v>199</v>
      </c>
      <c r="C59" t="s">
        <v>19</v>
      </c>
      <c r="F59">
        <v>1</v>
      </c>
      <c r="G59" t="s">
        <v>5978</v>
      </c>
      <c r="P59" t="s">
        <v>117</v>
      </c>
      <c r="Z59" t="s">
        <v>12547</v>
      </c>
      <c r="AA59" s="1" t="s">
        <v>12546</v>
      </c>
      <c r="AB59" t="s">
        <v>12545</v>
      </c>
      <c r="AC59">
        <v>-181701</v>
      </c>
      <c r="AD59" t="s">
        <v>0</v>
      </c>
      <c r="AE59">
        <v>98119</v>
      </c>
    </row>
    <row r="60" spans="1:31" ht="409.5" hidden="1" x14ac:dyDescent="0.25">
      <c r="A60">
        <v>1743</v>
      </c>
      <c r="B60" t="s">
        <v>7</v>
      </c>
      <c r="C60" t="s">
        <v>6</v>
      </c>
      <c r="F60">
        <v>1</v>
      </c>
      <c r="G60" t="s">
        <v>663</v>
      </c>
      <c r="P60" t="s">
        <v>4</v>
      </c>
      <c r="Z60" t="s">
        <v>662</v>
      </c>
      <c r="AA60" s="1" t="s">
        <v>12544</v>
      </c>
      <c r="AB60" t="s">
        <v>8060</v>
      </c>
      <c r="AC60">
        <v>-162740</v>
      </c>
      <c r="AD60" t="s">
        <v>0</v>
      </c>
      <c r="AE60">
        <v>98668</v>
      </c>
    </row>
    <row r="61" spans="1:31" hidden="1" x14ac:dyDescent="0.25">
      <c r="A61">
        <v>14191</v>
      </c>
      <c r="B61" t="s">
        <v>348</v>
      </c>
      <c r="F61">
        <v>1</v>
      </c>
      <c r="G61" t="s">
        <v>70</v>
      </c>
      <c r="H61">
        <v>0</v>
      </c>
      <c r="P61" t="s">
        <v>4</v>
      </c>
      <c r="Y61" t="s">
        <v>12</v>
      </c>
      <c r="Z61" t="s">
        <v>148</v>
      </c>
      <c r="AA61" t="s">
        <v>12543</v>
      </c>
      <c r="AB61" t="s">
        <v>12542</v>
      </c>
      <c r="AC61" t="s">
        <v>12541</v>
      </c>
      <c r="AD61" t="s">
        <v>0</v>
      </c>
      <c r="AE61">
        <v>98121</v>
      </c>
    </row>
    <row r="62" spans="1:31" ht="409.5" hidden="1" x14ac:dyDescent="0.25">
      <c r="A62">
        <v>6345</v>
      </c>
      <c r="B62" t="s">
        <v>185</v>
      </c>
      <c r="C62" t="s">
        <v>184</v>
      </c>
      <c r="F62">
        <v>1</v>
      </c>
      <c r="G62" t="s">
        <v>4249</v>
      </c>
      <c r="H62">
        <v>0</v>
      </c>
      <c r="O62" t="s">
        <v>2752</v>
      </c>
      <c r="P62" t="s">
        <v>4</v>
      </c>
      <c r="W62" t="s">
        <v>12540</v>
      </c>
      <c r="X62">
        <v>30</v>
      </c>
      <c r="Y62" t="s">
        <v>12</v>
      </c>
      <c r="Z62" t="s">
        <v>4248</v>
      </c>
      <c r="AA62" s="1" t="s">
        <v>12539</v>
      </c>
      <c r="AB62" t="s">
        <v>12538</v>
      </c>
      <c r="AC62" t="s">
        <v>12537</v>
      </c>
      <c r="AD62" t="s">
        <v>0</v>
      </c>
      <c r="AE62">
        <v>98102</v>
      </c>
    </row>
    <row r="63" spans="1:31" hidden="1" x14ac:dyDescent="0.25">
      <c r="A63">
        <v>6565</v>
      </c>
      <c r="B63" t="s">
        <v>7</v>
      </c>
      <c r="C63" t="s">
        <v>6</v>
      </c>
      <c r="F63">
        <v>1</v>
      </c>
      <c r="G63" t="s">
        <v>12536</v>
      </c>
      <c r="P63" t="s">
        <v>4</v>
      </c>
      <c r="Z63" t="s">
        <v>12535</v>
      </c>
      <c r="AA63" t="s">
        <v>12534</v>
      </c>
      <c r="AB63" t="s">
        <v>12533</v>
      </c>
      <c r="AC63">
        <v>-162444</v>
      </c>
      <c r="AD63" t="s">
        <v>0</v>
      </c>
      <c r="AE63">
        <v>99001</v>
      </c>
    </row>
    <row r="64" spans="1:31" hidden="1" x14ac:dyDescent="0.25">
      <c r="A64">
        <v>11824</v>
      </c>
      <c r="B64" t="s">
        <v>7</v>
      </c>
      <c r="C64" t="s">
        <v>6</v>
      </c>
      <c r="F64">
        <v>1</v>
      </c>
      <c r="G64" t="s">
        <v>322</v>
      </c>
      <c r="H64">
        <v>0</v>
      </c>
      <c r="P64" t="s">
        <v>4</v>
      </c>
      <c r="Z64" t="s">
        <v>654</v>
      </c>
      <c r="AA64" t="s">
        <v>12532</v>
      </c>
      <c r="AB64" t="s">
        <v>6925</v>
      </c>
      <c r="AC64" t="s">
        <v>12531</v>
      </c>
      <c r="AD64" t="s">
        <v>0</v>
      </c>
      <c r="AE64">
        <v>98201</v>
      </c>
    </row>
    <row r="65" spans="1:31" ht="180" hidden="1" x14ac:dyDescent="0.25">
      <c r="A65">
        <v>19933</v>
      </c>
      <c r="B65" t="s">
        <v>357</v>
      </c>
      <c r="C65" t="s">
        <v>356</v>
      </c>
      <c r="F65">
        <v>1</v>
      </c>
      <c r="G65" t="s">
        <v>1870</v>
      </c>
      <c r="H65">
        <v>0</v>
      </c>
      <c r="P65" t="s">
        <v>4</v>
      </c>
      <c r="Y65" t="s">
        <v>12</v>
      </c>
      <c r="Z65" t="s">
        <v>12530</v>
      </c>
      <c r="AA65" s="1" t="s">
        <v>12529</v>
      </c>
      <c r="AB65" t="s">
        <v>12528</v>
      </c>
      <c r="AC65" t="s">
        <v>12527</v>
      </c>
      <c r="AD65" t="s">
        <v>2293</v>
      </c>
      <c r="AE65">
        <v>30348</v>
      </c>
    </row>
    <row r="66" spans="1:31" hidden="1" x14ac:dyDescent="0.25">
      <c r="A66">
        <v>17352</v>
      </c>
      <c r="B66" t="s">
        <v>513</v>
      </c>
      <c r="C66" t="s">
        <v>6</v>
      </c>
      <c r="F66">
        <v>0</v>
      </c>
      <c r="G66" t="s">
        <v>113</v>
      </c>
      <c r="H66">
        <v>0</v>
      </c>
      <c r="P66" t="s">
        <v>4</v>
      </c>
      <c r="Y66" t="s">
        <v>12</v>
      </c>
      <c r="Z66" t="s">
        <v>512</v>
      </c>
      <c r="AA66" t="s">
        <v>12526</v>
      </c>
      <c r="AB66" t="s">
        <v>12525</v>
      </c>
      <c r="AC66" t="s">
        <v>12524</v>
      </c>
      <c r="AD66" t="s">
        <v>0</v>
      </c>
      <c r="AE66">
        <v>98504</v>
      </c>
    </row>
    <row r="67" spans="1:31" ht="375" hidden="1" x14ac:dyDescent="0.25">
      <c r="A67">
        <v>9673</v>
      </c>
      <c r="B67" t="s">
        <v>380</v>
      </c>
      <c r="C67" t="s">
        <v>19</v>
      </c>
      <c r="F67">
        <v>1</v>
      </c>
      <c r="G67" t="s">
        <v>9581</v>
      </c>
      <c r="P67" t="s">
        <v>4</v>
      </c>
      <c r="Y67" t="s">
        <v>12</v>
      </c>
      <c r="Z67" t="s">
        <v>12523</v>
      </c>
      <c r="AA67" s="1" t="s">
        <v>12522</v>
      </c>
      <c r="AB67" t="s">
        <v>12521</v>
      </c>
      <c r="AC67">
        <v>-172315</v>
      </c>
    </row>
    <row r="68" spans="1:31" ht="255" hidden="1" x14ac:dyDescent="0.25">
      <c r="A68">
        <v>673</v>
      </c>
      <c r="B68" t="s">
        <v>152</v>
      </c>
      <c r="C68" t="s">
        <v>19</v>
      </c>
      <c r="F68">
        <v>0</v>
      </c>
      <c r="P68" t="s">
        <v>4</v>
      </c>
      <c r="X68">
        <v>15</v>
      </c>
      <c r="Y68" t="s">
        <v>12</v>
      </c>
      <c r="Z68" t="s">
        <v>2077</v>
      </c>
      <c r="AA68" s="1" t="s">
        <v>12520</v>
      </c>
      <c r="AB68" t="s">
        <v>149</v>
      </c>
      <c r="AC68">
        <v>-180685</v>
      </c>
    </row>
    <row r="69" spans="1:31" ht="409.5" hidden="1" x14ac:dyDescent="0.25">
      <c r="A69">
        <v>2034</v>
      </c>
      <c r="B69" t="s">
        <v>226</v>
      </c>
      <c r="C69" t="s">
        <v>225</v>
      </c>
      <c r="F69">
        <v>0</v>
      </c>
      <c r="G69" t="s">
        <v>12519</v>
      </c>
      <c r="P69" t="s">
        <v>4</v>
      </c>
      <c r="X69">
        <v>30</v>
      </c>
      <c r="Y69" t="s">
        <v>12</v>
      </c>
      <c r="Z69" t="s">
        <v>12518</v>
      </c>
      <c r="AA69" s="1" t="s">
        <v>12517</v>
      </c>
      <c r="AB69" t="s">
        <v>12516</v>
      </c>
      <c r="AC69">
        <v>-181322</v>
      </c>
      <c r="AD69" t="s">
        <v>0</v>
      </c>
      <c r="AE69">
        <v>98073</v>
      </c>
    </row>
    <row r="70" spans="1:31" ht="225" hidden="1" x14ac:dyDescent="0.25">
      <c r="A70">
        <v>10351</v>
      </c>
      <c r="B70" t="s">
        <v>141</v>
      </c>
      <c r="C70" t="s">
        <v>140</v>
      </c>
      <c r="F70">
        <v>0</v>
      </c>
      <c r="H70">
        <v>0</v>
      </c>
      <c r="P70" t="s">
        <v>4</v>
      </c>
      <c r="Y70" t="s">
        <v>12</v>
      </c>
      <c r="Z70" t="s">
        <v>1596</v>
      </c>
      <c r="AA70" s="1" t="s">
        <v>12515</v>
      </c>
      <c r="AB70" s="1" t="s">
        <v>12515</v>
      </c>
      <c r="AC70" t="s">
        <v>12514</v>
      </c>
      <c r="AD70" t="s">
        <v>0</v>
      </c>
      <c r="AE70">
        <v>98801</v>
      </c>
    </row>
    <row r="71" spans="1:31" ht="330" hidden="1" x14ac:dyDescent="0.25">
      <c r="A71">
        <v>16900</v>
      </c>
      <c r="B71" t="s">
        <v>513</v>
      </c>
      <c r="C71" t="s">
        <v>6</v>
      </c>
      <c r="F71">
        <v>0</v>
      </c>
      <c r="G71" t="s">
        <v>113</v>
      </c>
      <c r="H71">
        <v>0</v>
      </c>
      <c r="P71" t="s">
        <v>4</v>
      </c>
      <c r="Y71" t="s">
        <v>12</v>
      </c>
      <c r="Z71" t="s">
        <v>512</v>
      </c>
      <c r="AA71" s="1" t="s">
        <v>12513</v>
      </c>
      <c r="AB71" t="s">
        <v>12512</v>
      </c>
      <c r="AC71" t="s">
        <v>12511</v>
      </c>
      <c r="AD71" t="s">
        <v>0</v>
      </c>
      <c r="AE71">
        <v>98501</v>
      </c>
    </row>
    <row r="72" spans="1:31" ht="409.5" hidden="1" x14ac:dyDescent="0.25">
      <c r="A72">
        <v>17484</v>
      </c>
      <c r="B72" t="s">
        <v>119</v>
      </c>
      <c r="C72" t="s">
        <v>19</v>
      </c>
      <c r="F72">
        <v>0</v>
      </c>
      <c r="P72" t="s">
        <v>4</v>
      </c>
      <c r="Y72" t="s">
        <v>12</v>
      </c>
      <c r="Z72" t="s">
        <v>5232</v>
      </c>
      <c r="AA72" s="1" t="s">
        <v>12510</v>
      </c>
      <c r="AB72" t="s">
        <v>12509</v>
      </c>
      <c r="AC72">
        <v>-170134</v>
      </c>
    </row>
    <row r="73" spans="1:31" ht="409.5" hidden="1" x14ac:dyDescent="0.25">
      <c r="A73">
        <v>18344</v>
      </c>
      <c r="B73" t="s">
        <v>380</v>
      </c>
      <c r="C73" t="s">
        <v>19</v>
      </c>
      <c r="F73">
        <v>0</v>
      </c>
      <c r="P73" t="s">
        <v>81</v>
      </c>
      <c r="Y73" t="s">
        <v>12</v>
      </c>
      <c r="Z73" t="s">
        <v>644</v>
      </c>
      <c r="AA73" s="1" t="s">
        <v>12508</v>
      </c>
      <c r="AB73" t="s">
        <v>12507</v>
      </c>
      <c r="AC73">
        <v>-180565</v>
      </c>
    </row>
    <row r="74" spans="1:31" hidden="1" x14ac:dyDescent="0.25">
      <c r="A74">
        <v>12143</v>
      </c>
      <c r="B74" t="s">
        <v>95</v>
      </c>
      <c r="C74" t="s">
        <v>94</v>
      </c>
      <c r="F74">
        <v>1</v>
      </c>
      <c r="G74" t="s">
        <v>7653</v>
      </c>
      <c r="H74">
        <v>0</v>
      </c>
      <c r="P74" t="s">
        <v>4</v>
      </c>
      <c r="X74">
        <v>15</v>
      </c>
      <c r="Y74" t="s">
        <v>12</v>
      </c>
      <c r="Z74" t="s">
        <v>7652</v>
      </c>
      <c r="AA74" t="s">
        <v>12506</v>
      </c>
      <c r="AB74" t="s">
        <v>12505</v>
      </c>
      <c r="AC74" t="s">
        <v>12504</v>
      </c>
      <c r="AD74" t="s">
        <v>0</v>
      </c>
      <c r="AE74">
        <v>98201</v>
      </c>
    </row>
    <row r="75" spans="1:31" ht="409.5" hidden="1" x14ac:dyDescent="0.25">
      <c r="A75">
        <v>3968</v>
      </c>
      <c r="B75" t="s">
        <v>95</v>
      </c>
      <c r="C75" t="s">
        <v>94</v>
      </c>
      <c r="F75">
        <v>0</v>
      </c>
      <c r="G75" t="s">
        <v>4450</v>
      </c>
      <c r="H75">
        <v>0</v>
      </c>
      <c r="P75" t="s">
        <v>4</v>
      </c>
      <c r="Z75" t="s">
        <v>9496</v>
      </c>
      <c r="AA75" s="1" t="s">
        <v>12503</v>
      </c>
      <c r="AB75" t="s">
        <v>310</v>
      </c>
      <c r="AC75" t="s">
        <v>12502</v>
      </c>
    </row>
    <row r="76" spans="1:31" hidden="1" x14ac:dyDescent="0.25">
      <c r="A76">
        <v>10675</v>
      </c>
      <c r="B76" t="s">
        <v>95</v>
      </c>
      <c r="C76" t="s">
        <v>94</v>
      </c>
      <c r="F76">
        <v>1</v>
      </c>
      <c r="G76" t="s">
        <v>45</v>
      </c>
      <c r="H76">
        <v>0</v>
      </c>
      <c r="P76" t="s">
        <v>4</v>
      </c>
      <c r="Z76" t="s">
        <v>9378</v>
      </c>
      <c r="AA76" t="s">
        <v>12501</v>
      </c>
      <c r="AB76" t="s">
        <v>5730</v>
      </c>
      <c r="AC76" t="s">
        <v>12500</v>
      </c>
    </row>
    <row r="77" spans="1:31" hidden="1" x14ac:dyDescent="0.25">
      <c r="A77">
        <v>8302</v>
      </c>
      <c r="B77" t="s">
        <v>124</v>
      </c>
      <c r="C77" t="s">
        <v>6</v>
      </c>
      <c r="F77">
        <v>0</v>
      </c>
      <c r="H77">
        <v>0</v>
      </c>
      <c r="P77" t="s">
        <v>4</v>
      </c>
      <c r="Z77" t="s">
        <v>12499</v>
      </c>
      <c r="AA77" t="s">
        <v>12498</v>
      </c>
      <c r="AB77" t="s">
        <v>12497</v>
      </c>
      <c r="AC77" t="s">
        <v>12496</v>
      </c>
      <c r="AD77" t="s">
        <v>0</v>
      </c>
      <c r="AE77">
        <v>98112</v>
      </c>
    </row>
    <row r="78" spans="1:31" ht="409.5" hidden="1" x14ac:dyDescent="0.25">
      <c r="A78">
        <v>6553</v>
      </c>
      <c r="B78" t="s">
        <v>152</v>
      </c>
      <c r="C78" t="s">
        <v>19</v>
      </c>
      <c r="F78">
        <v>0</v>
      </c>
      <c r="P78" t="s">
        <v>4</v>
      </c>
      <c r="X78">
        <v>15</v>
      </c>
      <c r="Y78" t="s">
        <v>12</v>
      </c>
      <c r="Z78" t="s">
        <v>6041</v>
      </c>
      <c r="AA78" s="1" t="s">
        <v>12495</v>
      </c>
      <c r="AB78" t="s">
        <v>149</v>
      </c>
      <c r="AC78">
        <v>-181046</v>
      </c>
    </row>
    <row r="79" spans="1:31" ht="409.5" hidden="1" x14ac:dyDescent="0.25">
      <c r="A79">
        <v>16740</v>
      </c>
      <c r="B79" t="s">
        <v>95</v>
      </c>
      <c r="C79" t="s">
        <v>94</v>
      </c>
      <c r="F79">
        <v>1</v>
      </c>
      <c r="G79" t="s">
        <v>4740</v>
      </c>
      <c r="H79">
        <v>0</v>
      </c>
      <c r="P79" t="s">
        <v>4</v>
      </c>
      <c r="Y79" t="s">
        <v>12</v>
      </c>
      <c r="Z79" t="s">
        <v>4739</v>
      </c>
      <c r="AA79" s="1" t="s">
        <v>12494</v>
      </c>
      <c r="AB79" t="s">
        <v>12493</v>
      </c>
      <c r="AC79" t="s">
        <v>12492</v>
      </c>
      <c r="AD79" t="s">
        <v>0</v>
      </c>
      <c r="AE79">
        <v>98038</v>
      </c>
    </row>
    <row r="80" spans="1:31" hidden="1" x14ac:dyDescent="0.25">
      <c r="A80">
        <v>6952</v>
      </c>
      <c r="B80" t="s">
        <v>95</v>
      </c>
      <c r="C80" t="s">
        <v>94</v>
      </c>
      <c r="F80">
        <v>1</v>
      </c>
      <c r="G80" t="s">
        <v>8839</v>
      </c>
      <c r="H80">
        <v>0</v>
      </c>
      <c r="P80" t="s">
        <v>4</v>
      </c>
      <c r="Z80" t="s">
        <v>12491</v>
      </c>
      <c r="AA80" t="s">
        <v>12490</v>
      </c>
      <c r="AB80" t="s">
        <v>630</v>
      </c>
      <c r="AC80" t="s">
        <v>12489</v>
      </c>
    </row>
    <row r="81" spans="1:31" ht="409.5" hidden="1" x14ac:dyDescent="0.25">
      <c r="A81">
        <v>5374</v>
      </c>
      <c r="B81" t="s">
        <v>72</v>
      </c>
      <c r="C81" t="s">
        <v>71</v>
      </c>
      <c r="F81">
        <v>1</v>
      </c>
      <c r="G81" t="s">
        <v>12488</v>
      </c>
      <c r="H81">
        <v>0</v>
      </c>
      <c r="P81" t="s">
        <v>4</v>
      </c>
      <c r="Z81" t="s">
        <v>12487</v>
      </c>
      <c r="AA81" s="1" t="s">
        <v>12486</v>
      </c>
      <c r="AB81" t="s">
        <v>12485</v>
      </c>
      <c r="AC81" t="s">
        <v>12484</v>
      </c>
      <c r="AD81" t="s">
        <v>0</v>
      </c>
      <c r="AE81">
        <v>98409</v>
      </c>
    </row>
    <row r="82" spans="1:31" ht="409.5" hidden="1" x14ac:dyDescent="0.25">
      <c r="A82">
        <v>19657</v>
      </c>
      <c r="B82" t="s">
        <v>52</v>
      </c>
      <c r="C82" t="s">
        <v>6</v>
      </c>
      <c r="F82">
        <v>1</v>
      </c>
      <c r="G82" t="s">
        <v>1127</v>
      </c>
      <c r="P82" t="s">
        <v>4</v>
      </c>
      <c r="Z82" t="s">
        <v>3001</v>
      </c>
      <c r="AA82" s="1" t="s">
        <v>12483</v>
      </c>
      <c r="AB82" t="s">
        <v>12482</v>
      </c>
      <c r="AC82">
        <v>-163499</v>
      </c>
      <c r="AD82" t="s">
        <v>0</v>
      </c>
      <c r="AE82">
        <v>98004</v>
      </c>
    </row>
    <row r="83" spans="1:31" hidden="1" x14ac:dyDescent="0.25">
      <c r="A83">
        <v>14707</v>
      </c>
      <c r="B83" t="s">
        <v>194</v>
      </c>
      <c r="C83" t="s">
        <v>193</v>
      </c>
      <c r="F83">
        <v>0</v>
      </c>
      <c r="P83" t="s">
        <v>1182</v>
      </c>
      <c r="Y83" t="s">
        <v>12</v>
      </c>
      <c r="Z83" t="s">
        <v>2047</v>
      </c>
      <c r="AA83" t="s">
        <v>12481</v>
      </c>
      <c r="AB83" t="s">
        <v>12480</v>
      </c>
      <c r="AC83">
        <v>-170072</v>
      </c>
      <c r="AD83" t="s">
        <v>0</v>
      </c>
      <c r="AE83">
        <v>98119</v>
      </c>
    </row>
    <row r="84" spans="1:31" ht="409.5" hidden="1" x14ac:dyDescent="0.25">
      <c r="A84">
        <v>5260</v>
      </c>
      <c r="B84" t="s">
        <v>13</v>
      </c>
      <c r="C84" t="s">
        <v>57</v>
      </c>
      <c r="F84">
        <v>0</v>
      </c>
      <c r="P84" t="s">
        <v>4</v>
      </c>
      <c r="Y84" t="s">
        <v>12</v>
      </c>
      <c r="Z84" t="s">
        <v>10256</v>
      </c>
      <c r="AA84" s="1" t="s">
        <v>12479</v>
      </c>
      <c r="AB84" t="s">
        <v>1303</v>
      </c>
      <c r="AC84">
        <v>-171547</v>
      </c>
      <c r="AD84" t="s">
        <v>0</v>
      </c>
    </row>
    <row r="85" spans="1:31" hidden="1" x14ac:dyDescent="0.25">
      <c r="A85">
        <v>5052</v>
      </c>
      <c r="B85" t="s">
        <v>36</v>
      </c>
      <c r="F85">
        <v>1</v>
      </c>
      <c r="G85" t="s">
        <v>12478</v>
      </c>
      <c r="P85" t="s">
        <v>4</v>
      </c>
      <c r="Y85" t="s">
        <v>12</v>
      </c>
      <c r="Z85" t="s">
        <v>12477</v>
      </c>
      <c r="AA85" t="s">
        <v>12476</v>
      </c>
      <c r="AB85" t="s">
        <v>12475</v>
      </c>
      <c r="AC85">
        <v>-170449</v>
      </c>
      <c r="AD85" t="s">
        <v>0</v>
      </c>
      <c r="AE85">
        <v>98102</v>
      </c>
    </row>
    <row r="86" spans="1:31" hidden="1" x14ac:dyDescent="0.25">
      <c r="A86">
        <v>10546</v>
      </c>
      <c r="B86" t="s">
        <v>47</v>
      </c>
      <c r="C86" t="s">
        <v>46</v>
      </c>
      <c r="F86">
        <v>1</v>
      </c>
      <c r="G86" t="s">
        <v>1086</v>
      </c>
      <c r="H86">
        <v>0</v>
      </c>
      <c r="P86" t="s">
        <v>4</v>
      </c>
      <c r="Z86" t="s">
        <v>1085</v>
      </c>
      <c r="AA86" t="s">
        <v>12474</v>
      </c>
      <c r="AB86" t="s">
        <v>4471</v>
      </c>
      <c r="AC86" t="s">
        <v>12473</v>
      </c>
      <c r="AD86" t="s">
        <v>0</v>
      </c>
      <c r="AE86">
        <v>98503</v>
      </c>
    </row>
    <row r="87" spans="1:31" hidden="1" x14ac:dyDescent="0.25">
      <c r="A87">
        <v>1278</v>
      </c>
      <c r="B87" t="s">
        <v>47</v>
      </c>
      <c r="C87" t="s">
        <v>46</v>
      </c>
      <c r="F87">
        <v>1</v>
      </c>
      <c r="G87" t="s">
        <v>1628</v>
      </c>
      <c r="H87">
        <v>0</v>
      </c>
      <c r="P87" t="s">
        <v>4</v>
      </c>
      <c r="Z87" t="s">
        <v>1627</v>
      </c>
      <c r="AA87" t="s">
        <v>12472</v>
      </c>
      <c r="AB87" t="s">
        <v>2996</v>
      </c>
      <c r="AC87" t="s">
        <v>12471</v>
      </c>
    </row>
    <row r="88" spans="1:31" hidden="1" x14ac:dyDescent="0.25">
      <c r="A88">
        <v>7745</v>
      </c>
      <c r="B88" t="s">
        <v>95</v>
      </c>
      <c r="C88" t="s">
        <v>94</v>
      </c>
      <c r="F88">
        <v>1</v>
      </c>
      <c r="G88" t="s">
        <v>24</v>
      </c>
      <c r="H88">
        <v>0</v>
      </c>
      <c r="P88" t="s">
        <v>4</v>
      </c>
      <c r="Z88" t="s">
        <v>12470</v>
      </c>
      <c r="AA88" t="s">
        <v>12469</v>
      </c>
      <c r="AB88" t="s">
        <v>12468</v>
      </c>
      <c r="AC88" t="s">
        <v>12467</v>
      </c>
    </row>
    <row r="89" spans="1:31" hidden="1" x14ac:dyDescent="0.25">
      <c r="A89">
        <v>16569</v>
      </c>
      <c r="B89" t="s">
        <v>119</v>
      </c>
      <c r="C89" t="s">
        <v>19</v>
      </c>
      <c r="F89">
        <v>0</v>
      </c>
      <c r="P89" t="s">
        <v>4</v>
      </c>
      <c r="X89">
        <v>15</v>
      </c>
      <c r="Z89" t="s">
        <v>570</v>
      </c>
      <c r="AA89" t="s">
        <v>12466</v>
      </c>
      <c r="AB89" t="s">
        <v>12465</v>
      </c>
      <c r="AC89">
        <v>-181506</v>
      </c>
      <c r="AD89" t="s">
        <v>0</v>
      </c>
      <c r="AE89">
        <v>98625</v>
      </c>
    </row>
    <row r="90" spans="1:31" hidden="1" x14ac:dyDescent="0.25">
      <c r="A90">
        <v>670</v>
      </c>
      <c r="B90" t="s">
        <v>72</v>
      </c>
      <c r="C90" t="s">
        <v>71</v>
      </c>
      <c r="F90">
        <v>1</v>
      </c>
      <c r="G90" t="s">
        <v>12464</v>
      </c>
      <c r="H90">
        <v>0</v>
      </c>
      <c r="P90" t="s">
        <v>81</v>
      </c>
      <c r="Y90" t="s">
        <v>12</v>
      </c>
      <c r="Z90" t="s">
        <v>12463</v>
      </c>
      <c r="AA90" t="s">
        <v>12462</v>
      </c>
      <c r="AB90" t="s">
        <v>12461</v>
      </c>
      <c r="AC90" t="s">
        <v>12460</v>
      </c>
      <c r="AD90" t="s">
        <v>0</v>
      </c>
      <c r="AE90">
        <v>99354</v>
      </c>
    </row>
    <row r="91" spans="1:31" hidden="1" x14ac:dyDescent="0.25">
      <c r="A91">
        <v>160</v>
      </c>
      <c r="B91" t="s">
        <v>7</v>
      </c>
      <c r="C91" t="s">
        <v>6</v>
      </c>
      <c r="F91">
        <v>1</v>
      </c>
      <c r="G91" t="s">
        <v>3109</v>
      </c>
      <c r="P91" t="s">
        <v>4</v>
      </c>
      <c r="Z91" t="s">
        <v>9182</v>
      </c>
      <c r="AA91" t="s">
        <v>12459</v>
      </c>
      <c r="AB91" t="s">
        <v>12458</v>
      </c>
      <c r="AC91">
        <v>-162246</v>
      </c>
      <c r="AD91" t="s">
        <v>941</v>
      </c>
      <c r="AE91">
        <v>83815</v>
      </c>
    </row>
    <row r="92" spans="1:31" ht="409.5" hidden="1" x14ac:dyDescent="0.25">
      <c r="A92">
        <v>12441</v>
      </c>
      <c r="B92" t="s">
        <v>380</v>
      </c>
      <c r="C92" t="s">
        <v>19</v>
      </c>
      <c r="F92">
        <v>0</v>
      </c>
      <c r="P92" t="s">
        <v>4</v>
      </c>
      <c r="X92">
        <v>30</v>
      </c>
      <c r="Y92" t="s">
        <v>12</v>
      </c>
      <c r="Z92" t="s">
        <v>12457</v>
      </c>
      <c r="AA92" s="1" t="s">
        <v>12456</v>
      </c>
      <c r="AB92" t="s">
        <v>12455</v>
      </c>
      <c r="AC92">
        <v>-171311</v>
      </c>
      <c r="AD92" t="s">
        <v>0</v>
      </c>
      <c r="AE92">
        <v>98221</v>
      </c>
    </row>
    <row r="93" spans="1:31" hidden="1" x14ac:dyDescent="0.25">
      <c r="A93">
        <v>5801</v>
      </c>
      <c r="B93" t="s">
        <v>20</v>
      </c>
      <c r="C93" t="s">
        <v>19</v>
      </c>
      <c r="F93">
        <v>0</v>
      </c>
      <c r="H93">
        <v>0</v>
      </c>
      <c r="P93" t="s">
        <v>4</v>
      </c>
      <c r="Y93" t="s">
        <v>12</v>
      </c>
      <c r="Z93" t="s">
        <v>12454</v>
      </c>
      <c r="AA93" t="s">
        <v>12453</v>
      </c>
      <c r="AB93" t="s">
        <v>262</v>
      </c>
      <c r="AC93" t="s">
        <v>12452</v>
      </c>
      <c r="AD93" t="s">
        <v>0</v>
      </c>
      <c r="AE93">
        <v>98116</v>
      </c>
    </row>
    <row r="94" spans="1:31" ht="409.5" hidden="1" x14ac:dyDescent="0.25">
      <c r="A94">
        <v>10014</v>
      </c>
      <c r="B94" t="s">
        <v>7</v>
      </c>
      <c r="C94" t="s">
        <v>6</v>
      </c>
      <c r="F94">
        <v>1</v>
      </c>
      <c r="G94" t="s">
        <v>1553</v>
      </c>
      <c r="P94" t="s">
        <v>4</v>
      </c>
      <c r="Z94" t="s">
        <v>7811</v>
      </c>
      <c r="AA94" s="1" t="s">
        <v>12451</v>
      </c>
      <c r="AB94" t="s">
        <v>12450</v>
      </c>
      <c r="AC94">
        <v>-180769</v>
      </c>
      <c r="AD94" t="s">
        <v>0</v>
      </c>
      <c r="AE94">
        <v>98034</v>
      </c>
    </row>
    <row r="95" spans="1:31" ht="409.5" hidden="1" x14ac:dyDescent="0.25">
      <c r="A95">
        <v>16241</v>
      </c>
      <c r="B95" t="s">
        <v>83</v>
      </c>
      <c r="C95" t="s">
        <v>19</v>
      </c>
      <c r="F95">
        <v>1</v>
      </c>
      <c r="G95" t="s">
        <v>478</v>
      </c>
      <c r="H95">
        <v>0</v>
      </c>
      <c r="P95" t="s">
        <v>81</v>
      </c>
      <c r="Y95" t="s">
        <v>12</v>
      </c>
      <c r="Z95" t="s">
        <v>1730</v>
      </c>
      <c r="AA95" s="1" t="s">
        <v>12449</v>
      </c>
      <c r="AB95" t="s">
        <v>12448</v>
      </c>
      <c r="AC95" t="s">
        <v>12447</v>
      </c>
    </row>
    <row r="96" spans="1:31" hidden="1" x14ac:dyDescent="0.25">
      <c r="A96">
        <v>9342</v>
      </c>
      <c r="B96" t="s">
        <v>47</v>
      </c>
      <c r="C96" t="s">
        <v>46</v>
      </c>
      <c r="F96">
        <v>1</v>
      </c>
      <c r="G96" t="s">
        <v>1859</v>
      </c>
      <c r="P96" t="s">
        <v>4</v>
      </c>
      <c r="Z96" t="s">
        <v>1858</v>
      </c>
      <c r="AA96" t="s">
        <v>12446</v>
      </c>
      <c r="AB96" t="s">
        <v>12445</v>
      </c>
      <c r="AC96">
        <v>-173049</v>
      </c>
      <c r="AD96" t="s">
        <v>0</v>
      </c>
      <c r="AE96">
        <v>98402</v>
      </c>
    </row>
    <row r="97" spans="1:31" hidden="1" x14ac:dyDescent="0.25">
      <c r="A97">
        <v>5942</v>
      </c>
      <c r="B97" t="s">
        <v>199</v>
      </c>
      <c r="C97" t="s">
        <v>19</v>
      </c>
      <c r="F97">
        <v>0</v>
      </c>
      <c r="P97" t="s">
        <v>4</v>
      </c>
      <c r="X97">
        <v>15</v>
      </c>
      <c r="Y97" t="s">
        <v>12</v>
      </c>
      <c r="Z97" t="s">
        <v>12444</v>
      </c>
      <c r="AA97" t="s">
        <v>12443</v>
      </c>
      <c r="AB97" t="s">
        <v>12442</v>
      </c>
      <c r="AC97">
        <v>-181058</v>
      </c>
      <c r="AD97" t="s">
        <v>0</v>
      </c>
      <c r="AE97">
        <v>98310</v>
      </c>
    </row>
    <row r="98" spans="1:31" ht="409.5" hidden="1" x14ac:dyDescent="0.25">
      <c r="A98">
        <v>2429</v>
      </c>
      <c r="B98" t="s">
        <v>7</v>
      </c>
      <c r="C98" t="s">
        <v>6</v>
      </c>
      <c r="F98">
        <v>1</v>
      </c>
      <c r="G98" t="s">
        <v>161</v>
      </c>
      <c r="P98" t="s">
        <v>4</v>
      </c>
      <c r="Z98" t="s">
        <v>3294</v>
      </c>
      <c r="AA98" s="1" t="s">
        <v>12441</v>
      </c>
      <c r="AB98" t="s">
        <v>12440</v>
      </c>
      <c r="AC98">
        <v>-160398</v>
      </c>
      <c r="AD98" t="s">
        <v>0</v>
      </c>
      <c r="AE98">
        <v>98034</v>
      </c>
    </row>
    <row r="99" spans="1:31" hidden="1" x14ac:dyDescent="0.25">
      <c r="A99">
        <v>2159</v>
      </c>
      <c r="B99" t="s">
        <v>13</v>
      </c>
      <c r="F99">
        <v>1</v>
      </c>
      <c r="G99" t="s">
        <v>12218</v>
      </c>
      <c r="H99">
        <v>0</v>
      </c>
      <c r="P99" t="s">
        <v>4</v>
      </c>
      <c r="Y99" t="s">
        <v>12</v>
      </c>
      <c r="Z99" t="s">
        <v>12216</v>
      </c>
      <c r="AA99" t="s">
        <v>12439</v>
      </c>
      <c r="AB99" t="s">
        <v>12438</v>
      </c>
      <c r="AC99" t="s">
        <v>12437</v>
      </c>
      <c r="AD99" t="s">
        <v>0</v>
      </c>
      <c r="AE99">
        <v>99336</v>
      </c>
    </row>
    <row r="100" spans="1:31" ht="409.5" hidden="1" x14ac:dyDescent="0.25">
      <c r="A100">
        <v>10702</v>
      </c>
      <c r="B100" t="s">
        <v>95</v>
      </c>
      <c r="C100" t="s">
        <v>94</v>
      </c>
      <c r="F100">
        <v>1</v>
      </c>
      <c r="G100" t="s">
        <v>7429</v>
      </c>
      <c r="P100" t="s">
        <v>4</v>
      </c>
      <c r="Z100" t="s">
        <v>12436</v>
      </c>
      <c r="AA100" s="1" t="s">
        <v>12435</v>
      </c>
      <c r="AB100" t="s">
        <v>12434</v>
      </c>
      <c r="AC100">
        <v>-170554</v>
      </c>
      <c r="AD100" t="s">
        <v>0</v>
      </c>
      <c r="AE100">
        <v>98104</v>
      </c>
    </row>
    <row r="101" spans="1:31" hidden="1" x14ac:dyDescent="0.25">
      <c r="A101">
        <v>7485</v>
      </c>
      <c r="B101" t="s">
        <v>47</v>
      </c>
      <c r="C101" t="s">
        <v>46</v>
      </c>
      <c r="F101">
        <v>1</v>
      </c>
      <c r="G101" t="s">
        <v>2096</v>
      </c>
      <c r="P101" t="s">
        <v>4</v>
      </c>
      <c r="Z101" t="s">
        <v>2095</v>
      </c>
      <c r="AA101" t="s">
        <v>12433</v>
      </c>
      <c r="AB101" t="s">
        <v>2467</v>
      </c>
      <c r="AC101">
        <v>-180019</v>
      </c>
      <c r="AD101" t="s">
        <v>0</v>
      </c>
      <c r="AE101">
        <v>98409</v>
      </c>
    </row>
    <row r="102" spans="1:31" hidden="1" x14ac:dyDescent="0.25">
      <c r="A102">
        <v>9353</v>
      </c>
      <c r="B102" t="s">
        <v>88</v>
      </c>
      <c r="C102" t="s">
        <v>46</v>
      </c>
      <c r="F102">
        <v>1</v>
      </c>
      <c r="G102" t="s">
        <v>578</v>
      </c>
      <c r="P102" t="s">
        <v>4</v>
      </c>
      <c r="Y102" t="s">
        <v>12</v>
      </c>
      <c r="Z102" t="s">
        <v>577</v>
      </c>
      <c r="AA102" t="s">
        <v>12432</v>
      </c>
      <c r="AB102" t="s">
        <v>983</v>
      </c>
      <c r="AC102">
        <v>-171799</v>
      </c>
      <c r="AD102" t="s">
        <v>0</v>
      </c>
      <c r="AE102">
        <v>98007</v>
      </c>
    </row>
    <row r="103" spans="1:31" ht="409.5" hidden="1" x14ac:dyDescent="0.25">
      <c r="A103">
        <v>13199</v>
      </c>
      <c r="B103" t="s">
        <v>47</v>
      </c>
      <c r="C103" t="s">
        <v>46</v>
      </c>
      <c r="F103">
        <v>0</v>
      </c>
      <c r="G103" t="s">
        <v>12431</v>
      </c>
      <c r="H103">
        <v>0</v>
      </c>
      <c r="P103" t="s">
        <v>4</v>
      </c>
      <c r="Z103" t="s">
        <v>12430</v>
      </c>
      <c r="AA103" s="1" t="s">
        <v>12429</v>
      </c>
      <c r="AB103" t="s">
        <v>2152</v>
      </c>
      <c r="AC103" t="s">
        <v>12428</v>
      </c>
    </row>
    <row r="104" spans="1:31" hidden="1" x14ac:dyDescent="0.25">
      <c r="A104">
        <v>1624</v>
      </c>
      <c r="B104" t="s">
        <v>88</v>
      </c>
      <c r="C104" t="s">
        <v>46</v>
      </c>
      <c r="F104">
        <v>1</v>
      </c>
      <c r="G104" t="s">
        <v>45</v>
      </c>
      <c r="H104">
        <v>0</v>
      </c>
      <c r="P104" t="s">
        <v>4</v>
      </c>
      <c r="Z104" t="s">
        <v>12427</v>
      </c>
      <c r="AA104" t="s">
        <v>12426</v>
      </c>
      <c r="AB104" t="s">
        <v>5415</v>
      </c>
      <c r="AC104" t="s">
        <v>12425</v>
      </c>
      <c r="AD104" t="s">
        <v>0</v>
      </c>
      <c r="AE104">
        <v>98034</v>
      </c>
    </row>
    <row r="105" spans="1:31" hidden="1" x14ac:dyDescent="0.25">
      <c r="A105">
        <v>6259</v>
      </c>
      <c r="B105" t="s">
        <v>357</v>
      </c>
      <c r="C105" t="s">
        <v>356</v>
      </c>
      <c r="F105">
        <v>1</v>
      </c>
      <c r="G105" t="s">
        <v>367</v>
      </c>
      <c r="P105" t="s">
        <v>4</v>
      </c>
      <c r="Y105" t="s">
        <v>12</v>
      </c>
      <c r="Z105" t="s">
        <v>12424</v>
      </c>
      <c r="AA105" t="s">
        <v>12423</v>
      </c>
      <c r="AB105" t="s">
        <v>12423</v>
      </c>
      <c r="AC105">
        <v>-162198</v>
      </c>
      <c r="AD105" t="s">
        <v>0</v>
      </c>
      <c r="AE105">
        <v>98032</v>
      </c>
    </row>
    <row r="106" spans="1:31" ht="375" hidden="1" x14ac:dyDescent="0.25">
      <c r="A106">
        <v>4151</v>
      </c>
      <c r="B106" t="s">
        <v>226</v>
      </c>
      <c r="C106" t="s">
        <v>225</v>
      </c>
      <c r="F106">
        <v>0</v>
      </c>
      <c r="P106" t="s">
        <v>4</v>
      </c>
      <c r="X106">
        <v>15</v>
      </c>
      <c r="Y106" t="s">
        <v>12</v>
      </c>
      <c r="Z106" t="s">
        <v>12422</v>
      </c>
      <c r="AA106" s="1" t="s">
        <v>12421</v>
      </c>
      <c r="AB106" t="s">
        <v>12420</v>
      </c>
      <c r="AC106">
        <v>-180697</v>
      </c>
    </row>
    <row r="107" spans="1:31" ht="409.5" hidden="1" x14ac:dyDescent="0.25">
      <c r="A107">
        <v>11813</v>
      </c>
      <c r="B107" t="s">
        <v>380</v>
      </c>
      <c r="C107" t="s">
        <v>19</v>
      </c>
      <c r="F107">
        <v>0</v>
      </c>
      <c r="G107" t="s">
        <v>645</v>
      </c>
      <c r="P107" t="s">
        <v>4</v>
      </c>
      <c r="X107">
        <v>15</v>
      </c>
      <c r="Y107" t="s">
        <v>12</v>
      </c>
      <c r="Z107" t="s">
        <v>644</v>
      </c>
      <c r="AA107" s="1" t="s">
        <v>12419</v>
      </c>
      <c r="AB107" t="s">
        <v>12418</v>
      </c>
      <c r="AC107">
        <v>-180174</v>
      </c>
    </row>
    <row r="108" spans="1:31" ht="409.5" hidden="1" x14ac:dyDescent="0.25">
      <c r="A108">
        <v>11654</v>
      </c>
      <c r="B108" t="s">
        <v>199</v>
      </c>
      <c r="C108" t="s">
        <v>19</v>
      </c>
      <c r="F108">
        <v>0</v>
      </c>
      <c r="H108">
        <v>0</v>
      </c>
      <c r="P108" t="s">
        <v>4</v>
      </c>
      <c r="Y108" t="s">
        <v>12</v>
      </c>
      <c r="Z108" t="s">
        <v>12417</v>
      </c>
      <c r="AA108" s="1" t="s">
        <v>12416</v>
      </c>
      <c r="AB108" t="s">
        <v>12415</v>
      </c>
      <c r="AC108" t="s">
        <v>12414</v>
      </c>
      <c r="AD108" t="s">
        <v>0</v>
      </c>
      <c r="AE108">
        <v>98584</v>
      </c>
    </row>
    <row r="109" spans="1:31" ht="409.5" hidden="1" x14ac:dyDescent="0.25">
      <c r="A109">
        <v>17904</v>
      </c>
      <c r="B109" t="s">
        <v>141</v>
      </c>
      <c r="C109" t="s">
        <v>140</v>
      </c>
      <c r="F109">
        <v>0</v>
      </c>
      <c r="P109" t="s">
        <v>4</v>
      </c>
      <c r="Y109" t="s">
        <v>12</v>
      </c>
      <c r="Z109" t="s">
        <v>12413</v>
      </c>
      <c r="AA109" s="1" t="s">
        <v>12412</v>
      </c>
      <c r="AB109" t="s">
        <v>12411</v>
      </c>
      <c r="AC109">
        <v>-172782</v>
      </c>
      <c r="AD109" t="s">
        <v>0</v>
      </c>
      <c r="AE109">
        <v>98848</v>
      </c>
    </row>
    <row r="110" spans="1:31" ht="409.5" hidden="1" x14ac:dyDescent="0.25">
      <c r="A110">
        <v>9704</v>
      </c>
      <c r="B110" t="s">
        <v>7</v>
      </c>
      <c r="C110" t="s">
        <v>6</v>
      </c>
      <c r="F110">
        <v>0</v>
      </c>
      <c r="G110" t="s">
        <v>3128</v>
      </c>
      <c r="P110" t="s">
        <v>4</v>
      </c>
      <c r="Z110" t="s">
        <v>12410</v>
      </c>
      <c r="AA110" s="1" t="s">
        <v>12409</v>
      </c>
      <c r="AB110" t="s">
        <v>12408</v>
      </c>
      <c r="AC110">
        <v>-181021</v>
      </c>
      <c r="AD110" t="s">
        <v>0</v>
      </c>
      <c r="AE110">
        <v>98104</v>
      </c>
    </row>
    <row r="111" spans="1:31" hidden="1" x14ac:dyDescent="0.25">
      <c r="A111">
        <v>17489</v>
      </c>
      <c r="B111" t="s">
        <v>473</v>
      </c>
      <c r="F111">
        <v>0</v>
      </c>
      <c r="H111">
        <v>0</v>
      </c>
      <c r="P111" t="s">
        <v>4</v>
      </c>
      <c r="Z111" t="s">
        <v>12407</v>
      </c>
      <c r="AA111" t="s">
        <v>12406</v>
      </c>
      <c r="AB111" t="s">
        <v>9123</v>
      </c>
      <c r="AC111" t="s">
        <v>12405</v>
      </c>
      <c r="AD111" t="s">
        <v>0</v>
      </c>
      <c r="AE111">
        <v>98012</v>
      </c>
    </row>
    <row r="112" spans="1:31" hidden="1" x14ac:dyDescent="0.25">
      <c r="A112">
        <v>395</v>
      </c>
      <c r="B112" t="s">
        <v>13</v>
      </c>
      <c r="C112" t="s">
        <v>57</v>
      </c>
      <c r="F112">
        <v>1</v>
      </c>
      <c r="G112" t="s">
        <v>12404</v>
      </c>
      <c r="P112" t="s">
        <v>4</v>
      </c>
      <c r="X112">
        <v>15</v>
      </c>
      <c r="Y112" t="s">
        <v>12</v>
      </c>
      <c r="Z112" t="s">
        <v>12403</v>
      </c>
      <c r="AA112" t="s">
        <v>12402</v>
      </c>
      <c r="AB112" t="s">
        <v>12401</v>
      </c>
      <c r="AC112">
        <v>-180144</v>
      </c>
      <c r="AD112" t="s">
        <v>0</v>
      </c>
      <c r="AE112">
        <v>99301</v>
      </c>
    </row>
    <row r="113" spans="1:31" ht="315" hidden="1" x14ac:dyDescent="0.25">
      <c r="A113">
        <v>8228</v>
      </c>
      <c r="B113" t="s">
        <v>394</v>
      </c>
      <c r="C113" t="s">
        <v>19</v>
      </c>
      <c r="F113">
        <v>0</v>
      </c>
      <c r="H113">
        <v>0</v>
      </c>
      <c r="O113" t="s">
        <v>2752</v>
      </c>
      <c r="P113" t="s">
        <v>4</v>
      </c>
      <c r="Y113" t="s">
        <v>12</v>
      </c>
      <c r="Z113" t="s">
        <v>12400</v>
      </c>
      <c r="AA113" s="1" t="s">
        <v>12399</v>
      </c>
      <c r="AB113" s="1" t="s">
        <v>12398</v>
      </c>
      <c r="AC113" t="s">
        <v>12397</v>
      </c>
      <c r="AD113" t="s">
        <v>0</v>
      </c>
      <c r="AE113">
        <v>99220</v>
      </c>
    </row>
    <row r="114" spans="1:31" hidden="1" x14ac:dyDescent="0.25">
      <c r="A114">
        <v>8794</v>
      </c>
      <c r="B114" t="s">
        <v>7</v>
      </c>
      <c r="C114" t="s">
        <v>6</v>
      </c>
      <c r="F114">
        <v>0</v>
      </c>
      <c r="G114" t="s">
        <v>406</v>
      </c>
      <c r="P114" t="s">
        <v>1182</v>
      </c>
      <c r="Y114" t="s">
        <v>12</v>
      </c>
      <c r="Z114" t="s">
        <v>12396</v>
      </c>
      <c r="AA114" t="s">
        <v>12395</v>
      </c>
      <c r="AB114" t="s">
        <v>12394</v>
      </c>
      <c r="AC114">
        <v>-162068</v>
      </c>
      <c r="AD114" t="s">
        <v>0</v>
      </c>
      <c r="AE114">
        <v>98901</v>
      </c>
    </row>
    <row r="115" spans="1:31" hidden="1" x14ac:dyDescent="0.25">
      <c r="A115">
        <v>9059</v>
      </c>
      <c r="B115" t="s">
        <v>88</v>
      </c>
      <c r="C115" t="s">
        <v>46</v>
      </c>
      <c r="F115">
        <v>1</v>
      </c>
      <c r="G115" t="s">
        <v>12393</v>
      </c>
      <c r="P115" t="s">
        <v>4</v>
      </c>
      <c r="Z115" t="s">
        <v>12392</v>
      </c>
      <c r="AA115" t="s">
        <v>12391</v>
      </c>
      <c r="AB115" t="s">
        <v>1717</v>
      </c>
      <c r="AC115">
        <v>-170701</v>
      </c>
      <c r="AD115" t="s">
        <v>0</v>
      </c>
      <c r="AE115">
        <v>98424</v>
      </c>
    </row>
    <row r="116" spans="1:31" hidden="1" x14ac:dyDescent="0.25">
      <c r="A116">
        <v>15192</v>
      </c>
      <c r="B116" t="s">
        <v>7</v>
      </c>
      <c r="C116" t="s">
        <v>6</v>
      </c>
      <c r="F116">
        <v>1</v>
      </c>
      <c r="G116" t="s">
        <v>157</v>
      </c>
      <c r="H116">
        <v>0</v>
      </c>
      <c r="P116" t="s">
        <v>4</v>
      </c>
      <c r="Z116" t="s">
        <v>10743</v>
      </c>
      <c r="AA116" t="s">
        <v>12390</v>
      </c>
      <c r="AB116" t="s">
        <v>12389</v>
      </c>
      <c r="AC116" t="s">
        <v>12388</v>
      </c>
      <c r="AD116" t="s">
        <v>0</v>
      </c>
      <c r="AE116">
        <v>98223</v>
      </c>
    </row>
    <row r="117" spans="1:31" ht="409.5" hidden="1" x14ac:dyDescent="0.25">
      <c r="A117">
        <v>8130</v>
      </c>
      <c r="B117" t="s">
        <v>52</v>
      </c>
      <c r="C117" t="s">
        <v>6</v>
      </c>
      <c r="F117">
        <v>1</v>
      </c>
      <c r="G117" t="s">
        <v>1252</v>
      </c>
      <c r="P117" t="s">
        <v>4</v>
      </c>
      <c r="Z117" t="s">
        <v>1492</v>
      </c>
      <c r="AA117" s="1" t="s">
        <v>12387</v>
      </c>
      <c r="AB117" t="s">
        <v>12386</v>
      </c>
      <c r="AC117">
        <v>-172274</v>
      </c>
      <c r="AD117" t="s">
        <v>0</v>
      </c>
      <c r="AE117">
        <v>98005</v>
      </c>
    </row>
    <row r="118" spans="1:31" ht="90" hidden="1" x14ac:dyDescent="0.25">
      <c r="A118">
        <v>8609</v>
      </c>
      <c r="B118" t="s">
        <v>95</v>
      </c>
      <c r="C118" t="s">
        <v>94</v>
      </c>
      <c r="F118">
        <v>1</v>
      </c>
      <c r="G118" t="s">
        <v>461</v>
      </c>
      <c r="H118">
        <v>0</v>
      </c>
      <c r="P118" t="s">
        <v>4</v>
      </c>
      <c r="Z118" t="s">
        <v>460</v>
      </c>
      <c r="AA118" s="1" t="s">
        <v>12385</v>
      </c>
      <c r="AB118" t="s">
        <v>12384</v>
      </c>
      <c r="AC118" t="s">
        <v>12383</v>
      </c>
    </row>
    <row r="119" spans="1:31" ht="409.5" hidden="1" x14ac:dyDescent="0.25">
      <c r="A119">
        <v>14301</v>
      </c>
      <c r="B119" t="s">
        <v>185</v>
      </c>
      <c r="C119" t="s">
        <v>184</v>
      </c>
      <c r="F119">
        <v>1</v>
      </c>
      <c r="G119" s="1" t="s">
        <v>347</v>
      </c>
      <c r="H119">
        <v>0</v>
      </c>
      <c r="P119" t="s">
        <v>4</v>
      </c>
      <c r="Y119" t="s">
        <v>12</v>
      </c>
      <c r="Z119" t="s">
        <v>2047</v>
      </c>
      <c r="AA119" s="1" t="s">
        <v>12382</v>
      </c>
      <c r="AB119" t="s">
        <v>12381</v>
      </c>
      <c r="AC119" t="s">
        <v>12380</v>
      </c>
      <c r="AD119" t="s">
        <v>0</v>
      </c>
      <c r="AE119">
        <v>98550</v>
      </c>
    </row>
    <row r="120" spans="1:31" hidden="1" x14ac:dyDescent="0.25">
      <c r="A120">
        <v>3660</v>
      </c>
      <c r="B120" t="s">
        <v>130</v>
      </c>
      <c r="C120" t="s">
        <v>19</v>
      </c>
      <c r="F120">
        <v>0</v>
      </c>
      <c r="P120" t="s">
        <v>1204</v>
      </c>
      <c r="AC120">
        <v>-180554</v>
      </c>
    </row>
    <row r="121" spans="1:31" ht="135" hidden="1" x14ac:dyDescent="0.25">
      <c r="A121">
        <v>4788</v>
      </c>
      <c r="B121" t="s">
        <v>47</v>
      </c>
      <c r="C121" t="s">
        <v>46</v>
      </c>
      <c r="F121">
        <v>1</v>
      </c>
      <c r="G121" t="s">
        <v>578</v>
      </c>
      <c r="H121">
        <v>0</v>
      </c>
      <c r="P121" t="s">
        <v>4</v>
      </c>
      <c r="Z121" t="s">
        <v>3999</v>
      </c>
      <c r="AA121" s="1" t="s">
        <v>12379</v>
      </c>
      <c r="AB121" t="s">
        <v>43</v>
      </c>
      <c r="AC121" t="s">
        <v>12378</v>
      </c>
      <c r="AD121" t="s">
        <v>0</v>
      </c>
    </row>
    <row r="122" spans="1:31" hidden="1" x14ac:dyDescent="0.25">
      <c r="A122">
        <v>14586</v>
      </c>
      <c r="B122" t="s">
        <v>124</v>
      </c>
      <c r="C122" t="s">
        <v>6</v>
      </c>
      <c r="F122">
        <v>1</v>
      </c>
      <c r="G122" t="s">
        <v>3041</v>
      </c>
      <c r="P122" t="s">
        <v>4</v>
      </c>
      <c r="Z122" t="s">
        <v>12377</v>
      </c>
      <c r="AA122" t="s">
        <v>12376</v>
      </c>
      <c r="AB122" t="s">
        <v>12375</v>
      </c>
      <c r="AC122">
        <v>-160751</v>
      </c>
      <c r="AD122" t="s">
        <v>0</v>
      </c>
      <c r="AE122">
        <v>98902</v>
      </c>
    </row>
    <row r="123" spans="1:31" hidden="1" x14ac:dyDescent="0.25">
      <c r="A123">
        <v>9634</v>
      </c>
      <c r="B123" t="s">
        <v>47</v>
      </c>
      <c r="C123" t="s">
        <v>46</v>
      </c>
      <c r="F123">
        <v>1</v>
      </c>
      <c r="G123" t="s">
        <v>3406</v>
      </c>
      <c r="P123" t="s">
        <v>4</v>
      </c>
      <c r="Z123" t="s">
        <v>4633</v>
      </c>
      <c r="AA123" t="s">
        <v>12374</v>
      </c>
      <c r="AB123" t="s">
        <v>2152</v>
      </c>
      <c r="AC123">
        <v>-172791</v>
      </c>
      <c r="AD123" t="s">
        <v>0</v>
      </c>
      <c r="AE123">
        <v>98223</v>
      </c>
    </row>
    <row r="124" spans="1:31" hidden="1" x14ac:dyDescent="0.25">
      <c r="A124">
        <v>17663</v>
      </c>
      <c r="B124" t="s">
        <v>52</v>
      </c>
      <c r="C124" t="s">
        <v>6</v>
      </c>
      <c r="F124">
        <v>1</v>
      </c>
      <c r="G124" t="s">
        <v>322</v>
      </c>
      <c r="P124" t="s">
        <v>4</v>
      </c>
      <c r="Z124" t="s">
        <v>654</v>
      </c>
      <c r="AA124" t="s">
        <v>12373</v>
      </c>
      <c r="AB124" t="s">
        <v>12372</v>
      </c>
      <c r="AC124">
        <v>-172489</v>
      </c>
      <c r="AD124" t="s">
        <v>0</v>
      </c>
      <c r="AE124">
        <v>98201</v>
      </c>
    </row>
    <row r="125" spans="1:31" hidden="1" x14ac:dyDescent="0.25">
      <c r="A125">
        <v>8714</v>
      </c>
      <c r="B125" t="s">
        <v>95</v>
      </c>
      <c r="C125" t="s">
        <v>94</v>
      </c>
      <c r="F125">
        <v>0</v>
      </c>
      <c r="H125">
        <v>0</v>
      </c>
      <c r="P125" t="s">
        <v>4</v>
      </c>
      <c r="Y125" t="s">
        <v>12</v>
      </c>
      <c r="Z125" t="s">
        <v>12371</v>
      </c>
      <c r="AA125" t="s">
        <v>12370</v>
      </c>
      <c r="AB125" t="s">
        <v>12369</v>
      </c>
      <c r="AC125" t="s">
        <v>12368</v>
      </c>
      <c r="AD125" t="s">
        <v>0</v>
      </c>
      <c r="AE125">
        <v>98118</v>
      </c>
    </row>
    <row r="126" spans="1:31" ht="165" hidden="1" x14ac:dyDescent="0.25">
      <c r="A126">
        <v>13925</v>
      </c>
      <c r="B126" t="s">
        <v>130</v>
      </c>
      <c r="C126" t="s">
        <v>19</v>
      </c>
      <c r="F126">
        <v>0</v>
      </c>
      <c r="P126" t="s">
        <v>81</v>
      </c>
      <c r="Y126" t="s">
        <v>12</v>
      </c>
      <c r="Z126" t="s">
        <v>12367</v>
      </c>
      <c r="AA126" s="1" t="s">
        <v>12366</v>
      </c>
      <c r="AB126" t="s">
        <v>708</v>
      </c>
      <c r="AC126">
        <v>-181110</v>
      </c>
      <c r="AD126" t="s">
        <v>0</v>
      </c>
      <c r="AE126">
        <v>98908</v>
      </c>
    </row>
    <row r="127" spans="1:31" ht="330" hidden="1" x14ac:dyDescent="0.25">
      <c r="A127">
        <v>10355</v>
      </c>
      <c r="B127" t="s">
        <v>47</v>
      </c>
      <c r="C127" t="s">
        <v>46</v>
      </c>
      <c r="F127">
        <v>1</v>
      </c>
      <c r="G127" t="s">
        <v>12365</v>
      </c>
      <c r="H127">
        <v>0</v>
      </c>
      <c r="P127" t="s">
        <v>4</v>
      </c>
      <c r="Z127" t="s">
        <v>12364</v>
      </c>
      <c r="AA127" s="1" t="s">
        <v>12363</v>
      </c>
      <c r="AB127" t="s">
        <v>12362</v>
      </c>
      <c r="AC127" t="s">
        <v>12361</v>
      </c>
      <c r="AD127" t="s">
        <v>0</v>
      </c>
      <c r="AE127">
        <v>98579</v>
      </c>
    </row>
    <row r="128" spans="1:31" hidden="1" x14ac:dyDescent="0.25">
      <c r="A128">
        <v>8567</v>
      </c>
      <c r="B128" t="s">
        <v>95</v>
      </c>
      <c r="C128" t="s">
        <v>94</v>
      </c>
      <c r="F128">
        <v>1</v>
      </c>
      <c r="G128" t="s">
        <v>12185</v>
      </c>
      <c r="P128" t="s">
        <v>4</v>
      </c>
      <c r="Z128" t="s">
        <v>12184</v>
      </c>
      <c r="AA128" t="s">
        <v>12360</v>
      </c>
      <c r="AB128" t="s">
        <v>12360</v>
      </c>
      <c r="AC128">
        <v>-161664</v>
      </c>
    </row>
    <row r="129" spans="1:31" ht="195" hidden="1" x14ac:dyDescent="0.25">
      <c r="A129">
        <v>1745</v>
      </c>
      <c r="B129" t="s">
        <v>130</v>
      </c>
      <c r="C129" t="s">
        <v>19</v>
      </c>
      <c r="F129">
        <v>1</v>
      </c>
      <c r="G129" t="s">
        <v>1859</v>
      </c>
      <c r="P129" t="s">
        <v>4</v>
      </c>
      <c r="X129">
        <v>15</v>
      </c>
      <c r="Y129" t="s">
        <v>12</v>
      </c>
      <c r="Z129" t="s">
        <v>1858</v>
      </c>
      <c r="AA129" s="1" t="s">
        <v>12359</v>
      </c>
      <c r="AB129" t="s">
        <v>12358</v>
      </c>
      <c r="AC129">
        <v>-181680</v>
      </c>
      <c r="AD129" t="s">
        <v>0</v>
      </c>
      <c r="AE129">
        <v>98402</v>
      </c>
    </row>
    <row r="130" spans="1:31" ht="409.5" hidden="1" x14ac:dyDescent="0.25">
      <c r="A130">
        <v>3693</v>
      </c>
      <c r="B130" t="s">
        <v>130</v>
      </c>
      <c r="C130" t="s">
        <v>19</v>
      </c>
      <c r="F130">
        <v>0</v>
      </c>
      <c r="G130" t="s">
        <v>100</v>
      </c>
      <c r="P130" t="s">
        <v>4</v>
      </c>
      <c r="Y130" t="s">
        <v>12</v>
      </c>
      <c r="Z130" t="s">
        <v>488</v>
      </c>
      <c r="AA130" s="1" t="s">
        <v>12357</v>
      </c>
      <c r="AB130" t="s">
        <v>126</v>
      </c>
      <c r="AC130">
        <v>-160109</v>
      </c>
      <c r="AD130" t="s">
        <v>96</v>
      </c>
      <c r="AE130">
        <v>97302</v>
      </c>
    </row>
    <row r="131" spans="1:31" hidden="1" x14ac:dyDescent="0.25">
      <c r="A131">
        <v>3450</v>
      </c>
      <c r="B131" t="s">
        <v>130</v>
      </c>
      <c r="C131" t="s">
        <v>19</v>
      </c>
      <c r="F131">
        <v>1</v>
      </c>
      <c r="G131" t="s">
        <v>12356</v>
      </c>
      <c r="H131">
        <v>0</v>
      </c>
      <c r="P131" t="s">
        <v>4</v>
      </c>
      <c r="Z131" t="s">
        <v>12355</v>
      </c>
      <c r="AA131" t="s">
        <v>12354</v>
      </c>
      <c r="AB131" t="s">
        <v>968</v>
      </c>
      <c r="AC131" t="s">
        <v>12353</v>
      </c>
    </row>
    <row r="132" spans="1:31" ht="409.5" hidden="1" x14ac:dyDescent="0.25">
      <c r="A132">
        <v>12284</v>
      </c>
      <c r="B132" t="s">
        <v>130</v>
      </c>
      <c r="C132" t="s">
        <v>19</v>
      </c>
      <c r="F132">
        <v>1</v>
      </c>
      <c r="G132" t="s">
        <v>5978</v>
      </c>
      <c r="O132" s="1" t="s">
        <v>1855</v>
      </c>
      <c r="P132" t="s">
        <v>4</v>
      </c>
      <c r="W132" t="s">
        <v>12352</v>
      </c>
      <c r="X132">
        <v>30</v>
      </c>
      <c r="Y132" t="s">
        <v>12</v>
      </c>
      <c r="Z132" t="s">
        <v>12351</v>
      </c>
      <c r="AA132" s="1" t="s">
        <v>12350</v>
      </c>
      <c r="AB132" t="s">
        <v>12349</v>
      </c>
      <c r="AC132">
        <v>-161045</v>
      </c>
      <c r="AD132" t="s">
        <v>0</v>
      </c>
      <c r="AE132">
        <v>98119</v>
      </c>
    </row>
    <row r="133" spans="1:31" hidden="1" x14ac:dyDescent="0.25">
      <c r="A133">
        <v>14195</v>
      </c>
      <c r="B133" t="s">
        <v>7</v>
      </c>
      <c r="C133" t="s">
        <v>6</v>
      </c>
      <c r="F133">
        <v>1</v>
      </c>
      <c r="G133" t="s">
        <v>157</v>
      </c>
      <c r="H133">
        <v>0</v>
      </c>
      <c r="P133" t="s">
        <v>4</v>
      </c>
      <c r="Z133" t="s">
        <v>156</v>
      </c>
      <c r="AA133" t="s">
        <v>12348</v>
      </c>
      <c r="AB133" t="s">
        <v>12347</v>
      </c>
      <c r="AC133" t="s">
        <v>12346</v>
      </c>
      <c r="AD133" t="s">
        <v>0</v>
      </c>
      <c r="AE133">
        <v>98109</v>
      </c>
    </row>
    <row r="134" spans="1:31" hidden="1" x14ac:dyDescent="0.25">
      <c r="A134">
        <v>10602</v>
      </c>
      <c r="B134" t="s">
        <v>47</v>
      </c>
      <c r="C134" t="s">
        <v>46</v>
      </c>
      <c r="F134">
        <v>1</v>
      </c>
      <c r="G134" t="s">
        <v>1200</v>
      </c>
      <c r="P134" t="s">
        <v>4</v>
      </c>
      <c r="Z134" t="s">
        <v>1199</v>
      </c>
      <c r="AA134" t="s">
        <v>12345</v>
      </c>
      <c r="AB134" t="s">
        <v>2834</v>
      </c>
      <c r="AC134">
        <v>-162874</v>
      </c>
      <c r="AD134" t="s">
        <v>0</v>
      </c>
      <c r="AE134">
        <v>98001</v>
      </c>
    </row>
    <row r="135" spans="1:31" hidden="1" x14ac:dyDescent="0.25">
      <c r="A135">
        <v>748</v>
      </c>
      <c r="B135" t="s">
        <v>13</v>
      </c>
      <c r="F135">
        <v>1</v>
      </c>
      <c r="G135" t="s">
        <v>9099</v>
      </c>
      <c r="H135">
        <v>0</v>
      </c>
      <c r="P135" t="s">
        <v>4</v>
      </c>
      <c r="Y135" t="s">
        <v>12</v>
      </c>
      <c r="AA135" t="s">
        <v>12344</v>
      </c>
      <c r="AB135" t="s">
        <v>2722</v>
      </c>
      <c r="AC135" t="s">
        <v>12343</v>
      </c>
      <c r="AD135" t="s">
        <v>4080</v>
      </c>
      <c r="AE135">
        <v>60602</v>
      </c>
    </row>
    <row r="136" spans="1:31" hidden="1" x14ac:dyDescent="0.25">
      <c r="A136">
        <v>3621</v>
      </c>
      <c r="B136" t="s">
        <v>199</v>
      </c>
      <c r="C136" t="s">
        <v>19</v>
      </c>
      <c r="F136">
        <v>0</v>
      </c>
      <c r="P136" t="s">
        <v>4</v>
      </c>
      <c r="Y136" t="s">
        <v>12</v>
      </c>
      <c r="Z136" t="s">
        <v>12342</v>
      </c>
      <c r="AA136" t="s">
        <v>12341</v>
      </c>
      <c r="AB136" t="s">
        <v>12340</v>
      </c>
      <c r="AC136">
        <v>-170539</v>
      </c>
      <c r="AD136" t="s">
        <v>0</v>
      </c>
      <c r="AE136">
        <v>98125</v>
      </c>
    </row>
    <row r="137" spans="1:31" hidden="1" x14ac:dyDescent="0.25">
      <c r="A137">
        <v>18511</v>
      </c>
      <c r="B137" t="s">
        <v>88</v>
      </c>
      <c r="C137" t="s">
        <v>46</v>
      </c>
      <c r="F137">
        <v>1</v>
      </c>
      <c r="G137" t="s">
        <v>1038</v>
      </c>
      <c r="P137" t="s">
        <v>4</v>
      </c>
      <c r="Z137" t="s">
        <v>5417</v>
      </c>
      <c r="AA137" t="s">
        <v>12339</v>
      </c>
      <c r="AB137" t="s">
        <v>963</v>
      </c>
      <c r="AC137">
        <v>-162747</v>
      </c>
    </row>
    <row r="138" spans="1:31" ht="409.5" hidden="1" x14ac:dyDescent="0.25">
      <c r="A138">
        <v>7191</v>
      </c>
      <c r="B138" t="s">
        <v>20</v>
      </c>
      <c r="C138" t="s">
        <v>19</v>
      </c>
      <c r="F138">
        <v>1</v>
      </c>
      <c r="G138" t="s">
        <v>411</v>
      </c>
      <c r="H138">
        <v>0</v>
      </c>
      <c r="P138" t="s">
        <v>4</v>
      </c>
      <c r="Y138" t="s">
        <v>12</v>
      </c>
      <c r="Z138" t="s">
        <v>623</v>
      </c>
      <c r="AA138" s="1" t="s">
        <v>12338</v>
      </c>
      <c r="AB138" t="s">
        <v>12337</v>
      </c>
      <c r="AC138" t="s">
        <v>12336</v>
      </c>
      <c r="AD138" t="s">
        <v>0</v>
      </c>
      <c r="AE138">
        <v>98154</v>
      </c>
    </row>
    <row r="139" spans="1:31" ht="409.5" hidden="1" x14ac:dyDescent="0.25">
      <c r="A139">
        <v>18293</v>
      </c>
      <c r="B139" t="s">
        <v>185</v>
      </c>
      <c r="C139" t="s">
        <v>184</v>
      </c>
      <c r="F139">
        <v>1</v>
      </c>
      <c r="G139" t="s">
        <v>12335</v>
      </c>
      <c r="H139">
        <v>0</v>
      </c>
      <c r="P139" t="s">
        <v>4</v>
      </c>
      <c r="Y139" t="s">
        <v>12</v>
      </c>
      <c r="Z139" t="s">
        <v>12334</v>
      </c>
      <c r="AA139" s="1" t="s">
        <v>12333</v>
      </c>
      <c r="AB139" t="s">
        <v>12332</v>
      </c>
      <c r="AC139" t="s">
        <v>12331</v>
      </c>
      <c r="AD139" t="s">
        <v>96</v>
      </c>
      <c r="AE139">
        <v>97701</v>
      </c>
    </row>
    <row r="140" spans="1:31" ht="409.5" hidden="1" x14ac:dyDescent="0.25">
      <c r="A140">
        <v>6708</v>
      </c>
      <c r="B140" t="s">
        <v>7</v>
      </c>
      <c r="C140" t="s">
        <v>6</v>
      </c>
      <c r="F140">
        <v>1</v>
      </c>
      <c r="G140" t="s">
        <v>161</v>
      </c>
      <c r="P140" t="s">
        <v>4</v>
      </c>
      <c r="Z140" t="s">
        <v>1516</v>
      </c>
      <c r="AA140" s="1" t="s">
        <v>12330</v>
      </c>
      <c r="AB140" t="s">
        <v>12329</v>
      </c>
      <c r="AC140">
        <v>-180162</v>
      </c>
      <c r="AD140" t="s">
        <v>0</v>
      </c>
      <c r="AE140">
        <v>98034</v>
      </c>
    </row>
    <row r="141" spans="1:31" hidden="1" x14ac:dyDescent="0.25">
      <c r="A141">
        <v>12775</v>
      </c>
      <c r="B141" t="s">
        <v>95</v>
      </c>
      <c r="C141" t="s">
        <v>94</v>
      </c>
      <c r="F141">
        <v>1</v>
      </c>
      <c r="G141" t="s">
        <v>1252</v>
      </c>
      <c r="H141">
        <v>0</v>
      </c>
      <c r="P141" t="s">
        <v>4</v>
      </c>
      <c r="Y141" t="s">
        <v>12</v>
      </c>
      <c r="Z141" t="s">
        <v>12328</v>
      </c>
      <c r="AA141" t="s">
        <v>12327</v>
      </c>
      <c r="AB141" t="s">
        <v>12326</v>
      </c>
      <c r="AC141" t="s">
        <v>12325</v>
      </c>
      <c r="AD141" t="s">
        <v>0</v>
      </c>
      <c r="AE141">
        <v>98503</v>
      </c>
    </row>
    <row r="142" spans="1:31" hidden="1" x14ac:dyDescent="0.25">
      <c r="A142">
        <v>19237</v>
      </c>
      <c r="B142" t="s">
        <v>394</v>
      </c>
      <c r="C142" t="s">
        <v>19</v>
      </c>
      <c r="F142">
        <v>0</v>
      </c>
      <c r="G142" t="s">
        <v>12324</v>
      </c>
      <c r="H142">
        <v>0</v>
      </c>
      <c r="P142" t="s">
        <v>4</v>
      </c>
      <c r="Z142" t="s">
        <v>12323</v>
      </c>
      <c r="AA142" t="s">
        <v>12322</v>
      </c>
      <c r="AB142" t="s">
        <v>12322</v>
      </c>
      <c r="AC142" t="s">
        <v>12321</v>
      </c>
    </row>
    <row r="143" spans="1:31" ht="409.5" hidden="1" x14ac:dyDescent="0.25">
      <c r="A143">
        <v>19590</v>
      </c>
      <c r="B143" t="s">
        <v>7</v>
      </c>
      <c r="C143" t="s">
        <v>6</v>
      </c>
      <c r="F143">
        <v>0</v>
      </c>
      <c r="G143" t="s">
        <v>12320</v>
      </c>
      <c r="H143">
        <v>0</v>
      </c>
      <c r="P143" t="s">
        <v>4</v>
      </c>
      <c r="Z143" t="s">
        <v>3750</v>
      </c>
      <c r="AA143" s="1" t="s">
        <v>12319</v>
      </c>
      <c r="AB143" t="s">
        <v>1972</v>
      </c>
      <c r="AC143" t="s">
        <v>12318</v>
      </c>
      <c r="AD143" t="s">
        <v>0</v>
      </c>
      <c r="AE143">
        <v>98557</v>
      </c>
    </row>
    <row r="144" spans="1:31" hidden="1" x14ac:dyDescent="0.25">
      <c r="A144">
        <v>13777</v>
      </c>
      <c r="B144" t="s">
        <v>199</v>
      </c>
      <c r="C144" t="s">
        <v>19</v>
      </c>
      <c r="F144">
        <v>1</v>
      </c>
      <c r="G144" t="s">
        <v>6020</v>
      </c>
      <c r="H144">
        <v>0</v>
      </c>
      <c r="P144" t="s">
        <v>4</v>
      </c>
      <c r="Z144" t="s">
        <v>5662</v>
      </c>
      <c r="AA144" t="s">
        <v>12317</v>
      </c>
      <c r="AB144" t="s">
        <v>1363</v>
      </c>
      <c r="AC144" t="s">
        <v>12316</v>
      </c>
    </row>
    <row r="145" spans="1:31" hidden="1" x14ac:dyDescent="0.25">
      <c r="A145">
        <v>19103</v>
      </c>
      <c r="B145" t="s">
        <v>7</v>
      </c>
      <c r="C145" t="s">
        <v>6</v>
      </c>
      <c r="F145">
        <v>0</v>
      </c>
      <c r="G145" t="s">
        <v>12315</v>
      </c>
      <c r="H145">
        <v>0</v>
      </c>
      <c r="P145" t="s">
        <v>4</v>
      </c>
      <c r="Z145" t="s">
        <v>12314</v>
      </c>
      <c r="AA145" t="s">
        <v>12313</v>
      </c>
      <c r="AB145" t="s">
        <v>12312</v>
      </c>
      <c r="AC145" t="s">
        <v>12311</v>
      </c>
      <c r="AD145" t="s">
        <v>0</v>
      </c>
      <c r="AE145">
        <v>98110</v>
      </c>
    </row>
    <row r="146" spans="1:31" hidden="1" x14ac:dyDescent="0.25">
      <c r="A146">
        <v>18973</v>
      </c>
      <c r="B146" t="s">
        <v>47</v>
      </c>
      <c r="C146" t="s">
        <v>46</v>
      </c>
      <c r="F146">
        <v>1</v>
      </c>
      <c r="G146" t="s">
        <v>12043</v>
      </c>
      <c r="P146" t="s">
        <v>4</v>
      </c>
      <c r="Z146" t="s">
        <v>12042</v>
      </c>
      <c r="AA146" t="s">
        <v>12310</v>
      </c>
      <c r="AB146" t="s">
        <v>12309</v>
      </c>
      <c r="AC146">
        <v>-160832</v>
      </c>
      <c r="AD146" t="s">
        <v>0</v>
      </c>
      <c r="AE146">
        <v>98922</v>
      </c>
    </row>
    <row r="147" spans="1:31" hidden="1" x14ac:dyDescent="0.25">
      <c r="A147">
        <v>16369</v>
      </c>
      <c r="B147" t="s">
        <v>124</v>
      </c>
      <c r="C147" t="s">
        <v>6</v>
      </c>
      <c r="F147">
        <v>1</v>
      </c>
      <c r="G147" t="s">
        <v>1914</v>
      </c>
      <c r="H147">
        <v>0</v>
      </c>
      <c r="P147" t="s">
        <v>4</v>
      </c>
      <c r="Z147" t="s">
        <v>12308</v>
      </c>
      <c r="AA147" t="s">
        <v>12307</v>
      </c>
      <c r="AB147" t="s">
        <v>12306</v>
      </c>
      <c r="AC147" t="s">
        <v>12305</v>
      </c>
      <c r="AD147" t="s">
        <v>0</v>
      </c>
      <c r="AE147">
        <v>98004</v>
      </c>
    </row>
    <row r="148" spans="1:31" ht="409.5" hidden="1" x14ac:dyDescent="0.25">
      <c r="A148">
        <v>9808</v>
      </c>
      <c r="B148" t="s">
        <v>83</v>
      </c>
      <c r="C148" t="s">
        <v>101</v>
      </c>
      <c r="F148">
        <v>1</v>
      </c>
      <c r="G148" t="s">
        <v>129</v>
      </c>
      <c r="H148">
        <v>0</v>
      </c>
      <c r="P148" t="s">
        <v>4</v>
      </c>
      <c r="Y148" t="s">
        <v>12</v>
      </c>
      <c r="Z148" t="s">
        <v>128</v>
      </c>
      <c r="AA148" s="1" t="s">
        <v>12304</v>
      </c>
      <c r="AB148" t="s">
        <v>78</v>
      </c>
      <c r="AC148" t="s">
        <v>12303</v>
      </c>
    </row>
    <row r="149" spans="1:31" hidden="1" x14ac:dyDescent="0.25">
      <c r="A149">
        <v>17699</v>
      </c>
      <c r="B149" t="s">
        <v>13</v>
      </c>
      <c r="F149">
        <v>1</v>
      </c>
      <c r="G149" t="s">
        <v>1223</v>
      </c>
      <c r="H149">
        <v>0</v>
      </c>
      <c r="P149" t="s">
        <v>4</v>
      </c>
      <c r="Y149" t="s">
        <v>12</v>
      </c>
      <c r="Z149" t="s">
        <v>2581</v>
      </c>
      <c r="AA149" t="s">
        <v>12302</v>
      </c>
      <c r="AB149" t="s">
        <v>12302</v>
      </c>
      <c r="AC149" t="s">
        <v>12301</v>
      </c>
      <c r="AD149" t="s">
        <v>0</v>
      </c>
      <c r="AE149">
        <v>98902</v>
      </c>
    </row>
    <row r="150" spans="1:31" ht="409.5" hidden="1" x14ac:dyDescent="0.25">
      <c r="A150">
        <v>49</v>
      </c>
      <c r="B150" t="s">
        <v>95</v>
      </c>
      <c r="C150" t="s">
        <v>94</v>
      </c>
      <c r="F150">
        <v>0</v>
      </c>
      <c r="P150" t="s">
        <v>81</v>
      </c>
      <c r="Y150" t="s">
        <v>12</v>
      </c>
      <c r="Z150" t="s">
        <v>12300</v>
      </c>
      <c r="AA150" s="1" t="s">
        <v>12299</v>
      </c>
      <c r="AB150" t="s">
        <v>12298</v>
      </c>
      <c r="AC150">
        <v>-160420</v>
      </c>
    </row>
    <row r="151" spans="1:31" ht="409.5" hidden="1" x14ac:dyDescent="0.25">
      <c r="A151">
        <v>18843</v>
      </c>
      <c r="B151" t="s">
        <v>152</v>
      </c>
      <c r="C151" t="s">
        <v>19</v>
      </c>
      <c r="F151">
        <v>0</v>
      </c>
      <c r="P151" t="s">
        <v>4</v>
      </c>
      <c r="Y151" t="s">
        <v>12</v>
      </c>
      <c r="Z151" t="s">
        <v>1082</v>
      </c>
      <c r="AA151" s="1" t="s">
        <v>12297</v>
      </c>
      <c r="AB151" t="s">
        <v>149</v>
      </c>
      <c r="AC151">
        <v>-171590</v>
      </c>
    </row>
    <row r="152" spans="1:31" ht="409.5" hidden="1" x14ac:dyDescent="0.25">
      <c r="A152">
        <v>13709</v>
      </c>
      <c r="B152" t="s">
        <v>119</v>
      </c>
      <c r="C152" t="s">
        <v>19</v>
      </c>
      <c r="F152">
        <v>1</v>
      </c>
      <c r="G152" t="s">
        <v>1710</v>
      </c>
      <c r="P152" t="s">
        <v>4</v>
      </c>
      <c r="Z152" t="s">
        <v>12296</v>
      </c>
      <c r="AA152" s="1" t="s">
        <v>12295</v>
      </c>
      <c r="AB152" t="s">
        <v>12294</v>
      </c>
      <c r="AC152">
        <v>-172590</v>
      </c>
      <c r="AD152" t="s">
        <v>0</v>
      </c>
      <c r="AE152">
        <v>99336</v>
      </c>
    </row>
    <row r="153" spans="1:31" hidden="1" x14ac:dyDescent="0.25">
      <c r="A153">
        <v>14939</v>
      </c>
      <c r="B153" t="s">
        <v>13</v>
      </c>
      <c r="F153">
        <v>1</v>
      </c>
      <c r="G153" t="s">
        <v>2082</v>
      </c>
      <c r="H153">
        <v>0</v>
      </c>
      <c r="P153" t="s">
        <v>4</v>
      </c>
      <c r="Y153" t="s">
        <v>12</v>
      </c>
      <c r="Z153" t="s">
        <v>10843</v>
      </c>
      <c r="AA153" t="s">
        <v>12293</v>
      </c>
      <c r="AB153" t="s">
        <v>1446</v>
      </c>
      <c r="AC153" t="s">
        <v>12292</v>
      </c>
      <c r="AD153" t="s">
        <v>0</v>
      </c>
      <c r="AE153">
        <v>99362</v>
      </c>
    </row>
    <row r="154" spans="1:31" hidden="1" x14ac:dyDescent="0.25">
      <c r="A154">
        <v>4419</v>
      </c>
      <c r="B154" t="s">
        <v>88</v>
      </c>
      <c r="C154" t="s">
        <v>46</v>
      </c>
      <c r="F154">
        <v>1</v>
      </c>
      <c r="G154" t="s">
        <v>1038</v>
      </c>
      <c r="P154" t="s">
        <v>4</v>
      </c>
      <c r="Z154" t="s">
        <v>5417</v>
      </c>
      <c r="AA154" t="s">
        <v>12291</v>
      </c>
      <c r="AB154" t="s">
        <v>2291</v>
      </c>
      <c r="AC154">
        <v>-161591</v>
      </c>
    </row>
    <row r="155" spans="1:31" hidden="1" x14ac:dyDescent="0.25">
      <c r="A155">
        <v>9555</v>
      </c>
      <c r="B155" t="s">
        <v>130</v>
      </c>
      <c r="C155" t="s">
        <v>19</v>
      </c>
      <c r="F155">
        <v>0</v>
      </c>
      <c r="P155" t="s">
        <v>81</v>
      </c>
      <c r="Y155" t="s">
        <v>12</v>
      </c>
      <c r="Z155" t="s">
        <v>12290</v>
      </c>
      <c r="AA155" t="s">
        <v>12289</v>
      </c>
      <c r="AB155" t="s">
        <v>12288</v>
      </c>
      <c r="AC155">
        <v>-180372</v>
      </c>
      <c r="AD155" t="s">
        <v>0</v>
      </c>
      <c r="AE155">
        <v>98405</v>
      </c>
    </row>
    <row r="156" spans="1:31" hidden="1" x14ac:dyDescent="0.25">
      <c r="A156">
        <v>14314</v>
      </c>
      <c r="B156" t="s">
        <v>185</v>
      </c>
      <c r="C156" t="s">
        <v>184</v>
      </c>
      <c r="F156">
        <v>0</v>
      </c>
      <c r="H156">
        <v>0</v>
      </c>
      <c r="P156" t="s">
        <v>4</v>
      </c>
      <c r="Y156" t="s">
        <v>12</v>
      </c>
      <c r="Z156" t="s">
        <v>12287</v>
      </c>
      <c r="AA156" t="s">
        <v>12286</v>
      </c>
      <c r="AB156" t="s">
        <v>12286</v>
      </c>
      <c r="AC156" t="s">
        <v>12285</v>
      </c>
      <c r="AD156" t="s">
        <v>0</v>
      </c>
    </row>
    <row r="157" spans="1:31" ht="409.5" hidden="1" x14ac:dyDescent="0.25">
      <c r="A157">
        <v>8090</v>
      </c>
      <c r="B157" t="s">
        <v>185</v>
      </c>
      <c r="C157" t="s">
        <v>184</v>
      </c>
      <c r="F157">
        <v>0</v>
      </c>
      <c r="G157" t="s">
        <v>12284</v>
      </c>
      <c r="H157">
        <v>0</v>
      </c>
      <c r="P157" t="s">
        <v>4</v>
      </c>
      <c r="Y157" t="s">
        <v>12</v>
      </c>
      <c r="Z157" t="s">
        <v>12283</v>
      </c>
      <c r="AA157" s="1" t="s">
        <v>12282</v>
      </c>
      <c r="AB157" t="s">
        <v>12281</v>
      </c>
      <c r="AC157" t="s">
        <v>12280</v>
      </c>
      <c r="AD157" t="s">
        <v>0</v>
      </c>
      <c r="AE157">
        <v>98665</v>
      </c>
    </row>
    <row r="158" spans="1:31" hidden="1" x14ac:dyDescent="0.25">
      <c r="A158">
        <v>6931</v>
      </c>
      <c r="B158" t="s">
        <v>7</v>
      </c>
      <c r="C158" t="s">
        <v>6</v>
      </c>
      <c r="F158">
        <v>1</v>
      </c>
      <c r="G158" t="s">
        <v>7541</v>
      </c>
      <c r="P158" t="s">
        <v>4</v>
      </c>
      <c r="Z158" t="s">
        <v>7540</v>
      </c>
      <c r="AA158" t="s">
        <v>12279</v>
      </c>
      <c r="AB158" t="s">
        <v>4903</v>
      </c>
      <c r="AC158">
        <v>-173389</v>
      </c>
      <c r="AD158" t="s">
        <v>0</v>
      </c>
      <c r="AE158">
        <v>99362</v>
      </c>
    </row>
    <row r="159" spans="1:31" hidden="1" x14ac:dyDescent="0.25">
      <c r="A159">
        <v>10800</v>
      </c>
      <c r="B159" t="s">
        <v>13</v>
      </c>
      <c r="F159">
        <v>1</v>
      </c>
      <c r="G159" t="s">
        <v>12278</v>
      </c>
      <c r="H159">
        <v>0</v>
      </c>
      <c r="P159" t="s">
        <v>1182</v>
      </c>
      <c r="Y159" t="s">
        <v>12</v>
      </c>
      <c r="Z159" t="s">
        <v>12277</v>
      </c>
      <c r="AA159" t="s">
        <v>12276</v>
      </c>
      <c r="AB159" t="s">
        <v>12275</v>
      </c>
      <c r="AC159" t="s">
        <v>12274</v>
      </c>
      <c r="AD159" t="s">
        <v>0</v>
      </c>
      <c r="AE159">
        <v>98902</v>
      </c>
    </row>
    <row r="160" spans="1:31" hidden="1" x14ac:dyDescent="0.25">
      <c r="A160">
        <v>19846</v>
      </c>
      <c r="B160" t="s">
        <v>124</v>
      </c>
      <c r="C160" t="s">
        <v>6</v>
      </c>
      <c r="F160">
        <v>0</v>
      </c>
      <c r="G160" t="s">
        <v>12273</v>
      </c>
      <c r="H160">
        <v>0</v>
      </c>
      <c r="P160" t="s">
        <v>4</v>
      </c>
      <c r="Z160" t="s">
        <v>12272</v>
      </c>
      <c r="AA160" t="s">
        <v>12271</v>
      </c>
      <c r="AB160" t="s">
        <v>12270</v>
      </c>
      <c r="AC160" t="s">
        <v>12269</v>
      </c>
      <c r="AD160" t="s">
        <v>0</v>
      </c>
      <c r="AE160">
        <v>98225</v>
      </c>
    </row>
    <row r="161" spans="1:31" ht="409.5" hidden="1" x14ac:dyDescent="0.25">
      <c r="A161">
        <v>10152</v>
      </c>
      <c r="B161" t="s">
        <v>152</v>
      </c>
      <c r="C161" t="s">
        <v>19</v>
      </c>
      <c r="F161">
        <v>0</v>
      </c>
      <c r="G161" t="s">
        <v>100</v>
      </c>
      <c r="P161" t="s">
        <v>4</v>
      </c>
      <c r="Y161" t="s">
        <v>12</v>
      </c>
      <c r="Z161" t="s">
        <v>99</v>
      </c>
      <c r="AA161" s="1" t="s">
        <v>12268</v>
      </c>
      <c r="AB161" t="s">
        <v>149</v>
      </c>
      <c r="AC161">
        <v>-172669</v>
      </c>
    </row>
    <row r="162" spans="1:31" hidden="1" x14ac:dyDescent="0.25">
      <c r="A162">
        <v>7457</v>
      </c>
      <c r="B162" t="s">
        <v>493</v>
      </c>
      <c r="F162">
        <v>0</v>
      </c>
      <c r="H162">
        <v>0</v>
      </c>
      <c r="P162" t="s">
        <v>4</v>
      </c>
      <c r="Y162" t="s">
        <v>12</v>
      </c>
      <c r="Z162" t="s">
        <v>12267</v>
      </c>
      <c r="AA162" t="s">
        <v>12266</v>
      </c>
      <c r="AB162" t="s">
        <v>12266</v>
      </c>
      <c r="AC162" t="s">
        <v>12265</v>
      </c>
      <c r="AD162" t="s">
        <v>0</v>
      </c>
      <c r="AE162">
        <v>98801</v>
      </c>
    </row>
    <row r="163" spans="1:31" ht="409.5" hidden="1" x14ac:dyDescent="0.25">
      <c r="A163">
        <v>1288</v>
      </c>
      <c r="B163" t="s">
        <v>7</v>
      </c>
      <c r="C163" t="s">
        <v>6</v>
      </c>
      <c r="F163">
        <v>1</v>
      </c>
      <c r="G163" t="s">
        <v>1284</v>
      </c>
      <c r="H163">
        <v>0</v>
      </c>
      <c r="P163" t="s">
        <v>4</v>
      </c>
      <c r="Z163" t="s">
        <v>12264</v>
      </c>
      <c r="AA163" s="1" t="s">
        <v>12263</v>
      </c>
      <c r="AB163" t="s">
        <v>12262</v>
      </c>
      <c r="AC163" t="s">
        <v>12261</v>
      </c>
      <c r="AD163" t="s">
        <v>96</v>
      </c>
      <c r="AE163">
        <v>97205</v>
      </c>
    </row>
    <row r="164" spans="1:31" hidden="1" x14ac:dyDescent="0.25">
      <c r="A164">
        <v>8699</v>
      </c>
      <c r="B164" t="s">
        <v>7</v>
      </c>
      <c r="C164" t="s">
        <v>6</v>
      </c>
      <c r="F164">
        <v>1</v>
      </c>
      <c r="G164" t="s">
        <v>807</v>
      </c>
      <c r="H164">
        <v>0</v>
      </c>
      <c r="P164" t="s">
        <v>4</v>
      </c>
      <c r="Z164" t="s">
        <v>2013</v>
      </c>
      <c r="AA164" t="s">
        <v>12260</v>
      </c>
      <c r="AB164" t="s">
        <v>12259</v>
      </c>
      <c r="AC164" t="s">
        <v>12258</v>
      </c>
      <c r="AD164" t="s">
        <v>96</v>
      </c>
      <c r="AE164">
        <v>97211</v>
      </c>
    </row>
    <row r="165" spans="1:31" ht="195" hidden="1" x14ac:dyDescent="0.25">
      <c r="A165">
        <v>12349</v>
      </c>
      <c r="B165" t="s">
        <v>13</v>
      </c>
      <c r="C165" t="s">
        <v>57</v>
      </c>
      <c r="F165">
        <v>1</v>
      </c>
      <c r="G165" t="s">
        <v>3275</v>
      </c>
      <c r="P165" t="s">
        <v>4</v>
      </c>
      <c r="Y165" t="s">
        <v>12</v>
      </c>
      <c r="Z165" t="s">
        <v>3274</v>
      </c>
      <c r="AA165" s="1" t="s">
        <v>12257</v>
      </c>
      <c r="AB165" t="s">
        <v>12256</v>
      </c>
      <c r="AC165">
        <v>-163282</v>
      </c>
      <c r="AD165" t="s">
        <v>0</v>
      </c>
      <c r="AE165">
        <v>99354</v>
      </c>
    </row>
    <row r="166" spans="1:31" hidden="1" x14ac:dyDescent="0.25">
      <c r="A166">
        <v>1284</v>
      </c>
      <c r="B166" t="s">
        <v>7</v>
      </c>
      <c r="C166" t="s">
        <v>6</v>
      </c>
      <c r="F166">
        <v>1</v>
      </c>
      <c r="G166" t="s">
        <v>578</v>
      </c>
      <c r="P166" t="s">
        <v>4</v>
      </c>
      <c r="Z166" t="s">
        <v>12255</v>
      </c>
      <c r="AA166" t="s">
        <v>12254</v>
      </c>
      <c r="AB166" t="s">
        <v>12253</v>
      </c>
      <c r="AC166">
        <v>-162294</v>
      </c>
      <c r="AD166" t="s">
        <v>0</v>
      </c>
      <c r="AE166">
        <v>98502</v>
      </c>
    </row>
    <row r="167" spans="1:31" hidden="1" x14ac:dyDescent="0.25">
      <c r="A167">
        <v>9942</v>
      </c>
      <c r="B167" t="s">
        <v>7</v>
      </c>
      <c r="C167" t="s">
        <v>6</v>
      </c>
      <c r="F167">
        <v>1</v>
      </c>
      <c r="G167" t="s">
        <v>24</v>
      </c>
      <c r="P167" t="s">
        <v>4</v>
      </c>
      <c r="Z167" t="s">
        <v>3716</v>
      </c>
      <c r="AA167" t="s">
        <v>12252</v>
      </c>
      <c r="AB167" t="s">
        <v>12251</v>
      </c>
      <c r="AC167">
        <v>-181175</v>
      </c>
      <c r="AD167" t="s">
        <v>0</v>
      </c>
      <c r="AE167">
        <v>98121</v>
      </c>
    </row>
    <row r="168" spans="1:31" hidden="1" x14ac:dyDescent="0.25">
      <c r="A168">
        <v>19058</v>
      </c>
      <c r="B168" t="s">
        <v>513</v>
      </c>
      <c r="C168" t="s">
        <v>6</v>
      </c>
      <c r="F168">
        <v>1</v>
      </c>
      <c r="G168" t="s">
        <v>1049</v>
      </c>
      <c r="H168">
        <v>0</v>
      </c>
      <c r="P168" t="s">
        <v>4</v>
      </c>
      <c r="Y168" t="s">
        <v>12</v>
      </c>
      <c r="Z168" t="s">
        <v>1048</v>
      </c>
      <c r="AA168" t="s">
        <v>12250</v>
      </c>
      <c r="AB168" t="s">
        <v>12249</v>
      </c>
      <c r="AC168" t="s">
        <v>12248</v>
      </c>
      <c r="AD168" t="s">
        <v>0</v>
      </c>
      <c r="AE168">
        <v>98007</v>
      </c>
    </row>
    <row r="169" spans="1:31" ht="409.5" hidden="1" x14ac:dyDescent="0.25">
      <c r="A169">
        <v>10657</v>
      </c>
      <c r="B169" t="s">
        <v>199</v>
      </c>
      <c r="C169" t="s">
        <v>19</v>
      </c>
      <c r="F169">
        <v>1</v>
      </c>
      <c r="G169" t="s">
        <v>12247</v>
      </c>
      <c r="P169" t="s">
        <v>81</v>
      </c>
      <c r="Y169" t="s">
        <v>12</v>
      </c>
      <c r="Z169" t="s">
        <v>12246</v>
      </c>
      <c r="AA169" s="1" t="s">
        <v>12245</v>
      </c>
      <c r="AB169" t="s">
        <v>12244</v>
      </c>
      <c r="AC169">
        <v>-173326</v>
      </c>
      <c r="AD169" t="s">
        <v>3697</v>
      </c>
      <c r="AE169">
        <v>10003</v>
      </c>
    </row>
    <row r="170" spans="1:31" ht="409.5" hidden="1" x14ac:dyDescent="0.25">
      <c r="A170">
        <v>18443</v>
      </c>
      <c r="B170" t="s">
        <v>199</v>
      </c>
      <c r="C170" t="s">
        <v>19</v>
      </c>
      <c r="F170">
        <v>1</v>
      </c>
      <c r="G170" t="s">
        <v>1284</v>
      </c>
      <c r="P170" t="s">
        <v>4</v>
      </c>
      <c r="Z170" t="s">
        <v>12243</v>
      </c>
      <c r="AA170" s="1" t="s">
        <v>12242</v>
      </c>
      <c r="AB170" t="s">
        <v>12241</v>
      </c>
      <c r="AC170">
        <v>-162692</v>
      </c>
      <c r="AD170" t="s">
        <v>96</v>
      </c>
      <c r="AE170">
        <v>97205</v>
      </c>
    </row>
    <row r="171" spans="1:31" ht="409.5" hidden="1" x14ac:dyDescent="0.25">
      <c r="A171">
        <v>12858</v>
      </c>
      <c r="B171" t="s">
        <v>185</v>
      </c>
      <c r="C171" t="s">
        <v>184</v>
      </c>
      <c r="F171">
        <v>0</v>
      </c>
      <c r="G171" t="s">
        <v>415</v>
      </c>
      <c r="P171" t="s">
        <v>4</v>
      </c>
      <c r="Y171" t="s">
        <v>12</v>
      </c>
      <c r="Z171" t="s">
        <v>12240</v>
      </c>
      <c r="AA171" s="1" t="s">
        <v>12239</v>
      </c>
      <c r="AB171" t="s">
        <v>12238</v>
      </c>
      <c r="AC171">
        <v>-170224</v>
      </c>
      <c r="AD171" t="s">
        <v>0</v>
      </c>
    </row>
    <row r="172" spans="1:31" ht="409.5" hidden="1" x14ac:dyDescent="0.25">
      <c r="A172">
        <v>7570</v>
      </c>
      <c r="B172" t="s">
        <v>7</v>
      </c>
      <c r="C172" t="s">
        <v>6</v>
      </c>
      <c r="F172">
        <v>1</v>
      </c>
      <c r="G172" t="s">
        <v>161</v>
      </c>
      <c r="P172" t="s">
        <v>4</v>
      </c>
      <c r="Z172" t="s">
        <v>160</v>
      </c>
      <c r="AA172" s="1" t="s">
        <v>12237</v>
      </c>
      <c r="AB172" t="s">
        <v>12236</v>
      </c>
      <c r="AC172">
        <v>-172568</v>
      </c>
      <c r="AD172" t="s">
        <v>0</v>
      </c>
      <c r="AE172">
        <v>98034</v>
      </c>
    </row>
    <row r="173" spans="1:31" ht="409.5" hidden="1" x14ac:dyDescent="0.25">
      <c r="A173">
        <v>2002</v>
      </c>
      <c r="B173" t="s">
        <v>7</v>
      </c>
      <c r="C173" t="s">
        <v>6</v>
      </c>
      <c r="F173">
        <v>1</v>
      </c>
      <c r="G173" t="s">
        <v>663</v>
      </c>
      <c r="P173" t="s">
        <v>4</v>
      </c>
      <c r="Z173" t="s">
        <v>662</v>
      </c>
      <c r="AA173" s="1" t="s">
        <v>12235</v>
      </c>
      <c r="AB173" t="s">
        <v>12234</v>
      </c>
      <c r="AC173">
        <v>-172873</v>
      </c>
      <c r="AD173" t="s">
        <v>0</v>
      </c>
      <c r="AE173">
        <v>98668</v>
      </c>
    </row>
    <row r="174" spans="1:31" hidden="1" x14ac:dyDescent="0.25">
      <c r="A174">
        <v>10406</v>
      </c>
      <c r="B174" t="s">
        <v>7</v>
      </c>
      <c r="C174" t="s">
        <v>6</v>
      </c>
      <c r="F174">
        <v>0</v>
      </c>
      <c r="G174" t="s">
        <v>12233</v>
      </c>
      <c r="P174" t="s">
        <v>4</v>
      </c>
      <c r="Z174" t="s">
        <v>12232</v>
      </c>
      <c r="AA174" t="s">
        <v>12231</v>
      </c>
      <c r="AB174" t="s">
        <v>12230</v>
      </c>
      <c r="AC174">
        <v>-162021</v>
      </c>
      <c r="AD174" t="s">
        <v>0</v>
      </c>
      <c r="AE174">
        <v>98047</v>
      </c>
    </row>
    <row r="175" spans="1:31" hidden="1" x14ac:dyDescent="0.25">
      <c r="A175">
        <v>6904</v>
      </c>
      <c r="B175" t="s">
        <v>380</v>
      </c>
      <c r="C175" t="s">
        <v>19</v>
      </c>
      <c r="F175">
        <v>0</v>
      </c>
      <c r="P175" t="s">
        <v>4</v>
      </c>
      <c r="X175">
        <v>15</v>
      </c>
      <c r="Y175" t="s">
        <v>12</v>
      </c>
      <c r="Z175" t="s">
        <v>8451</v>
      </c>
      <c r="AA175" t="s">
        <v>12229</v>
      </c>
      <c r="AB175" t="s">
        <v>12228</v>
      </c>
      <c r="AC175">
        <v>-180757</v>
      </c>
    </row>
    <row r="176" spans="1:31" ht="300" hidden="1" x14ac:dyDescent="0.25">
      <c r="A176">
        <v>919</v>
      </c>
      <c r="B176" t="s">
        <v>394</v>
      </c>
      <c r="C176" t="s">
        <v>19</v>
      </c>
      <c r="F176">
        <v>0</v>
      </c>
      <c r="H176">
        <v>0</v>
      </c>
      <c r="O176" s="1" t="s">
        <v>12227</v>
      </c>
      <c r="P176" t="s">
        <v>4</v>
      </c>
      <c r="X176">
        <v>15</v>
      </c>
      <c r="Y176" t="s">
        <v>12</v>
      </c>
      <c r="Z176" t="s">
        <v>4731</v>
      </c>
      <c r="AA176" t="s">
        <v>12226</v>
      </c>
      <c r="AB176" t="s">
        <v>12225</v>
      </c>
      <c r="AC176" t="s">
        <v>12224</v>
      </c>
    </row>
    <row r="177" spans="1:31" hidden="1" x14ac:dyDescent="0.25">
      <c r="A177">
        <v>12633</v>
      </c>
      <c r="B177" t="s">
        <v>124</v>
      </c>
      <c r="C177" t="s">
        <v>6</v>
      </c>
      <c r="F177">
        <v>1</v>
      </c>
      <c r="G177" t="s">
        <v>322</v>
      </c>
      <c r="H177">
        <v>0</v>
      </c>
      <c r="P177" t="s">
        <v>4</v>
      </c>
      <c r="Z177" t="s">
        <v>1052</v>
      </c>
      <c r="AA177" t="s">
        <v>12223</v>
      </c>
      <c r="AB177" t="s">
        <v>12222</v>
      </c>
      <c r="AC177" t="s">
        <v>12221</v>
      </c>
      <c r="AD177" t="s">
        <v>0</v>
      </c>
      <c r="AE177">
        <v>98201</v>
      </c>
    </row>
    <row r="178" spans="1:31" hidden="1" x14ac:dyDescent="0.25">
      <c r="A178">
        <v>19433</v>
      </c>
      <c r="B178" t="s">
        <v>52</v>
      </c>
      <c r="C178" t="s">
        <v>6</v>
      </c>
      <c r="F178">
        <v>0</v>
      </c>
      <c r="G178" t="s">
        <v>2371</v>
      </c>
      <c r="P178" t="s">
        <v>4</v>
      </c>
      <c r="Z178" t="s">
        <v>2370</v>
      </c>
      <c r="AA178" t="s">
        <v>12220</v>
      </c>
      <c r="AB178" t="s">
        <v>12219</v>
      </c>
      <c r="AC178">
        <v>-170977</v>
      </c>
      <c r="AD178" t="s">
        <v>0</v>
      </c>
      <c r="AE178">
        <v>99026</v>
      </c>
    </row>
    <row r="179" spans="1:31" hidden="1" x14ac:dyDescent="0.25">
      <c r="A179">
        <v>16253</v>
      </c>
      <c r="B179" t="s">
        <v>1578</v>
      </c>
      <c r="C179" t="s">
        <v>140</v>
      </c>
      <c r="F179">
        <v>0</v>
      </c>
      <c r="G179" t="s">
        <v>12218</v>
      </c>
      <c r="P179" t="s">
        <v>117</v>
      </c>
      <c r="Q179" t="s">
        <v>302</v>
      </c>
      <c r="W179" t="s">
        <v>12217</v>
      </c>
      <c r="X179">
        <v>30</v>
      </c>
      <c r="Z179" t="s">
        <v>12216</v>
      </c>
      <c r="AA179" t="s">
        <v>12215</v>
      </c>
      <c r="AB179" t="s">
        <v>12214</v>
      </c>
      <c r="AC179">
        <v>-181592</v>
      </c>
      <c r="AD179" t="s">
        <v>0</v>
      </c>
      <c r="AE179">
        <v>99336</v>
      </c>
    </row>
    <row r="180" spans="1:31" hidden="1" x14ac:dyDescent="0.25">
      <c r="A180">
        <v>17085</v>
      </c>
      <c r="B180" t="s">
        <v>95</v>
      </c>
      <c r="C180" t="s">
        <v>94</v>
      </c>
      <c r="F180">
        <v>0</v>
      </c>
      <c r="P180" t="s">
        <v>4</v>
      </c>
      <c r="Y180" t="s">
        <v>12</v>
      </c>
      <c r="Z180" t="s">
        <v>1780</v>
      </c>
      <c r="AA180" t="s">
        <v>12213</v>
      </c>
      <c r="AB180" t="s">
        <v>12212</v>
      </c>
      <c r="AC180">
        <v>-163079</v>
      </c>
      <c r="AD180" t="s">
        <v>0</v>
      </c>
      <c r="AE180">
        <v>98136</v>
      </c>
    </row>
    <row r="181" spans="1:31" hidden="1" x14ac:dyDescent="0.25">
      <c r="A181">
        <v>164</v>
      </c>
      <c r="B181" t="s">
        <v>124</v>
      </c>
      <c r="C181" t="s">
        <v>6</v>
      </c>
      <c r="F181">
        <v>0</v>
      </c>
      <c r="G181" t="s">
        <v>113</v>
      </c>
      <c r="P181" t="s">
        <v>4</v>
      </c>
      <c r="Z181" t="s">
        <v>112</v>
      </c>
      <c r="AA181" t="s">
        <v>12211</v>
      </c>
      <c r="AB181" t="s">
        <v>12210</v>
      </c>
      <c r="AC181">
        <v>-162078</v>
      </c>
      <c r="AD181" t="s">
        <v>0</v>
      </c>
      <c r="AE181">
        <v>98504</v>
      </c>
    </row>
    <row r="182" spans="1:31" ht="409.5" hidden="1" x14ac:dyDescent="0.25">
      <c r="A182">
        <v>11847</v>
      </c>
      <c r="B182" t="s">
        <v>83</v>
      </c>
      <c r="C182" t="s">
        <v>101</v>
      </c>
      <c r="F182">
        <v>0</v>
      </c>
      <c r="G182" t="s">
        <v>100</v>
      </c>
      <c r="H182">
        <v>0</v>
      </c>
      <c r="P182" t="s">
        <v>81</v>
      </c>
      <c r="Y182" t="s">
        <v>12</v>
      </c>
      <c r="Z182" t="s">
        <v>234</v>
      </c>
      <c r="AA182" s="1" t="s">
        <v>12209</v>
      </c>
      <c r="AB182" t="s">
        <v>78</v>
      </c>
      <c r="AC182" t="s">
        <v>12208</v>
      </c>
      <c r="AD182" t="s">
        <v>96</v>
      </c>
      <c r="AE182">
        <v>97302</v>
      </c>
    </row>
    <row r="183" spans="1:31" ht="409.5" hidden="1" x14ac:dyDescent="0.25">
      <c r="A183">
        <v>6018</v>
      </c>
      <c r="B183" t="s">
        <v>13</v>
      </c>
      <c r="C183" t="s">
        <v>57</v>
      </c>
      <c r="F183">
        <v>1</v>
      </c>
      <c r="G183" t="s">
        <v>12207</v>
      </c>
      <c r="O183" t="s">
        <v>33</v>
      </c>
      <c r="P183" t="s">
        <v>4</v>
      </c>
      <c r="Y183" t="s">
        <v>12</v>
      </c>
      <c r="Z183" t="s">
        <v>12206</v>
      </c>
      <c r="AA183" s="1" t="s">
        <v>12205</v>
      </c>
      <c r="AB183" t="s">
        <v>12204</v>
      </c>
      <c r="AC183">
        <v>-172412</v>
      </c>
    </row>
    <row r="184" spans="1:31" ht="409.5" hidden="1" x14ac:dyDescent="0.25">
      <c r="A184">
        <v>11734</v>
      </c>
      <c r="B184" t="s">
        <v>130</v>
      </c>
      <c r="C184" t="s">
        <v>19</v>
      </c>
      <c r="F184">
        <v>0</v>
      </c>
      <c r="G184" t="s">
        <v>415</v>
      </c>
      <c r="H184">
        <v>0</v>
      </c>
      <c r="P184" t="s">
        <v>4</v>
      </c>
      <c r="Z184" t="s">
        <v>12203</v>
      </c>
      <c r="AA184" s="1" t="s">
        <v>12202</v>
      </c>
      <c r="AB184" t="s">
        <v>1030</v>
      </c>
      <c r="AC184" t="s">
        <v>12201</v>
      </c>
      <c r="AD184" t="s">
        <v>0</v>
      </c>
      <c r="AE184">
        <v>98668</v>
      </c>
    </row>
    <row r="185" spans="1:31" hidden="1" x14ac:dyDescent="0.25">
      <c r="A185">
        <v>77</v>
      </c>
      <c r="B185" t="s">
        <v>95</v>
      </c>
      <c r="C185" t="s">
        <v>94</v>
      </c>
      <c r="F185">
        <v>1</v>
      </c>
      <c r="G185" t="s">
        <v>4935</v>
      </c>
      <c r="H185">
        <v>0</v>
      </c>
      <c r="P185" t="s">
        <v>4</v>
      </c>
      <c r="Z185" t="s">
        <v>4934</v>
      </c>
      <c r="AA185" t="s">
        <v>12200</v>
      </c>
      <c r="AB185" t="s">
        <v>310</v>
      </c>
      <c r="AC185" t="s">
        <v>12199</v>
      </c>
    </row>
    <row r="186" spans="1:31" ht="409.5" hidden="1" x14ac:dyDescent="0.25">
      <c r="A186">
        <v>13967</v>
      </c>
      <c r="B186" t="s">
        <v>7</v>
      </c>
      <c r="C186" t="s">
        <v>6</v>
      </c>
      <c r="F186">
        <v>1</v>
      </c>
      <c r="G186" t="s">
        <v>24</v>
      </c>
      <c r="P186" t="s">
        <v>4</v>
      </c>
      <c r="Z186" t="s">
        <v>3716</v>
      </c>
      <c r="AA186" s="1" t="s">
        <v>12198</v>
      </c>
      <c r="AB186" t="s">
        <v>12197</v>
      </c>
      <c r="AC186">
        <v>-180242</v>
      </c>
      <c r="AD186" t="s">
        <v>0</v>
      </c>
      <c r="AE186">
        <v>98115</v>
      </c>
    </row>
    <row r="187" spans="1:31" hidden="1" x14ac:dyDescent="0.25">
      <c r="A187">
        <v>9515</v>
      </c>
      <c r="B187" t="s">
        <v>95</v>
      </c>
      <c r="C187" t="s">
        <v>94</v>
      </c>
      <c r="F187">
        <v>1</v>
      </c>
      <c r="G187" t="s">
        <v>12196</v>
      </c>
      <c r="H187">
        <v>0</v>
      </c>
      <c r="P187" t="s">
        <v>4</v>
      </c>
      <c r="Z187" t="s">
        <v>12195</v>
      </c>
      <c r="AA187" t="s">
        <v>12194</v>
      </c>
      <c r="AB187" t="s">
        <v>9569</v>
      </c>
      <c r="AC187" t="s">
        <v>12193</v>
      </c>
    </row>
    <row r="188" spans="1:31" ht="409.5" hidden="1" x14ac:dyDescent="0.25">
      <c r="A188">
        <v>13641</v>
      </c>
      <c r="B188" t="s">
        <v>13</v>
      </c>
      <c r="F188">
        <v>1</v>
      </c>
      <c r="G188" t="s">
        <v>1366</v>
      </c>
      <c r="H188">
        <v>0</v>
      </c>
      <c r="P188" t="s">
        <v>4</v>
      </c>
      <c r="Y188" t="s">
        <v>12</v>
      </c>
      <c r="Z188" t="s">
        <v>1365</v>
      </c>
      <c r="AA188" s="1" t="s">
        <v>12192</v>
      </c>
      <c r="AB188" s="1" t="s">
        <v>12191</v>
      </c>
      <c r="AC188" t="s">
        <v>12190</v>
      </c>
      <c r="AD188" t="s">
        <v>96</v>
      </c>
      <c r="AE188">
        <v>97222</v>
      </c>
    </row>
    <row r="189" spans="1:31" hidden="1" x14ac:dyDescent="0.25">
      <c r="A189">
        <v>10753</v>
      </c>
      <c r="B189" t="s">
        <v>7</v>
      </c>
      <c r="C189" t="s">
        <v>6</v>
      </c>
      <c r="F189">
        <v>1</v>
      </c>
      <c r="G189" t="s">
        <v>322</v>
      </c>
      <c r="P189" t="s">
        <v>4</v>
      </c>
      <c r="Z189" t="s">
        <v>1052</v>
      </c>
      <c r="AA189" t="s">
        <v>12189</v>
      </c>
      <c r="AB189" t="s">
        <v>12188</v>
      </c>
      <c r="AC189">
        <v>-163160</v>
      </c>
      <c r="AD189" t="s">
        <v>0</v>
      </c>
      <c r="AE189">
        <v>98201</v>
      </c>
    </row>
    <row r="190" spans="1:31" hidden="1" x14ac:dyDescent="0.25">
      <c r="A190">
        <v>17329</v>
      </c>
      <c r="B190" t="s">
        <v>13</v>
      </c>
      <c r="C190" t="s">
        <v>57</v>
      </c>
      <c r="F190">
        <v>1</v>
      </c>
      <c r="G190" t="s">
        <v>1710</v>
      </c>
      <c r="P190" t="s">
        <v>4</v>
      </c>
      <c r="Y190" t="s">
        <v>12</v>
      </c>
      <c r="Z190" t="s">
        <v>1709</v>
      </c>
      <c r="AA190" t="s">
        <v>12187</v>
      </c>
      <c r="AB190" t="s">
        <v>12186</v>
      </c>
      <c r="AC190">
        <v>-170937</v>
      </c>
      <c r="AD190" t="s">
        <v>0</v>
      </c>
      <c r="AE190">
        <v>99336</v>
      </c>
    </row>
    <row r="191" spans="1:31" hidden="1" x14ac:dyDescent="0.25">
      <c r="A191">
        <v>4853</v>
      </c>
      <c r="B191" t="s">
        <v>95</v>
      </c>
      <c r="C191" t="s">
        <v>94</v>
      </c>
      <c r="F191">
        <v>1</v>
      </c>
      <c r="G191" t="s">
        <v>12185</v>
      </c>
      <c r="P191" t="s">
        <v>1182</v>
      </c>
      <c r="Y191" t="s">
        <v>12</v>
      </c>
      <c r="Z191" t="s">
        <v>12184</v>
      </c>
      <c r="AA191" t="s">
        <v>12183</v>
      </c>
      <c r="AB191" t="s">
        <v>12182</v>
      </c>
      <c r="AC191">
        <v>-170672</v>
      </c>
      <c r="AD191" t="s">
        <v>0</v>
      </c>
      <c r="AE191">
        <v>98226</v>
      </c>
    </row>
    <row r="192" spans="1:31" ht="409.5" hidden="1" x14ac:dyDescent="0.25">
      <c r="A192">
        <v>16775</v>
      </c>
      <c r="B192" t="s">
        <v>47</v>
      </c>
      <c r="C192" t="s">
        <v>46</v>
      </c>
      <c r="F192">
        <v>1</v>
      </c>
      <c r="G192" t="s">
        <v>4870</v>
      </c>
      <c r="H192">
        <v>0</v>
      </c>
      <c r="P192" t="s">
        <v>4</v>
      </c>
      <c r="Z192" t="s">
        <v>4869</v>
      </c>
      <c r="AA192" s="1" t="s">
        <v>12181</v>
      </c>
      <c r="AB192" t="s">
        <v>43</v>
      </c>
      <c r="AC192" t="s">
        <v>12180</v>
      </c>
      <c r="AD192" t="s">
        <v>0</v>
      </c>
      <c r="AE192">
        <v>98062</v>
      </c>
    </row>
    <row r="193" spans="1:31" hidden="1" x14ac:dyDescent="0.25">
      <c r="A193">
        <v>18073</v>
      </c>
      <c r="B193" t="s">
        <v>13</v>
      </c>
      <c r="C193" t="s">
        <v>57</v>
      </c>
      <c r="F193">
        <v>1</v>
      </c>
      <c r="G193" t="s">
        <v>12179</v>
      </c>
      <c r="P193" t="s">
        <v>4</v>
      </c>
      <c r="X193">
        <v>15</v>
      </c>
      <c r="Y193" t="s">
        <v>12</v>
      </c>
      <c r="Z193" t="s">
        <v>12178</v>
      </c>
      <c r="AA193" t="s">
        <v>12177</v>
      </c>
      <c r="AB193" t="s">
        <v>12176</v>
      </c>
      <c r="AC193">
        <v>-180994</v>
      </c>
    </row>
    <row r="194" spans="1:31" ht="300" hidden="1" x14ac:dyDescent="0.25">
      <c r="A194">
        <v>527</v>
      </c>
      <c r="B194" t="s">
        <v>185</v>
      </c>
      <c r="C194" t="s">
        <v>184</v>
      </c>
      <c r="F194">
        <v>0</v>
      </c>
      <c r="H194">
        <v>0</v>
      </c>
      <c r="P194" t="s">
        <v>4</v>
      </c>
      <c r="Y194" t="s">
        <v>12</v>
      </c>
      <c r="Z194" t="s">
        <v>12175</v>
      </c>
      <c r="AA194" s="1" t="s">
        <v>12174</v>
      </c>
      <c r="AB194" t="s">
        <v>12173</v>
      </c>
      <c r="AC194" t="s">
        <v>12172</v>
      </c>
    </row>
    <row r="195" spans="1:31" ht="409.5" hidden="1" x14ac:dyDescent="0.25">
      <c r="A195">
        <v>13176</v>
      </c>
      <c r="B195" t="s">
        <v>83</v>
      </c>
      <c r="C195" t="s">
        <v>101</v>
      </c>
      <c r="F195">
        <v>0</v>
      </c>
      <c r="G195" t="s">
        <v>100</v>
      </c>
      <c r="H195">
        <v>0</v>
      </c>
      <c r="P195" t="s">
        <v>81</v>
      </c>
      <c r="Y195" t="s">
        <v>12</v>
      </c>
      <c r="Z195" t="s">
        <v>2346</v>
      </c>
      <c r="AA195" s="1" t="s">
        <v>12171</v>
      </c>
      <c r="AB195" t="s">
        <v>78</v>
      </c>
      <c r="AC195" t="s">
        <v>12170</v>
      </c>
    </row>
    <row r="196" spans="1:31" ht="270" hidden="1" x14ac:dyDescent="0.25">
      <c r="A196">
        <v>6716</v>
      </c>
      <c r="B196" t="s">
        <v>119</v>
      </c>
      <c r="C196" t="s">
        <v>19</v>
      </c>
      <c r="F196">
        <v>0</v>
      </c>
      <c r="G196" t="s">
        <v>12169</v>
      </c>
      <c r="P196" t="s">
        <v>4</v>
      </c>
      <c r="Z196" t="s">
        <v>12168</v>
      </c>
      <c r="AA196" s="1" t="s">
        <v>12167</v>
      </c>
      <c r="AB196" s="1" t="s">
        <v>12166</v>
      </c>
      <c r="AC196">
        <v>-181063</v>
      </c>
    </row>
    <row r="197" spans="1:31" hidden="1" x14ac:dyDescent="0.25">
      <c r="A197">
        <v>11730</v>
      </c>
      <c r="B197" t="s">
        <v>124</v>
      </c>
      <c r="C197" t="s">
        <v>6</v>
      </c>
      <c r="F197">
        <v>0</v>
      </c>
      <c r="G197" t="s">
        <v>12165</v>
      </c>
      <c r="H197">
        <v>0</v>
      </c>
      <c r="P197" t="s">
        <v>4</v>
      </c>
      <c r="Z197" t="s">
        <v>12164</v>
      </c>
      <c r="AA197" t="s">
        <v>12163</v>
      </c>
      <c r="AB197" t="s">
        <v>12162</v>
      </c>
      <c r="AC197" t="s">
        <v>12161</v>
      </c>
      <c r="AD197" t="s">
        <v>0</v>
      </c>
      <c r="AE197">
        <v>98504</v>
      </c>
    </row>
    <row r="198" spans="1:31" hidden="1" x14ac:dyDescent="0.25">
      <c r="A198">
        <v>18368</v>
      </c>
      <c r="B198" t="s">
        <v>7</v>
      </c>
      <c r="C198" t="s">
        <v>6</v>
      </c>
      <c r="F198">
        <v>0</v>
      </c>
      <c r="H198">
        <v>0</v>
      </c>
      <c r="P198" t="s">
        <v>4</v>
      </c>
      <c r="Z198" t="s">
        <v>12160</v>
      </c>
      <c r="AA198" t="s">
        <v>12159</v>
      </c>
      <c r="AB198" t="s">
        <v>12158</v>
      </c>
      <c r="AC198" t="s">
        <v>12157</v>
      </c>
      <c r="AD198" t="s">
        <v>0</v>
      </c>
      <c r="AE198">
        <v>98584</v>
      </c>
    </row>
    <row r="199" spans="1:31" ht="409.5" hidden="1" x14ac:dyDescent="0.25">
      <c r="A199">
        <v>3732</v>
      </c>
      <c r="B199" t="s">
        <v>7</v>
      </c>
      <c r="C199" t="s">
        <v>6</v>
      </c>
      <c r="F199">
        <v>0</v>
      </c>
      <c r="G199" t="s">
        <v>113</v>
      </c>
      <c r="H199">
        <v>0</v>
      </c>
      <c r="P199" t="s">
        <v>4</v>
      </c>
      <c r="Z199" t="s">
        <v>512</v>
      </c>
      <c r="AA199" s="1" t="s">
        <v>12156</v>
      </c>
      <c r="AB199" t="s">
        <v>12155</v>
      </c>
      <c r="AC199" t="s">
        <v>12154</v>
      </c>
      <c r="AD199" t="s">
        <v>0</v>
      </c>
      <c r="AE199">
        <v>98504</v>
      </c>
    </row>
    <row r="200" spans="1:31" ht="409.5" hidden="1" x14ac:dyDescent="0.25">
      <c r="A200">
        <v>15625</v>
      </c>
      <c r="B200" t="s">
        <v>13</v>
      </c>
      <c r="C200" t="s">
        <v>57</v>
      </c>
      <c r="F200">
        <v>1</v>
      </c>
      <c r="G200" t="s">
        <v>9099</v>
      </c>
      <c r="P200" t="s">
        <v>4</v>
      </c>
      <c r="Y200" t="s">
        <v>12</v>
      </c>
      <c r="AA200" s="1" t="s">
        <v>12153</v>
      </c>
      <c r="AB200" t="s">
        <v>12152</v>
      </c>
      <c r="AC200">
        <v>-171685</v>
      </c>
      <c r="AD200" t="s">
        <v>4080</v>
      </c>
      <c r="AE200">
        <v>60602</v>
      </c>
    </row>
    <row r="201" spans="1:31" hidden="1" x14ac:dyDescent="0.25">
      <c r="A201">
        <v>7899</v>
      </c>
      <c r="B201" t="s">
        <v>52</v>
      </c>
      <c r="C201" t="s">
        <v>6</v>
      </c>
      <c r="F201">
        <v>0</v>
      </c>
      <c r="P201" t="s">
        <v>4</v>
      </c>
      <c r="Z201" t="s">
        <v>12151</v>
      </c>
      <c r="AA201" t="s">
        <v>12150</v>
      </c>
      <c r="AB201" t="s">
        <v>12149</v>
      </c>
      <c r="AC201">
        <v>-180476</v>
      </c>
      <c r="AD201" t="s">
        <v>0</v>
      </c>
      <c r="AE201">
        <v>98065</v>
      </c>
    </row>
    <row r="202" spans="1:31" hidden="1" x14ac:dyDescent="0.25">
      <c r="A202">
        <v>10761</v>
      </c>
      <c r="B202" t="s">
        <v>7</v>
      </c>
      <c r="C202" t="s">
        <v>6</v>
      </c>
      <c r="F202">
        <v>0</v>
      </c>
      <c r="G202" t="s">
        <v>3727</v>
      </c>
      <c r="H202">
        <v>0</v>
      </c>
      <c r="P202" t="s">
        <v>4</v>
      </c>
      <c r="Z202" t="s">
        <v>3726</v>
      </c>
      <c r="AA202" t="s">
        <v>12148</v>
      </c>
      <c r="AB202" t="s">
        <v>12147</v>
      </c>
      <c r="AC202" t="s">
        <v>12146</v>
      </c>
      <c r="AD202" t="s">
        <v>0</v>
      </c>
      <c r="AE202">
        <v>98632</v>
      </c>
    </row>
    <row r="203" spans="1:31" hidden="1" x14ac:dyDescent="0.25">
      <c r="A203">
        <v>13568</v>
      </c>
      <c r="B203" t="s">
        <v>52</v>
      </c>
      <c r="C203" t="s">
        <v>6</v>
      </c>
      <c r="F203">
        <v>1</v>
      </c>
      <c r="G203" t="s">
        <v>157</v>
      </c>
      <c r="P203" t="s">
        <v>4</v>
      </c>
      <c r="Z203" t="s">
        <v>10743</v>
      </c>
      <c r="AA203" t="s">
        <v>12145</v>
      </c>
      <c r="AB203" t="s">
        <v>12144</v>
      </c>
      <c r="AC203">
        <v>-171956</v>
      </c>
      <c r="AD203" t="s">
        <v>0</v>
      </c>
      <c r="AE203">
        <v>98223</v>
      </c>
    </row>
    <row r="204" spans="1:31" hidden="1" x14ac:dyDescent="0.25">
      <c r="A204">
        <v>8137</v>
      </c>
      <c r="B204" t="s">
        <v>130</v>
      </c>
      <c r="C204" t="s">
        <v>19</v>
      </c>
      <c r="F204">
        <v>0</v>
      </c>
      <c r="G204" t="s">
        <v>2395</v>
      </c>
      <c r="H204">
        <v>0</v>
      </c>
      <c r="P204" t="s">
        <v>4</v>
      </c>
      <c r="Y204" t="s">
        <v>12</v>
      </c>
      <c r="Z204" t="s">
        <v>12143</v>
      </c>
      <c r="AA204" t="s">
        <v>12142</v>
      </c>
      <c r="AB204" t="s">
        <v>12141</v>
      </c>
      <c r="AC204" t="s">
        <v>12140</v>
      </c>
    </row>
    <row r="205" spans="1:31" hidden="1" x14ac:dyDescent="0.25">
      <c r="A205">
        <v>12124</v>
      </c>
      <c r="B205" t="s">
        <v>52</v>
      </c>
      <c r="C205" t="s">
        <v>6</v>
      </c>
      <c r="F205">
        <v>1</v>
      </c>
      <c r="G205" t="s">
        <v>161</v>
      </c>
      <c r="P205" t="s">
        <v>4</v>
      </c>
      <c r="Z205" t="s">
        <v>555</v>
      </c>
      <c r="AA205" t="s">
        <v>12139</v>
      </c>
      <c r="AB205" t="s">
        <v>12138</v>
      </c>
      <c r="AC205">
        <v>-173104</v>
      </c>
      <c r="AD205" t="s">
        <v>0</v>
      </c>
      <c r="AE205">
        <v>98034</v>
      </c>
    </row>
    <row r="206" spans="1:31" hidden="1" x14ac:dyDescent="0.25">
      <c r="A206">
        <v>11989</v>
      </c>
      <c r="B206" t="s">
        <v>194</v>
      </c>
      <c r="C206" t="s">
        <v>193</v>
      </c>
      <c r="F206">
        <v>0</v>
      </c>
      <c r="P206" t="s">
        <v>4</v>
      </c>
      <c r="Y206" t="s">
        <v>12</v>
      </c>
      <c r="Z206" t="s">
        <v>12137</v>
      </c>
      <c r="AA206" t="s">
        <v>12136</v>
      </c>
      <c r="AB206" t="s">
        <v>12135</v>
      </c>
      <c r="AC206">
        <v>-171847</v>
      </c>
      <c r="AD206" t="s">
        <v>0</v>
      </c>
      <c r="AE206">
        <v>99218</v>
      </c>
    </row>
    <row r="207" spans="1:31" hidden="1" x14ac:dyDescent="0.25">
      <c r="A207">
        <v>4179</v>
      </c>
      <c r="B207" t="s">
        <v>380</v>
      </c>
      <c r="C207" t="s">
        <v>19</v>
      </c>
      <c r="F207">
        <v>1</v>
      </c>
      <c r="G207" t="s">
        <v>5989</v>
      </c>
      <c r="O207" t="s">
        <v>5252</v>
      </c>
      <c r="P207" t="s">
        <v>242</v>
      </c>
      <c r="Q207" t="s">
        <v>302</v>
      </c>
      <c r="X207">
        <v>30</v>
      </c>
      <c r="Z207" t="s">
        <v>5987</v>
      </c>
      <c r="AA207" t="s">
        <v>12134</v>
      </c>
      <c r="AB207" t="s">
        <v>12133</v>
      </c>
      <c r="AC207">
        <v>-172865</v>
      </c>
      <c r="AD207" t="s">
        <v>0</v>
      </c>
      <c r="AE207">
        <v>98126</v>
      </c>
    </row>
    <row r="208" spans="1:31" hidden="1" x14ac:dyDescent="0.25">
      <c r="A208">
        <v>73</v>
      </c>
      <c r="B208" t="s">
        <v>7</v>
      </c>
      <c r="C208" t="s">
        <v>6</v>
      </c>
      <c r="F208">
        <v>0</v>
      </c>
      <c r="G208" t="s">
        <v>2358</v>
      </c>
      <c r="P208" t="s">
        <v>4</v>
      </c>
      <c r="Z208" t="s">
        <v>12132</v>
      </c>
      <c r="AA208" t="s">
        <v>12131</v>
      </c>
      <c r="AB208" t="s">
        <v>12130</v>
      </c>
      <c r="AC208">
        <v>-162790</v>
      </c>
      <c r="AD208" t="s">
        <v>0</v>
      </c>
      <c r="AE208">
        <v>98402</v>
      </c>
    </row>
    <row r="209" spans="1:31" hidden="1" x14ac:dyDescent="0.25">
      <c r="A209">
        <v>6916</v>
      </c>
      <c r="B209" t="s">
        <v>130</v>
      </c>
      <c r="C209" t="s">
        <v>19</v>
      </c>
      <c r="F209">
        <v>1</v>
      </c>
      <c r="G209" t="s">
        <v>4953</v>
      </c>
      <c r="P209" t="s">
        <v>4</v>
      </c>
      <c r="Y209" t="s">
        <v>12</v>
      </c>
      <c r="Z209" t="s">
        <v>4952</v>
      </c>
      <c r="AA209" t="s">
        <v>12129</v>
      </c>
      <c r="AB209" t="s">
        <v>12128</v>
      </c>
      <c r="AC209">
        <v>-172397</v>
      </c>
      <c r="AD209" t="s">
        <v>2182</v>
      </c>
      <c r="AE209">
        <v>59047</v>
      </c>
    </row>
    <row r="210" spans="1:31" hidden="1" x14ac:dyDescent="0.25">
      <c r="A210">
        <v>19464</v>
      </c>
      <c r="B210" t="s">
        <v>130</v>
      </c>
      <c r="C210" t="s">
        <v>19</v>
      </c>
      <c r="F210">
        <v>1</v>
      </c>
      <c r="G210" t="s">
        <v>1807</v>
      </c>
      <c r="P210" t="s">
        <v>4</v>
      </c>
      <c r="Z210" t="s">
        <v>12127</v>
      </c>
      <c r="AA210" t="s">
        <v>12126</v>
      </c>
      <c r="AB210" t="s">
        <v>12125</v>
      </c>
      <c r="AC210">
        <v>-171028</v>
      </c>
      <c r="AD210" t="s">
        <v>0</v>
      </c>
      <c r="AE210">
        <v>98052</v>
      </c>
    </row>
    <row r="211" spans="1:31" ht="409.5" hidden="1" x14ac:dyDescent="0.25">
      <c r="A211">
        <v>4155</v>
      </c>
      <c r="B211" t="s">
        <v>130</v>
      </c>
      <c r="C211" t="s">
        <v>19</v>
      </c>
      <c r="F211">
        <v>0</v>
      </c>
      <c r="G211" t="s">
        <v>6888</v>
      </c>
      <c r="H211">
        <v>0</v>
      </c>
      <c r="P211" t="s">
        <v>4</v>
      </c>
      <c r="Z211" t="s">
        <v>12124</v>
      </c>
      <c r="AA211" s="1" t="s">
        <v>12123</v>
      </c>
      <c r="AB211" t="s">
        <v>12122</v>
      </c>
      <c r="AC211" t="s">
        <v>12121</v>
      </c>
      <c r="AD211" t="s">
        <v>0</v>
      </c>
      <c r="AE211">
        <v>98501</v>
      </c>
    </row>
    <row r="212" spans="1:31" ht="409.5" hidden="1" x14ac:dyDescent="0.25">
      <c r="A212">
        <v>17349</v>
      </c>
      <c r="B212" t="s">
        <v>13</v>
      </c>
      <c r="F212">
        <v>0</v>
      </c>
      <c r="G212" t="s">
        <v>468</v>
      </c>
      <c r="H212">
        <v>0</v>
      </c>
      <c r="P212" t="s">
        <v>4</v>
      </c>
      <c r="Y212" t="s">
        <v>12</v>
      </c>
      <c r="Z212" t="s">
        <v>467</v>
      </c>
      <c r="AA212" s="1" t="s">
        <v>12120</v>
      </c>
      <c r="AB212" t="s">
        <v>465</v>
      </c>
      <c r="AC212" t="s">
        <v>12119</v>
      </c>
      <c r="AD212" t="s">
        <v>0</v>
      </c>
      <c r="AE212">
        <v>98922</v>
      </c>
    </row>
    <row r="213" spans="1:31" ht="409.5" hidden="1" x14ac:dyDescent="0.25">
      <c r="A213">
        <v>17994</v>
      </c>
      <c r="B213" t="s">
        <v>130</v>
      </c>
      <c r="C213" t="s">
        <v>19</v>
      </c>
      <c r="F213">
        <v>0</v>
      </c>
      <c r="G213" t="s">
        <v>100</v>
      </c>
      <c r="H213">
        <v>0</v>
      </c>
      <c r="P213" t="s">
        <v>4</v>
      </c>
      <c r="Y213" t="s">
        <v>12</v>
      </c>
      <c r="Z213" t="s">
        <v>834</v>
      </c>
      <c r="AA213" s="1" t="s">
        <v>12118</v>
      </c>
      <c r="AB213" t="s">
        <v>126</v>
      </c>
      <c r="AC213" t="s">
        <v>12117</v>
      </c>
      <c r="AD213" t="s">
        <v>96</v>
      </c>
      <c r="AE213">
        <v>97302</v>
      </c>
    </row>
    <row r="214" spans="1:31" hidden="1" x14ac:dyDescent="0.25">
      <c r="A214">
        <v>5583</v>
      </c>
      <c r="B214" t="s">
        <v>119</v>
      </c>
      <c r="C214" t="s">
        <v>19</v>
      </c>
      <c r="F214">
        <v>1</v>
      </c>
      <c r="G214" t="s">
        <v>5185</v>
      </c>
      <c r="P214" t="s">
        <v>4</v>
      </c>
      <c r="X214">
        <v>15</v>
      </c>
      <c r="Y214" t="s">
        <v>12</v>
      </c>
      <c r="Z214" t="s">
        <v>12116</v>
      </c>
      <c r="AA214" t="s">
        <v>12115</v>
      </c>
      <c r="AB214" t="s">
        <v>12114</v>
      </c>
      <c r="AC214">
        <v>-180399</v>
      </c>
    </row>
    <row r="215" spans="1:31" hidden="1" x14ac:dyDescent="0.25">
      <c r="A215">
        <v>8026</v>
      </c>
      <c r="B215" t="s">
        <v>7</v>
      </c>
      <c r="C215" t="s">
        <v>6</v>
      </c>
      <c r="F215">
        <v>1</v>
      </c>
      <c r="G215" t="s">
        <v>3588</v>
      </c>
      <c r="P215" t="s">
        <v>4</v>
      </c>
      <c r="Z215" t="s">
        <v>12113</v>
      </c>
      <c r="AA215" t="s">
        <v>12112</v>
      </c>
      <c r="AB215" t="s">
        <v>12111</v>
      </c>
      <c r="AC215">
        <v>-161399</v>
      </c>
      <c r="AD215" t="s">
        <v>0</v>
      </c>
      <c r="AE215">
        <v>98155</v>
      </c>
    </row>
    <row r="216" spans="1:31" ht="409.5" hidden="1" x14ac:dyDescent="0.25">
      <c r="A216">
        <v>7013</v>
      </c>
      <c r="B216" t="s">
        <v>13</v>
      </c>
      <c r="C216" t="s">
        <v>57</v>
      </c>
      <c r="F216">
        <v>1</v>
      </c>
      <c r="G216" t="s">
        <v>1366</v>
      </c>
      <c r="P216" t="s">
        <v>4</v>
      </c>
      <c r="Y216" t="s">
        <v>12</v>
      </c>
      <c r="Z216" t="s">
        <v>1365</v>
      </c>
      <c r="AA216" s="1" t="s">
        <v>12110</v>
      </c>
      <c r="AB216" t="s">
        <v>2722</v>
      </c>
      <c r="AC216">
        <v>-170921</v>
      </c>
      <c r="AD216" t="s">
        <v>96</v>
      </c>
      <c r="AE216">
        <v>97222</v>
      </c>
    </row>
    <row r="217" spans="1:31" ht="409.5" hidden="1" x14ac:dyDescent="0.25">
      <c r="A217">
        <v>13617</v>
      </c>
      <c r="B217" t="s">
        <v>185</v>
      </c>
      <c r="C217" t="s">
        <v>184</v>
      </c>
      <c r="F217">
        <v>0</v>
      </c>
      <c r="H217">
        <v>0</v>
      </c>
      <c r="P217" t="s">
        <v>4</v>
      </c>
      <c r="Y217" t="s">
        <v>12</v>
      </c>
      <c r="Z217" t="s">
        <v>12109</v>
      </c>
      <c r="AA217" s="1" t="s">
        <v>12108</v>
      </c>
      <c r="AB217" t="s">
        <v>12107</v>
      </c>
      <c r="AC217" t="s">
        <v>12106</v>
      </c>
    </row>
    <row r="218" spans="1:31" hidden="1" x14ac:dyDescent="0.25">
      <c r="A218">
        <v>12159</v>
      </c>
      <c r="B218" t="s">
        <v>130</v>
      </c>
      <c r="C218" t="s">
        <v>19</v>
      </c>
      <c r="F218">
        <v>1</v>
      </c>
      <c r="G218" t="s">
        <v>12105</v>
      </c>
      <c r="H218">
        <v>0</v>
      </c>
      <c r="N218" t="s">
        <v>669</v>
      </c>
      <c r="O218" t="s">
        <v>668</v>
      </c>
      <c r="P218" t="s">
        <v>4</v>
      </c>
      <c r="W218" t="s">
        <v>12104</v>
      </c>
      <c r="X218">
        <v>15</v>
      </c>
      <c r="Y218" t="s">
        <v>12</v>
      </c>
      <c r="Z218" t="s">
        <v>12103</v>
      </c>
      <c r="AA218" t="s">
        <v>12102</v>
      </c>
      <c r="AB218" t="s">
        <v>12101</v>
      </c>
      <c r="AC218" t="s">
        <v>12100</v>
      </c>
      <c r="AD218" t="s">
        <v>0</v>
      </c>
      <c r="AE218">
        <v>98666</v>
      </c>
    </row>
    <row r="219" spans="1:31" ht="300" hidden="1" x14ac:dyDescent="0.25">
      <c r="A219">
        <v>12907</v>
      </c>
      <c r="B219" t="s">
        <v>83</v>
      </c>
      <c r="C219" t="s">
        <v>101</v>
      </c>
      <c r="F219">
        <v>0</v>
      </c>
      <c r="G219" t="s">
        <v>100</v>
      </c>
      <c r="H219">
        <v>0</v>
      </c>
      <c r="P219" t="s">
        <v>4</v>
      </c>
      <c r="Y219" t="s">
        <v>12</v>
      </c>
      <c r="Z219" t="s">
        <v>488</v>
      </c>
      <c r="AA219" s="1" t="s">
        <v>12099</v>
      </c>
      <c r="AB219" t="s">
        <v>78</v>
      </c>
      <c r="AC219" t="s">
        <v>12098</v>
      </c>
      <c r="AD219" t="s">
        <v>96</v>
      </c>
      <c r="AE219">
        <v>97302</v>
      </c>
    </row>
    <row r="220" spans="1:31" hidden="1" x14ac:dyDescent="0.25">
      <c r="A220">
        <v>10808</v>
      </c>
      <c r="B220" t="s">
        <v>47</v>
      </c>
      <c r="C220" t="s">
        <v>46</v>
      </c>
      <c r="F220">
        <v>0</v>
      </c>
      <c r="G220" t="s">
        <v>797</v>
      </c>
      <c r="H220">
        <v>0</v>
      </c>
      <c r="P220" t="s">
        <v>4</v>
      </c>
      <c r="Z220" t="s">
        <v>4166</v>
      </c>
      <c r="AA220" t="s">
        <v>12097</v>
      </c>
      <c r="AB220" t="s">
        <v>1380</v>
      </c>
      <c r="AC220" t="s">
        <v>12096</v>
      </c>
      <c r="AD220" t="s">
        <v>0</v>
      </c>
      <c r="AE220">
        <v>98504</v>
      </c>
    </row>
    <row r="221" spans="1:31" ht="409.5" hidden="1" x14ac:dyDescent="0.25">
      <c r="A221">
        <v>6573</v>
      </c>
      <c r="B221" t="s">
        <v>152</v>
      </c>
      <c r="C221" t="s">
        <v>19</v>
      </c>
      <c r="F221">
        <v>0</v>
      </c>
      <c r="G221" t="s">
        <v>100</v>
      </c>
      <c r="P221" t="s">
        <v>4</v>
      </c>
      <c r="Y221" t="s">
        <v>12</v>
      </c>
      <c r="Z221" t="s">
        <v>99</v>
      </c>
      <c r="AA221" s="1" t="s">
        <v>12095</v>
      </c>
      <c r="AB221" t="s">
        <v>149</v>
      </c>
      <c r="AC221">
        <v>-173061</v>
      </c>
    </row>
    <row r="222" spans="1:31" ht="409.5" hidden="1" x14ac:dyDescent="0.25">
      <c r="A222">
        <v>2980</v>
      </c>
      <c r="B222" t="s">
        <v>199</v>
      </c>
      <c r="C222" t="s">
        <v>19</v>
      </c>
      <c r="F222">
        <v>0</v>
      </c>
      <c r="P222" t="s">
        <v>4</v>
      </c>
      <c r="X222">
        <v>15</v>
      </c>
      <c r="Y222" t="s">
        <v>12</v>
      </c>
      <c r="Z222" t="s">
        <v>12094</v>
      </c>
      <c r="AA222" s="1" t="s">
        <v>12093</v>
      </c>
      <c r="AB222" t="s">
        <v>12092</v>
      </c>
      <c r="AC222">
        <v>-180034</v>
      </c>
    </row>
    <row r="223" spans="1:31" hidden="1" x14ac:dyDescent="0.25">
      <c r="A223">
        <v>10124</v>
      </c>
      <c r="B223" t="s">
        <v>7</v>
      </c>
      <c r="C223" t="s">
        <v>6</v>
      </c>
      <c r="F223">
        <v>0</v>
      </c>
      <c r="P223" t="s">
        <v>4</v>
      </c>
      <c r="Z223" t="s">
        <v>12091</v>
      </c>
      <c r="AA223" t="s">
        <v>12090</v>
      </c>
      <c r="AB223" t="s">
        <v>12089</v>
      </c>
      <c r="AC223">
        <v>-170755</v>
      </c>
      <c r="AD223" t="s">
        <v>0</v>
      </c>
      <c r="AE223">
        <v>98563</v>
      </c>
    </row>
    <row r="224" spans="1:31" ht="409.5" hidden="1" x14ac:dyDescent="0.25">
      <c r="A224">
        <v>11846</v>
      </c>
      <c r="B224" t="s">
        <v>7</v>
      </c>
      <c r="C224" t="s">
        <v>6</v>
      </c>
      <c r="F224">
        <v>1</v>
      </c>
      <c r="G224" t="s">
        <v>1127</v>
      </c>
      <c r="P224" t="s">
        <v>4</v>
      </c>
      <c r="Z224" t="s">
        <v>1126</v>
      </c>
      <c r="AA224" s="1" t="s">
        <v>12088</v>
      </c>
      <c r="AB224" t="s">
        <v>12087</v>
      </c>
      <c r="AC224">
        <v>-161259</v>
      </c>
      <c r="AD224" t="s">
        <v>0</v>
      </c>
      <c r="AE224">
        <v>98004</v>
      </c>
    </row>
    <row r="225" spans="1:31" hidden="1" x14ac:dyDescent="0.25">
      <c r="A225">
        <v>11801</v>
      </c>
      <c r="B225" t="s">
        <v>52</v>
      </c>
      <c r="C225" t="s">
        <v>6</v>
      </c>
      <c r="F225">
        <v>0</v>
      </c>
      <c r="P225" t="s">
        <v>4</v>
      </c>
      <c r="Z225" t="s">
        <v>12086</v>
      </c>
      <c r="AA225" t="s">
        <v>12085</v>
      </c>
      <c r="AB225" t="s">
        <v>12084</v>
      </c>
      <c r="AC225">
        <v>-170161</v>
      </c>
      <c r="AD225" t="s">
        <v>0</v>
      </c>
      <c r="AE225">
        <v>98524</v>
      </c>
    </row>
    <row r="226" spans="1:31" ht="409.5" hidden="1" x14ac:dyDescent="0.25">
      <c r="A226">
        <v>15942</v>
      </c>
      <c r="B226" t="s">
        <v>52</v>
      </c>
      <c r="C226" t="s">
        <v>6</v>
      </c>
      <c r="F226">
        <v>1</v>
      </c>
      <c r="G226" t="s">
        <v>2698</v>
      </c>
      <c r="P226" t="s">
        <v>4</v>
      </c>
      <c r="Z226" t="s">
        <v>12083</v>
      </c>
      <c r="AA226" s="1" t="s">
        <v>12082</v>
      </c>
      <c r="AB226" t="s">
        <v>12081</v>
      </c>
      <c r="AC226">
        <v>-172828</v>
      </c>
      <c r="AD226" t="s">
        <v>96</v>
      </c>
      <c r="AE226">
        <v>97205</v>
      </c>
    </row>
    <row r="227" spans="1:31" hidden="1" x14ac:dyDescent="0.25">
      <c r="A227">
        <v>14216</v>
      </c>
      <c r="B227" t="s">
        <v>95</v>
      </c>
      <c r="C227" t="s">
        <v>94</v>
      </c>
      <c r="F227">
        <v>1</v>
      </c>
      <c r="G227" t="s">
        <v>920</v>
      </c>
      <c r="P227" t="s">
        <v>4</v>
      </c>
      <c r="Y227" t="s">
        <v>12</v>
      </c>
      <c r="Z227" t="s">
        <v>919</v>
      </c>
      <c r="AA227" t="s">
        <v>12080</v>
      </c>
      <c r="AB227" t="s">
        <v>12079</v>
      </c>
      <c r="AC227">
        <v>-161848</v>
      </c>
      <c r="AD227" t="s">
        <v>0</v>
      </c>
      <c r="AE227">
        <v>98052</v>
      </c>
    </row>
    <row r="228" spans="1:31" hidden="1" x14ac:dyDescent="0.25">
      <c r="A228">
        <v>18716</v>
      </c>
      <c r="B228" t="s">
        <v>72</v>
      </c>
      <c r="C228" t="s">
        <v>71</v>
      </c>
      <c r="F228">
        <v>1</v>
      </c>
      <c r="G228" t="s">
        <v>2219</v>
      </c>
      <c r="P228" t="s">
        <v>4</v>
      </c>
      <c r="Y228" t="s">
        <v>12</v>
      </c>
      <c r="Z228" t="s">
        <v>2218</v>
      </c>
      <c r="AA228" t="s">
        <v>12078</v>
      </c>
      <c r="AB228" t="s">
        <v>12077</v>
      </c>
      <c r="AC228">
        <v>-163038</v>
      </c>
      <c r="AD228" t="s">
        <v>0</v>
      </c>
      <c r="AE228">
        <v>98012</v>
      </c>
    </row>
    <row r="229" spans="1:31" ht="409.5" hidden="1" x14ac:dyDescent="0.25">
      <c r="A229">
        <v>11775</v>
      </c>
      <c r="B229" t="s">
        <v>152</v>
      </c>
      <c r="C229" t="s">
        <v>19</v>
      </c>
      <c r="F229">
        <v>0</v>
      </c>
      <c r="P229" t="s">
        <v>4</v>
      </c>
      <c r="Y229" t="s">
        <v>12</v>
      </c>
      <c r="Z229" t="s">
        <v>695</v>
      </c>
      <c r="AA229" s="1" t="s">
        <v>12076</v>
      </c>
      <c r="AB229" t="s">
        <v>149</v>
      </c>
      <c r="AC229">
        <v>-171142</v>
      </c>
    </row>
    <row r="230" spans="1:31" hidden="1" x14ac:dyDescent="0.25">
      <c r="A230">
        <v>10364</v>
      </c>
      <c r="B230" t="s">
        <v>473</v>
      </c>
      <c r="F230">
        <v>1</v>
      </c>
      <c r="G230" t="s">
        <v>4115</v>
      </c>
      <c r="H230">
        <v>0</v>
      </c>
      <c r="P230" t="s">
        <v>4</v>
      </c>
      <c r="Z230" t="s">
        <v>12075</v>
      </c>
      <c r="AA230" t="s">
        <v>12074</v>
      </c>
      <c r="AB230" t="s">
        <v>8878</v>
      </c>
      <c r="AC230" t="s">
        <v>12073</v>
      </c>
    </row>
    <row r="231" spans="1:31" hidden="1" x14ac:dyDescent="0.25">
      <c r="A231">
        <v>158</v>
      </c>
      <c r="B231" t="s">
        <v>670</v>
      </c>
      <c r="C231" t="s">
        <v>19</v>
      </c>
      <c r="F231">
        <v>1</v>
      </c>
      <c r="G231" t="s">
        <v>12072</v>
      </c>
      <c r="O231" t="s">
        <v>12071</v>
      </c>
      <c r="P231" t="s">
        <v>4</v>
      </c>
      <c r="X231">
        <v>15</v>
      </c>
      <c r="Y231" t="s">
        <v>12</v>
      </c>
      <c r="Z231" t="s">
        <v>12070</v>
      </c>
      <c r="AA231" t="s">
        <v>12069</v>
      </c>
      <c r="AB231" t="s">
        <v>12068</v>
      </c>
      <c r="AC231">
        <v>-160068</v>
      </c>
    </row>
    <row r="232" spans="1:31" hidden="1" x14ac:dyDescent="0.25">
      <c r="A232">
        <v>7616</v>
      </c>
      <c r="B232" t="s">
        <v>199</v>
      </c>
      <c r="C232" t="s">
        <v>19</v>
      </c>
      <c r="F232">
        <v>0</v>
      </c>
      <c r="O232" t="s">
        <v>12067</v>
      </c>
      <c r="P232" t="s">
        <v>242</v>
      </c>
      <c r="Y232" t="s">
        <v>12</v>
      </c>
      <c r="Z232" t="s">
        <v>295</v>
      </c>
      <c r="AA232" t="s">
        <v>12066</v>
      </c>
      <c r="AB232" t="s">
        <v>12065</v>
      </c>
      <c r="AC232">
        <v>-171460</v>
      </c>
      <c r="AD232" t="s">
        <v>750</v>
      </c>
      <c r="AE232" t="s">
        <v>12064</v>
      </c>
    </row>
    <row r="233" spans="1:31" ht="409.5" hidden="1" x14ac:dyDescent="0.25">
      <c r="A233">
        <v>14351</v>
      </c>
      <c r="B233" t="s">
        <v>7</v>
      </c>
      <c r="C233" t="s">
        <v>6</v>
      </c>
      <c r="F233">
        <v>1</v>
      </c>
      <c r="G233" t="s">
        <v>663</v>
      </c>
      <c r="P233" t="s">
        <v>4</v>
      </c>
      <c r="Z233" t="s">
        <v>662</v>
      </c>
      <c r="AA233" s="1" t="s">
        <v>12063</v>
      </c>
      <c r="AB233" t="s">
        <v>12062</v>
      </c>
      <c r="AC233">
        <v>-170249</v>
      </c>
      <c r="AD233" t="s">
        <v>0</v>
      </c>
      <c r="AE233">
        <v>98668</v>
      </c>
    </row>
    <row r="234" spans="1:31" hidden="1" x14ac:dyDescent="0.25">
      <c r="A234">
        <v>11578</v>
      </c>
      <c r="B234" t="s">
        <v>7</v>
      </c>
      <c r="C234" t="s">
        <v>6</v>
      </c>
      <c r="F234">
        <v>0</v>
      </c>
      <c r="P234" t="s">
        <v>4</v>
      </c>
      <c r="Z234" t="s">
        <v>12061</v>
      </c>
      <c r="AA234" t="s">
        <v>12060</v>
      </c>
      <c r="AB234" t="s">
        <v>12059</v>
      </c>
      <c r="AC234">
        <v>-180517</v>
      </c>
      <c r="AD234" t="s">
        <v>0</v>
      </c>
      <c r="AE234">
        <v>99224</v>
      </c>
    </row>
    <row r="235" spans="1:31" hidden="1" x14ac:dyDescent="0.25">
      <c r="A235">
        <v>836</v>
      </c>
      <c r="B235" t="s">
        <v>47</v>
      </c>
      <c r="C235" t="s">
        <v>46</v>
      </c>
      <c r="F235">
        <v>0</v>
      </c>
      <c r="G235" t="s">
        <v>908</v>
      </c>
      <c r="H235">
        <v>0</v>
      </c>
      <c r="P235" t="s">
        <v>4</v>
      </c>
      <c r="Z235" t="s">
        <v>800</v>
      </c>
      <c r="AA235" t="s">
        <v>12058</v>
      </c>
      <c r="AB235" t="s">
        <v>968</v>
      </c>
      <c r="AC235" t="s">
        <v>12057</v>
      </c>
      <c r="AD235" t="s">
        <v>0</v>
      </c>
      <c r="AE235">
        <v>98409</v>
      </c>
    </row>
    <row r="236" spans="1:31" hidden="1" x14ac:dyDescent="0.25">
      <c r="A236">
        <v>16055</v>
      </c>
      <c r="B236" t="s">
        <v>13</v>
      </c>
      <c r="C236" t="s">
        <v>57</v>
      </c>
      <c r="F236">
        <v>1</v>
      </c>
      <c r="G236" t="s">
        <v>5853</v>
      </c>
      <c r="P236" t="s">
        <v>4</v>
      </c>
      <c r="Y236" t="s">
        <v>12</v>
      </c>
      <c r="Z236" t="s">
        <v>5852</v>
      </c>
      <c r="AA236" t="s">
        <v>12056</v>
      </c>
      <c r="AB236" t="s">
        <v>12055</v>
      </c>
      <c r="AC236">
        <v>-172525</v>
      </c>
      <c r="AD236" t="s">
        <v>0</v>
      </c>
      <c r="AE236">
        <v>98926</v>
      </c>
    </row>
    <row r="237" spans="1:31" ht="409.5" hidden="1" x14ac:dyDescent="0.25">
      <c r="A237">
        <v>2210</v>
      </c>
      <c r="B237" t="s">
        <v>47</v>
      </c>
      <c r="C237" t="s">
        <v>46</v>
      </c>
      <c r="F237">
        <v>0</v>
      </c>
      <c r="G237" t="s">
        <v>3400</v>
      </c>
      <c r="H237">
        <v>0</v>
      </c>
      <c r="P237" t="s">
        <v>4</v>
      </c>
      <c r="Z237" t="s">
        <v>3399</v>
      </c>
      <c r="AA237" s="1" t="s">
        <v>12054</v>
      </c>
      <c r="AB237" t="s">
        <v>2152</v>
      </c>
      <c r="AC237" t="s">
        <v>12053</v>
      </c>
    </row>
    <row r="238" spans="1:31" ht="409.5" hidden="1" x14ac:dyDescent="0.25">
      <c r="A238">
        <v>18952</v>
      </c>
      <c r="B238" t="s">
        <v>380</v>
      </c>
      <c r="C238" t="s">
        <v>19</v>
      </c>
      <c r="F238">
        <v>1</v>
      </c>
      <c r="G238" t="s">
        <v>12052</v>
      </c>
      <c r="O238" t="s">
        <v>12051</v>
      </c>
      <c r="P238" t="s">
        <v>242</v>
      </c>
      <c r="Y238" t="s">
        <v>12</v>
      </c>
      <c r="Z238" t="s">
        <v>12050</v>
      </c>
      <c r="AA238" s="1" t="s">
        <v>12049</v>
      </c>
      <c r="AB238" t="s">
        <v>12048</v>
      </c>
      <c r="AC238">
        <v>-172312</v>
      </c>
      <c r="AD238" t="s">
        <v>96</v>
      </c>
      <c r="AE238">
        <v>97211</v>
      </c>
    </row>
    <row r="239" spans="1:31" hidden="1" x14ac:dyDescent="0.25">
      <c r="A239">
        <v>1377</v>
      </c>
      <c r="B239" t="s">
        <v>52</v>
      </c>
      <c r="C239" t="s">
        <v>6</v>
      </c>
      <c r="F239">
        <v>0</v>
      </c>
      <c r="G239" t="s">
        <v>3105</v>
      </c>
      <c r="P239" t="s">
        <v>4</v>
      </c>
      <c r="Z239" t="s">
        <v>12047</v>
      </c>
      <c r="AA239" t="s">
        <v>12046</v>
      </c>
      <c r="AB239" t="s">
        <v>12045</v>
      </c>
      <c r="AC239">
        <v>-180129</v>
      </c>
      <c r="AD239" t="s">
        <v>0</v>
      </c>
      <c r="AE239">
        <v>98337</v>
      </c>
    </row>
    <row r="240" spans="1:31" ht="390" hidden="1" x14ac:dyDescent="0.25">
      <c r="A240">
        <v>12231</v>
      </c>
      <c r="B240" t="s">
        <v>152</v>
      </c>
      <c r="C240" t="s">
        <v>19</v>
      </c>
      <c r="F240">
        <v>0</v>
      </c>
      <c r="P240" t="s">
        <v>4</v>
      </c>
      <c r="Y240" t="s">
        <v>12</v>
      </c>
      <c r="Z240" t="s">
        <v>4036</v>
      </c>
      <c r="AA240" s="1" t="s">
        <v>12044</v>
      </c>
      <c r="AB240" t="s">
        <v>149</v>
      </c>
      <c r="AC240">
        <v>-170287</v>
      </c>
    </row>
    <row r="241" spans="1:31" hidden="1" x14ac:dyDescent="0.25">
      <c r="A241">
        <v>18568</v>
      </c>
      <c r="B241" t="s">
        <v>88</v>
      </c>
      <c r="C241" t="s">
        <v>46</v>
      </c>
      <c r="F241">
        <v>1</v>
      </c>
      <c r="G241" t="s">
        <v>12043</v>
      </c>
      <c r="P241" t="s">
        <v>4</v>
      </c>
      <c r="Z241" t="s">
        <v>12042</v>
      </c>
      <c r="AA241" t="s">
        <v>12041</v>
      </c>
      <c r="AB241" t="s">
        <v>289</v>
      </c>
      <c r="AC241">
        <v>-172571</v>
      </c>
      <c r="AD241" t="s">
        <v>0</v>
      </c>
      <c r="AE241">
        <v>98922</v>
      </c>
    </row>
    <row r="242" spans="1:31" hidden="1" x14ac:dyDescent="0.25">
      <c r="A242">
        <v>13361</v>
      </c>
      <c r="B242" t="s">
        <v>47</v>
      </c>
      <c r="C242" t="s">
        <v>46</v>
      </c>
      <c r="F242">
        <v>1</v>
      </c>
      <c r="G242" t="s">
        <v>157</v>
      </c>
      <c r="H242">
        <v>0</v>
      </c>
      <c r="P242" t="s">
        <v>4</v>
      </c>
      <c r="Z242" t="s">
        <v>4826</v>
      </c>
      <c r="AA242" t="s">
        <v>12040</v>
      </c>
      <c r="AB242" t="s">
        <v>857</v>
      </c>
      <c r="AC242" t="s">
        <v>12039</v>
      </c>
    </row>
    <row r="243" spans="1:31" hidden="1" x14ac:dyDescent="0.25">
      <c r="A243">
        <v>11415</v>
      </c>
      <c r="B243" t="s">
        <v>95</v>
      </c>
      <c r="C243" t="s">
        <v>94</v>
      </c>
      <c r="F243">
        <v>1</v>
      </c>
      <c r="G243" t="s">
        <v>24</v>
      </c>
      <c r="H243">
        <v>0</v>
      </c>
      <c r="P243" t="s">
        <v>4</v>
      </c>
      <c r="Z243" t="s">
        <v>1098</v>
      </c>
      <c r="AA243" t="s">
        <v>12038</v>
      </c>
      <c r="AB243" t="s">
        <v>12037</v>
      </c>
      <c r="AC243" t="s">
        <v>12036</v>
      </c>
    </row>
    <row r="244" spans="1:31" hidden="1" x14ac:dyDescent="0.25">
      <c r="A244">
        <v>1133</v>
      </c>
      <c r="B244" t="s">
        <v>52</v>
      </c>
      <c r="C244" t="s">
        <v>6</v>
      </c>
      <c r="F244">
        <v>0</v>
      </c>
      <c r="G244" t="s">
        <v>2939</v>
      </c>
      <c r="P244" t="s">
        <v>4</v>
      </c>
      <c r="Z244" t="s">
        <v>2938</v>
      </c>
      <c r="AA244" t="s">
        <v>12035</v>
      </c>
      <c r="AB244" t="s">
        <v>12034</v>
      </c>
      <c r="AC244">
        <v>-170679</v>
      </c>
      <c r="AD244" t="s">
        <v>0</v>
      </c>
      <c r="AE244">
        <v>98040</v>
      </c>
    </row>
    <row r="245" spans="1:31" ht="409.5" hidden="1" x14ac:dyDescent="0.25">
      <c r="A245">
        <v>18240</v>
      </c>
      <c r="B245" t="s">
        <v>47</v>
      </c>
      <c r="C245" t="s">
        <v>46</v>
      </c>
      <c r="F245">
        <v>0</v>
      </c>
      <c r="G245" t="s">
        <v>12033</v>
      </c>
      <c r="P245" t="s">
        <v>4</v>
      </c>
      <c r="Z245" t="s">
        <v>699</v>
      </c>
      <c r="AA245" s="1" t="s">
        <v>12032</v>
      </c>
      <c r="AB245" t="s">
        <v>1691</v>
      </c>
      <c r="AC245">
        <v>-172311</v>
      </c>
    </row>
    <row r="246" spans="1:31" hidden="1" x14ac:dyDescent="0.25">
      <c r="A246">
        <v>11547</v>
      </c>
      <c r="B246" t="s">
        <v>7</v>
      </c>
      <c r="C246" t="s">
        <v>6</v>
      </c>
      <c r="F246">
        <v>1</v>
      </c>
      <c r="G246" t="s">
        <v>12031</v>
      </c>
      <c r="P246" t="s">
        <v>4</v>
      </c>
      <c r="Z246" t="s">
        <v>12030</v>
      </c>
      <c r="AA246" t="s">
        <v>12029</v>
      </c>
      <c r="AB246" t="s">
        <v>12028</v>
      </c>
      <c r="AC246">
        <v>-163320</v>
      </c>
      <c r="AD246" t="s">
        <v>0</v>
      </c>
      <c r="AE246">
        <v>98012</v>
      </c>
    </row>
    <row r="247" spans="1:31" hidden="1" x14ac:dyDescent="0.25">
      <c r="A247">
        <v>11490</v>
      </c>
      <c r="B247" t="s">
        <v>83</v>
      </c>
      <c r="C247" t="s">
        <v>19</v>
      </c>
      <c r="F247">
        <v>1</v>
      </c>
      <c r="G247" t="s">
        <v>982</v>
      </c>
      <c r="H247">
        <v>0</v>
      </c>
      <c r="P247" t="s">
        <v>4</v>
      </c>
      <c r="Y247" t="s">
        <v>12</v>
      </c>
      <c r="Z247" t="s">
        <v>1415</v>
      </c>
      <c r="AA247" t="s">
        <v>12027</v>
      </c>
      <c r="AB247" t="s">
        <v>78</v>
      </c>
      <c r="AC247" t="s">
        <v>12026</v>
      </c>
      <c r="AD247" t="s">
        <v>96</v>
      </c>
      <c r="AE247">
        <v>97389</v>
      </c>
    </row>
    <row r="248" spans="1:31" hidden="1" x14ac:dyDescent="0.25">
      <c r="A248">
        <v>10726</v>
      </c>
      <c r="B248" t="s">
        <v>88</v>
      </c>
      <c r="C248" t="s">
        <v>46</v>
      </c>
      <c r="F248">
        <v>1</v>
      </c>
      <c r="G248" t="s">
        <v>578</v>
      </c>
      <c r="H248">
        <v>0</v>
      </c>
      <c r="P248" t="s">
        <v>4</v>
      </c>
      <c r="Z248" t="s">
        <v>12025</v>
      </c>
      <c r="AA248" t="s">
        <v>12024</v>
      </c>
      <c r="AB248" t="s">
        <v>12023</v>
      </c>
      <c r="AC248" t="s">
        <v>12022</v>
      </c>
      <c r="AD248" t="s">
        <v>0</v>
      </c>
      <c r="AE248">
        <v>98005</v>
      </c>
    </row>
    <row r="249" spans="1:31" hidden="1" x14ac:dyDescent="0.25">
      <c r="A249">
        <v>18546</v>
      </c>
      <c r="B249" t="s">
        <v>95</v>
      </c>
      <c r="C249" t="s">
        <v>94</v>
      </c>
      <c r="F249">
        <v>0</v>
      </c>
      <c r="P249" t="s">
        <v>4</v>
      </c>
      <c r="Z249" t="s">
        <v>12021</v>
      </c>
      <c r="AA249" t="s">
        <v>12020</v>
      </c>
      <c r="AB249" t="s">
        <v>12019</v>
      </c>
      <c r="AC249">
        <v>-160404</v>
      </c>
      <c r="AD249" t="s">
        <v>0</v>
      </c>
      <c r="AE249">
        <v>98155</v>
      </c>
    </row>
    <row r="250" spans="1:31" hidden="1" x14ac:dyDescent="0.25">
      <c r="A250">
        <v>341</v>
      </c>
      <c r="B250" t="s">
        <v>368</v>
      </c>
      <c r="C250" t="s">
        <v>356</v>
      </c>
      <c r="F250">
        <v>0</v>
      </c>
      <c r="H250">
        <v>0</v>
      </c>
      <c r="P250" t="s">
        <v>4</v>
      </c>
      <c r="Y250" t="s">
        <v>12</v>
      </c>
      <c r="Z250" t="s">
        <v>12018</v>
      </c>
      <c r="AA250" t="s">
        <v>12017</v>
      </c>
      <c r="AB250" t="s">
        <v>12016</v>
      </c>
      <c r="AC250" t="s">
        <v>12015</v>
      </c>
      <c r="AD250" t="s">
        <v>0</v>
      </c>
      <c r="AE250">
        <v>98466</v>
      </c>
    </row>
    <row r="251" spans="1:31" hidden="1" x14ac:dyDescent="0.25">
      <c r="A251">
        <v>14307</v>
      </c>
      <c r="B251" t="s">
        <v>368</v>
      </c>
      <c r="C251" t="s">
        <v>356</v>
      </c>
      <c r="F251">
        <v>1</v>
      </c>
      <c r="G251" t="s">
        <v>12014</v>
      </c>
      <c r="H251">
        <v>0</v>
      </c>
      <c r="P251" t="s">
        <v>4</v>
      </c>
      <c r="Y251" t="s">
        <v>12</v>
      </c>
      <c r="Z251" t="s">
        <v>12013</v>
      </c>
      <c r="AA251" t="s">
        <v>12012</v>
      </c>
      <c r="AB251" t="s">
        <v>12011</v>
      </c>
      <c r="AC251" t="s">
        <v>12010</v>
      </c>
      <c r="AD251" t="s">
        <v>0</v>
      </c>
      <c r="AE251">
        <v>98124</v>
      </c>
    </row>
    <row r="252" spans="1:31" hidden="1" x14ac:dyDescent="0.25">
      <c r="A252">
        <v>17887</v>
      </c>
      <c r="B252" t="s">
        <v>47</v>
      </c>
      <c r="C252" t="s">
        <v>46</v>
      </c>
      <c r="F252">
        <v>1</v>
      </c>
      <c r="G252" t="s">
        <v>3059</v>
      </c>
      <c r="P252" t="s">
        <v>4</v>
      </c>
      <c r="Z252" t="s">
        <v>4670</v>
      </c>
      <c r="AA252" t="s">
        <v>12009</v>
      </c>
      <c r="AB252" t="s">
        <v>2965</v>
      </c>
      <c r="AC252">
        <v>-163203</v>
      </c>
      <c r="AD252" t="s">
        <v>0</v>
      </c>
      <c r="AE252">
        <v>98409</v>
      </c>
    </row>
    <row r="253" spans="1:31" hidden="1" x14ac:dyDescent="0.25">
      <c r="A253">
        <v>5584</v>
      </c>
      <c r="B253" t="s">
        <v>7</v>
      </c>
      <c r="C253" t="s">
        <v>6</v>
      </c>
      <c r="F253">
        <v>1</v>
      </c>
      <c r="G253" t="s">
        <v>811</v>
      </c>
      <c r="P253" t="s">
        <v>4</v>
      </c>
      <c r="Z253" t="s">
        <v>11635</v>
      </c>
      <c r="AA253" t="s">
        <v>12008</v>
      </c>
      <c r="AB253" t="s">
        <v>12007</v>
      </c>
      <c r="AC253">
        <v>-180309</v>
      </c>
      <c r="AD253" t="s">
        <v>0</v>
      </c>
      <c r="AE253" t="s">
        <v>358</v>
      </c>
    </row>
    <row r="254" spans="1:31" ht="409.5" hidden="1" x14ac:dyDescent="0.25">
      <c r="A254">
        <v>3989</v>
      </c>
      <c r="B254" t="s">
        <v>7</v>
      </c>
      <c r="C254" t="s">
        <v>6</v>
      </c>
      <c r="F254">
        <v>1</v>
      </c>
      <c r="G254" t="s">
        <v>1127</v>
      </c>
      <c r="P254" t="s">
        <v>4</v>
      </c>
      <c r="Z254" t="s">
        <v>1126</v>
      </c>
      <c r="AA254" s="1" t="s">
        <v>12006</v>
      </c>
      <c r="AB254" t="s">
        <v>12005</v>
      </c>
      <c r="AC254">
        <v>-172487</v>
      </c>
      <c r="AD254" t="s">
        <v>0</v>
      </c>
      <c r="AE254">
        <v>98004</v>
      </c>
    </row>
    <row r="255" spans="1:31" hidden="1" x14ac:dyDescent="0.25">
      <c r="A255">
        <v>19556</v>
      </c>
      <c r="B255" t="s">
        <v>130</v>
      </c>
      <c r="C255" t="s">
        <v>19</v>
      </c>
      <c r="F255">
        <v>0</v>
      </c>
      <c r="P255" t="s">
        <v>4</v>
      </c>
      <c r="Z255" t="s">
        <v>12004</v>
      </c>
      <c r="AA255" t="s">
        <v>12003</v>
      </c>
      <c r="AB255" t="s">
        <v>12002</v>
      </c>
      <c r="AC255">
        <v>-172650</v>
      </c>
    </row>
    <row r="256" spans="1:31" ht="409.5" hidden="1" x14ac:dyDescent="0.25">
      <c r="A256">
        <v>10042</v>
      </c>
      <c r="B256" t="s">
        <v>95</v>
      </c>
      <c r="C256" t="s">
        <v>94</v>
      </c>
      <c r="F256">
        <v>1</v>
      </c>
      <c r="G256" t="s">
        <v>5001</v>
      </c>
      <c r="H256">
        <v>0</v>
      </c>
      <c r="P256" t="s">
        <v>4</v>
      </c>
      <c r="Y256" t="s">
        <v>12</v>
      </c>
      <c r="Z256" t="s">
        <v>12001</v>
      </c>
      <c r="AA256" s="1" t="s">
        <v>12000</v>
      </c>
      <c r="AB256" t="s">
        <v>11999</v>
      </c>
      <c r="AC256" t="s">
        <v>11998</v>
      </c>
      <c r="AD256" t="s">
        <v>0</v>
      </c>
      <c r="AE256">
        <v>98516</v>
      </c>
    </row>
    <row r="257" spans="1:31" ht="409.5" hidden="1" x14ac:dyDescent="0.25">
      <c r="A257">
        <v>17813</v>
      </c>
      <c r="B257" t="s">
        <v>380</v>
      </c>
      <c r="C257" t="s">
        <v>19</v>
      </c>
      <c r="F257">
        <v>0</v>
      </c>
      <c r="P257" t="s">
        <v>4</v>
      </c>
      <c r="Y257" t="s">
        <v>12</v>
      </c>
      <c r="Z257" t="s">
        <v>695</v>
      </c>
      <c r="AA257" s="1" t="s">
        <v>11997</v>
      </c>
      <c r="AB257" t="s">
        <v>149</v>
      </c>
      <c r="AC257">
        <v>-161510</v>
      </c>
      <c r="AD257" t="s">
        <v>96</v>
      </c>
      <c r="AE257">
        <v>97389</v>
      </c>
    </row>
    <row r="258" spans="1:31" hidden="1" x14ac:dyDescent="0.25">
      <c r="A258">
        <v>8409</v>
      </c>
      <c r="B258" t="s">
        <v>88</v>
      </c>
      <c r="C258" t="s">
        <v>46</v>
      </c>
      <c r="F258">
        <v>1</v>
      </c>
      <c r="G258" t="s">
        <v>5853</v>
      </c>
      <c r="H258">
        <v>0</v>
      </c>
      <c r="P258" t="s">
        <v>4</v>
      </c>
      <c r="Z258" t="s">
        <v>5852</v>
      </c>
      <c r="AA258" t="s">
        <v>11996</v>
      </c>
      <c r="AB258" t="s">
        <v>11995</v>
      </c>
      <c r="AC258" t="s">
        <v>11994</v>
      </c>
      <c r="AD258" t="s">
        <v>0</v>
      </c>
      <c r="AE258">
        <v>98926</v>
      </c>
    </row>
    <row r="259" spans="1:31" hidden="1" x14ac:dyDescent="0.25">
      <c r="A259">
        <v>3954</v>
      </c>
      <c r="B259" t="s">
        <v>88</v>
      </c>
      <c r="C259" t="s">
        <v>46</v>
      </c>
      <c r="F259">
        <v>1</v>
      </c>
      <c r="G259" t="s">
        <v>966</v>
      </c>
      <c r="P259" t="s">
        <v>4</v>
      </c>
      <c r="Z259" t="s">
        <v>965</v>
      </c>
      <c r="AA259" t="s">
        <v>11993</v>
      </c>
      <c r="AB259" t="s">
        <v>11992</v>
      </c>
      <c r="AC259">
        <v>-180838</v>
      </c>
    </row>
    <row r="260" spans="1:31" ht="409.5" hidden="1" x14ac:dyDescent="0.25">
      <c r="A260">
        <v>5136</v>
      </c>
      <c r="B260" t="s">
        <v>88</v>
      </c>
      <c r="C260" t="s">
        <v>46</v>
      </c>
      <c r="F260">
        <v>1</v>
      </c>
      <c r="G260" t="s">
        <v>288</v>
      </c>
      <c r="P260" t="s">
        <v>4</v>
      </c>
      <c r="Z260" t="s">
        <v>11991</v>
      </c>
      <c r="AA260" s="1" t="s">
        <v>11990</v>
      </c>
      <c r="AB260" t="s">
        <v>8584</v>
      </c>
      <c r="AC260">
        <v>-171482</v>
      </c>
      <c r="AD260" t="s">
        <v>0</v>
      </c>
      <c r="AE260">
        <v>98004</v>
      </c>
    </row>
    <row r="261" spans="1:31" ht="409.5" hidden="1" x14ac:dyDescent="0.25">
      <c r="A261">
        <v>9184</v>
      </c>
      <c r="B261" t="s">
        <v>130</v>
      </c>
      <c r="C261" t="s">
        <v>19</v>
      </c>
      <c r="F261">
        <v>0</v>
      </c>
      <c r="G261" t="s">
        <v>100</v>
      </c>
      <c r="P261" t="s">
        <v>4</v>
      </c>
      <c r="Y261" t="s">
        <v>12</v>
      </c>
      <c r="Z261" t="s">
        <v>834</v>
      </c>
      <c r="AA261" s="1" t="s">
        <v>11989</v>
      </c>
      <c r="AB261" t="s">
        <v>126</v>
      </c>
      <c r="AC261">
        <v>-160052</v>
      </c>
      <c r="AD261" t="s">
        <v>96</v>
      </c>
      <c r="AE261">
        <v>97302</v>
      </c>
    </row>
    <row r="262" spans="1:31" hidden="1" x14ac:dyDescent="0.25">
      <c r="A262">
        <v>12459</v>
      </c>
      <c r="B262" t="s">
        <v>7</v>
      </c>
      <c r="C262" t="s">
        <v>6</v>
      </c>
      <c r="F262">
        <v>1</v>
      </c>
      <c r="G262" t="s">
        <v>322</v>
      </c>
      <c r="H262">
        <v>0</v>
      </c>
      <c r="P262" t="s">
        <v>4</v>
      </c>
      <c r="Z262" t="s">
        <v>654</v>
      </c>
      <c r="AA262" t="s">
        <v>11988</v>
      </c>
      <c r="AB262" t="s">
        <v>11987</v>
      </c>
      <c r="AC262" t="s">
        <v>11986</v>
      </c>
      <c r="AD262" t="s">
        <v>0</v>
      </c>
      <c r="AE262">
        <v>98201</v>
      </c>
    </row>
    <row r="263" spans="1:31" ht="409.5" hidden="1" x14ac:dyDescent="0.25">
      <c r="A263">
        <v>16448</v>
      </c>
      <c r="B263" t="s">
        <v>11428</v>
      </c>
      <c r="C263" t="s">
        <v>11427</v>
      </c>
      <c r="F263">
        <v>1</v>
      </c>
      <c r="G263" t="s">
        <v>4067</v>
      </c>
      <c r="P263" t="s">
        <v>4</v>
      </c>
      <c r="Y263" t="s">
        <v>12</v>
      </c>
      <c r="Z263" t="s">
        <v>11985</v>
      </c>
      <c r="AA263" s="1" t="s">
        <v>11984</v>
      </c>
      <c r="AB263" t="s">
        <v>2633</v>
      </c>
      <c r="AC263">
        <v>-161089</v>
      </c>
      <c r="AD263" t="s">
        <v>3697</v>
      </c>
      <c r="AE263">
        <v>10022</v>
      </c>
    </row>
    <row r="264" spans="1:31" hidden="1" x14ac:dyDescent="0.25">
      <c r="A264">
        <v>11708</v>
      </c>
      <c r="B264" t="s">
        <v>52</v>
      </c>
      <c r="C264" t="s">
        <v>6</v>
      </c>
      <c r="F264">
        <v>0</v>
      </c>
      <c r="G264" t="s">
        <v>9281</v>
      </c>
      <c r="P264" t="s">
        <v>4</v>
      </c>
      <c r="Z264" t="s">
        <v>11983</v>
      </c>
      <c r="AA264" t="s">
        <v>11982</v>
      </c>
      <c r="AB264" t="s">
        <v>11981</v>
      </c>
      <c r="AC264">
        <v>-180298</v>
      </c>
      <c r="AD264" t="s">
        <v>0</v>
      </c>
      <c r="AE264">
        <v>99111</v>
      </c>
    </row>
    <row r="265" spans="1:31" hidden="1" x14ac:dyDescent="0.25">
      <c r="A265">
        <v>1092</v>
      </c>
      <c r="B265" t="s">
        <v>7</v>
      </c>
      <c r="C265" t="s">
        <v>6</v>
      </c>
      <c r="F265">
        <v>0</v>
      </c>
      <c r="G265" t="s">
        <v>11980</v>
      </c>
      <c r="P265" t="s">
        <v>4</v>
      </c>
      <c r="Z265" t="s">
        <v>11979</v>
      </c>
      <c r="AA265" t="s">
        <v>11978</v>
      </c>
      <c r="AB265" t="s">
        <v>11977</v>
      </c>
      <c r="AC265">
        <v>-162125</v>
      </c>
      <c r="AD265" t="s">
        <v>0</v>
      </c>
      <c r="AE265">
        <v>99201</v>
      </c>
    </row>
    <row r="266" spans="1:31" hidden="1" x14ac:dyDescent="0.25">
      <c r="A266">
        <v>19641</v>
      </c>
      <c r="B266" t="s">
        <v>47</v>
      </c>
      <c r="C266" t="s">
        <v>46</v>
      </c>
      <c r="F266">
        <v>1</v>
      </c>
      <c r="G266" t="s">
        <v>3406</v>
      </c>
      <c r="P266" t="s">
        <v>4</v>
      </c>
      <c r="Z266" t="s">
        <v>3405</v>
      </c>
      <c r="AA266" t="s">
        <v>11976</v>
      </c>
      <c r="AB266" t="s">
        <v>11975</v>
      </c>
      <c r="AC266">
        <v>-160790</v>
      </c>
      <c r="AD266" t="s">
        <v>0</v>
      </c>
      <c r="AE266">
        <v>98223</v>
      </c>
    </row>
    <row r="267" spans="1:31" ht="409.5" hidden="1" x14ac:dyDescent="0.25">
      <c r="A267">
        <v>3028</v>
      </c>
      <c r="B267" t="s">
        <v>47</v>
      </c>
      <c r="C267" t="s">
        <v>46</v>
      </c>
      <c r="F267">
        <v>1</v>
      </c>
      <c r="G267" t="s">
        <v>2251</v>
      </c>
      <c r="P267" t="s">
        <v>4</v>
      </c>
      <c r="Z267" t="s">
        <v>11974</v>
      </c>
      <c r="AA267" s="1" t="s">
        <v>11973</v>
      </c>
      <c r="AB267" t="s">
        <v>11972</v>
      </c>
      <c r="AC267">
        <v>-170853</v>
      </c>
      <c r="AD267" t="s">
        <v>0</v>
      </c>
      <c r="AE267">
        <v>98223</v>
      </c>
    </row>
    <row r="268" spans="1:31" hidden="1" x14ac:dyDescent="0.25">
      <c r="A268">
        <v>17536</v>
      </c>
      <c r="B268" t="s">
        <v>7</v>
      </c>
      <c r="C268" t="s">
        <v>6</v>
      </c>
      <c r="F268">
        <v>1</v>
      </c>
      <c r="G268" t="s">
        <v>3017</v>
      </c>
      <c r="P268" t="s">
        <v>4</v>
      </c>
      <c r="Z268" t="s">
        <v>6231</v>
      </c>
      <c r="AA268" t="s">
        <v>11971</v>
      </c>
      <c r="AB268" t="s">
        <v>11970</v>
      </c>
      <c r="AC268">
        <v>-162498</v>
      </c>
      <c r="AD268" t="s">
        <v>0</v>
      </c>
      <c r="AE268">
        <v>98104</v>
      </c>
    </row>
    <row r="269" spans="1:31" hidden="1" x14ac:dyDescent="0.25">
      <c r="A269">
        <v>8716</v>
      </c>
      <c r="B269" t="s">
        <v>130</v>
      </c>
      <c r="C269" t="s">
        <v>19</v>
      </c>
      <c r="F269">
        <v>1</v>
      </c>
      <c r="G269" t="s">
        <v>6759</v>
      </c>
      <c r="P269" t="s">
        <v>4</v>
      </c>
      <c r="X269">
        <v>15</v>
      </c>
      <c r="Y269" t="s">
        <v>12</v>
      </c>
      <c r="Z269" t="s">
        <v>4036</v>
      </c>
      <c r="AA269" t="s">
        <v>11969</v>
      </c>
      <c r="AB269" t="s">
        <v>126</v>
      </c>
      <c r="AC269">
        <v>-181480</v>
      </c>
      <c r="AD269" t="s">
        <v>96</v>
      </c>
      <c r="AE269">
        <v>97003</v>
      </c>
    </row>
    <row r="270" spans="1:31" ht="409.5" hidden="1" x14ac:dyDescent="0.25">
      <c r="A270">
        <v>9469</v>
      </c>
      <c r="B270" t="s">
        <v>72</v>
      </c>
      <c r="C270" t="s">
        <v>71</v>
      </c>
      <c r="F270">
        <v>1</v>
      </c>
      <c r="G270" t="s">
        <v>70</v>
      </c>
      <c r="P270" t="s">
        <v>1182</v>
      </c>
      <c r="X270">
        <v>30</v>
      </c>
      <c r="Y270" t="s">
        <v>12</v>
      </c>
      <c r="Z270" t="s">
        <v>148</v>
      </c>
      <c r="AA270" s="1" t="s">
        <v>11968</v>
      </c>
      <c r="AB270" t="s">
        <v>11967</v>
      </c>
      <c r="AC270">
        <v>-170499</v>
      </c>
      <c r="AD270" t="s">
        <v>0</v>
      </c>
      <c r="AE270">
        <v>98121</v>
      </c>
    </row>
    <row r="271" spans="1:31" ht="225" hidden="1" x14ac:dyDescent="0.25">
      <c r="A271">
        <v>3117</v>
      </c>
      <c r="B271" t="s">
        <v>130</v>
      </c>
      <c r="C271" t="s">
        <v>19</v>
      </c>
      <c r="F271">
        <v>1</v>
      </c>
      <c r="G271" t="s">
        <v>1677</v>
      </c>
      <c r="H271">
        <v>0</v>
      </c>
      <c r="P271" t="s">
        <v>4</v>
      </c>
      <c r="Z271" t="s">
        <v>1945</v>
      </c>
      <c r="AA271" s="1" t="s">
        <v>11966</v>
      </c>
      <c r="AB271" t="s">
        <v>11965</v>
      </c>
      <c r="AC271" t="s">
        <v>11964</v>
      </c>
      <c r="AD271" t="s">
        <v>0</v>
      </c>
      <c r="AE271">
        <v>98632</v>
      </c>
    </row>
    <row r="272" spans="1:31" ht="409.5" hidden="1" x14ac:dyDescent="0.25">
      <c r="A272">
        <v>252</v>
      </c>
      <c r="B272" t="s">
        <v>13</v>
      </c>
      <c r="C272" t="s">
        <v>57</v>
      </c>
      <c r="F272">
        <v>0</v>
      </c>
      <c r="P272" t="s">
        <v>4</v>
      </c>
      <c r="Y272" t="s">
        <v>12</v>
      </c>
      <c r="Z272" t="s">
        <v>11963</v>
      </c>
      <c r="AA272" s="1" t="s">
        <v>11962</v>
      </c>
      <c r="AB272" t="s">
        <v>11961</v>
      </c>
      <c r="AC272">
        <v>-170474</v>
      </c>
    </row>
    <row r="273" spans="1:31" hidden="1" x14ac:dyDescent="0.25">
      <c r="A273">
        <v>17784</v>
      </c>
      <c r="B273" t="s">
        <v>7</v>
      </c>
      <c r="C273" t="s">
        <v>6</v>
      </c>
      <c r="F273">
        <v>0</v>
      </c>
      <c r="H273">
        <v>0</v>
      </c>
      <c r="P273" t="s">
        <v>4</v>
      </c>
      <c r="Z273" t="s">
        <v>11960</v>
      </c>
      <c r="AA273" t="s">
        <v>11959</v>
      </c>
      <c r="AB273" t="s">
        <v>11958</v>
      </c>
      <c r="AC273" t="s">
        <v>11957</v>
      </c>
      <c r="AD273" t="s">
        <v>0</v>
      </c>
      <c r="AE273">
        <v>98033</v>
      </c>
    </row>
    <row r="274" spans="1:31" hidden="1" x14ac:dyDescent="0.25">
      <c r="A274">
        <v>5626</v>
      </c>
      <c r="B274" t="s">
        <v>124</v>
      </c>
      <c r="C274" t="s">
        <v>6</v>
      </c>
      <c r="F274">
        <v>1</v>
      </c>
      <c r="G274" t="s">
        <v>508</v>
      </c>
      <c r="H274">
        <v>0</v>
      </c>
      <c r="P274" t="s">
        <v>4</v>
      </c>
      <c r="Z274" t="s">
        <v>11956</v>
      </c>
      <c r="AA274" t="s">
        <v>11955</v>
      </c>
      <c r="AB274" t="s">
        <v>11954</v>
      </c>
      <c r="AC274" t="s">
        <v>11953</v>
      </c>
      <c r="AD274" t="s">
        <v>96</v>
      </c>
      <c r="AE274">
        <v>97214</v>
      </c>
    </row>
    <row r="275" spans="1:31" hidden="1" x14ac:dyDescent="0.25">
      <c r="A275">
        <v>284</v>
      </c>
      <c r="B275" t="s">
        <v>7</v>
      </c>
      <c r="C275" t="s">
        <v>6</v>
      </c>
      <c r="F275">
        <v>0</v>
      </c>
      <c r="G275" t="s">
        <v>11952</v>
      </c>
      <c r="P275" t="s">
        <v>4</v>
      </c>
      <c r="Z275" t="s">
        <v>11951</v>
      </c>
      <c r="AA275" t="s">
        <v>11950</v>
      </c>
      <c r="AB275" t="s">
        <v>11949</v>
      </c>
      <c r="AC275">
        <v>-162250</v>
      </c>
      <c r="AD275" t="s">
        <v>0</v>
      </c>
      <c r="AE275">
        <v>98611</v>
      </c>
    </row>
    <row r="276" spans="1:31" ht="345" hidden="1" x14ac:dyDescent="0.25">
      <c r="A276">
        <v>15186</v>
      </c>
      <c r="B276" t="s">
        <v>513</v>
      </c>
      <c r="C276" t="s">
        <v>6</v>
      </c>
      <c r="F276">
        <v>0</v>
      </c>
      <c r="G276" t="s">
        <v>11948</v>
      </c>
      <c r="H276">
        <v>0</v>
      </c>
      <c r="P276" t="s">
        <v>4</v>
      </c>
      <c r="Y276" t="s">
        <v>12</v>
      </c>
      <c r="Z276" t="s">
        <v>10200</v>
      </c>
      <c r="AA276" s="1" t="s">
        <v>11947</v>
      </c>
      <c r="AB276" t="s">
        <v>11946</v>
      </c>
      <c r="AC276" t="s">
        <v>11945</v>
      </c>
      <c r="AD276" t="s">
        <v>0</v>
      </c>
      <c r="AE276">
        <v>98501</v>
      </c>
    </row>
    <row r="277" spans="1:31" ht="409.5" hidden="1" x14ac:dyDescent="0.25">
      <c r="A277">
        <v>8950</v>
      </c>
      <c r="B277" t="s">
        <v>20</v>
      </c>
      <c r="C277" t="s">
        <v>19</v>
      </c>
      <c r="F277">
        <v>1</v>
      </c>
      <c r="G277" t="s">
        <v>628</v>
      </c>
      <c r="H277">
        <v>0</v>
      </c>
      <c r="P277" t="s">
        <v>4</v>
      </c>
      <c r="X277">
        <v>15</v>
      </c>
      <c r="Y277" t="s">
        <v>12</v>
      </c>
      <c r="Z277" t="s">
        <v>627</v>
      </c>
      <c r="AA277" s="1" t="s">
        <v>11944</v>
      </c>
      <c r="AB277" t="s">
        <v>11943</v>
      </c>
      <c r="AC277" t="s">
        <v>11942</v>
      </c>
      <c r="AD277" t="s">
        <v>0</v>
      </c>
      <c r="AE277">
        <v>98111</v>
      </c>
    </row>
    <row r="278" spans="1:31" hidden="1" x14ac:dyDescent="0.25">
      <c r="A278">
        <v>11757</v>
      </c>
      <c r="B278" t="s">
        <v>95</v>
      </c>
      <c r="C278" t="s">
        <v>94</v>
      </c>
      <c r="F278">
        <v>1</v>
      </c>
      <c r="G278" t="s">
        <v>2043</v>
      </c>
      <c r="H278">
        <v>0</v>
      </c>
      <c r="P278" t="s">
        <v>4</v>
      </c>
      <c r="Z278" t="s">
        <v>11941</v>
      </c>
      <c r="AA278" t="s">
        <v>11940</v>
      </c>
      <c r="AB278" t="s">
        <v>11939</v>
      </c>
      <c r="AC278" t="s">
        <v>11938</v>
      </c>
    </row>
    <row r="279" spans="1:31" ht="409.5" hidden="1" x14ac:dyDescent="0.25">
      <c r="A279">
        <v>4488</v>
      </c>
      <c r="B279" t="s">
        <v>47</v>
      </c>
      <c r="C279" t="s">
        <v>46</v>
      </c>
      <c r="F279">
        <v>0</v>
      </c>
      <c r="H279">
        <v>0</v>
      </c>
      <c r="P279" t="s">
        <v>4</v>
      </c>
      <c r="Z279" t="s">
        <v>11937</v>
      </c>
      <c r="AA279" s="1" t="s">
        <v>11936</v>
      </c>
      <c r="AB279" t="s">
        <v>11935</v>
      </c>
      <c r="AC279" t="s">
        <v>11934</v>
      </c>
      <c r="AD279" t="s">
        <v>0</v>
      </c>
      <c r="AE279">
        <v>98052</v>
      </c>
    </row>
    <row r="280" spans="1:31" ht="409.5" hidden="1" x14ac:dyDescent="0.25">
      <c r="A280">
        <v>7285</v>
      </c>
      <c r="B280" t="s">
        <v>7</v>
      </c>
      <c r="C280" t="s">
        <v>6</v>
      </c>
      <c r="F280">
        <v>0</v>
      </c>
      <c r="H280">
        <v>0</v>
      </c>
      <c r="P280" t="s">
        <v>4</v>
      </c>
      <c r="Z280" t="s">
        <v>11933</v>
      </c>
      <c r="AA280" s="1" t="s">
        <v>11932</v>
      </c>
      <c r="AB280" t="s">
        <v>11931</v>
      </c>
      <c r="AC280" t="s">
        <v>11930</v>
      </c>
      <c r="AD280" t="s">
        <v>0</v>
      </c>
      <c r="AE280">
        <v>98365</v>
      </c>
    </row>
    <row r="281" spans="1:31" ht="405" hidden="1" x14ac:dyDescent="0.25">
      <c r="A281">
        <v>6312</v>
      </c>
      <c r="B281" t="s">
        <v>13</v>
      </c>
      <c r="C281" t="s">
        <v>57</v>
      </c>
      <c r="F281">
        <v>0</v>
      </c>
      <c r="H281">
        <v>0</v>
      </c>
      <c r="P281" t="s">
        <v>4</v>
      </c>
      <c r="Y281" t="s">
        <v>12</v>
      </c>
      <c r="Z281" t="s">
        <v>11929</v>
      </c>
      <c r="AA281" s="1" t="s">
        <v>11928</v>
      </c>
      <c r="AB281" t="s">
        <v>11927</v>
      </c>
      <c r="AC281" t="s">
        <v>11926</v>
      </c>
      <c r="AD281" t="s">
        <v>0</v>
      </c>
      <c r="AE281">
        <v>99352</v>
      </c>
    </row>
    <row r="282" spans="1:31" hidden="1" x14ac:dyDescent="0.25">
      <c r="A282">
        <v>3970</v>
      </c>
      <c r="B282" t="s">
        <v>47</v>
      </c>
      <c r="C282" t="s">
        <v>46</v>
      </c>
      <c r="F282">
        <v>1</v>
      </c>
      <c r="G282" t="s">
        <v>3377</v>
      </c>
      <c r="H282">
        <v>0</v>
      </c>
      <c r="P282" t="s">
        <v>4</v>
      </c>
      <c r="Z282" t="s">
        <v>11925</v>
      </c>
      <c r="AA282" t="s">
        <v>11924</v>
      </c>
      <c r="AB282" t="s">
        <v>11923</v>
      </c>
      <c r="AC282" t="s">
        <v>11922</v>
      </c>
      <c r="AD282" t="s">
        <v>0</v>
      </c>
      <c r="AE282">
        <v>98264</v>
      </c>
    </row>
    <row r="283" spans="1:31" hidden="1" x14ac:dyDescent="0.25">
      <c r="A283">
        <v>4189</v>
      </c>
      <c r="B283" t="s">
        <v>7</v>
      </c>
      <c r="C283" t="s">
        <v>6</v>
      </c>
      <c r="F283">
        <v>1</v>
      </c>
      <c r="G283" t="s">
        <v>157</v>
      </c>
      <c r="P283" t="s">
        <v>4</v>
      </c>
      <c r="Z283" t="s">
        <v>11921</v>
      </c>
      <c r="AA283" t="s">
        <v>11920</v>
      </c>
      <c r="AB283" t="s">
        <v>11919</v>
      </c>
      <c r="AC283">
        <v>-161779</v>
      </c>
      <c r="AD283" t="s">
        <v>0</v>
      </c>
      <c r="AE283">
        <v>98801</v>
      </c>
    </row>
    <row r="284" spans="1:31" hidden="1" x14ac:dyDescent="0.25">
      <c r="A284">
        <v>3201</v>
      </c>
      <c r="B284" t="s">
        <v>380</v>
      </c>
      <c r="C284" t="s">
        <v>19</v>
      </c>
      <c r="F284">
        <v>0</v>
      </c>
      <c r="P284" t="s">
        <v>4</v>
      </c>
      <c r="Y284" t="s">
        <v>12</v>
      </c>
      <c r="Z284" t="s">
        <v>11918</v>
      </c>
      <c r="AA284" t="s">
        <v>11917</v>
      </c>
      <c r="AB284" t="s">
        <v>11916</v>
      </c>
      <c r="AC284">
        <v>-170599</v>
      </c>
      <c r="AD284" t="s">
        <v>4226</v>
      </c>
      <c r="AE284">
        <v>48374</v>
      </c>
    </row>
    <row r="285" spans="1:31" hidden="1" x14ac:dyDescent="0.25">
      <c r="A285">
        <v>10534</v>
      </c>
      <c r="B285" t="s">
        <v>88</v>
      </c>
      <c r="C285" t="s">
        <v>46</v>
      </c>
      <c r="F285">
        <v>1</v>
      </c>
      <c r="G285" t="s">
        <v>11915</v>
      </c>
      <c r="P285" t="s">
        <v>4</v>
      </c>
      <c r="Z285" t="s">
        <v>11914</v>
      </c>
      <c r="AA285" t="s">
        <v>11913</v>
      </c>
      <c r="AB285" t="s">
        <v>11912</v>
      </c>
      <c r="AC285">
        <v>-173197</v>
      </c>
      <c r="AD285" t="s">
        <v>0</v>
      </c>
      <c r="AE285">
        <v>98290</v>
      </c>
    </row>
    <row r="286" spans="1:31" hidden="1" x14ac:dyDescent="0.25">
      <c r="A286">
        <v>7964</v>
      </c>
      <c r="B286" t="s">
        <v>72</v>
      </c>
      <c r="C286" t="s">
        <v>71</v>
      </c>
      <c r="F286">
        <v>1</v>
      </c>
      <c r="G286" t="s">
        <v>628</v>
      </c>
      <c r="H286">
        <v>0</v>
      </c>
      <c r="P286" t="s">
        <v>4</v>
      </c>
      <c r="Z286" t="s">
        <v>1777</v>
      </c>
      <c r="AA286" t="s">
        <v>11911</v>
      </c>
      <c r="AB286" t="s">
        <v>11910</v>
      </c>
      <c r="AC286" t="s">
        <v>11909</v>
      </c>
    </row>
    <row r="287" spans="1:31" ht="360" hidden="1" x14ac:dyDescent="0.25">
      <c r="A287">
        <v>15501</v>
      </c>
      <c r="B287" t="s">
        <v>36</v>
      </c>
      <c r="F287">
        <v>1</v>
      </c>
      <c r="G287" t="s">
        <v>11908</v>
      </c>
      <c r="O287" s="1" t="s">
        <v>11907</v>
      </c>
      <c r="P287" t="s">
        <v>32</v>
      </c>
      <c r="X287">
        <v>30</v>
      </c>
      <c r="Z287" t="s">
        <v>11906</v>
      </c>
      <c r="AA287" t="s">
        <v>11905</v>
      </c>
      <c r="AB287" t="s">
        <v>11904</v>
      </c>
      <c r="AC287">
        <v>-160192</v>
      </c>
      <c r="AD287" t="s">
        <v>0</v>
      </c>
      <c r="AE287">
        <v>98109</v>
      </c>
    </row>
    <row r="288" spans="1:31" ht="409.5" hidden="1" x14ac:dyDescent="0.25">
      <c r="A288">
        <v>1376</v>
      </c>
      <c r="B288" t="s">
        <v>95</v>
      </c>
      <c r="C288" t="s">
        <v>94</v>
      </c>
      <c r="F288">
        <v>0</v>
      </c>
      <c r="P288" t="s">
        <v>4</v>
      </c>
      <c r="X288">
        <v>30</v>
      </c>
      <c r="Y288" t="s">
        <v>12</v>
      </c>
      <c r="Z288" t="s">
        <v>11903</v>
      </c>
      <c r="AA288" s="1" t="s">
        <v>11902</v>
      </c>
      <c r="AB288" t="s">
        <v>11901</v>
      </c>
      <c r="AC288">
        <v>-172808</v>
      </c>
      <c r="AD288" t="s">
        <v>0</v>
      </c>
      <c r="AE288">
        <v>98374</v>
      </c>
    </row>
    <row r="289" spans="1:31" ht="409.5" hidden="1" x14ac:dyDescent="0.25">
      <c r="A289">
        <v>9949</v>
      </c>
      <c r="B289" t="s">
        <v>13</v>
      </c>
      <c r="F289">
        <v>1</v>
      </c>
      <c r="G289" t="s">
        <v>1366</v>
      </c>
      <c r="H289">
        <v>0</v>
      </c>
      <c r="P289" t="s">
        <v>4</v>
      </c>
      <c r="Y289" t="s">
        <v>12</v>
      </c>
      <c r="Z289" t="s">
        <v>1365</v>
      </c>
      <c r="AA289" s="1" t="s">
        <v>11900</v>
      </c>
      <c r="AB289" s="1" t="s">
        <v>11899</v>
      </c>
      <c r="AC289" t="s">
        <v>11898</v>
      </c>
      <c r="AD289" t="s">
        <v>96</v>
      </c>
      <c r="AE289">
        <v>97222</v>
      </c>
    </row>
    <row r="290" spans="1:31" ht="409.5" hidden="1" x14ac:dyDescent="0.25">
      <c r="A290">
        <v>12069</v>
      </c>
      <c r="B290" t="s">
        <v>394</v>
      </c>
      <c r="C290" t="s">
        <v>19</v>
      </c>
      <c r="F290">
        <v>0</v>
      </c>
      <c r="O290" t="s">
        <v>2752</v>
      </c>
      <c r="P290" t="s">
        <v>4</v>
      </c>
      <c r="Y290" t="s">
        <v>12</v>
      </c>
      <c r="Z290" t="s">
        <v>11897</v>
      </c>
      <c r="AA290" s="1" t="s">
        <v>11896</v>
      </c>
      <c r="AB290" s="1" t="s">
        <v>11895</v>
      </c>
      <c r="AC290" t="s">
        <v>11894</v>
      </c>
    </row>
    <row r="291" spans="1:31" hidden="1" x14ac:dyDescent="0.25">
      <c r="A291">
        <v>1366</v>
      </c>
      <c r="B291" t="s">
        <v>7</v>
      </c>
      <c r="C291" t="s">
        <v>6</v>
      </c>
      <c r="F291">
        <v>0</v>
      </c>
      <c r="G291" t="s">
        <v>8240</v>
      </c>
      <c r="P291" t="s">
        <v>4</v>
      </c>
      <c r="Z291" t="s">
        <v>8239</v>
      </c>
      <c r="AA291" t="s">
        <v>11893</v>
      </c>
      <c r="AB291" t="s">
        <v>1726</v>
      </c>
      <c r="AC291">
        <v>-161658</v>
      </c>
      <c r="AD291" t="s">
        <v>0</v>
      </c>
      <c r="AE291">
        <v>98072</v>
      </c>
    </row>
    <row r="292" spans="1:31" hidden="1" x14ac:dyDescent="0.25">
      <c r="A292">
        <v>7969</v>
      </c>
      <c r="B292" t="s">
        <v>7</v>
      </c>
      <c r="C292" t="s">
        <v>6</v>
      </c>
      <c r="F292">
        <v>1</v>
      </c>
      <c r="G292" t="s">
        <v>11892</v>
      </c>
      <c r="P292" t="s">
        <v>4</v>
      </c>
      <c r="Z292" t="s">
        <v>11891</v>
      </c>
      <c r="AA292" t="s">
        <v>11890</v>
      </c>
      <c r="AB292" t="s">
        <v>11889</v>
      </c>
      <c r="AC292">
        <v>-180600</v>
      </c>
      <c r="AD292" t="s">
        <v>941</v>
      </c>
      <c r="AE292">
        <v>83814</v>
      </c>
    </row>
    <row r="293" spans="1:31" hidden="1" x14ac:dyDescent="0.25">
      <c r="A293">
        <v>1994</v>
      </c>
      <c r="B293" t="s">
        <v>13</v>
      </c>
      <c r="C293" t="s">
        <v>57</v>
      </c>
      <c r="F293">
        <v>0</v>
      </c>
      <c r="P293" t="s">
        <v>4</v>
      </c>
      <c r="X293">
        <v>15</v>
      </c>
      <c r="Y293" t="s">
        <v>12</v>
      </c>
      <c r="Z293" t="s">
        <v>11888</v>
      </c>
      <c r="AA293" t="s">
        <v>11887</v>
      </c>
      <c r="AB293" t="s">
        <v>11886</v>
      </c>
      <c r="AC293">
        <v>-180747</v>
      </c>
    </row>
    <row r="294" spans="1:31" ht="409.5" hidden="1" x14ac:dyDescent="0.25">
      <c r="A294">
        <v>9773</v>
      </c>
      <c r="B294" t="s">
        <v>52</v>
      </c>
      <c r="C294" t="s">
        <v>6</v>
      </c>
      <c r="F294">
        <v>1</v>
      </c>
      <c r="G294" t="s">
        <v>663</v>
      </c>
      <c r="P294" t="s">
        <v>4</v>
      </c>
      <c r="Z294" t="s">
        <v>662</v>
      </c>
      <c r="AA294" s="1" t="s">
        <v>11885</v>
      </c>
      <c r="AB294" t="s">
        <v>11884</v>
      </c>
      <c r="AC294">
        <v>-171435</v>
      </c>
      <c r="AD294" t="s">
        <v>0</v>
      </c>
      <c r="AE294">
        <v>98668</v>
      </c>
    </row>
    <row r="295" spans="1:31" hidden="1" x14ac:dyDescent="0.25">
      <c r="A295">
        <v>1987</v>
      </c>
      <c r="B295" t="s">
        <v>380</v>
      </c>
      <c r="C295" t="s">
        <v>19</v>
      </c>
      <c r="F295">
        <v>0</v>
      </c>
      <c r="P295" t="s">
        <v>4</v>
      </c>
      <c r="X295">
        <v>15</v>
      </c>
      <c r="Y295" t="s">
        <v>12</v>
      </c>
      <c r="Z295" t="s">
        <v>11883</v>
      </c>
      <c r="AA295" t="s">
        <v>11882</v>
      </c>
      <c r="AB295" t="s">
        <v>11881</v>
      </c>
      <c r="AC295">
        <v>-180880</v>
      </c>
      <c r="AD295" t="s">
        <v>0</v>
      </c>
      <c r="AE295">
        <v>98104</v>
      </c>
    </row>
    <row r="296" spans="1:31" ht="409.5" hidden="1" x14ac:dyDescent="0.25">
      <c r="A296">
        <v>3700</v>
      </c>
      <c r="B296" t="s">
        <v>95</v>
      </c>
      <c r="C296" t="s">
        <v>94</v>
      </c>
      <c r="F296">
        <v>1</v>
      </c>
      <c r="G296" t="s">
        <v>11880</v>
      </c>
      <c r="H296">
        <v>0</v>
      </c>
      <c r="P296" t="s">
        <v>4</v>
      </c>
      <c r="Y296" t="s">
        <v>12</v>
      </c>
      <c r="Z296" t="s">
        <v>11879</v>
      </c>
      <c r="AA296" s="1" t="s">
        <v>11878</v>
      </c>
      <c r="AB296" t="s">
        <v>3454</v>
      </c>
      <c r="AC296" t="s">
        <v>11877</v>
      </c>
    </row>
    <row r="297" spans="1:31" ht="409.5" hidden="1" x14ac:dyDescent="0.25">
      <c r="A297">
        <v>12449</v>
      </c>
      <c r="B297" t="s">
        <v>47</v>
      </c>
      <c r="C297" t="s">
        <v>46</v>
      </c>
      <c r="F297">
        <v>1</v>
      </c>
      <c r="G297" t="s">
        <v>578</v>
      </c>
      <c r="H297">
        <v>0</v>
      </c>
      <c r="P297" t="s">
        <v>4</v>
      </c>
      <c r="Z297" t="s">
        <v>1693</v>
      </c>
      <c r="AA297" s="1" t="s">
        <v>11876</v>
      </c>
      <c r="AB297" t="s">
        <v>43</v>
      </c>
      <c r="AC297" t="s">
        <v>11875</v>
      </c>
      <c r="AD297" t="s">
        <v>0</v>
      </c>
      <c r="AE297">
        <v>98005</v>
      </c>
    </row>
    <row r="298" spans="1:31" hidden="1" x14ac:dyDescent="0.25">
      <c r="A298">
        <v>2217</v>
      </c>
      <c r="B298" t="s">
        <v>52</v>
      </c>
      <c r="C298" t="s">
        <v>6</v>
      </c>
      <c r="F298">
        <v>0</v>
      </c>
      <c r="G298" t="s">
        <v>839</v>
      </c>
      <c r="P298" t="s">
        <v>4</v>
      </c>
      <c r="Z298" t="s">
        <v>4189</v>
      </c>
      <c r="AA298" t="s">
        <v>11874</v>
      </c>
      <c r="AB298" t="s">
        <v>11873</v>
      </c>
      <c r="AC298">
        <v>-172158</v>
      </c>
      <c r="AD298" t="s">
        <v>0</v>
      </c>
      <c r="AE298">
        <v>98390</v>
      </c>
    </row>
    <row r="299" spans="1:31" hidden="1" x14ac:dyDescent="0.25">
      <c r="A299">
        <v>17857</v>
      </c>
      <c r="B299" t="s">
        <v>47</v>
      </c>
      <c r="C299" t="s">
        <v>46</v>
      </c>
      <c r="F299">
        <v>1</v>
      </c>
      <c r="G299" t="s">
        <v>3861</v>
      </c>
      <c r="H299">
        <v>0</v>
      </c>
      <c r="P299" t="s">
        <v>4</v>
      </c>
      <c r="Z299" t="s">
        <v>7786</v>
      </c>
      <c r="AA299" t="s">
        <v>11872</v>
      </c>
      <c r="AB299" t="s">
        <v>11871</v>
      </c>
      <c r="AC299" t="s">
        <v>11870</v>
      </c>
      <c r="AD299" t="s">
        <v>0</v>
      </c>
      <c r="AE299">
        <v>98837</v>
      </c>
    </row>
    <row r="300" spans="1:31" hidden="1" x14ac:dyDescent="0.25">
      <c r="A300">
        <v>6541</v>
      </c>
      <c r="B300" t="s">
        <v>13</v>
      </c>
      <c r="C300" t="s">
        <v>57</v>
      </c>
      <c r="F300">
        <v>0</v>
      </c>
      <c r="P300" t="s">
        <v>4</v>
      </c>
      <c r="Y300" t="s">
        <v>12</v>
      </c>
      <c r="Z300" t="s">
        <v>11869</v>
      </c>
      <c r="AA300" t="s">
        <v>11868</v>
      </c>
      <c r="AB300" t="s">
        <v>11867</v>
      </c>
      <c r="AC300">
        <v>-171899</v>
      </c>
      <c r="AD300" t="s">
        <v>0</v>
      </c>
      <c r="AE300">
        <v>99361</v>
      </c>
    </row>
    <row r="301" spans="1:31" hidden="1" x14ac:dyDescent="0.25">
      <c r="A301">
        <v>1896</v>
      </c>
      <c r="B301" t="s">
        <v>7</v>
      </c>
      <c r="C301" t="s">
        <v>6</v>
      </c>
      <c r="F301">
        <v>0</v>
      </c>
      <c r="G301" t="s">
        <v>113</v>
      </c>
      <c r="P301" t="s">
        <v>4</v>
      </c>
      <c r="Z301" t="s">
        <v>112</v>
      </c>
      <c r="AA301" t="s">
        <v>11866</v>
      </c>
      <c r="AB301" t="s">
        <v>11865</v>
      </c>
      <c r="AC301">
        <v>-162838</v>
      </c>
      <c r="AD301" t="s">
        <v>0</v>
      </c>
      <c r="AE301">
        <v>98504</v>
      </c>
    </row>
    <row r="302" spans="1:31" hidden="1" x14ac:dyDescent="0.25">
      <c r="A302">
        <v>6261</v>
      </c>
      <c r="B302" t="s">
        <v>357</v>
      </c>
      <c r="C302" t="s">
        <v>356</v>
      </c>
      <c r="F302">
        <v>1</v>
      </c>
      <c r="G302" t="s">
        <v>864</v>
      </c>
      <c r="H302">
        <v>0</v>
      </c>
      <c r="P302" t="s">
        <v>4</v>
      </c>
      <c r="Y302" t="s">
        <v>12</v>
      </c>
      <c r="Z302" t="s">
        <v>11864</v>
      </c>
      <c r="AA302" t="s">
        <v>11863</v>
      </c>
      <c r="AB302" t="s">
        <v>11863</v>
      </c>
      <c r="AC302" t="s">
        <v>11862</v>
      </c>
      <c r="AD302" t="s">
        <v>0</v>
      </c>
      <c r="AE302">
        <v>98104</v>
      </c>
    </row>
    <row r="303" spans="1:31" ht="409.5" hidden="1" x14ac:dyDescent="0.25">
      <c r="A303">
        <v>3778</v>
      </c>
      <c r="B303" t="s">
        <v>7</v>
      </c>
      <c r="C303" t="s">
        <v>6</v>
      </c>
      <c r="F303">
        <v>1</v>
      </c>
      <c r="G303" t="s">
        <v>18</v>
      </c>
      <c r="P303" t="s">
        <v>4</v>
      </c>
      <c r="Z303" t="s">
        <v>1919</v>
      </c>
      <c r="AA303" s="1" t="s">
        <v>11861</v>
      </c>
      <c r="AB303" t="s">
        <v>11860</v>
      </c>
      <c r="AC303">
        <v>-161961</v>
      </c>
      <c r="AD303" t="s">
        <v>0</v>
      </c>
      <c r="AE303">
        <v>98121</v>
      </c>
    </row>
    <row r="304" spans="1:31" ht="409.5" hidden="1" x14ac:dyDescent="0.25">
      <c r="A304">
        <v>13792</v>
      </c>
      <c r="B304" t="s">
        <v>72</v>
      </c>
      <c r="C304" t="s">
        <v>71</v>
      </c>
      <c r="F304">
        <v>0</v>
      </c>
      <c r="P304" t="s">
        <v>1076</v>
      </c>
      <c r="Y304" t="s">
        <v>12</v>
      </c>
      <c r="Z304" t="s">
        <v>5090</v>
      </c>
      <c r="AA304" s="1" t="s">
        <v>11859</v>
      </c>
      <c r="AB304" t="s">
        <v>11858</v>
      </c>
      <c r="AC304">
        <v>-170102</v>
      </c>
      <c r="AD304" t="s">
        <v>0</v>
      </c>
      <c r="AE304">
        <v>98102</v>
      </c>
    </row>
    <row r="305" spans="1:31" ht="409.5" hidden="1" x14ac:dyDescent="0.25">
      <c r="A305">
        <v>6668</v>
      </c>
      <c r="B305" t="s">
        <v>226</v>
      </c>
      <c r="C305" t="s">
        <v>225</v>
      </c>
      <c r="F305">
        <v>1</v>
      </c>
      <c r="G305" t="s">
        <v>11857</v>
      </c>
      <c r="P305" t="s">
        <v>81</v>
      </c>
      <c r="Y305" t="s">
        <v>12</v>
      </c>
      <c r="Z305" t="s">
        <v>11856</v>
      </c>
      <c r="AA305" s="1" t="s">
        <v>11855</v>
      </c>
      <c r="AB305" t="s">
        <v>11854</v>
      </c>
      <c r="AC305">
        <v>-181195</v>
      </c>
      <c r="AD305" t="s">
        <v>0</v>
      </c>
      <c r="AE305">
        <v>98109</v>
      </c>
    </row>
    <row r="306" spans="1:31" ht="409.5" hidden="1" x14ac:dyDescent="0.25">
      <c r="A306">
        <v>11866</v>
      </c>
      <c r="B306" t="s">
        <v>130</v>
      </c>
      <c r="C306" t="s">
        <v>19</v>
      </c>
      <c r="F306">
        <v>0</v>
      </c>
      <c r="G306" t="s">
        <v>797</v>
      </c>
      <c r="H306">
        <v>0</v>
      </c>
      <c r="P306" t="s">
        <v>4</v>
      </c>
      <c r="Y306" t="s">
        <v>12</v>
      </c>
      <c r="Z306" t="s">
        <v>3802</v>
      </c>
      <c r="AA306" s="1" t="s">
        <v>11853</v>
      </c>
      <c r="AB306" t="s">
        <v>857</v>
      </c>
      <c r="AC306" t="s">
        <v>11852</v>
      </c>
    </row>
    <row r="307" spans="1:31" hidden="1" x14ac:dyDescent="0.25">
      <c r="A307">
        <v>19617</v>
      </c>
      <c r="B307" t="s">
        <v>7</v>
      </c>
      <c r="C307" t="s">
        <v>6</v>
      </c>
      <c r="F307">
        <v>1</v>
      </c>
      <c r="G307" t="s">
        <v>4400</v>
      </c>
      <c r="P307" t="s">
        <v>4</v>
      </c>
      <c r="Z307" t="s">
        <v>4399</v>
      </c>
      <c r="AA307" t="s">
        <v>11851</v>
      </c>
      <c r="AB307" t="s">
        <v>11850</v>
      </c>
      <c r="AC307">
        <v>-160447</v>
      </c>
      <c r="AD307" t="s">
        <v>0</v>
      </c>
      <c r="AE307">
        <v>98204</v>
      </c>
    </row>
    <row r="308" spans="1:31" hidden="1" x14ac:dyDescent="0.25">
      <c r="A308">
        <v>9623</v>
      </c>
      <c r="B308" t="s">
        <v>357</v>
      </c>
      <c r="C308" t="s">
        <v>356</v>
      </c>
      <c r="F308">
        <v>1</v>
      </c>
      <c r="G308" t="s">
        <v>4964</v>
      </c>
      <c r="P308" t="s">
        <v>4</v>
      </c>
      <c r="X308">
        <v>30</v>
      </c>
      <c r="Y308" t="s">
        <v>12</v>
      </c>
      <c r="Z308" t="s">
        <v>11849</v>
      </c>
      <c r="AA308" t="s">
        <v>11848</v>
      </c>
      <c r="AB308" t="s">
        <v>11847</v>
      </c>
      <c r="AC308">
        <v>-160597</v>
      </c>
      <c r="AD308" t="s">
        <v>0</v>
      </c>
      <c r="AE308">
        <v>98499</v>
      </c>
    </row>
    <row r="309" spans="1:31" hidden="1" x14ac:dyDescent="0.25">
      <c r="A309">
        <v>11103</v>
      </c>
      <c r="B309" t="s">
        <v>47</v>
      </c>
      <c r="C309" t="s">
        <v>46</v>
      </c>
      <c r="F309">
        <v>1</v>
      </c>
      <c r="G309" t="s">
        <v>4199</v>
      </c>
      <c r="H309">
        <v>0</v>
      </c>
      <c r="P309" t="s">
        <v>4</v>
      </c>
      <c r="Z309" t="s">
        <v>4198</v>
      </c>
      <c r="AA309" t="s">
        <v>11846</v>
      </c>
      <c r="AB309" t="s">
        <v>1237</v>
      </c>
      <c r="AC309" t="s">
        <v>11845</v>
      </c>
    </row>
    <row r="310" spans="1:31" hidden="1" x14ac:dyDescent="0.25">
      <c r="A310">
        <v>8761</v>
      </c>
      <c r="B310" t="s">
        <v>52</v>
      </c>
      <c r="C310" t="s">
        <v>6</v>
      </c>
      <c r="F310">
        <v>0</v>
      </c>
      <c r="G310" t="s">
        <v>3221</v>
      </c>
      <c r="P310" t="s">
        <v>4</v>
      </c>
      <c r="Z310" t="s">
        <v>3220</v>
      </c>
      <c r="AA310" t="s">
        <v>11844</v>
      </c>
      <c r="AB310" t="s">
        <v>11843</v>
      </c>
      <c r="AC310">
        <v>-163627</v>
      </c>
      <c r="AD310" t="s">
        <v>0</v>
      </c>
      <c r="AE310">
        <v>98040</v>
      </c>
    </row>
    <row r="311" spans="1:31" hidden="1" x14ac:dyDescent="0.25">
      <c r="A311">
        <v>4665</v>
      </c>
      <c r="B311" t="s">
        <v>7</v>
      </c>
      <c r="C311" t="s">
        <v>6</v>
      </c>
      <c r="F311">
        <v>1</v>
      </c>
      <c r="G311" t="s">
        <v>2698</v>
      </c>
      <c r="H311">
        <v>0</v>
      </c>
      <c r="P311" t="s">
        <v>4</v>
      </c>
      <c r="Y311" t="s">
        <v>3655</v>
      </c>
      <c r="Z311" t="s">
        <v>11842</v>
      </c>
      <c r="AA311" t="s">
        <v>11841</v>
      </c>
      <c r="AB311" t="s">
        <v>11840</v>
      </c>
      <c r="AC311" t="s">
        <v>11839</v>
      </c>
      <c r="AD311" t="s">
        <v>96</v>
      </c>
      <c r="AE311">
        <v>97205</v>
      </c>
    </row>
    <row r="312" spans="1:31" ht="409.5" hidden="1" x14ac:dyDescent="0.25">
      <c r="A312">
        <v>724</v>
      </c>
      <c r="B312" t="s">
        <v>119</v>
      </c>
      <c r="C312" t="s">
        <v>19</v>
      </c>
      <c r="F312">
        <v>1</v>
      </c>
      <c r="G312" t="s">
        <v>411</v>
      </c>
      <c r="O312" t="s">
        <v>11838</v>
      </c>
      <c r="P312" t="s">
        <v>4</v>
      </c>
      <c r="X312">
        <v>30</v>
      </c>
      <c r="Y312" t="s">
        <v>12</v>
      </c>
      <c r="Z312" t="s">
        <v>623</v>
      </c>
      <c r="AA312" s="1" t="s">
        <v>11837</v>
      </c>
      <c r="AB312" t="s">
        <v>11836</v>
      </c>
      <c r="AC312">
        <v>-172602</v>
      </c>
      <c r="AD312" t="s">
        <v>0</v>
      </c>
      <c r="AE312">
        <v>98154</v>
      </c>
    </row>
    <row r="313" spans="1:31" ht="409.5" hidden="1" x14ac:dyDescent="0.25">
      <c r="A313">
        <v>7971</v>
      </c>
      <c r="B313" t="s">
        <v>7</v>
      </c>
      <c r="C313" t="s">
        <v>6</v>
      </c>
      <c r="F313">
        <v>1</v>
      </c>
      <c r="G313" t="s">
        <v>322</v>
      </c>
      <c r="P313" t="s">
        <v>4</v>
      </c>
      <c r="Z313" t="s">
        <v>321</v>
      </c>
      <c r="AA313" s="1" t="s">
        <v>11835</v>
      </c>
      <c r="AB313" t="s">
        <v>11834</v>
      </c>
      <c r="AC313">
        <v>-173204</v>
      </c>
      <c r="AD313" t="s">
        <v>0</v>
      </c>
      <c r="AE313">
        <v>98201</v>
      </c>
    </row>
    <row r="314" spans="1:31" hidden="1" x14ac:dyDescent="0.25">
      <c r="A314">
        <v>19918</v>
      </c>
      <c r="B314" t="s">
        <v>47</v>
      </c>
      <c r="C314" t="s">
        <v>46</v>
      </c>
      <c r="F314">
        <v>0</v>
      </c>
      <c r="G314" t="s">
        <v>11833</v>
      </c>
      <c r="H314">
        <v>0</v>
      </c>
      <c r="P314" t="s">
        <v>4</v>
      </c>
      <c r="Z314" t="s">
        <v>11832</v>
      </c>
      <c r="AA314" t="s">
        <v>11831</v>
      </c>
      <c r="AB314" t="s">
        <v>11830</v>
      </c>
      <c r="AC314" t="s">
        <v>11829</v>
      </c>
      <c r="AD314" t="s">
        <v>0</v>
      </c>
      <c r="AE314">
        <v>97232</v>
      </c>
    </row>
    <row r="315" spans="1:31" hidden="1" x14ac:dyDescent="0.25">
      <c r="A315">
        <v>10494</v>
      </c>
      <c r="B315" t="s">
        <v>47</v>
      </c>
      <c r="C315" t="s">
        <v>46</v>
      </c>
      <c r="F315">
        <v>1</v>
      </c>
      <c r="G315" t="s">
        <v>11828</v>
      </c>
      <c r="P315" t="s">
        <v>4</v>
      </c>
      <c r="Z315" t="s">
        <v>11827</v>
      </c>
      <c r="AA315" t="s">
        <v>11826</v>
      </c>
      <c r="AB315" t="s">
        <v>4139</v>
      </c>
      <c r="AC315">
        <v>-171217</v>
      </c>
    </row>
    <row r="316" spans="1:31" hidden="1" x14ac:dyDescent="0.25">
      <c r="A316">
        <v>14471</v>
      </c>
      <c r="B316" t="s">
        <v>7</v>
      </c>
      <c r="C316" t="s">
        <v>6</v>
      </c>
      <c r="F316">
        <v>0</v>
      </c>
      <c r="G316" t="s">
        <v>2570</v>
      </c>
      <c r="P316" t="s">
        <v>4</v>
      </c>
      <c r="Z316" t="s">
        <v>2569</v>
      </c>
      <c r="AA316" t="s">
        <v>11825</v>
      </c>
      <c r="AB316" t="s">
        <v>11824</v>
      </c>
      <c r="AC316">
        <v>-161106</v>
      </c>
      <c r="AD316" t="s">
        <v>0</v>
      </c>
      <c r="AE316">
        <v>98221</v>
      </c>
    </row>
    <row r="317" spans="1:31" hidden="1" x14ac:dyDescent="0.25">
      <c r="A317">
        <v>19643</v>
      </c>
      <c r="B317" t="s">
        <v>7</v>
      </c>
      <c r="C317" t="s">
        <v>6</v>
      </c>
      <c r="F317">
        <v>1</v>
      </c>
      <c r="G317" t="s">
        <v>157</v>
      </c>
      <c r="P317" t="s">
        <v>4</v>
      </c>
      <c r="Z317" t="s">
        <v>2562</v>
      </c>
      <c r="AA317" t="s">
        <v>11823</v>
      </c>
      <c r="AB317" t="s">
        <v>4326</v>
      </c>
      <c r="AC317">
        <v>-160574</v>
      </c>
      <c r="AD317" t="s">
        <v>0</v>
      </c>
      <c r="AE317">
        <v>98901</v>
      </c>
    </row>
    <row r="318" spans="1:31" hidden="1" x14ac:dyDescent="0.25">
      <c r="A318">
        <v>333</v>
      </c>
      <c r="B318" t="s">
        <v>357</v>
      </c>
      <c r="C318" t="s">
        <v>356</v>
      </c>
      <c r="F318">
        <v>1</v>
      </c>
      <c r="G318" t="s">
        <v>11822</v>
      </c>
      <c r="H318">
        <v>0</v>
      </c>
      <c r="P318" t="s">
        <v>4</v>
      </c>
      <c r="Y318" t="s">
        <v>12</v>
      </c>
      <c r="Z318" t="s">
        <v>11821</v>
      </c>
      <c r="AA318" t="s">
        <v>11820</v>
      </c>
      <c r="AB318" t="s">
        <v>11820</v>
      </c>
      <c r="AC318" t="s">
        <v>11819</v>
      </c>
      <c r="AD318" t="s">
        <v>0</v>
      </c>
      <c r="AE318">
        <v>98155</v>
      </c>
    </row>
    <row r="319" spans="1:31" hidden="1" x14ac:dyDescent="0.25">
      <c r="A319">
        <v>3548</v>
      </c>
      <c r="B319" t="s">
        <v>88</v>
      </c>
      <c r="C319" t="s">
        <v>46</v>
      </c>
      <c r="F319">
        <v>1</v>
      </c>
      <c r="G319" t="s">
        <v>10496</v>
      </c>
      <c r="H319">
        <v>0</v>
      </c>
      <c r="P319" t="s">
        <v>4</v>
      </c>
      <c r="Z319" t="s">
        <v>10495</v>
      </c>
      <c r="AA319" t="s">
        <v>11818</v>
      </c>
      <c r="AB319" t="s">
        <v>963</v>
      </c>
      <c r="AC319" t="s">
        <v>11817</v>
      </c>
    </row>
    <row r="320" spans="1:31" ht="409.5" hidden="1" x14ac:dyDescent="0.25">
      <c r="A320">
        <v>11422</v>
      </c>
      <c r="B320" t="s">
        <v>13</v>
      </c>
      <c r="F320">
        <v>1</v>
      </c>
      <c r="G320" t="s">
        <v>2082</v>
      </c>
      <c r="H320">
        <v>0</v>
      </c>
      <c r="P320" t="s">
        <v>4</v>
      </c>
      <c r="Y320" t="s">
        <v>12</v>
      </c>
      <c r="Z320" t="s">
        <v>7140</v>
      </c>
      <c r="AA320" s="1" t="s">
        <v>11816</v>
      </c>
      <c r="AB320" t="s">
        <v>11815</v>
      </c>
      <c r="AC320" t="s">
        <v>11814</v>
      </c>
      <c r="AD320" t="s">
        <v>0</v>
      </c>
      <c r="AE320">
        <v>99301</v>
      </c>
    </row>
    <row r="321" spans="1:31" ht="409.5" hidden="1" x14ac:dyDescent="0.25">
      <c r="A321">
        <v>8345</v>
      </c>
      <c r="B321" t="s">
        <v>20</v>
      </c>
      <c r="C321" t="s">
        <v>19</v>
      </c>
      <c r="F321">
        <v>1</v>
      </c>
      <c r="G321" t="s">
        <v>411</v>
      </c>
      <c r="H321">
        <v>0</v>
      </c>
      <c r="O321" t="s">
        <v>243</v>
      </c>
      <c r="P321" t="s">
        <v>242</v>
      </c>
      <c r="R321" t="s">
        <v>241</v>
      </c>
      <c r="S321" t="s">
        <v>240</v>
      </c>
      <c r="T321" t="s">
        <v>239</v>
      </c>
      <c r="U321" t="s">
        <v>238</v>
      </c>
      <c r="W321" t="s">
        <v>11813</v>
      </c>
      <c r="X321">
        <v>15</v>
      </c>
      <c r="Y321" t="s">
        <v>12</v>
      </c>
      <c r="Z321" t="s">
        <v>410</v>
      </c>
      <c r="AA321" s="1" t="s">
        <v>11812</v>
      </c>
      <c r="AB321" t="s">
        <v>4638</v>
      </c>
      <c r="AC321" t="s">
        <v>11811</v>
      </c>
      <c r="AD321" t="s">
        <v>0</v>
      </c>
      <c r="AE321">
        <v>98154</v>
      </c>
    </row>
    <row r="322" spans="1:31" ht="300" hidden="1" x14ac:dyDescent="0.25">
      <c r="A322">
        <v>11236</v>
      </c>
      <c r="B322" t="s">
        <v>185</v>
      </c>
      <c r="C322" t="s">
        <v>184</v>
      </c>
      <c r="F322">
        <v>1</v>
      </c>
      <c r="G322" t="s">
        <v>5473</v>
      </c>
      <c r="P322" t="s">
        <v>4</v>
      </c>
      <c r="X322">
        <v>15</v>
      </c>
      <c r="Y322" t="s">
        <v>12</v>
      </c>
      <c r="Z322" t="s">
        <v>11810</v>
      </c>
      <c r="AA322" s="1" t="s">
        <v>11809</v>
      </c>
      <c r="AB322" t="s">
        <v>11808</v>
      </c>
      <c r="AC322">
        <v>-180143</v>
      </c>
      <c r="AD322" t="s">
        <v>96</v>
      </c>
      <c r="AE322">
        <v>97138</v>
      </c>
    </row>
    <row r="323" spans="1:31" hidden="1" x14ac:dyDescent="0.25">
      <c r="A323">
        <v>19555</v>
      </c>
      <c r="B323" t="s">
        <v>124</v>
      </c>
      <c r="C323" t="s">
        <v>6</v>
      </c>
      <c r="F323">
        <v>1</v>
      </c>
      <c r="G323" t="s">
        <v>11807</v>
      </c>
      <c r="P323" t="s">
        <v>4</v>
      </c>
      <c r="Z323" t="s">
        <v>11806</v>
      </c>
      <c r="AA323" t="s">
        <v>11805</v>
      </c>
      <c r="AB323" t="s">
        <v>11804</v>
      </c>
      <c r="AC323">
        <v>-161426</v>
      </c>
      <c r="AD323" t="s">
        <v>0</v>
      </c>
      <c r="AE323">
        <v>98092</v>
      </c>
    </row>
    <row r="324" spans="1:31" ht="409.5" hidden="1" x14ac:dyDescent="0.25">
      <c r="A324">
        <v>10493</v>
      </c>
      <c r="B324" t="s">
        <v>130</v>
      </c>
      <c r="C324" t="s">
        <v>19</v>
      </c>
      <c r="F324">
        <v>0</v>
      </c>
      <c r="H324">
        <v>0</v>
      </c>
      <c r="P324" t="s">
        <v>4</v>
      </c>
      <c r="Y324" t="s">
        <v>12</v>
      </c>
      <c r="Z324" t="s">
        <v>6041</v>
      </c>
      <c r="AA324" s="1" t="s">
        <v>11803</v>
      </c>
      <c r="AB324" t="s">
        <v>126</v>
      </c>
      <c r="AC324" t="s">
        <v>11802</v>
      </c>
      <c r="AD324" t="s">
        <v>96</v>
      </c>
      <c r="AE324">
        <v>97302</v>
      </c>
    </row>
    <row r="325" spans="1:31" hidden="1" x14ac:dyDescent="0.25">
      <c r="A325">
        <v>11927</v>
      </c>
      <c r="B325" t="s">
        <v>7</v>
      </c>
      <c r="C325" t="s">
        <v>6</v>
      </c>
      <c r="F325">
        <v>0</v>
      </c>
      <c r="G325" t="s">
        <v>2328</v>
      </c>
      <c r="P325" t="s">
        <v>4</v>
      </c>
      <c r="Z325" t="s">
        <v>2327</v>
      </c>
      <c r="AA325" t="s">
        <v>11801</v>
      </c>
      <c r="AB325" t="s">
        <v>11800</v>
      </c>
      <c r="AC325">
        <v>-161819</v>
      </c>
      <c r="AD325" t="s">
        <v>0</v>
      </c>
      <c r="AE325">
        <v>98258</v>
      </c>
    </row>
    <row r="326" spans="1:31" hidden="1" x14ac:dyDescent="0.25">
      <c r="A326">
        <v>11439</v>
      </c>
      <c r="B326" t="s">
        <v>130</v>
      </c>
      <c r="C326" t="s">
        <v>19</v>
      </c>
      <c r="F326">
        <v>1</v>
      </c>
      <c r="G326" t="s">
        <v>1807</v>
      </c>
      <c r="P326" t="s">
        <v>4</v>
      </c>
      <c r="Z326" t="s">
        <v>5366</v>
      </c>
      <c r="AA326" t="s">
        <v>11799</v>
      </c>
      <c r="AB326" t="s">
        <v>11798</v>
      </c>
      <c r="AC326">
        <v>-171351</v>
      </c>
      <c r="AD326" t="s">
        <v>0</v>
      </c>
      <c r="AE326">
        <v>98579</v>
      </c>
    </row>
    <row r="327" spans="1:31" hidden="1" x14ac:dyDescent="0.25">
      <c r="A327">
        <v>1528</v>
      </c>
      <c r="B327" t="s">
        <v>95</v>
      </c>
      <c r="C327" t="s">
        <v>94</v>
      </c>
      <c r="F327">
        <v>0</v>
      </c>
      <c r="H327">
        <v>0</v>
      </c>
      <c r="P327" t="s">
        <v>4</v>
      </c>
      <c r="Y327" t="s">
        <v>12</v>
      </c>
      <c r="Z327" t="s">
        <v>3138</v>
      </c>
      <c r="AA327" t="s">
        <v>11797</v>
      </c>
      <c r="AB327" t="s">
        <v>11796</v>
      </c>
      <c r="AC327" t="s">
        <v>11795</v>
      </c>
      <c r="AD327" t="s">
        <v>0</v>
      </c>
      <c r="AE327">
        <v>98372</v>
      </c>
    </row>
    <row r="328" spans="1:31" ht="255" hidden="1" x14ac:dyDescent="0.25">
      <c r="A328">
        <v>1730</v>
      </c>
      <c r="B328" t="s">
        <v>130</v>
      </c>
      <c r="C328" t="s">
        <v>19</v>
      </c>
      <c r="F328">
        <v>1</v>
      </c>
      <c r="G328" t="s">
        <v>3119</v>
      </c>
      <c r="H328">
        <v>0</v>
      </c>
      <c r="P328" t="s">
        <v>4</v>
      </c>
      <c r="Y328" t="s">
        <v>12</v>
      </c>
      <c r="Z328" t="s">
        <v>3226</v>
      </c>
      <c r="AA328" s="1" t="s">
        <v>11794</v>
      </c>
      <c r="AB328" t="s">
        <v>126</v>
      </c>
      <c r="AC328" t="s">
        <v>11793</v>
      </c>
      <c r="AD328" t="s">
        <v>750</v>
      </c>
    </row>
    <row r="329" spans="1:31" ht="409.5" hidden="1" x14ac:dyDescent="0.25">
      <c r="A329">
        <v>13065</v>
      </c>
      <c r="B329" t="s">
        <v>83</v>
      </c>
      <c r="C329" t="s">
        <v>19</v>
      </c>
      <c r="F329">
        <v>0</v>
      </c>
      <c r="G329" t="s">
        <v>100</v>
      </c>
      <c r="H329">
        <v>0</v>
      </c>
      <c r="P329" t="s">
        <v>4</v>
      </c>
      <c r="Y329" t="s">
        <v>12</v>
      </c>
      <c r="Z329" t="s">
        <v>3076</v>
      </c>
      <c r="AA329" s="1" t="s">
        <v>11792</v>
      </c>
      <c r="AB329" t="s">
        <v>78</v>
      </c>
      <c r="AC329" t="s">
        <v>11791</v>
      </c>
      <c r="AD329" t="s">
        <v>96</v>
      </c>
      <c r="AE329">
        <v>97302</v>
      </c>
    </row>
    <row r="330" spans="1:31" ht="409.5" hidden="1" x14ac:dyDescent="0.25">
      <c r="A330">
        <v>3020</v>
      </c>
      <c r="B330" t="s">
        <v>152</v>
      </c>
      <c r="C330" t="s">
        <v>19</v>
      </c>
      <c r="F330">
        <v>0</v>
      </c>
      <c r="G330" t="s">
        <v>100</v>
      </c>
      <c r="P330" t="s">
        <v>4</v>
      </c>
      <c r="X330">
        <v>15</v>
      </c>
      <c r="Y330" t="s">
        <v>12</v>
      </c>
      <c r="Z330" t="s">
        <v>234</v>
      </c>
      <c r="AA330" s="1" t="s">
        <v>11790</v>
      </c>
      <c r="AB330" t="s">
        <v>149</v>
      </c>
      <c r="AC330">
        <v>-180729</v>
      </c>
    </row>
    <row r="331" spans="1:31" hidden="1" x14ac:dyDescent="0.25">
      <c r="A331">
        <v>17591</v>
      </c>
      <c r="B331" t="s">
        <v>52</v>
      </c>
      <c r="C331" t="s">
        <v>6</v>
      </c>
      <c r="F331">
        <v>0</v>
      </c>
      <c r="G331" t="s">
        <v>6450</v>
      </c>
      <c r="P331" t="s">
        <v>4</v>
      </c>
      <c r="Z331" t="s">
        <v>11789</v>
      </c>
      <c r="AA331" t="s">
        <v>6448</v>
      </c>
      <c r="AB331" t="s">
        <v>11788</v>
      </c>
      <c r="AC331">
        <v>-181141</v>
      </c>
      <c r="AD331" t="s">
        <v>0</v>
      </c>
      <c r="AE331">
        <v>98223</v>
      </c>
    </row>
    <row r="332" spans="1:31" ht="409.5" hidden="1" x14ac:dyDescent="0.25">
      <c r="A332">
        <v>15708</v>
      </c>
      <c r="B332" t="s">
        <v>185</v>
      </c>
      <c r="C332" t="s">
        <v>184</v>
      </c>
      <c r="F332">
        <v>0</v>
      </c>
      <c r="H332">
        <v>0</v>
      </c>
      <c r="P332" t="s">
        <v>4</v>
      </c>
      <c r="Y332" t="s">
        <v>12</v>
      </c>
      <c r="Z332" t="s">
        <v>11787</v>
      </c>
      <c r="AA332" s="1" t="s">
        <v>11786</v>
      </c>
      <c r="AB332" t="s">
        <v>11785</v>
      </c>
      <c r="AC332" t="s">
        <v>11784</v>
      </c>
    </row>
    <row r="333" spans="1:31" hidden="1" x14ac:dyDescent="0.25">
      <c r="A333">
        <v>14493</v>
      </c>
      <c r="B333" t="s">
        <v>13</v>
      </c>
      <c r="C333" t="s">
        <v>57</v>
      </c>
      <c r="F333">
        <v>0</v>
      </c>
      <c r="G333" t="s">
        <v>56</v>
      </c>
      <c r="P333" t="s">
        <v>4</v>
      </c>
      <c r="Y333" t="s">
        <v>12</v>
      </c>
      <c r="Z333" t="s">
        <v>11783</v>
      </c>
      <c r="AA333" t="s">
        <v>11782</v>
      </c>
      <c r="AB333" t="s">
        <v>11781</v>
      </c>
      <c r="AC333">
        <v>-171776</v>
      </c>
      <c r="AD333" t="s">
        <v>0</v>
      </c>
      <c r="AE333">
        <v>98901</v>
      </c>
    </row>
    <row r="334" spans="1:31" hidden="1" x14ac:dyDescent="0.25">
      <c r="A334">
        <v>19453</v>
      </c>
      <c r="B334" t="s">
        <v>7</v>
      </c>
      <c r="C334" t="s">
        <v>6</v>
      </c>
      <c r="F334">
        <v>1</v>
      </c>
      <c r="G334" t="s">
        <v>2082</v>
      </c>
      <c r="H334">
        <v>0</v>
      </c>
      <c r="P334" t="s">
        <v>4</v>
      </c>
      <c r="Z334" t="s">
        <v>11780</v>
      </c>
      <c r="AA334" t="s">
        <v>11779</v>
      </c>
      <c r="AB334" t="s">
        <v>10927</v>
      </c>
      <c r="AC334" t="s">
        <v>11778</v>
      </c>
      <c r="AD334" t="s">
        <v>0</v>
      </c>
      <c r="AE334">
        <v>98660</v>
      </c>
    </row>
    <row r="335" spans="1:31" ht="409.5" hidden="1" x14ac:dyDescent="0.25">
      <c r="A335">
        <v>14197</v>
      </c>
      <c r="B335" t="s">
        <v>72</v>
      </c>
      <c r="C335" t="s">
        <v>71</v>
      </c>
      <c r="F335">
        <v>1</v>
      </c>
      <c r="G335" t="s">
        <v>11777</v>
      </c>
      <c r="H335">
        <v>0</v>
      </c>
      <c r="P335" t="s">
        <v>4</v>
      </c>
      <c r="Q335" t="s">
        <v>302</v>
      </c>
      <c r="X335">
        <v>30</v>
      </c>
      <c r="Z335" t="s">
        <v>11776</v>
      </c>
      <c r="AA335" s="1" t="s">
        <v>11775</v>
      </c>
      <c r="AB335" t="s">
        <v>11774</v>
      </c>
      <c r="AC335" t="s">
        <v>11773</v>
      </c>
      <c r="AD335" t="s">
        <v>0</v>
      </c>
      <c r="AE335">
        <v>98161</v>
      </c>
    </row>
    <row r="336" spans="1:31" hidden="1" x14ac:dyDescent="0.25">
      <c r="A336">
        <v>8994</v>
      </c>
      <c r="B336" t="s">
        <v>7</v>
      </c>
      <c r="C336" t="s">
        <v>6</v>
      </c>
      <c r="F336">
        <v>0</v>
      </c>
      <c r="G336" t="s">
        <v>11772</v>
      </c>
      <c r="P336" t="s">
        <v>4</v>
      </c>
      <c r="Q336" t="s">
        <v>302</v>
      </c>
      <c r="X336">
        <v>30</v>
      </c>
      <c r="Z336" t="s">
        <v>11771</v>
      </c>
      <c r="AA336" t="s">
        <v>11770</v>
      </c>
      <c r="AB336" t="s">
        <v>11769</v>
      </c>
      <c r="AC336">
        <v>-163200</v>
      </c>
      <c r="AD336" t="s">
        <v>0</v>
      </c>
      <c r="AE336">
        <v>98225</v>
      </c>
    </row>
    <row r="337" spans="1:31" hidden="1" x14ac:dyDescent="0.25">
      <c r="A337">
        <v>14348</v>
      </c>
      <c r="B337" t="s">
        <v>88</v>
      </c>
      <c r="C337" t="s">
        <v>46</v>
      </c>
      <c r="F337">
        <v>1</v>
      </c>
      <c r="G337" t="s">
        <v>1419</v>
      </c>
      <c r="P337" t="s">
        <v>4</v>
      </c>
      <c r="Y337" t="s">
        <v>12</v>
      </c>
      <c r="Z337" t="s">
        <v>375</v>
      </c>
      <c r="AA337" t="s">
        <v>11768</v>
      </c>
      <c r="AB337" t="s">
        <v>11767</v>
      </c>
      <c r="AC337">
        <v>-162031</v>
      </c>
      <c r="AD337" t="s">
        <v>0</v>
      </c>
      <c r="AE337">
        <v>98032</v>
      </c>
    </row>
    <row r="338" spans="1:31" hidden="1" x14ac:dyDescent="0.25">
      <c r="A338">
        <v>13589</v>
      </c>
      <c r="B338" t="s">
        <v>119</v>
      </c>
      <c r="C338" t="s">
        <v>19</v>
      </c>
      <c r="F338">
        <v>0</v>
      </c>
      <c r="P338" t="s">
        <v>4</v>
      </c>
      <c r="X338">
        <v>15</v>
      </c>
      <c r="Y338" t="s">
        <v>12</v>
      </c>
      <c r="Z338" t="s">
        <v>11766</v>
      </c>
      <c r="AA338" t="s">
        <v>11765</v>
      </c>
      <c r="AB338" t="s">
        <v>11764</v>
      </c>
      <c r="AC338">
        <v>-180932</v>
      </c>
    </row>
    <row r="339" spans="1:31" ht="409.5" hidden="1" x14ac:dyDescent="0.25">
      <c r="A339">
        <v>18628</v>
      </c>
      <c r="B339" t="s">
        <v>72</v>
      </c>
      <c r="C339" t="s">
        <v>71</v>
      </c>
      <c r="F339">
        <v>1</v>
      </c>
      <c r="G339" t="s">
        <v>11763</v>
      </c>
      <c r="O339" t="s">
        <v>11762</v>
      </c>
      <c r="P339" t="s">
        <v>4</v>
      </c>
      <c r="X339">
        <v>30</v>
      </c>
      <c r="Y339" t="s">
        <v>12</v>
      </c>
      <c r="Z339" t="s">
        <v>11761</v>
      </c>
      <c r="AA339" s="1" t="s">
        <v>11760</v>
      </c>
      <c r="AB339" t="s">
        <v>11759</v>
      </c>
      <c r="AC339">
        <v>-162994</v>
      </c>
      <c r="AD339" t="s">
        <v>0</v>
      </c>
      <c r="AE339">
        <v>98116</v>
      </c>
    </row>
    <row r="340" spans="1:31" ht="409.5" hidden="1" x14ac:dyDescent="0.25">
      <c r="A340">
        <v>16767</v>
      </c>
      <c r="B340" t="s">
        <v>152</v>
      </c>
      <c r="C340" t="s">
        <v>19</v>
      </c>
      <c r="F340">
        <v>0</v>
      </c>
      <c r="P340" t="s">
        <v>4</v>
      </c>
      <c r="Y340" t="s">
        <v>12</v>
      </c>
      <c r="Z340" t="s">
        <v>1176</v>
      </c>
      <c r="AA340" s="1" t="s">
        <v>11758</v>
      </c>
      <c r="AB340" t="s">
        <v>149</v>
      </c>
      <c r="AC340">
        <v>-172448</v>
      </c>
    </row>
    <row r="341" spans="1:31" hidden="1" x14ac:dyDescent="0.25">
      <c r="A341">
        <v>1884</v>
      </c>
      <c r="B341" t="s">
        <v>95</v>
      </c>
      <c r="C341" t="s">
        <v>94</v>
      </c>
      <c r="F341">
        <v>0</v>
      </c>
      <c r="P341" t="s">
        <v>81</v>
      </c>
      <c r="Y341" t="s">
        <v>12</v>
      </c>
      <c r="Z341" t="s">
        <v>11757</v>
      </c>
      <c r="AA341" t="s">
        <v>11756</v>
      </c>
      <c r="AB341" t="s">
        <v>11755</v>
      </c>
      <c r="AC341">
        <v>-163158</v>
      </c>
    </row>
    <row r="342" spans="1:31" hidden="1" x14ac:dyDescent="0.25">
      <c r="A342">
        <v>12894</v>
      </c>
      <c r="B342" t="s">
        <v>124</v>
      </c>
      <c r="C342" t="s">
        <v>6</v>
      </c>
      <c r="F342">
        <v>1</v>
      </c>
      <c r="G342" t="s">
        <v>5473</v>
      </c>
      <c r="P342" t="s">
        <v>4</v>
      </c>
      <c r="Z342" t="s">
        <v>11754</v>
      </c>
      <c r="AA342" t="s">
        <v>11753</v>
      </c>
      <c r="AB342" t="s">
        <v>11752</v>
      </c>
      <c r="AC342">
        <v>-161323</v>
      </c>
      <c r="AD342" t="s">
        <v>0</v>
      </c>
      <c r="AE342">
        <v>98052</v>
      </c>
    </row>
    <row r="343" spans="1:31" hidden="1" x14ac:dyDescent="0.25">
      <c r="A343">
        <v>15811</v>
      </c>
      <c r="B343" t="s">
        <v>83</v>
      </c>
      <c r="C343" t="s">
        <v>19</v>
      </c>
      <c r="F343">
        <v>0</v>
      </c>
      <c r="H343">
        <v>0</v>
      </c>
      <c r="P343" t="s">
        <v>4</v>
      </c>
      <c r="Z343" t="s">
        <v>11751</v>
      </c>
      <c r="AA343" t="s">
        <v>11750</v>
      </c>
      <c r="AB343" t="s">
        <v>11749</v>
      </c>
      <c r="AC343" t="s">
        <v>11748</v>
      </c>
    </row>
    <row r="344" spans="1:31" ht="409.5" hidden="1" x14ac:dyDescent="0.25">
      <c r="A344">
        <v>5836</v>
      </c>
      <c r="B344" t="s">
        <v>670</v>
      </c>
      <c r="C344" t="s">
        <v>19</v>
      </c>
      <c r="F344">
        <v>0</v>
      </c>
      <c r="H344">
        <v>0</v>
      </c>
      <c r="O344" t="s">
        <v>6077</v>
      </c>
      <c r="P344" t="s">
        <v>4</v>
      </c>
      <c r="X344">
        <v>10</v>
      </c>
      <c r="Y344" t="s">
        <v>12</v>
      </c>
      <c r="Z344" t="s">
        <v>9121</v>
      </c>
      <c r="AA344" s="1" t="s">
        <v>11747</v>
      </c>
      <c r="AB344" t="s">
        <v>6761</v>
      </c>
      <c r="AC344" t="s">
        <v>11746</v>
      </c>
    </row>
    <row r="345" spans="1:31" ht="409.5" hidden="1" x14ac:dyDescent="0.25">
      <c r="A345">
        <v>2261</v>
      </c>
      <c r="B345" t="s">
        <v>7</v>
      </c>
      <c r="C345" t="s">
        <v>6</v>
      </c>
      <c r="F345">
        <v>1</v>
      </c>
      <c r="G345" t="s">
        <v>2698</v>
      </c>
      <c r="H345">
        <v>0</v>
      </c>
      <c r="P345" t="s">
        <v>4</v>
      </c>
      <c r="Z345" t="s">
        <v>11745</v>
      </c>
      <c r="AA345" s="1" t="s">
        <v>11744</v>
      </c>
      <c r="AB345" t="s">
        <v>11743</v>
      </c>
      <c r="AC345" t="s">
        <v>11742</v>
      </c>
      <c r="AD345" t="s">
        <v>96</v>
      </c>
      <c r="AE345">
        <v>97211</v>
      </c>
    </row>
    <row r="346" spans="1:31" hidden="1" x14ac:dyDescent="0.25">
      <c r="A346">
        <v>8400</v>
      </c>
      <c r="B346" t="s">
        <v>348</v>
      </c>
      <c r="F346">
        <v>1</v>
      </c>
      <c r="G346" t="s">
        <v>3013</v>
      </c>
      <c r="H346">
        <v>0</v>
      </c>
      <c r="P346" t="s">
        <v>4</v>
      </c>
      <c r="Y346" t="s">
        <v>12</v>
      </c>
      <c r="Z346" t="s">
        <v>3226</v>
      </c>
      <c r="AA346" t="s">
        <v>11741</v>
      </c>
      <c r="AB346" t="s">
        <v>149</v>
      </c>
      <c r="AC346" t="s">
        <v>11740</v>
      </c>
      <c r="AD346" t="s">
        <v>750</v>
      </c>
      <c r="AE346" t="s">
        <v>3011</v>
      </c>
    </row>
    <row r="347" spans="1:31" ht="409.5" hidden="1" x14ac:dyDescent="0.25">
      <c r="A347">
        <v>19696</v>
      </c>
      <c r="B347" t="s">
        <v>83</v>
      </c>
      <c r="C347" t="s">
        <v>19</v>
      </c>
      <c r="F347">
        <v>1</v>
      </c>
      <c r="G347" t="s">
        <v>129</v>
      </c>
      <c r="H347">
        <v>0</v>
      </c>
      <c r="P347" t="s">
        <v>4</v>
      </c>
      <c r="Y347" t="s">
        <v>12</v>
      </c>
      <c r="Z347" t="s">
        <v>128</v>
      </c>
      <c r="AA347" s="1" t="s">
        <v>11739</v>
      </c>
      <c r="AB347" t="s">
        <v>11738</v>
      </c>
      <c r="AC347" t="s">
        <v>11737</v>
      </c>
    </row>
    <row r="348" spans="1:31" hidden="1" x14ac:dyDescent="0.25">
      <c r="A348">
        <v>16337</v>
      </c>
      <c r="B348" t="s">
        <v>88</v>
      </c>
      <c r="C348" t="s">
        <v>46</v>
      </c>
      <c r="F348">
        <v>1</v>
      </c>
      <c r="G348" t="s">
        <v>4115</v>
      </c>
      <c r="P348" t="s">
        <v>4</v>
      </c>
      <c r="Z348" t="s">
        <v>460</v>
      </c>
      <c r="AA348" t="s">
        <v>11736</v>
      </c>
      <c r="AB348" t="s">
        <v>11735</v>
      </c>
      <c r="AC348">
        <v>-160327</v>
      </c>
    </row>
    <row r="349" spans="1:31" hidden="1" x14ac:dyDescent="0.25">
      <c r="A349">
        <v>13946</v>
      </c>
      <c r="B349" t="s">
        <v>95</v>
      </c>
      <c r="C349" t="s">
        <v>94</v>
      </c>
      <c r="F349">
        <v>1</v>
      </c>
      <c r="G349" t="s">
        <v>1183</v>
      </c>
      <c r="H349">
        <v>0</v>
      </c>
      <c r="P349" t="s">
        <v>4</v>
      </c>
      <c r="Y349" t="s">
        <v>12</v>
      </c>
      <c r="Z349" t="s">
        <v>11734</v>
      </c>
      <c r="AA349" t="s">
        <v>11733</v>
      </c>
      <c r="AB349" t="s">
        <v>11732</v>
      </c>
      <c r="AC349" t="s">
        <v>11731</v>
      </c>
      <c r="AD349" t="s">
        <v>0</v>
      </c>
      <c r="AE349">
        <v>98125</v>
      </c>
    </row>
    <row r="350" spans="1:31" hidden="1" x14ac:dyDescent="0.25">
      <c r="A350">
        <v>179</v>
      </c>
      <c r="B350" t="s">
        <v>47</v>
      </c>
      <c r="C350" t="s">
        <v>46</v>
      </c>
      <c r="F350">
        <v>1</v>
      </c>
      <c r="G350" t="s">
        <v>4355</v>
      </c>
      <c r="P350" t="s">
        <v>4</v>
      </c>
      <c r="Z350" t="s">
        <v>4715</v>
      </c>
      <c r="AA350" t="s">
        <v>11730</v>
      </c>
      <c r="AB350" t="s">
        <v>1903</v>
      </c>
      <c r="AC350">
        <v>-160581</v>
      </c>
      <c r="AD350" t="s">
        <v>0</v>
      </c>
      <c r="AE350">
        <v>98166</v>
      </c>
    </row>
    <row r="351" spans="1:31" ht="409.5" hidden="1" x14ac:dyDescent="0.25">
      <c r="A351">
        <v>19753</v>
      </c>
      <c r="B351" t="s">
        <v>36</v>
      </c>
      <c r="C351" t="s">
        <v>71</v>
      </c>
      <c r="F351">
        <v>1</v>
      </c>
      <c r="G351" t="s">
        <v>2019</v>
      </c>
      <c r="H351">
        <v>0</v>
      </c>
      <c r="N351" s="1" t="s">
        <v>11729</v>
      </c>
      <c r="O351" t="s">
        <v>11728</v>
      </c>
      <c r="P351" t="s">
        <v>32</v>
      </c>
      <c r="Q351" t="s">
        <v>2746</v>
      </c>
      <c r="R351" t="s">
        <v>5489</v>
      </c>
      <c r="S351" t="s">
        <v>1954</v>
      </c>
      <c r="T351" t="s">
        <v>68</v>
      </c>
      <c r="Z351" t="s">
        <v>2018</v>
      </c>
      <c r="AA351" s="1" t="s">
        <v>11727</v>
      </c>
      <c r="AB351" t="s">
        <v>11726</v>
      </c>
      <c r="AC351" t="s">
        <v>11725</v>
      </c>
      <c r="AD351" t="s">
        <v>0</v>
      </c>
      <c r="AE351">
        <v>98101</v>
      </c>
    </row>
    <row r="352" spans="1:31" hidden="1" x14ac:dyDescent="0.25">
      <c r="A352">
        <v>10547</v>
      </c>
      <c r="B352" t="s">
        <v>47</v>
      </c>
      <c r="C352" t="s">
        <v>46</v>
      </c>
      <c r="F352">
        <v>1</v>
      </c>
      <c r="G352" t="s">
        <v>679</v>
      </c>
      <c r="H352">
        <v>0</v>
      </c>
      <c r="P352" t="s">
        <v>4</v>
      </c>
      <c r="Y352" t="s">
        <v>12</v>
      </c>
      <c r="Z352" t="s">
        <v>3098</v>
      </c>
      <c r="AA352" t="s">
        <v>11724</v>
      </c>
      <c r="AB352" t="s">
        <v>11723</v>
      </c>
      <c r="AC352" t="s">
        <v>11722</v>
      </c>
      <c r="AD352" t="s">
        <v>0</v>
      </c>
      <c r="AE352">
        <v>98812</v>
      </c>
    </row>
    <row r="353" spans="1:31" hidden="1" x14ac:dyDescent="0.25">
      <c r="A353">
        <v>14199</v>
      </c>
      <c r="B353" t="s">
        <v>124</v>
      </c>
      <c r="C353" t="s">
        <v>6</v>
      </c>
      <c r="F353">
        <v>0</v>
      </c>
      <c r="G353" t="s">
        <v>11721</v>
      </c>
      <c r="P353" t="s">
        <v>4</v>
      </c>
      <c r="Z353" t="s">
        <v>8008</v>
      </c>
      <c r="AA353" t="s">
        <v>11720</v>
      </c>
      <c r="AB353" t="s">
        <v>11719</v>
      </c>
      <c r="AC353">
        <v>-161029</v>
      </c>
      <c r="AD353" t="s">
        <v>0</v>
      </c>
      <c r="AE353">
        <v>98512</v>
      </c>
    </row>
    <row r="354" spans="1:31" hidden="1" x14ac:dyDescent="0.25">
      <c r="A354">
        <v>11754</v>
      </c>
      <c r="B354" t="s">
        <v>7</v>
      </c>
      <c r="C354" t="s">
        <v>6</v>
      </c>
      <c r="F354">
        <v>1</v>
      </c>
      <c r="G354" t="s">
        <v>24</v>
      </c>
      <c r="P354" t="s">
        <v>4</v>
      </c>
      <c r="Z354" t="s">
        <v>1616</v>
      </c>
      <c r="AA354" t="s">
        <v>11718</v>
      </c>
      <c r="AB354" t="s">
        <v>11717</v>
      </c>
      <c r="AC354">
        <v>-172598</v>
      </c>
      <c r="AD354" t="s">
        <v>0</v>
      </c>
      <c r="AE354">
        <v>98121</v>
      </c>
    </row>
    <row r="355" spans="1:31" ht="409.5" hidden="1" x14ac:dyDescent="0.25">
      <c r="A355">
        <v>2397</v>
      </c>
      <c r="B355" t="s">
        <v>152</v>
      </c>
      <c r="C355" t="s">
        <v>19</v>
      </c>
      <c r="F355">
        <v>0</v>
      </c>
      <c r="P355" t="s">
        <v>4</v>
      </c>
      <c r="X355">
        <v>15</v>
      </c>
      <c r="Y355" t="s">
        <v>12</v>
      </c>
      <c r="Z355" t="s">
        <v>256</v>
      </c>
      <c r="AA355" s="1" t="s">
        <v>11716</v>
      </c>
      <c r="AB355" t="s">
        <v>149</v>
      </c>
      <c r="AC355">
        <v>-180710</v>
      </c>
    </row>
    <row r="356" spans="1:31" hidden="1" x14ac:dyDescent="0.25">
      <c r="A356">
        <v>8922</v>
      </c>
      <c r="B356" t="s">
        <v>7</v>
      </c>
      <c r="C356" t="s">
        <v>6</v>
      </c>
      <c r="F356">
        <v>1</v>
      </c>
      <c r="G356" t="s">
        <v>9165</v>
      </c>
      <c r="H356">
        <v>0</v>
      </c>
      <c r="P356" t="s">
        <v>4</v>
      </c>
      <c r="Z356" t="s">
        <v>11715</v>
      </c>
      <c r="AA356" t="s">
        <v>11714</v>
      </c>
      <c r="AB356" t="s">
        <v>11713</v>
      </c>
      <c r="AC356" t="s">
        <v>11712</v>
      </c>
      <c r="AD356" t="s">
        <v>0</v>
      </c>
      <c r="AE356">
        <v>98264</v>
      </c>
    </row>
    <row r="357" spans="1:31" hidden="1" x14ac:dyDescent="0.25">
      <c r="A357">
        <v>10120</v>
      </c>
      <c r="B357" t="s">
        <v>88</v>
      </c>
      <c r="C357" t="s">
        <v>46</v>
      </c>
      <c r="F357">
        <v>1</v>
      </c>
      <c r="G357" t="s">
        <v>2032</v>
      </c>
      <c r="P357" t="s">
        <v>4</v>
      </c>
      <c r="Z357" t="s">
        <v>2031</v>
      </c>
      <c r="AA357" t="s">
        <v>11711</v>
      </c>
      <c r="AB357" t="s">
        <v>963</v>
      </c>
      <c r="AC357">
        <v>-171069</v>
      </c>
      <c r="AD357" t="s">
        <v>0</v>
      </c>
      <c r="AE357">
        <v>98532</v>
      </c>
    </row>
    <row r="358" spans="1:31" hidden="1" x14ac:dyDescent="0.25">
      <c r="A358">
        <v>6399</v>
      </c>
      <c r="B358" t="s">
        <v>52</v>
      </c>
      <c r="C358" t="s">
        <v>6</v>
      </c>
      <c r="F358">
        <v>1</v>
      </c>
      <c r="G358" t="s">
        <v>811</v>
      </c>
      <c r="P358" t="s">
        <v>4</v>
      </c>
      <c r="Z358" t="s">
        <v>810</v>
      </c>
      <c r="AA358" t="s">
        <v>11710</v>
      </c>
      <c r="AB358" t="s">
        <v>11709</v>
      </c>
      <c r="AC358">
        <v>-181076</v>
      </c>
      <c r="AD358" t="s">
        <v>0</v>
      </c>
      <c r="AE358" t="s">
        <v>358</v>
      </c>
    </row>
    <row r="359" spans="1:31" hidden="1" x14ac:dyDescent="0.25">
      <c r="A359">
        <v>9097</v>
      </c>
      <c r="B359" t="s">
        <v>47</v>
      </c>
      <c r="C359" t="s">
        <v>46</v>
      </c>
      <c r="F359">
        <v>1</v>
      </c>
      <c r="G359" t="s">
        <v>2196</v>
      </c>
      <c r="H359">
        <v>0</v>
      </c>
      <c r="P359" t="s">
        <v>4</v>
      </c>
      <c r="Y359" t="s">
        <v>12</v>
      </c>
      <c r="Z359" t="s">
        <v>2195</v>
      </c>
      <c r="AA359" t="s">
        <v>11708</v>
      </c>
      <c r="AB359" t="s">
        <v>2193</v>
      </c>
      <c r="AC359" t="s">
        <v>11707</v>
      </c>
      <c r="AD359" t="s">
        <v>0</v>
      </c>
      <c r="AE359">
        <v>98011</v>
      </c>
    </row>
    <row r="360" spans="1:31" ht="375" hidden="1" x14ac:dyDescent="0.25">
      <c r="A360">
        <v>546</v>
      </c>
      <c r="B360" t="s">
        <v>13</v>
      </c>
      <c r="C360" t="s">
        <v>57</v>
      </c>
      <c r="F360">
        <v>0</v>
      </c>
      <c r="P360" t="s">
        <v>4</v>
      </c>
      <c r="Y360" t="s">
        <v>12</v>
      </c>
      <c r="Z360" t="s">
        <v>6541</v>
      </c>
      <c r="AA360" s="1" t="s">
        <v>11706</v>
      </c>
      <c r="AB360" t="s">
        <v>11705</v>
      </c>
      <c r="AC360">
        <v>-173023</v>
      </c>
      <c r="AD360" t="s">
        <v>0</v>
      </c>
      <c r="AE360">
        <v>98922</v>
      </c>
    </row>
    <row r="361" spans="1:31" hidden="1" x14ac:dyDescent="0.25">
      <c r="A361">
        <v>15143</v>
      </c>
      <c r="B361" t="s">
        <v>95</v>
      </c>
      <c r="C361" t="s">
        <v>94</v>
      </c>
      <c r="F361">
        <v>1</v>
      </c>
      <c r="G361" t="s">
        <v>4740</v>
      </c>
      <c r="H361">
        <v>0</v>
      </c>
      <c r="P361" t="s">
        <v>4</v>
      </c>
      <c r="Y361" t="s">
        <v>12</v>
      </c>
      <c r="Z361" t="s">
        <v>4822</v>
      </c>
      <c r="AA361" t="s">
        <v>11704</v>
      </c>
      <c r="AB361" t="s">
        <v>11703</v>
      </c>
      <c r="AC361" t="s">
        <v>11702</v>
      </c>
    </row>
    <row r="362" spans="1:31" hidden="1" x14ac:dyDescent="0.25">
      <c r="A362">
        <v>16907</v>
      </c>
      <c r="B362" t="s">
        <v>47</v>
      </c>
      <c r="C362" t="s">
        <v>46</v>
      </c>
      <c r="F362">
        <v>1</v>
      </c>
      <c r="G362" t="s">
        <v>1859</v>
      </c>
      <c r="P362" t="s">
        <v>4</v>
      </c>
      <c r="Z362" t="s">
        <v>11701</v>
      </c>
      <c r="AA362" t="s">
        <v>11700</v>
      </c>
      <c r="AB362" t="s">
        <v>1237</v>
      </c>
      <c r="AC362">
        <v>-161190</v>
      </c>
      <c r="AD362" t="s">
        <v>0</v>
      </c>
      <c r="AE362">
        <v>98402</v>
      </c>
    </row>
    <row r="363" spans="1:31" hidden="1" x14ac:dyDescent="0.25">
      <c r="A363">
        <v>15973</v>
      </c>
      <c r="B363" t="s">
        <v>36</v>
      </c>
      <c r="C363" t="s">
        <v>71</v>
      </c>
      <c r="F363">
        <v>1</v>
      </c>
      <c r="G363" t="s">
        <v>5100</v>
      </c>
      <c r="H363">
        <v>0</v>
      </c>
      <c r="P363" t="s">
        <v>4</v>
      </c>
      <c r="Z363" t="s">
        <v>5099</v>
      </c>
      <c r="AA363" t="s">
        <v>11699</v>
      </c>
      <c r="AB363" t="s">
        <v>11698</v>
      </c>
      <c r="AC363" t="s">
        <v>11697</v>
      </c>
      <c r="AD363" t="s">
        <v>0</v>
      </c>
      <c r="AE363">
        <v>98104</v>
      </c>
    </row>
    <row r="364" spans="1:31" hidden="1" x14ac:dyDescent="0.25">
      <c r="A364">
        <v>7780</v>
      </c>
      <c r="B364" t="s">
        <v>124</v>
      </c>
      <c r="C364" t="s">
        <v>6</v>
      </c>
      <c r="F364">
        <v>1</v>
      </c>
      <c r="G364" t="s">
        <v>3972</v>
      </c>
      <c r="H364">
        <v>0</v>
      </c>
      <c r="P364" t="s">
        <v>4</v>
      </c>
      <c r="Z364" t="s">
        <v>11696</v>
      </c>
      <c r="AA364" t="s">
        <v>11695</v>
      </c>
      <c r="AB364" t="s">
        <v>11694</v>
      </c>
      <c r="AC364" t="s">
        <v>11693</v>
      </c>
      <c r="AD364" t="s">
        <v>0</v>
      </c>
      <c r="AE364">
        <v>99362</v>
      </c>
    </row>
    <row r="365" spans="1:31" ht="409.5" hidden="1" x14ac:dyDescent="0.25">
      <c r="A365">
        <v>1002</v>
      </c>
      <c r="B365" t="s">
        <v>13</v>
      </c>
      <c r="C365" t="s">
        <v>57</v>
      </c>
      <c r="F365">
        <v>1</v>
      </c>
      <c r="G365" t="s">
        <v>3041</v>
      </c>
      <c r="P365" t="s">
        <v>4</v>
      </c>
      <c r="X365">
        <v>15</v>
      </c>
      <c r="Y365" t="s">
        <v>12</v>
      </c>
      <c r="Z365" t="s">
        <v>3049</v>
      </c>
      <c r="AA365" s="1" t="s">
        <v>11692</v>
      </c>
      <c r="AB365" t="s">
        <v>11691</v>
      </c>
      <c r="AC365">
        <v>-180542</v>
      </c>
      <c r="AD365" t="s">
        <v>0</v>
      </c>
      <c r="AE365">
        <v>98902</v>
      </c>
    </row>
    <row r="366" spans="1:31" ht="409.5" hidden="1" x14ac:dyDescent="0.25">
      <c r="A366">
        <v>18485</v>
      </c>
      <c r="B366" t="s">
        <v>130</v>
      </c>
      <c r="C366" t="s">
        <v>19</v>
      </c>
      <c r="F366">
        <v>0</v>
      </c>
      <c r="G366" t="s">
        <v>342</v>
      </c>
      <c r="H366">
        <v>0</v>
      </c>
      <c r="P366" t="s">
        <v>4</v>
      </c>
      <c r="Y366" t="s">
        <v>12</v>
      </c>
      <c r="Z366" t="s">
        <v>340</v>
      </c>
      <c r="AA366" s="1" t="s">
        <v>11690</v>
      </c>
      <c r="AB366" t="s">
        <v>11689</v>
      </c>
      <c r="AC366" t="s">
        <v>11688</v>
      </c>
      <c r="AD366" t="s">
        <v>0</v>
      </c>
      <c r="AE366">
        <v>98326</v>
      </c>
    </row>
    <row r="367" spans="1:31" ht="409.5" hidden="1" x14ac:dyDescent="0.25">
      <c r="A367">
        <v>934</v>
      </c>
      <c r="B367" t="s">
        <v>7</v>
      </c>
      <c r="C367" t="s">
        <v>6</v>
      </c>
      <c r="F367">
        <v>1</v>
      </c>
      <c r="G367" t="s">
        <v>3017</v>
      </c>
      <c r="H367">
        <v>0</v>
      </c>
      <c r="P367" t="s">
        <v>4</v>
      </c>
      <c r="Z367" t="s">
        <v>5408</v>
      </c>
      <c r="AA367" s="1" t="s">
        <v>11687</v>
      </c>
      <c r="AB367" t="s">
        <v>11686</v>
      </c>
      <c r="AC367" t="s">
        <v>11685</v>
      </c>
      <c r="AD367" t="s">
        <v>0</v>
      </c>
      <c r="AE367">
        <v>98104</v>
      </c>
    </row>
    <row r="368" spans="1:31" hidden="1" x14ac:dyDescent="0.25">
      <c r="A368">
        <v>4679</v>
      </c>
      <c r="B368" t="s">
        <v>7</v>
      </c>
      <c r="C368" t="s">
        <v>6</v>
      </c>
      <c r="F368">
        <v>0</v>
      </c>
      <c r="P368" t="s">
        <v>4</v>
      </c>
      <c r="Z368" t="s">
        <v>11684</v>
      </c>
      <c r="AA368" t="s">
        <v>11683</v>
      </c>
      <c r="AB368" t="s">
        <v>11682</v>
      </c>
      <c r="AC368">
        <v>-173069</v>
      </c>
      <c r="AD368" t="s">
        <v>0</v>
      </c>
      <c r="AE368">
        <v>98404</v>
      </c>
    </row>
    <row r="369" spans="1:31" hidden="1" x14ac:dyDescent="0.25">
      <c r="A369">
        <v>3491</v>
      </c>
      <c r="B369" t="s">
        <v>95</v>
      </c>
      <c r="C369" t="s">
        <v>94</v>
      </c>
      <c r="F369">
        <v>0</v>
      </c>
      <c r="G369" t="s">
        <v>745</v>
      </c>
      <c r="P369" t="s">
        <v>4</v>
      </c>
      <c r="X369">
        <v>15</v>
      </c>
      <c r="Y369" t="s">
        <v>12</v>
      </c>
      <c r="Z369" t="s">
        <v>11681</v>
      </c>
      <c r="AA369" t="s">
        <v>11680</v>
      </c>
      <c r="AB369" t="s">
        <v>11679</v>
      </c>
      <c r="AC369">
        <v>-173276</v>
      </c>
      <c r="AD369" t="s">
        <v>0</v>
      </c>
      <c r="AE369">
        <v>98104</v>
      </c>
    </row>
    <row r="370" spans="1:31" hidden="1" x14ac:dyDescent="0.25">
      <c r="A370">
        <v>1551</v>
      </c>
      <c r="B370" t="s">
        <v>380</v>
      </c>
      <c r="C370" t="s">
        <v>19</v>
      </c>
      <c r="F370">
        <v>1</v>
      </c>
      <c r="G370" t="s">
        <v>11678</v>
      </c>
      <c r="P370" t="s">
        <v>4</v>
      </c>
      <c r="Y370" t="s">
        <v>12</v>
      </c>
      <c r="Z370" t="s">
        <v>11677</v>
      </c>
      <c r="AA370" t="s">
        <v>11676</v>
      </c>
      <c r="AB370" t="s">
        <v>11675</v>
      </c>
      <c r="AC370">
        <v>-172503</v>
      </c>
    </row>
    <row r="371" spans="1:31" ht="409.5" hidden="1" x14ac:dyDescent="0.25">
      <c r="A371">
        <v>17246</v>
      </c>
      <c r="B371" t="s">
        <v>47</v>
      </c>
      <c r="C371" t="s">
        <v>46</v>
      </c>
      <c r="F371">
        <v>0</v>
      </c>
      <c r="P371" t="s">
        <v>4</v>
      </c>
      <c r="Z371" t="s">
        <v>6136</v>
      </c>
      <c r="AA371" s="1" t="s">
        <v>11674</v>
      </c>
      <c r="AB371" t="s">
        <v>43</v>
      </c>
      <c r="AC371">
        <v>-170990</v>
      </c>
    </row>
    <row r="372" spans="1:31" hidden="1" x14ac:dyDescent="0.25">
      <c r="A372">
        <v>12812</v>
      </c>
      <c r="B372" t="s">
        <v>7</v>
      </c>
      <c r="C372" t="s">
        <v>6</v>
      </c>
      <c r="F372">
        <v>1</v>
      </c>
      <c r="G372" t="s">
        <v>957</v>
      </c>
      <c r="H372">
        <v>0</v>
      </c>
      <c r="P372" t="s">
        <v>4</v>
      </c>
      <c r="Z372" t="s">
        <v>11673</v>
      </c>
      <c r="AA372" t="s">
        <v>11672</v>
      </c>
      <c r="AB372" t="s">
        <v>11671</v>
      </c>
      <c r="AC372" t="s">
        <v>11670</v>
      </c>
      <c r="AD372" t="s">
        <v>0</v>
      </c>
      <c r="AE372">
        <v>98660</v>
      </c>
    </row>
    <row r="373" spans="1:31" hidden="1" x14ac:dyDescent="0.25">
      <c r="A373">
        <v>5263</v>
      </c>
      <c r="B373" t="s">
        <v>47</v>
      </c>
      <c r="C373" t="s">
        <v>46</v>
      </c>
      <c r="F373">
        <v>1</v>
      </c>
      <c r="G373" t="s">
        <v>679</v>
      </c>
      <c r="H373">
        <v>0</v>
      </c>
      <c r="P373" t="s">
        <v>4</v>
      </c>
      <c r="Z373" t="s">
        <v>11669</v>
      </c>
      <c r="AA373" t="s">
        <v>11668</v>
      </c>
      <c r="AB373" t="s">
        <v>3785</v>
      </c>
      <c r="AC373" t="s">
        <v>11667</v>
      </c>
    </row>
    <row r="374" spans="1:31" hidden="1" x14ac:dyDescent="0.25">
      <c r="A374">
        <v>4032</v>
      </c>
      <c r="B374" t="s">
        <v>88</v>
      </c>
      <c r="C374" t="s">
        <v>46</v>
      </c>
      <c r="F374">
        <v>1</v>
      </c>
      <c r="G374" t="s">
        <v>2032</v>
      </c>
      <c r="P374" t="s">
        <v>4</v>
      </c>
      <c r="Z374" t="s">
        <v>7033</v>
      </c>
      <c r="AA374" t="s">
        <v>11666</v>
      </c>
      <c r="AB374" t="s">
        <v>11665</v>
      </c>
      <c r="AC374">
        <v>-170248</v>
      </c>
      <c r="AD374" t="s">
        <v>0</v>
      </c>
      <c r="AE374">
        <v>98532</v>
      </c>
    </row>
    <row r="375" spans="1:31" hidden="1" x14ac:dyDescent="0.25">
      <c r="A375">
        <v>1859</v>
      </c>
      <c r="B375" t="s">
        <v>357</v>
      </c>
      <c r="C375" t="s">
        <v>356</v>
      </c>
      <c r="F375">
        <v>1</v>
      </c>
      <c r="G375" t="s">
        <v>11664</v>
      </c>
      <c r="P375" t="s">
        <v>4</v>
      </c>
      <c r="Y375" t="s">
        <v>12</v>
      </c>
      <c r="Z375" t="s">
        <v>11663</v>
      </c>
      <c r="AA375" t="s">
        <v>11662</v>
      </c>
      <c r="AB375" t="s">
        <v>11662</v>
      </c>
      <c r="AC375">
        <v>-161151</v>
      </c>
      <c r="AD375" t="s">
        <v>0</v>
      </c>
      <c r="AE375">
        <v>98168</v>
      </c>
    </row>
    <row r="376" spans="1:31" ht="405" hidden="1" x14ac:dyDescent="0.25">
      <c r="A376">
        <v>8013</v>
      </c>
      <c r="B376" t="s">
        <v>130</v>
      </c>
      <c r="C376" t="s">
        <v>19</v>
      </c>
      <c r="F376">
        <v>1</v>
      </c>
      <c r="G376" t="s">
        <v>100</v>
      </c>
      <c r="P376" t="s">
        <v>1182</v>
      </c>
      <c r="Y376" t="s">
        <v>12</v>
      </c>
      <c r="Z376" t="s">
        <v>6041</v>
      </c>
      <c r="AA376" s="1" t="s">
        <v>11661</v>
      </c>
      <c r="AB376" t="s">
        <v>126</v>
      </c>
      <c r="AC376">
        <v>-162124</v>
      </c>
      <c r="AD376" t="s">
        <v>96</v>
      </c>
      <c r="AE376">
        <v>97302</v>
      </c>
    </row>
    <row r="377" spans="1:31" hidden="1" x14ac:dyDescent="0.25">
      <c r="A377">
        <v>1134</v>
      </c>
      <c r="B377" t="s">
        <v>513</v>
      </c>
      <c r="C377" t="s">
        <v>6</v>
      </c>
      <c r="F377">
        <v>1</v>
      </c>
      <c r="G377" t="s">
        <v>508</v>
      </c>
      <c r="H377">
        <v>0</v>
      </c>
      <c r="P377" t="s">
        <v>4</v>
      </c>
      <c r="Y377" t="s">
        <v>12</v>
      </c>
      <c r="Z377" t="s">
        <v>1557</v>
      </c>
      <c r="AA377" t="s">
        <v>11660</v>
      </c>
      <c r="AB377" t="s">
        <v>11659</v>
      </c>
      <c r="AC377" t="s">
        <v>11658</v>
      </c>
      <c r="AD377" t="s">
        <v>96</v>
      </c>
      <c r="AE377">
        <v>97214</v>
      </c>
    </row>
    <row r="378" spans="1:31" ht="409.5" hidden="1" x14ac:dyDescent="0.25">
      <c r="A378">
        <v>9121</v>
      </c>
      <c r="B378" t="s">
        <v>152</v>
      </c>
      <c r="C378" t="s">
        <v>19</v>
      </c>
      <c r="F378">
        <v>0</v>
      </c>
      <c r="P378" t="s">
        <v>4</v>
      </c>
      <c r="Y378" t="s">
        <v>12</v>
      </c>
      <c r="Z378" t="s">
        <v>128</v>
      </c>
      <c r="AA378" s="1" t="s">
        <v>11657</v>
      </c>
      <c r="AB378" t="s">
        <v>149</v>
      </c>
      <c r="AC378">
        <v>-170592</v>
      </c>
    </row>
    <row r="379" spans="1:31" ht="409.5" hidden="1" x14ac:dyDescent="0.25">
      <c r="A379">
        <v>6209</v>
      </c>
      <c r="B379" t="s">
        <v>199</v>
      </c>
      <c r="C379" t="s">
        <v>19</v>
      </c>
      <c r="F379">
        <v>0</v>
      </c>
      <c r="P379" t="s">
        <v>4</v>
      </c>
      <c r="X379">
        <v>30</v>
      </c>
      <c r="Y379" t="s">
        <v>12</v>
      </c>
      <c r="Z379" t="s">
        <v>2694</v>
      </c>
      <c r="AA379" s="1" t="s">
        <v>11656</v>
      </c>
      <c r="AB379" t="s">
        <v>11655</v>
      </c>
      <c r="AC379">
        <v>-161512</v>
      </c>
    </row>
    <row r="380" spans="1:31" hidden="1" x14ac:dyDescent="0.25">
      <c r="A380">
        <v>14076</v>
      </c>
      <c r="B380" t="s">
        <v>13</v>
      </c>
      <c r="F380">
        <v>1</v>
      </c>
      <c r="G380" t="s">
        <v>3041</v>
      </c>
      <c r="H380">
        <v>0</v>
      </c>
      <c r="P380" t="s">
        <v>4</v>
      </c>
      <c r="Y380" t="s">
        <v>12</v>
      </c>
      <c r="Z380" t="s">
        <v>3040</v>
      </c>
      <c r="AA380" t="s">
        <v>11654</v>
      </c>
      <c r="AB380" t="s">
        <v>1446</v>
      </c>
      <c r="AC380" t="s">
        <v>11653</v>
      </c>
      <c r="AD380" t="s">
        <v>0</v>
      </c>
      <c r="AE380">
        <v>98902</v>
      </c>
    </row>
    <row r="381" spans="1:31" hidden="1" x14ac:dyDescent="0.25">
      <c r="A381">
        <v>2805</v>
      </c>
      <c r="B381" t="s">
        <v>7</v>
      </c>
      <c r="C381" t="s">
        <v>6</v>
      </c>
      <c r="F381">
        <v>1</v>
      </c>
      <c r="G381" t="s">
        <v>398</v>
      </c>
      <c r="P381" t="s">
        <v>4</v>
      </c>
      <c r="Z381" t="s">
        <v>397</v>
      </c>
      <c r="AA381" t="s">
        <v>11652</v>
      </c>
      <c r="AB381" t="s">
        <v>11651</v>
      </c>
      <c r="AC381">
        <v>-181178</v>
      </c>
      <c r="AD381" t="s">
        <v>0</v>
      </c>
      <c r="AE381">
        <v>98516</v>
      </c>
    </row>
    <row r="382" spans="1:31" hidden="1" x14ac:dyDescent="0.25">
      <c r="A382">
        <v>12868</v>
      </c>
      <c r="B382" t="s">
        <v>52</v>
      </c>
      <c r="C382" t="s">
        <v>6</v>
      </c>
      <c r="F382">
        <v>0</v>
      </c>
      <c r="G382" t="s">
        <v>113</v>
      </c>
      <c r="P382" t="s">
        <v>4</v>
      </c>
      <c r="Z382" t="s">
        <v>112</v>
      </c>
      <c r="AA382" t="s">
        <v>11650</v>
      </c>
      <c r="AB382" t="s">
        <v>11649</v>
      </c>
      <c r="AC382">
        <v>-163668</v>
      </c>
      <c r="AD382" t="s">
        <v>0</v>
      </c>
      <c r="AE382">
        <v>98513</v>
      </c>
    </row>
    <row r="383" spans="1:31" hidden="1" x14ac:dyDescent="0.25">
      <c r="A383">
        <v>7398</v>
      </c>
      <c r="B383" t="s">
        <v>13</v>
      </c>
      <c r="C383" t="s">
        <v>57</v>
      </c>
      <c r="F383">
        <v>1</v>
      </c>
      <c r="G383" t="s">
        <v>11648</v>
      </c>
      <c r="P383" t="s">
        <v>4</v>
      </c>
      <c r="Y383" t="s">
        <v>12</v>
      </c>
      <c r="Z383" t="s">
        <v>10843</v>
      </c>
      <c r="AA383" t="s">
        <v>11647</v>
      </c>
      <c r="AB383" t="s">
        <v>11646</v>
      </c>
      <c r="AC383">
        <v>-171214</v>
      </c>
      <c r="AD383" t="s">
        <v>0</v>
      </c>
      <c r="AE383">
        <v>99362</v>
      </c>
    </row>
    <row r="384" spans="1:31" hidden="1" x14ac:dyDescent="0.25">
      <c r="A384">
        <v>3758</v>
      </c>
      <c r="B384" t="s">
        <v>95</v>
      </c>
      <c r="C384" t="s">
        <v>94</v>
      </c>
      <c r="F384">
        <v>0</v>
      </c>
      <c r="H384">
        <v>0</v>
      </c>
      <c r="P384" t="s">
        <v>4</v>
      </c>
      <c r="Y384" t="s">
        <v>12</v>
      </c>
      <c r="Z384" t="s">
        <v>11645</v>
      </c>
      <c r="AA384" t="s">
        <v>11644</v>
      </c>
      <c r="AB384" t="s">
        <v>11643</v>
      </c>
      <c r="AC384" t="s">
        <v>11642</v>
      </c>
      <c r="AD384" t="s">
        <v>0</v>
      </c>
      <c r="AE384">
        <v>98008</v>
      </c>
    </row>
    <row r="385" spans="1:31" ht="409.5" hidden="1" x14ac:dyDescent="0.25">
      <c r="A385">
        <v>176</v>
      </c>
      <c r="B385" t="s">
        <v>670</v>
      </c>
      <c r="C385" t="s">
        <v>19</v>
      </c>
      <c r="F385">
        <v>0</v>
      </c>
      <c r="G385" t="s">
        <v>11641</v>
      </c>
      <c r="H385">
        <v>0</v>
      </c>
      <c r="P385" t="s">
        <v>4</v>
      </c>
      <c r="Z385" t="s">
        <v>11640</v>
      </c>
      <c r="AA385" s="1" t="s">
        <v>11639</v>
      </c>
      <c r="AB385" t="s">
        <v>11638</v>
      </c>
      <c r="AC385" t="s">
        <v>11637</v>
      </c>
    </row>
    <row r="386" spans="1:31" hidden="1" x14ac:dyDescent="0.25">
      <c r="A386">
        <v>2570</v>
      </c>
      <c r="B386" t="s">
        <v>7</v>
      </c>
      <c r="C386" t="s">
        <v>6</v>
      </c>
      <c r="F386">
        <v>0</v>
      </c>
      <c r="G386" t="s">
        <v>764</v>
      </c>
      <c r="P386" t="s">
        <v>4</v>
      </c>
      <c r="Z386" t="s">
        <v>763</v>
      </c>
      <c r="AA386" t="s">
        <v>11636</v>
      </c>
      <c r="AB386" t="s">
        <v>761</v>
      </c>
      <c r="AC386">
        <v>-161273</v>
      </c>
      <c r="AD386" t="s">
        <v>0</v>
      </c>
      <c r="AE386">
        <v>98042</v>
      </c>
    </row>
    <row r="387" spans="1:31" ht="270" hidden="1" x14ac:dyDescent="0.25">
      <c r="A387">
        <v>14629</v>
      </c>
      <c r="B387" t="s">
        <v>52</v>
      </c>
      <c r="C387" t="s">
        <v>6</v>
      </c>
      <c r="F387">
        <v>1</v>
      </c>
      <c r="G387" t="s">
        <v>811</v>
      </c>
      <c r="P387" t="s">
        <v>4</v>
      </c>
      <c r="Z387" t="s">
        <v>11635</v>
      </c>
      <c r="AA387" t="s">
        <v>11634</v>
      </c>
      <c r="AB387" s="1" t="s">
        <v>11633</v>
      </c>
      <c r="AC387">
        <v>-172057</v>
      </c>
      <c r="AD387" t="s">
        <v>0</v>
      </c>
      <c r="AE387" t="s">
        <v>358</v>
      </c>
    </row>
    <row r="388" spans="1:31" hidden="1" x14ac:dyDescent="0.25">
      <c r="A388">
        <v>8181</v>
      </c>
      <c r="B388" t="s">
        <v>95</v>
      </c>
      <c r="C388" t="s">
        <v>94</v>
      </c>
      <c r="F388">
        <v>1</v>
      </c>
      <c r="G388" t="s">
        <v>2664</v>
      </c>
      <c r="H388">
        <v>0</v>
      </c>
      <c r="P388" t="s">
        <v>4</v>
      </c>
      <c r="Z388" t="s">
        <v>11632</v>
      </c>
      <c r="AA388" t="s">
        <v>11631</v>
      </c>
      <c r="AB388" t="s">
        <v>2661</v>
      </c>
      <c r="AC388" t="s">
        <v>11630</v>
      </c>
    </row>
    <row r="389" spans="1:31" hidden="1" x14ac:dyDescent="0.25">
      <c r="A389">
        <v>2887</v>
      </c>
      <c r="B389" t="s">
        <v>513</v>
      </c>
      <c r="C389" t="s">
        <v>6</v>
      </c>
      <c r="F389">
        <v>0</v>
      </c>
      <c r="G389" t="s">
        <v>113</v>
      </c>
      <c r="H389">
        <v>0</v>
      </c>
      <c r="P389" t="s">
        <v>81</v>
      </c>
      <c r="Y389" t="s">
        <v>12</v>
      </c>
      <c r="Z389" t="s">
        <v>512</v>
      </c>
      <c r="AA389" t="s">
        <v>11629</v>
      </c>
      <c r="AB389" t="s">
        <v>11628</v>
      </c>
      <c r="AC389" t="s">
        <v>11627</v>
      </c>
      <c r="AD389" t="s">
        <v>0</v>
      </c>
      <c r="AE389">
        <v>98504</v>
      </c>
    </row>
    <row r="390" spans="1:31" ht="409.5" hidden="1" x14ac:dyDescent="0.25">
      <c r="A390">
        <v>8837</v>
      </c>
      <c r="B390" t="s">
        <v>47</v>
      </c>
      <c r="C390" t="s">
        <v>46</v>
      </c>
      <c r="F390">
        <v>1</v>
      </c>
      <c r="G390" t="s">
        <v>3080</v>
      </c>
      <c r="P390" t="s">
        <v>4</v>
      </c>
      <c r="Z390" t="s">
        <v>3079</v>
      </c>
      <c r="AA390" s="1" t="s">
        <v>11626</v>
      </c>
      <c r="AB390" t="s">
        <v>1450</v>
      </c>
      <c r="AC390">
        <v>-170231</v>
      </c>
    </row>
    <row r="391" spans="1:31" hidden="1" x14ac:dyDescent="0.25">
      <c r="A391">
        <v>12544</v>
      </c>
      <c r="B391" t="s">
        <v>88</v>
      </c>
      <c r="C391" t="s">
        <v>46</v>
      </c>
      <c r="F391">
        <v>1</v>
      </c>
      <c r="G391" t="s">
        <v>398</v>
      </c>
      <c r="P391" t="s">
        <v>4</v>
      </c>
      <c r="Z391" t="s">
        <v>11625</v>
      </c>
      <c r="AA391" t="s">
        <v>11624</v>
      </c>
      <c r="AB391" t="s">
        <v>4838</v>
      </c>
      <c r="AC391">
        <v>-170402</v>
      </c>
    </row>
    <row r="392" spans="1:31" hidden="1" x14ac:dyDescent="0.25">
      <c r="A392">
        <v>17274</v>
      </c>
      <c r="B392" t="s">
        <v>185</v>
      </c>
      <c r="C392" t="s">
        <v>184</v>
      </c>
      <c r="F392">
        <v>0</v>
      </c>
      <c r="P392" t="s">
        <v>4</v>
      </c>
      <c r="Y392" t="s">
        <v>12</v>
      </c>
      <c r="Z392" t="s">
        <v>1619</v>
      </c>
      <c r="AA392" t="s">
        <v>11623</v>
      </c>
      <c r="AB392" t="s">
        <v>11622</v>
      </c>
      <c r="AC392">
        <v>-172172</v>
      </c>
    </row>
    <row r="393" spans="1:31" hidden="1" x14ac:dyDescent="0.25">
      <c r="A393">
        <v>80</v>
      </c>
      <c r="B393" t="s">
        <v>185</v>
      </c>
      <c r="C393" t="s">
        <v>184</v>
      </c>
      <c r="F393">
        <v>0</v>
      </c>
      <c r="H393">
        <v>0</v>
      </c>
      <c r="O393" t="s">
        <v>11621</v>
      </c>
      <c r="P393" t="s">
        <v>4</v>
      </c>
      <c r="Y393" t="s">
        <v>12</v>
      </c>
      <c r="Z393" t="s">
        <v>8968</v>
      </c>
      <c r="AA393" t="s">
        <v>11620</v>
      </c>
      <c r="AB393" t="s">
        <v>11619</v>
      </c>
      <c r="AC393" t="s">
        <v>11618</v>
      </c>
      <c r="AD393" t="s">
        <v>96</v>
      </c>
      <c r="AE393">
        <v>97027</v>
      </c>
    </row>
    <row r="394" spans="1:31" hidden="1" x14ac:dyDescent="0.25">
      <c r="A394">
        <v>10450</v>
      </c>
      <c r="B394" t="s">
        <v>7</v>
      </c>
      <c r="C394" t="s">
        <v>6</v>
      </c>
      <c r="F394">
        <v>0</v>
      </c>
      <c r="G394" t="s">
        <v>423</v>
      </c>
      <c r="H394">
        <v>0</v>
      </c>
      <c r="P394" t="s">
        <v>4</v>
      </c>
      <c r="Z394" t="s">
        <v>422</v>
      </c>
      <c r="AA394" t="s">
        <v>11617</v>
      </c>
      <c r="AB394" t="s">
        <v>420</v>
      </c>
      <c r="AC394" t="s">
        <v>11616</v>
      </c>
      <c r="AD394" t="s">
        <v>0</v>
      </c>
      <c r="AE394">
        <v>98807</v>
      </c>
    </row>
    <row r="395" spans="1:31" ht="409.5" hidden="1" x14ac:dyDescent="0.25">
      <c r="A395">
        <v>14339</v>
      </c>
      <c r="B395" t="s">
        <v>119</v>
      </c>
      <c r="C395" t="s">
        <v>19</v>
      </c>
      <c r="F395">
        <v>0</v>
      </c>
      <c r="P395" t="s">
        <v>4</v>
      </c>
      <c r="X395">
        <v>10</v>
      </c>
      <c r="Y395" t="s">
        <v>12</v>
      </c>
      <c r="Z395" t="s">
        <v>4850</v>
      </c>
      <c r="AA395" s="1" t="s">
        <v>11615</v>
      </c>
      <c r="AB395" t="s">
        <v>11614</v>
      </c>
      <c r="AC395">
        <v>-162794</v>
      </c>
      <c r="AD395" t="s">
        <v>0</v>
      </c>
      <c r="AE395">
        <v>98335</v>
      </c>
    </row>
    <row r="396" spans="1:31" hidden="1" x14ac:dyDescent="0.25">
      <c r="A396">
        <v>11934</v>
      </c>
      <c r="B396" t="s">
        <v>7</v>
      </c>
      <c r="C396" t="s">
        <v>6</v>
      </c>
      <c r="F396">
        <v>1</v>
      </c>
      <c r="G396" t="s">
        <v>7387</v>
      </c>
      <c r="P396" t="s">
        <v>4</v>
      </c>
      <c r="Z396" t="s">
        <v>10137</v>
      </c>
      <c r="AA396" t="s">
        <v>11613</v>
      </c>
      <c r="AB396" t="s">
        <v>11612</v>
      </c>
      <c r="AC396">
        <v>-171966</v>
      </c>
      <c r="AD396" t="s">
        <v>0</v>
      </c>
      <c r="AE396">
        <v>98104</v>
      </c>
    </row>
    <row r="397" spans="1:31" ht="409.5" hidden="1" x14ac:dyDescent="0.25">
      <c r="A397">
        <v>13478</v>
      </c>
      <c r="B397" t="s">
        <v>7</v>
      </c>
      <c r="C397" t="s">
        <v>6</v>
      </c>
      <c r="F397">
        <v>1</v>
      </c>
      <c r="G397" t="s">
        <v>11611</v>
      </c>
      <c r="P397" t="s">
        <v>4</v>
      </c>
      <c r="Z397" t="s">
        <v>11610</v>
      </c>
      <c r="AA397" s="1" t="s">
        <v>11609</v>
      </c>
      <c r="AB397" s="1" t="s">
        <v>11608</v>
      </c>
      <c r="AC397">
        <v>-160508</v>
      </c>
      <c r="AD397" t="s">
        <v>0</v>
      </c>
      <c r="AE397">
        <v>98683</v>
      </c>
    </row>
    <row r="398" spans="1:31" hidden="1" x14ac:dyDescent="0.25">
      <c r="A398">
        <v>1221</v>
      </c>
      <c r="B398" t="s">
        <v>7</v>
      </c>
      <c r="C398" t="s">
        <v>6</v>
      </c>
      <c r="F398">
        <v>0</v>
      </c>
      <c r="G398" t="s">
        <v>3201</v>
      </c>
      <c r="P398" t="s">
        <v>4</v>
      </c>
      <c r="Z398" t="s">
        <v>5740</v>
      </c>
      <c r="AA398" t="s">
        <v>11607</v>
      </c>
      <c r="AB398" t="s">
        <v>11606</v>
      </c>
      <c r="AC398">
        <v>-160729</v>
      </c>
      <c r="AD398" t="s">
        <v>0</v>
      </c>
      <c r="AE398">
        <v>98272</v>
      </c>
    </row>
    <row r="399" spans="1:31" hidden="1" x14ac:dyDescent="0.25">
      <c r="A399">
        <v>263</v>
      </c>
      <c r="B399" t="s">
        <v>13</v>
      </c>
      <c r="C399" t="s">
        <v>57</v>
      </c>
      <c r="F399">
        <v>1</v>
      </c>
      <c r="G399" t="s">
        <v>1115</v>
      </c>
      <c r="P399" t="s">
        <v>4</v>
      </c>
      <c r="X399">
        <v>15</v>
      </c>
      <c r="Y399" t="s">
        <v>12</v>
      </c>
      <c r="Z399" t="s">
        <v>11605</v>
      </c>
      <c r="AA399" t="s">
        <v>11604</v>
      </c>
      <c r="AB399" t="s">
        <v>11603</v>
      </c>
      <c r="AC399">
        <v>-181044</v>
      </c>
      <c r="AD399" t="s">
        <v>0</v>
      </c>
      <c r="AE399">
        <v>99362</v>
      </c>
    </row>
    <row r="400" spans="1:31" hidden="1" x14ac:dyDescent="0.25">
      <c r="A400">
        <v>8814</v>
      </c>
      <c r="B400" t="s">
        <v>47</v>
      </c>
      <c r="C400" t="s">
        <v>46</v>
      </c>
      <c r="F400">
        <v>1</v>
      </c>
      <c r="G400" t="s">
        <v>11602</v>
      </c>
      <c r="H400">
        <v>0</v>
      </c>
      <c r="P400" t="s">
        <v>4</v>
      </c>
      <c r="Z400" t="s">
        <v>11601</v>
      </c>
      <c r="AA400" t="s">
        <v>11600</v>
      </c>
      <c r="AB400" t="s">
        <v>11599</v>
      </c>
      <c r="AC400" t="s">
        <v>11598</v>
      </c>
      <c r="AD400" t="s">
        <v>0</v>
      </c>
      <c r="AE400">
        <v>98858</v>
      </c>
    </row>
    <row r="401" spans="1:31" hidden="1" x14ac:dyDescent="0.25">
      <c r="A401">
        <v>240</v>
      </c>
      <c r="B401" t="s">
        <v>52</v>
      </c>
      <c r="C401" t="s">
        <v>6</v>
      </c>
      <c r="F401">
        <v>1</v>
      </c>
      <c r="G401" t="s">
        <v>161</v>
      </c>
      <c r="P401" t="s">
        <v>4</v>
      </c>
      <c r="Z401" t="s">
        <v>915</v>
      </c>
      <c r="AA401" t="s">
        <v>11597</v>
      </c>
      <c r="AB401" t="s">
        <v>5483</v>
      </c>
      <c r="AC401">
        <v>-163523</v>
      </c>
      <c r="AD401" t="s">
        <v>0</v>
      </c>
      <c r="AE401">
        <v>98034</v>
      </c>
    </row>
    <row r="402" spans="1:31" hidden="1" x14ac:dyDescent="0.25">
      <c r="A402">
        <v>12230</v>
      </c>
      <c r="B402" t="s">
        <v>130</v>
      </c>
      <c r="C402" t="s">
        <v>19</v>
      </c>
      <c r="F402">
        <v>0</v>
      </c>
      <c r="O402" t="s">
        <v>379</v>
      </c>
      <c r="P402" t="s">
        <v>4</v>
      </c>
      <c r="Y402" t="s">
        <v>12</v>
      </c>
      <c r="Z402" t="s">
        <v>11596</v>
      </c>
      <c r="AA402" t="s">
        <v>11595</v>
      </c>
      <c r="AB402" t="s">
        <v>11594</v>
      </c>
      <c r="AC402">
        <v>-161637</v>
      </c>
      <c r="AD402" t="s">
        <v>0</v>
      </c>
      <c r="AE402">
        <v>98368</v>
      </c>
    </row>
    <row r="403" spans="1:31" hidden="1" x14ac:dyDescent="0.25">
      <c r="A403">
        <v>4736</v>
      </c>
      <c r="B403" t="s">
        <v>199</v>
      </c>
      <c r="C403" t="s">
        <v>19</v>
      </c>
      <c r="F403">
        <v>0</v>
      </c>
      <c r="P403" t="s">
        <v>4</v>
      </c>
      <c r="Z403" t="s">
        <v>5987</v>
      </c>
      <c r="AA403" t="s">
        <v>11593</v>
      </c>
      <c r="AB403" t="s">
        <v>11592</v>
      </c>
      <c r="AC403">
        <v>-172595</v>
      </c>
      <c r="AD403" t="s">
        <v>0</v>
      </c>
      <c r="AE403">
        <v>98116</v>
      </c>
    </row>
    <row r="404" spans="1:31" hidden="1" x14ac:dyDescent="0.25">
      <c r="A404">
        <v>9535</v>
      </c>
      <c r="B404" t="s">
        <v>88</v>
      </c>
      <c r="C404" t="s">
        <v>46</v>
      </c>
      <c r="F404">
        <v>1</v>
      </c>
      <c r="G404" t="s">
        <v>11591</v>
      </c>
      <c r="P404" t="s">
        <v>4</v>
      </c>
      <c r="Z404" t="s">
        <v>11590</v>
      </c>
      <c r="AA404" t="s">
        <v>11589</v>
      </c>
      <c r="AB404" t="s">
        <v>7266</v>
      </c>
      <c r="AC404">
        <v>-163472</v>
      </c>
      <c r="AD404" t="s">
        <v>0</v>
      </c>
      <c r="AE404">
        <v>98626</v>
      </c>
    </row>
    <row r="405" spans="1:31" hidden="1" x14ac:dyDescent="0.25">
      <c r="A405">
        <v>10197</v>
      </c>
      <c r="B405" t="s">
        <v>199</v>
      </c>
      <c r="C405" t="s">
        <v>19</v>
      </c>
      <c r="F405">
        <v>1</v>
      </c>
      <c r="G405" t="s">
        <v>7068</v>
      </c>
      <c r="P405" t="s">
        <v>4</v>
      </c>
      <c r="Y405" t="s">
        <v>12</v>
      </c>
      <c r="Z405" t="s">
        <v>7067</v>
      </c>
      <c r="AA405" t="s">
        <v>11588</v>
      </c>
      <c r="AB405" t="s">
        <v>11587</v>
      </c>
      <c r="AC405">
        <v>-160791</v>
      </c>
      <c r="AD405" t="s">
        <v>0</v>
      </c>
      <c r="AE405">
        <v>98007</v>
      </c>
    </row>
    <row r="406" spans="1:31" ht="409.5" hidden="1" x14ac:dyDescent="0.25">
      <c r="A406">
        <v>10719</v>
      </c>
      <c r="B406" t="s">
        <v>380</v>
      </c>
      <c r="C406" t="s">
        <v>19</v>
      </c>
      <c r="F406">
        <v>1</v>
      </c>
      <c r="G406" t="s">
        <v>5989</v>
      </c>
      <c r="O406" s="1" t="s">
        <v>5988</v>
      </c>
      <c r="P406" t="s">
        <v>4</v>
      </c>
      <c r="X406">
        <v>30</v>
      </c>
      <c r="Y406" t="s">
        <v>12</v>
      </c>
      <c r="Z406" t="s">
        <v>5987</v>
      </c>
      <c r="AA406" s="1" t="s">
        <v>11586</v>
      </c>
      <c r="AB406" t="s">
        <v>11585</v>
      </c>
      <c r="AC406">
        <v>-172999</v>
      </c>
      <c r="AD406" t="s">
        <v>0</v>
      </c>
      <c r="AE406">
        <v>98126</v>
      </c>
    </row>
    <row r="407" spans="1:31" ht="409.5" hidden="1" x14ac:dyDescent="0.25">
      <c r="A407">
        <v>6282</v>
      </c>
      <c r="B407" t="s">
        <v>357</v>
      </c>
      <c r="C407" t="s">
        <v>356</v>
      </c>
      <c r="F407">
        <v>1</v>
      </c>
      <c r="G407" t="s">
        <v>769</v>
      </c>
      <c r="H407">
        <v>0</v>
      </c>
      <c r="P407" t="s">
        <v>4</v>
      </c>
      <c r="Y407" t="s">
        <v>12</v>
      </c>
      <c r="Z407" t="s">
        <v>1719</v>
      </c>
      <c r="AA407" s="1" t="s">
        <v>11584</v>
      </c>
      <c r="AB407" s="1" t="s">
        <v>11584</v>
      </c>
      <c r="AC407" t="s">
        <v>11583</v>
      </c>
      <c r="AD407" t="s">
        <v>0</v>
      </c>
      <c r="AE407">
        <v>98383</v>
      </c>
    </row>
    <row r="408" spans="1:31" ht="409.5" hidden="1" x14ac:dyDescent="0.25">
      <c r="A408">
        <v>8564</v>
      </c>
      <c r="B408" t="s">
        <v>357</v>
      </c>
      <c r="C408" t="s">
        <v>356</v>
      </c>
      <c r="F408">
        <v>1</v>
      </c>
      <c r="G408" s="1" t="s">
        <v>347</v>
      </c>
      <c r="H408">
        <v>0</v>
      </c>
      <c r="P408" t="s">
        <v>4</v>
      </c>
      <c r="Y408" t="s">
        <v>12</v>
      </c>
      <c r="Z408" t="s">
        <v>2047</v>
      </c>
      <c r="AA408" s="1" t="s">
        <v>11582</v>
      </c>
      <c r="AB408" t="s">
        <v>11581</v>
      </c>
      <c r="AC408" t="s">
        <v>11580</v>
      </c>
      <c r="AD408" t="s">
        <v>0</v>
      </c>
      <c r="AE408">
        <v>98550</v>
      </c>
    </row>
    <row r="409" spans="1:31" hidden="1" x14ac:dyDescent="0.25">
      <c r="A409">
        <v>16923</v>
      </c>
      <c r="B409" t="s">
        <v>95</v>
      </c>
      <c r="C409" t="s">
        <v>94</v>
      </c>
      <c r="F409">
        <v>0</v>
      </c>
      <c r="H409">
        <v>0</v>
      </c>
      <c r="P409" t="s">
        <v>81</v>
      </c>
      <c r="Y409" t="s">
        <v>12</v>
      </c>
      <c r="Z409" t="s">
        <v>11579</v>
      </c>
      <c r="AA409" t="s">
        <v>11578</v>
      </c>
      <c r="AB409" t="s">
        <v>11577</v>
      </c>
      <c r="AC409" t="s">
        <v>11576</v>
      </c>
    </row>
    <row r="410" spans="1:31" ht="409.5" hidden="1" x14ac:dyDescent="0.25">
      <c r="A410">
        <v>9005</v>
      </c>
      <c r="B410" t="s">
        <v>130</v>
      </c>
      <c r="C410" t="s">
        <v>19</v>
      </c>
      <c r="F410">
        <v>0</v>
      </c>
      <c r="G410" t="s">
        <v>100</v>
      </c>
      <c r="P410" t="s">
        <v>4</v>
      </c>
      <c r="Y410" t="s">
        <v>12</v>
      </c>
      <c r="Z410" t="s">
        <v>188</v>
      </c>
      <c r="AA410" s="1" t="s">
        <v>11575</v>
      </c>
      <c r="AB410" t="s">
        <v>126</v>
      </c>
      <c r="AC410">
        <v>-160037</v>
      </c>
      <c r="AD410" t="s">
        <v>96</v>
      </c>
      <c r="AE410">
        <v>97302</v>
      </c>
    </row>
    <row r="411" spans="1:31" hidden="1" x14ac:dyDescent="0.25">
      <c r="A411">
        <v>5472</v>
      </c>
      <c r="B411" t="s">
        <v>7</v>
      </c>
      <c r="C411" t="s">
        <v>6</v>
      </c>
      <c r="F411">
        <v>1</v>
      </c>
      <c r="G411" t="s">
        <v>2901</v>
      </c>
      <c r="P411" t="s">
        <v>4</v>
      </c>
      <c r="Z411" t="s">
        <v>2900</v>
      </c>
      <c r="AA411" t="s">
        <v>11574</v>
      </c>
      <c r="AB411" t="s">
        <v>11573</v>
      </c>
      <c r="AC411">
        <v>-163495</v>
      </c>
      <c r="AD411" t="s">
        <v>0</v>
      </c>
      <c r="AE411">
        <v>98337</v>
      </c>
    </row>
    <row r="412" spans="1:31" hidden="1" x14ac:dyDescent="0.25">
      <c r="A412">
        <v>8089</v>
      </c>
      <c r="B412" t="s">
        <v>308</v>
      </c>
      <c r="C412" t="s">
        <v>19</v>
      </c>
      <c r="F412">
        <v>1</v>
      </c>
      <c r="G412" t="s">
        <v>628</v>
      </c>
      <c r="H412">
        <v>0</v>
      </c>
      <c r="P412" t="s">
        <v>4</v>
      </c>
      <c r="Y412" t="s">
        <v>12</v>
      </c>
      <c r="Z412" t="s">
        <v>627</v>
      </c>
      <c r="AA412" t="s">
        <v>11572</v>
      </c>
      <c r="AB412" t="s">
        <v>11571</v>
      </c>
      <c r="AC412" t="s">
        <v>11570</v>
      </c>
      <c r="AD412" t="s">
        <v>0</v>
      </c>
      <c r="AE412">
        <v>98111</v>
      </c>
    </row>
    <row r="413" spans="1:31" hidden="1" x14ac:dyDescent="0.25">
      <c r="A413">
        <v>10929</v>
      </c>
      <c r="B413" t="s">
        <v>7</v>
      </c>
      <c r="C413" t="s">
        <v>6</v>
      </c>
      <c r="F413">
        <v>1</v>
      </c>
      <c r="G413" t="s">
        <v>322</v>
      </c>
      <c r="P413" t="s">
        <v>4</v>
      </c>
      <c r="Z413" t="s">
        <v>1108</v>
      </c>
      <c r="AA413" t="s">
        <v>11569</v>
      </c>
      <c r="AB413" t="s">
        <v>11568</v>
      </c>
      <c r="AC413">
        <v>-181282</v>
      </c>
      <c r="AD413" t="s">
        <v>0</v>
      </c>
      <c r="AE413">
        <v>98201</v>
      </c>
    </row>
    <row r="414" spans="1:31" ht="409.5" hidden="1" x14ac:dyDescent="0.25">
      <c r="A414">
        <v>960</v>
      </c>
      <c r="B414" t="s">
        <v>513</v>
      </c>
      <c r="C414" t="s">
        <v>6</v>
      </c>
      <c r="F414">
        <v>1</v>
      </c>
      <c r="G414" t="s">
        <v>663</v>
      </c>
      <c r="H414">
        <v>0</v>
      </c>
      <c r="P414" t="s">
        <v>4</v>
      </c>
      <c r="Y414" t="s">
        <v>12</v>
      </c>
      <c r="Z414" t="s">
        <v>1390</v>
      </c>
      <c r="AA414" s="1" t="s">
        <v>11567</v>
      </c>
      <c r="AB414" t="s">
        <v>11566</v>
      </c>
      <c r="AC414" t="s">
        <v>11565</v>
      </c>
      <c r="AD414" t="s">
        <v>0</v>
      </c>
      <c r="AE414">
        <v>98668</v>
      </c>
    </row>
    <row r="415" spans="1:31" ht="409.5" hidden="1" x14ac:dyDescent="0.25">
      <c r="A415">
        <v>7640</v>
      </c>
      <c r="B415" t="s">
        <v>185</v>
      </c>
      <c r="C415" t="s">
        <v>184</v>
      </c>
      <c r="F415">
        <v>1</v>
      </c>
      <c r="G415" t="s">
        <v>11564</v>
      </c>
      <c r="P415" t="s">
        <v>4</v>
      </c>
      <c r="Y415" t="s">
        <v>12</v>
      </c>
      <c r="Z415" t="s">
        <v>11563</v>
      </c>
      <c r="AA415" s="1" t="s">
        <v>11562</v>
      </c>
      <c r="AB415" t="s">
        <v>11561</v>
      </c>
      <c r="AC415">
        <v>-161254</v>
      </c>
      <c r="AD415" t="s">
        <v>7312</v>
      </c>
      <c r="AE415">
        <v>55402</v>
      </c>
    </row>
    <row r="416" spans="1:31" hidden="1" x14ac:dyDescent="0.25">
      <c r="A416">
        <v>16460</v>
      </c>
      <c r="B416" t="s">
        <v>52</v>
      </c>
      <c r="C416" t="s">
        <v>6</v>
      </c>
      <c r="F416">
        <v>1</v>
      </c>
      <c r="G416" t="s">
        <v>161</v>
      </c>
      <c r="P416" t="s">
        <v>4</v>
      </c>
      <c r="Z416" t="s">
        <v>748</v>
      </c>
      <c r="AA416" t="s">
        <v>11560</v>
      </c>
      <c r="AB416" t="s">
        <v>11559</v>
      </c>
      <c r="AC416">
        <v>-181271</v>
      </c>
      <c r="AD416" t="s">
        <v>0</v>
      </c>
      <c r="AE416">
        <v>98058</v>
      </c>
    </row>
    <row r="417" spans="1:31" ht="300" hidden="1" x14ac:dyDescent="0.25">
      <c r="A417">
        <v>12246</v>
      </c>
      <c r="B417" t="s">
        <v>380</v>
      </c>
      <c r="C417" t="s">
        <v>19</v>
      </c>
      <c r="F417">
        <v>0</v>
      </c>
      <c r="G417" t="s">
        <v>100</v>
      </c>
      <c r="P417" t="s">
        <v>4</v>
      </c>
      <c r="Y417" t="s">
        <v>12</v>
      </c>
      <c r="Z417" t="s">
        <v>10465</v>
      </c>
      <c r="AA417" s="1" t="s">
        <v>11558</v>
      </c>
      <c r="AB417" t="s">
        <v>149</v>
      </c>
      <c r="AC417">
        <v>-161999</v>
      </c>
      <c r="AD417" t="s">
        <v>96</v>
      </c>
      <c r="AE417">
        <v>97302</v>
      </c>
    </row>
    <row r="418" spans="1:31" hidden="1" x14ac:dyDescent="0.25">
      <c r="A418">
        <v>9618</v>
      </c>
      <c r="B418" t="s">
        <v>199</v>
      </c>
      <c r="C418" t="s">
        <v>19</v>
      </c>
      <c r="F418">
        <v>0</v>
      </c>
      <c r="P418" t="s">
        <v>4</v>
      </c>
      <c r="Y418" t="s">
        <v>12</v>
      </c>
      <c r="Z418" t="s">
        <v>11557</v>
      </c>
      <c r="AA418" t="s">
        <v>11556</v>
      </c>
      <c r="AB418" t="s">
        <v>11555</v>
      </c>
      <c r="AC418">
        <v>-162890</v>
      </c>
    </row>
    <row r="419" spans="1:31" hidden="1" x14ac:dyDescent="0.25">
      <c r="A419">
        <v>10861</v>
      </c>
      <c r="B419" t="s">
        <v>13</v>
      </c>
      <c r="C419" t="s">
        <v>57</v>
      </c>
      <c r="F419">
        <v>1</v>
      </c>
      <c r="G419" t="s">
        <v>11554</v>
      </c>
      <c r="P419" t="s">
        <v>4</v>
      </c>
      <c r="X419">
        <v>15</v>
      </c>
      <c r="Y419" t="s">
        <v>12</v>
      </c>
      <c r="Z419" t="s">
        <v>11553</v>
      </c>
      <c r="AA419" t="s">
        <v>11552</v>
      </c>
      <c r="AB419" t="s">
        <v>2722</v>
      </c>
      <c r="AC419">
        <v>-180259</v>
      </c>
    </row>
    <row r="420" spans="1:31" hidden="1" x14ac:dyDescent="0.25">
      <c r="A420">
        <v>2795</v>
      </c>
      <c r="B420" t="s">
        <v>88</v>
      </c>
      <c r="C420" t="s">
        <v>46</v>
      </c>
      <c r="F420">
        <v>0</v>
      </c>
      <c r="G420" t="s">
        <v>6975</v>
      </c>
      <c r="P420" t="s">
        <v>4</v>
      </c>
      <c r="Z420" t="s">
        <v>6974</v>
      </c>
      <c r="AA420" t="s">
        <v>11551</v>
      </c>
      <c r="AB420" t="s">
        <v>11550</v>
      </c>
      <c r="AC420">
        <v>-163184</v>
      </c>
    </row>
    <row r="421" spans="1:31" ht="409.5" hidden="1" x14ac:dyDescent="0.25">
      <c r="A421">
        <v>15457</v>
      </c>
      <c r="B421" t="s">
        <v>52</v>
      </c>
      <c r="C421" t="s">
        <v>6</v>
      </c>
      <c r="F421">
        <v>1</v>
      </c>
      <c r="G421" t="s">
        <v>1553</v>
      </c>
      <c r="P421" t="s">
        <v>1053</v>
      </c>
      <c r="Z421" t="s">
        <v>3587</v>
      </c>
      <c r="AA421" s="1" t="s">
        <v>11549</v>
      </c>
      <c r="AB421" t="s">
        <v>11548</v>
      </c>
      <c r="AC421">
        <v>-170140</v>
      </c>
      <c r="AD421" t="s">
        <v>0</v>
      </c>
      <c r="AE421">
        <v>98052</v>
      </c>
    </row>
    <row r="422" spans="1:31" hidden="1" x14ac:dyDescent="0.25">
      <c r="A422">
        <v>3414</v>
      </c>
      <c r="B422" t="s">
        <v>124</v>
      </c>
      <c r="C422" t="s">
        <v>6</v>
      </c>
      <c r="F422">
        <v>0</v>
      </c>
      <c r="G422" t="s">
        <v>415</v>
      </c>
      <c r="H422">
        <v>0</v>
      </c>
      <c r="P422" t="s">
        <v>4</v>
      </c>
      <c r="Z422" t="s">
        <v>2782</v>
      </c>
      <c r="AA422" t="s">
        <v>11547</v>
      </c>
      <c r="AB422" t="s">
        <v>11546</v>
      </c>
      <c r="AC422" t="s">
        <v>11545</v>
      </c>
      <c r="AD422" t="s">
        <v>0</v>
      </c>
      <c r="AE422">
        <v>98660</v>
      </c>
    </row>
    <row r="423" spans="1:31" ht="409.5" hidden="1" x14ac:dyDescent="0.25">
      <c r="A423">
        <v>2662</v>
      </c>
      <c r="B423" t="s">
        <v>7</v>
      </c>
      <c r="C423" t="s">
        <v>6</v>
      </c>
      <c r="F423">
        <v>1</v>
      </c>
      <c r="G423" t="s">
        <v>178</v>
      </c>
      <c r="P423" t="s">
        <v>4</v>
      </c>
      <c r="Z423" t="s">
        <v>177</v>
      </c>
      <c r="AA423" s="1" t="s">
        <v>11544</v>
      </c>
      <c r="AB423" t="s">
        <v>1388</v>
      </c>
      <c r="AC423">
        <v>-172887</v>
      </c>
      <c r="AD423" t="s">
        <v>96</v>
      </c>
      <c r="AE423">
        <v>97219</v>
      </c>
    </row>
    <row r="424" spans="1:31" ht="409.5" hidden="1" x14ac:dyDescent="0.25">
      <c r="A424">
        <v>9882</v>
      </c>
      <c r="B424" t="s">
        <v>357</v>
      </c>
      <c r="C424" t="s">
        <v>356</v>
      </c>
      <c r="F424">
        <v>0</v>
      </c>
      <c r="P424" t="s">
        <v>4</v>
      </c>
      <c r="Y424" t="s">
        <v>12</v>
      </c>
      <c r="Z424" t="s">
        <v>11543</v>
      </c>
      <c r="AA424" s="1" t="s">
        <v>11542</v>
      </c>
      <c r="AB424" t="s">
        <v>11541</v>
      </c>
      <c r="AC424">
        <v>-171601</v>
      </c>
      <c r="AD424" t="s">
        <v>0</v>
      </c>
      <c r="AE424">
        <v>98004</v>
      </c>
    </row>
    <row r="425" spans="1:31" hidden="1" x14ac:dyDescent="0.25">
      <c r="A425">
        <v>8203</v>
      </c>
      <c r="B425" t="s">
        <v>36</v>
      </c>
      <c r="F425">
        <v>1</v>
      </c>
      <c r="G425" t="s">
        <v>70</v>
      </c>
      <c r="P425" t="s">
        <v>4</v>
      </c>
      <c r="Z425" t="s">
        <v>148</v>
      </c>
      <c r="AA425" t="s">
        <v>11540</v>
      </c>
      <c r="AB425" t="s">
        <v>11539</v>
      </c>
      <c r="AC425">
        <v>-163249</v>
      </c>
      <c r="AD425" t="s">
        <v>0</v>
      </c>
      <c r="AE425">
        <v>98121</v>
      </c>
    </row>
    <row r="426" spans="1:31" hidden="1" x14ac:dyDescent="0.25">
      <c r="A426">
        <v>7636</v>
      </c>
      <c r="B426" t="s">
        <v>95</v>
      </c>
      <c r="C426" t="s">
        <v>94</v>
      </c>
      <c r="F426">
        <v>1</v>
      </c>
      <c r="G426" t="s">
        <v>11538</v>
      </c>
      <c r="H426">
        <v>0</v>
      </c>
      <c r="P426" t="s">
        <v>4</v>
      </c>
      <c r="Y426" t="s">
        <v>12</v>
      </c>
      <c r="Z426" t="s">
        <v>4248</v>
      </c>
      <c r="AA426" t="s">
        <v>11537</v>
      </c>
      <c r="AB426" t="s">
        <v>11536</v>
      </c>
      <c r="AC426" t="s">
        <v>11535</v>
      </c>
      <c r="AD426" t="s">
        <v>0</v>
      </c>
      <c r="AE426">
        <v>98102</v>
      </c>
    </row>
    <row r="427" spans="1:31" hidden="1" x14ac:dyDescent="0.25">
      <c r="A427">
        <v>19365</v>
      </c>
      <c r="B427" t="s">
        <v>185</v>
      </c>
      <c r="C427" t="s">
        <v>184</v>
      </c>
      <c r="F427">
        <v>1</v>
      </c>
      <c r="G427" t="s">
        <v>11534</v>
      </c>
      <c r="P427" t="s">
        <v>4</v>
      </c>
      <c r="Y427" t="s">
        <v>12</v>
      </c>
      <c r="Z427" t="s">
        <v>11533</v>
      </c>
      <c r="AA427" t="s">
        <v>11532</v>
      </c>
      <c r="AB427" t="s">
        <v>11531</v>
      </c>
      <c r="AC427">
        <v>-171600</v>
      </c>
      <c r="AD427" t="s">
        <v>96</v>
      </c>
      <c r="AE427">
        <v>97024</v>
      </c>
    </row>
    <row r="428" spans="1:31" hidden="1" x14ac:dyDescent="0.25">
      <c r="A428">
        <v>15486</v>
      </c>
      <c r="B428" t="s">
        <v>7</v>
      </c>
      <c r="C428" t="s">
        <v>6</v>
      </c>
      <c r="F428">
        <v>1</v>
      </c>
      <c r="G428" t="s">
        <v>1252</v>
      </c>
      <c r="P428" t="s">
        <v>4</v>
      </c>
      <c r="Z428" t="s">
        <v>11347</v>
      </c>
      <c r="AA428" t="s">
        <v>11530</v>
      </c>
      <c r="AB428" t="s">
        <v>11529</v>
      </c>
      <c r="AC428">
        <v>-171704</v>
      </c>
      <c r="AD428" t="s">
        <v>0</v>
      </c>
      <c r="AE428">
        <v>98005</v>
      </c>
    </row>
    <row r="429" spans="1:31" hidden="1" x14ac:dyDescent="0.25">
      <c r="A429">
        <v>15928</v>
      </c>
      <c r="B429" t="s">
        <v>130</v>
      </c>
      <c r="C429" t="s">
        <v>19</v>
      </c>
      <c r="F429">
        <v>0</v>
      </c>
      <c r="H429">
        <v>0</v>
      </c>
      <c r="P429" t="s">
        <v>4</v>
      </c>
      <c r="Z429" t="s">
        <v>11528</v>
      </c>
      <c r="AA429" t="s">
        <v>11527</v>
      </c>
      <c r="AB429" t="s">
        <v>2152</v>
      </c>
      <c r="AC429" t="s">
        <v>11526</v>
      </c>
      <c r="AD429" t="s">
        <v>0</v>
      </c>
      <c r="AE429">
        <v>99224</v>
      </c>
    </row>
    <row r="430" spans="1:31" hidden="1" x14ac:dyDescent="0.25">
      <c r="A430">
        <v>12519</v>
      </c>
      <c r="B430" t="s">
        <v>194</v>
      </c>
      <c r="C430" t="s">
        <v>193</v>
      </c>
      <c r="F430">
        <v>0</v>
      </c>
      <c r="H430">
        <v>0</v>
      </c>
      <c r="P430" t="s">
        <v>4</v>
      </c>
      <c r="Y430" t="s">
        <v>12</v>
      </c>
      <c r="Z430" t="s">
        <v>11525</v>
      </c>
      <c r="AA430" t="s">
        <v>11524</v>
      </c>
      <c r="AB430" t="s">
        <v>3365</v>
      </c>
      <c r="AC430" t="s">
        <v>11523</v>
      </c>
      <c r="AD430" t="s">
        <v>0</v>
      </c>
      <c r="AE430">
        <v>98444</v>
      </c>
    </row>
    <row r="431" spans="1:31" ht="409.5" hidden="1" x14ac:dyDescent="0.25">
      <c r="A431">
        <v>6907</v>
      </c>
      <c r="B431" t="s">
        <v>13</v>
      </c>
      <c r="C431" t="s">
        <v>57</v>
      </c>
      <c r="F431">
        <v>1</v>
      </c>
      <c r="G431" t="s">
        <v>11522</v>
      </c>
      <c r="P431" t="s">
        <v>4</v>
      </c>
      <c r="Y431" t="s">
        <v>12</v>
      </c>
      <c r="Z431" t="s">
        <v>11521</v>
      </c>
      <c r="AA431" s="1" t="s">
        <v>11520</v>
      </c>
      <c r="AB431" t="s">
        <v>11519</v>
      </c>
      <c r="AC431">
        <v>-160401</v>
      </c>
      <c r="AD431" t="s">
        <v>0</v>
      </c>
      <c r="AE431">
        <v>99360</v>
      </c>
    </row>
    <row r="432" spans="1:31" hidden="1" x14ac:dyDescent="0.25">
      <c r="A432">
        <v>16408</v>
      </c>
      <c r="B432" t="s">
        <v>47</v>
      </c>
      <c r="C432" t="s">
        <v>46</v>
      </c>
      <c r="F432">
        <v>0</v>
      </c>
      <c r="H432">
        <v>0</v>
      </c>
      <c r="P432" t="s">
        <v>4</v>
      </c>
      <c r="Z432" t="s">
        <v>1118</v>
      </c>
      <c r="AA432" t="s">
        <v>11518</v>
      </c>
      <c r="AB432" t="s">
        <v>1903</v>
      </c>
      <c r="AC432" t="s">
        <v>11517</v>
      </c>
    </row>
    <row r="433" spans="1:31" hidden="1" x14ac:dyDescent="0.25">
      <c r="A433">
        <v>19364</v>
      </c>
      <c r="B433" t="s">
        <v>13</v>
      </c>
      <c r="C433" t="s">
        <v>57</v>
      </c>
      <c r="F433">
        <v>1</v>
      </c>
      <c r="G433" t="s">
        <v>453</v>
      </c>
      <c r="P433" t="s">
        <v>4</v>
      </c>
      <c r="Y433" t="s">
        <v>12</v>
      </c>
      <c r="Z433" t="s">
        <v>452</v>
      </c>
      <c r="AA433" t="s">
        <v>11516</v>
      </c>
      <c r="AB433" t="s">
        <v>11515</v>
      </c>
      <c r="AC433">
        <v>-170273</v>
      </c>
      <c r="AD433" t="s">
        <v>0</v>
      </c>
      <c r="AE433">
        <v>99336</v>
      </c>
    </row>
    <row r="434" spans="1:31" hidden="1" x14ac:dyDescent="0.25">
      <c r="A434">
        <v>19113</v>
      </c>
      <c r="B434" t="s">
        <v>47</v>
      </c>
      <c r="C434" t="s">
        <v>46</v>
      </c>
      <c r="F434">
        <v>1</v>
      </c>
      <c r="G434" t="s">
        <v>1628</v>
      </c>
      <c r="P434" t="s">
        <v>4</v>
      </c>
      <c r="Z434" t="s">
        <v>1627</v>
      </c>
      <c r="AA434" t="s">
        <v>11514</v>
      </c>
      <c r="AB434" t="s">
        <v>11513</v>
      </c>
      <c r="AC434">
        <v>-170649</v>
      </c>
    </row>
    <row r="435" spans="1:31" ht="409.5" hidden="1" x14ac:dyDescent="0.25">
      <c r="A435">
        <v>13326</v>
      </c>
      <c r="B435" t="s">
        <v>130</v>
      </c>
      <c r="C435" t="s">
        <v>19</v>
      </c>
      <c r="F435">
        <v>1</v>
      </c>
      <c r="G435" t="s">
        <v>6055</v>
      </c>
      <c r="P435" t="s">
        <v>4</v>
      </c>
      <c r="Y435" t="s">
        <v>12</v>
      </c>
      <c r="Z435" t="s">
        <v>1176</v>
      </c>
      <c r="AA435" s="1" t="s">
        <v>11512</v>
      </c>
      <c r="AB435" t="s">
        <v>11511</v>
      </c>
      <c r="AC435">
        <v>-160618</v>
      </c>
    </row>
    <row r="436" spans="1:31" ht="345" hidden="1" x14ac:dyDescent="0.25">
      <c r="A436">
        <v>7068</v>
      </c>
      <c r="B436" t="s">
        <v>47</v>
      </c>
      <c r="C436" t="s">
        <v>46</v>
      </c>
      <c r="F436">
        <v>1</v>
      </c>
      <c r="G436" t="s">
        <v>367</v>
      </c>
      <c r="P436" t="s">
        <v>4</v>
      </c>
      <c r="Z436" t="s">
        <v>8881</v>
      </c>
      <c r="AA436" s="1" t="s">
        <v>11510</v>
      </c>
      <c r="AB436" t="s">
        <v>11509</v>
      </c>
      <c r="AC436">
        <v>-172189</v>
      </c>
      <c r="AD436" t="s">
        <v>0</v>
      </c>
      <c r="AE436">
        <v>98032</v>
      </c>
    </row>
    <row r="437" spans="1:31" hidden="1" x14ac:dyDescent="0.25">
      <c r="A437">
        <v>16351</v>
      </c>
      <c r="B437" t="s">
        <v>88</v>
      </c>
      <c r="C437" t="s">
        <v>46</v>
      </c>
      <c r="F437">
        <v>1</v>
      </c>
      <c r="G437" t="s">
        <v>2043</v>
      </c>
      <c r="P437" t="s">
        <v>4</v>
      </c>
      <c r="Z437" t="s">
        <v>11508</v>
      </c>
      <c r="AA437" t="s">
        <v>11507</v>
      </c>
      <c r="AB437" t="s">
        <v>11506</v>
      </c>
      <c r="AC437">
        <v>-170797</v>
      </c>
      <c r="AD437" t="s">
        <v>0</v>
      </c>
      <c r="AE437">
        <v>98164</v>
      </c>
    </row>
    <row r="438" spans="1:31" hidden="1" x14ac:dyDescent="0.25">
      <c r="A438">
        <v>13303</v>
      </c>
      <c r="B438" t="s">
        <v>394</v>
      </c>
      <c r="C438" t="s">
        <v>19</v>
      </c>
      <c r="F438">
        <v>1</v>
      </c>
      <c r="G438" t="s">
        <v>11505</v>
      </c>
      <c r="H438">
        <v>0</v>
      </c>
      <c r="P438" t="s">
        <v>81</v>
      </c>
      <c r="Y438" t="s">
        <v>12</v>
      </c>
      <c r="Z438" t="s">
        <v>11504</v>
      </c>
      <c r="AA438" t="s">
        <v>11503</v>
      </c>
      <c r="AB438" t="s">
        <v>11503</v>
      </c>
      <c r="AC438" t="s">
        <v>11502</v>
      </c>
      <c r="AD438" t="s">
        <v>543</v>
      </c>
      <c r="AE438">
        <v>80234</v>
      </c>
    </row>
    <row r="439" spans="1:31" ht="135" hidden="1" x14ac:dyDescent="0.25">
      <c r="A439">
        <v>2921</v>
      </c>
      <c r="B439" t="s">
        <v>130</v>
      </c>
      <c r="C439" t="s">
        <v>19</v>
      </c>
      <c r="F439">
        <v>1</v>
      </c>
      <c r="G439" t="s">
        <v>3119</v>
      </c>
      <c r="P439" t="s">
        <v>4</v>
      </c>
      <c r="Y439" t="s">
        <v>12</v>
      </c>
      <c r="Z439" t="s">
        <v>1603</v>
      </c>
      <c r="AA439" s="1" t="s">
        <v>11501</v>
      </c>
      <c r="AB439" t="s">
        <v>126</v>
      </c>
      <c r="AC439">
        <v>-161409</v>
      </c>
      <c r="AD439" t="s">
        <v>750</v>
      </c>
      <c r="AE439" t="s">
        <v>3117</v>
      </c>
    </row>
    <row r="440" spans="1:31" hidden="1" x14ac:dyDescent="0.25">
      <c r="A440">
        <v>3926</v>
      </c>
      <c r="B440" t="s">
        <v>52</v>
      </c>
      <c r="C440" t="s">
        <v>6</v>
      </c>
      <c r="F440">
        <v>0</v>
      </c>
      <c r="G440" t="s">
        <v>11500</v>
      </c>
      <c r="P440" t="s">
        <v>4</v>
      </c>
      <c r="Z440" t="s">
        <v>11499</v>
      </c>
      <c r="AA440" t="s">
        <v>11498</v>
      </c>
      <c r="AB440" t="s">
        <v>11497</v>
      </c>
      <c r="AC440">
        <v>-172074</v>
      </c>
      <c r="AD440" t="s">
        <v>0</v>
      </c>
      <c r="AE440">
        <v>98541</v>
      </c>
    </row>
    <row r="441" spans="1:31" ht="360" hidden="1" x14ac:dyDescent="0.25">
      <c r="A441">
        <v>10233</v>
      </c>
      <c r="B441" t="s">
        <v>380</v>
      </c>
      <c r="C441" t="s">
        <v>19</v>
      </c>
      <c r="F441">
        <v>1</v>
      </c>
      <c r="G441" t="s">
        <v>11496</v>
      </c>
      <c r="O441" t="s">
        <v>11495</v>
      </c>
      <c r="P441" t="s">
        <v>4</v>
      </c>
      <c r="Y441" t="s">
        <v>12</v>
      </c>
      <c r="Z441" t="s">
        <v>11494</v>
      </c>
      <c r="AA441" s="1" t="s">
        <v>11493</v>
      </c>
      <c r="AB441" t="s">
        <v>11492</v>
      </c>
      <c r="AC441">
        <v>-161967</v>
      </c>
      <c r="AD441" t="s">
        <v>0</v>
      </c>
      <c r="AE441">
        <v>98005</v>
      </c>
    </row>
    <row r="442" spans="1:31" hidden="1" x14ac:dyDescent="0.25">
      <c r="A442">
        <v>16492</v>
      </c>
      <c r="B442" t="s">
        <v>7</v>
      </c>
      <c r="C442" t="s">
        <v>6</v>
      </c>
      <c r="F442">
        <v>0</v>
      </c>
      <c r="G442" t="s">
        <v>5866</v>
      </c>
      <c r="P442" t="s">
        <v>4</v>
      </c>
      <c r="Z442" t="s">
        <v>11491</v>
      </c>
      <c r="AA442" t="s">
        <v>11490</v>
      </c>
      <c r="AB442" t="s">
        <v>11489</v>
      </c>
      <c r="AC442">
        <v>-172142</v>
      </c>
      <c r="AD442" t="s">
        <v>0</v>
      </c>
      <c r="AE442">
        <v>98563</v>
      </c>
    </row>
    <row r="443" spans="1:31" hidden="1" x14ac:dyDescent="0.25">
      <c r="A443">
        <v>13425</v>
      </c>
      <c r="B443" t="s">
        <v>368</v>
      </c>
      <c r="C443" t="s">
        <v>356</v>
      </c>
      <c r="F443">
        <v>0</v>
      </c>
      <c r="G443" t="s">
        <v>11488</v>
      </c>
      <c r="H443">
        <v>0</v>
      </c>
      <c r="P443" t="s">
        <v>4</v>
      </c>
      <c r="Y443" t="s">
        <v>12</v>
      </c>
      <c r="Z443" t="s">
        <v>11487</v>
      </c>
      <c r="AA443" t="s">
        <v>11486</v>
      </c>
      <c r="AB443" t="s">
        <v>11485</v>
      </c>
      <c r="AC443" t="s">
        <v>11484</v>
      </c>
    </row>
    <row r="444" spans="1:31" hidden="1" x14ac:dyDescent="0.25">
      <c r="A444">
        <v>2935</v>
      </c>
      <c r="B444" t="s">
        <v>368</v>
      </c>
      <c r="C444" t="s">
        <v>356</v>
      </c>
      <c r="F444">
        <v>1</v>
      </c>
      <c r="G444" t="s">
        <v>11483</v>
      </c>
      <c r="H444">
        <v>68</v>
      </c>
      <c r="I444" t="s">
        <v>41</v>
      </c>
      <c r="M444">
        <v>10.199999999999999</v>
      </c>
      <c r="P444" t="s">
        <v>4</v>
      </c>
      <c r="Y444" t="s">
        <v>12</v>
      </c>
      <c r="Z444" t="s">
        <v>11482</v>
      </c>
      <c r="AA444" t="s">
        <v>11481</v>
      </c>
      <c r="AB444" t="s">
        <v>11480</v>
      </c>
      <c r="AC444" t="s">
        <v>11479</v>
      </c>
      <c r="AD444" t="s">
        <v>0</v>
      </c>
      <c r="AE444">
        <v>98038</v>
      </c>
    </row>
    <row r="445" spans="1:31" ht="409.5" hidden="1" x14ac:dyDescent="0.25">
      <c r="A445">
        <v>16917</v>
      </c>
      <c r="B445" t="s">
        <v>52</v>
      </c>
      <c r="C445" t="s">
        <v>6</v>
      </c>
      <c r="F445">
        <v>0</v>
      </c>
      <c r="G445" t="s">
        <v>113</v>
      </c>
      <c r="P445" t="s">
        <v>4</v>
      </c>
      <c r="Z445" t="s">
        <v>112</v>
      </c>
      <c r="AA445" s="1" t="s">
        <v>11478</v>
      </c>
      <c r="AB445" t="s">
        <v>11477</v>
      </c>
      <c r="AC445">
        <v>-170812</v>
      </c>
      <c r="AD445" t="s">
        <v>0</v>
      </c>
      <c r="AE445">
        <v>98501</v>
      </c>
    </row>
    <row r="446" spans="1:31" hidden="1" x14ac:dyDescent="0.25">
      <c r="A446">
        <v>3428</v>
      </c>
      <c r="B446" t="s">
        <v>670</v>
      </c>
      <c r="C446" t="s">
        <v>19</v>
      </c>
      <c r="F446">
        <v>1</v>
      </c>
      <c r="G446" t="s">
        <v>11476</v>
      </c>
      <c r="H446">
        <v>0</v>
      </c>
      <c r="P446" t="s">
        <v>1182</v>
      </c>
      <c r="Y446" t="s">
        <v>12</v>
      </c>
      <c r="Z446" t="s">
        <v>11475</v>
      </c>
      <c r="AA446" t="s">
        <v>11474</v>
      </c>
      <c r="AB446" t="s">
        <v>11473</v>
      </c>
      <c r="AC446" t="s">
        <v>11472</v>
      </c>
      <c r="AD446" t="s">
        <v>11471</v>
      </c>
      <c r="AE446">
        <v>70363</v>
      </c>
    </row>
    <row r="447" spans="1:31" ht="409.5" hidden="1" x14ac:dyDescent="0.25">
      <c r="A447">
        <v>18592</v>
      </c>
      <c r="B447" t="s">
        <v>130</v>
      </c>
      <c r="C447" t="s">
        <v>19</v>
      </c>
      <c r="F447">
        <v>1</v>
      </c>
      <c r="G447" t="s">
        <v>157</v>
      </c>
      <c r="H447">
        <v>0</v>
      </c>
      <c r="P447" t="s">
        <v>4</v>
      </c>
      <c r="Z447" t="s">
        <v>3787</v>
      </c>
      <c r="AA447" s="1" t="s">
        <v>11470</v>
      </c>
      <c r="AB447" t="s">
        <v>11469</v>
      </c>
      <c r="AC447" t="s">
        <v>11468</v>
      </c>
    </row>
    <row r="448" spans="1:31" hidden="1" x14ac:dyDescent="0.25">
      <c r="A448">
        <v>9707</v>
      </c>
      <c r="B448" t="s">
        <v>124</v>
      </c>
      <c r="C448" t="s">
        <v>6</v>
      </c>
      <c r="F448">
        <v>1</v>
      </c>
      <c r="G448" t="s">
        <v>11467</v>
      </c>
      <c r="H448">
        <v>0</v>
      </c>
      <c r="P448" t="s">
        <v>1182</v>
      </c>
      <c r="Y448" t="s">
        <v>12</v>
      </c>
      <c r="Z448" t="s">
        <v>11466</v>
      </c>
      <c r="AA448" t="s">
        <v>11465</v>
      </c>
      <c r="AB448" t="s">
        <v>11464</v>
      </c>
      <c r="AC448" t="s">
        <v>11463</v>
      </c>
      <c r="AD448" t="s">
        <v>3777</v>
      </c>
      <c r="AE448">
        <v>28277</v>
      </c>
    </row>
    <row r="449" spans="1:31" ht="409.5" hidden="1" x14ac:dyDescent="0.25">
      <c r="A449">
        <v>9799</v>
      </c>
      <c r="B449" t="s">
        <v>88</v>
      </c>
      <c r="C449" t="s">
        <v>46</v>
      </c>
      <c r="F449">
        <v>1</v>
      </c>
      <c r="G449" t="s">
        <v>769</v>
      </c>
      <c r="P449" t="s">
        <v>4</v>
      </c>
      <c r="Y449" t="s">
        <v>12</v>
      </c>
      <c r="Z449" t="s">
        <v>11462</v>
      </c>
      <c r="AA449" s="1" t="s">
        <v>11461</v>
      </c>
      <c r="AB449" t="s">
        <v>11460</v>
      </c>
      <c r="AC449">
        <v>-162483</v>
      </c>
      <c r="AD449" t="s">
        <v>0</v>
      </c>
      <c r="AE449">
        <v>98226</v>
      </c>
    </row>
    <row r="450" spans="1:31" hidden="1" x14ac:dyDescent="0.25">
      <c r="A450">
        <v>792</v>
      </c>
      <c r="B450" t="s">
        <v>124</v>
      </c>
      <c r="C450" t="s">
        <v>6</v>
      </c>
      <c r="F450">
        <v>1</v>
      </c>
      <c r="G450" t="s">
        <v>11459</v>
      </c>
      <c r="H450">
        <v>0</v>
      </c>
      <c r="P450" t="s">
        <v>4</v>
      </c>
      <c r="Z450" t="s">
        <v>7179</v>
      </c>
      <c r="AA450" t="s">
        <v>11458</v>
      </c>
      <c r="AB450" t="s">
        <v>11457</v>
      </c>
      <c r="AC450" t="s">
        <v>11456</v>
      </c>
      <c r="AD450" t="s">
        <v>0</v>
      </c>
      <c r="AE450">
        <v>98072</v>
      </c>
    </row>
    <row r="451" spans="1:31" ht="409.5" hidden="1" x14ac:dyDescent="0.25">
      <c r="A451">
        <v>17740</v>
      </c>
      <c r="B451" t="s">
        <v>52</v>
      </c>
      <c r="C451" t="s">
        <v>6</v>
      </c>
      <c r="F451">
        <v>1</v>
      </c>
      <c r="G451" t="s">
        <v>11455</v>
      </c>
      <c r="P451" t="s">
        <v>4</v>
      </c>
      <c r="Z451" t="s">
        <v>11454</v>
      </c>
      <c r="AA451" s="1" t="s">
        <v>11453</v>
      </c>
      <c r="AB451" t="s">
        <v>11452</v>
      </c>
      <c r="AC451">
        <v>-170204</v>
      </c>
      <c r="AD451" t="s">
        <v>0</v>
      </c>
      <c r="AE451">
        <v>98027</v>
      </c>
    </row>
    <row r="452" spans="1:31" ht="409.5" hidden="1" x14ac:dyDescent="0.25">
      <c r="A452">
        <v>15813</v>
      </c>
      <c r="B452" t="s">
        <v>95</v>
      </c>
      <c r="C452" t="s">
        <v>94</v>
      </c>
      <c r="F452">
        <v>1</v>
      </c>
      <c r="G452" t="s">
        <v>11451</v>
      </c>
      <c r="P452" t="s">
        <v>4</v>
      </c>
      <c r="Y452" t="s">
        <v>12</v>
      </c>
      <c r="Z452" t="s">
        <v>11450</v>
      </c>
      <c r="AA452" s="1" t="s">
        <v>11449</v>
      </c>
      <c r="AB452" t="s">
        <v>11448</v>
      </c>
      <c r="AC452">
        <v>-160281</v>
      </c>
      <c r="AD452" t="s">
        <v>0</v>
      </c>
      <c r="AE452">
        <v>98501</v>
      </c>
    </row>
    <row r="453" spans="1:31" ht="409.5" hidden="1" x14ac:dyDescent="0.25">
      <c r="A453">
        <v>1073</v>
      </c>
      <c r="B453" t="s">
        <v>394</v>
      </c>
      <c r="C453" t="s">
        <v>19</v>
      </c>
      <c r="F453">
        <v>0</v>
      </c>
      <c r="H453">
        <v>1</v>
      </c>
      <c r="I453" t="s">
        <v>1895</v>
      </c>
      <c r="M453">
        <v>1.75</v>
      </c>
      <c r="N453" s="1" t="s">
        <v>11447</v>
      </c>
      <c r="O453" t="s">
        <v>668</v>
      </c>
      <c r="P453" t="s">
        <v>4</v>
      </c>
      <c r="X453">
        <v>30</v>
      </c>
      <c r="Y453" t="s">
        <v>12</v>
      </c>
      <c r="Z453" t="s">
        <v>10091</v>
      </c>
      <c r="AA453" s="1" t="s">
        <v>11446</v>
      </c>
      <c r="AB453" t="s">
        <v>11445</v>
      </c>
      <c r="AC453" t="s">
        <v>11444</v>
      </c>
      <c r="AD453" t="s">
        <v>0</v>
      </c>
      <c r="AE453">
        <v>98502</v>
      </c>
    </row>
    <row r="454" spans="1:31" hidden="1" x14ac:dyDescent="0.25">
      <c r="A454">
        <v>14545</v>
      </c>
      <c r="B454" t="s">
        <v>357</v>
      </c>
      <c r="C454" t="s">
        <v>356</v>
      </c>
      <c r="F454">
        <v>0</v>
      </c>
      <c r="P454" t="s">
        <v>4</v>
      </c>
      <c r="Y454" t="s">
        <v>12</v>
      </c>
      <c r="Z454" t="s">
        <v>11443</v>
      </c>
      <c r="AA454" t="s">
        <v>11442</v>
      </c>
      <c r="AB454" t="s">
        <v>11441</v>
      </c>
      <c r="AC454">
        <v>-170556</v>
      </c>
      <c r="AD454" t="s">
        <v>0</v>
      </c>
      <c r="AE454">
        <v>98327</v>
      </c>
    </row>
    <row r="455" spans="1:31" hidden="1" x14ac:dyDescent="0.25">
      <c r="A455">
        <v>2203</v>
      </c>
      <c r="B455" t="s">
        <v>47</v>
      </c>
      <c r="C455" t="s">
        <v>46</v>
      </c>
      <c r="F455">
        <v>1</v>
      </c>
      <c r="G455" t="s">
        <v>1330</v>
      </c>
      <c r="H455">
        <v>0</v>
      </c>
      <c r="P455" t="s">
        <v>4</v>
      </c>
      <c r="Z455" t="s">
        <v>1600</v>
      </c>
      <c r="AA455" t="s">
        <v>11440</v>
      </c>
      <c r="AB455" t="s">
        <v>43</v>
      </c>
      <c r="AC455" t="s">
        <v>11439</v>
      </c>
      <c r="AD455" t="s">
        <v>0</v>
      </c>
      <c r="AE455">
        <v>98033</v>
      </c>
    </row>
    <row r="456" spans="1:31" ht="409.5" hidden="1" x14ac:dyDescent="0.25">
      <c r="A456">
        <v>10200</v>
      </c>
      <c r="B456" t="s">
        <v>52</v>
      </c>
      <c r="C456" t="s">
        <v>6</v>
      </c>
      <c r="F456">
        <v>1</v>
      </c>
      <c r="G456" t="s">
        <v>1127</v>
      </c>
      <c r="P456" t="s">
        <v>4</v>
      </c>
      <c r="Z456" t="s">
        <v>1126</v>
      </c>
      <c r="AA456" s="1" t="s">
        <v>11438</v>
      </c>
      <c r="AB456" t="s">
        <v>1550</v>
      </c>
      <c r="AC456">
        <v>-170075</v>
      </c>
      <c r="AD456" t="s">
        <v>0</v>
      </c>
      <c r="AE456">
        <v>98004</v>
      </c>
    </row>
    <row r="457" spans="1:31" ht="409.5" hidden="1" x14ac:dyDescent="0.25">
      <c r="A457">
        <v>9572</v>
      </c>
      <c r="B457" t="s">
        <v>199</v>
      </c>
      <c r="C457" t="s">
        <v>19</v>
      </c>
      <c r="F457">
        <v>0</v>
      </c>
      <c r="P457" t="s">
        <v>4</v>
      </c>
      <c r="Y457" t="s">
        <v>12</v>
      </c>
      <c r="Z457" t="s">
        <v>324</v>
      </c>
      <c r="AA457" s="1" t="s">
        <v>11437</v>
      </c>
      <c r="AB457" t="s">
        <v>149</v>
      </c>
      <c r="AC457">
        <v>-160877</v>
      </c>
      <c r="AD457" t="s">
        <v>96</v>
      </c>
      <c r="AE457">
        <v>97302</v>
      </c>
    </row>
    <row r="458" spans="1:31" hidden="1" x14ac:dyDescent="0.25">
      <c r="A458">
        <v>10657</v>
      </c>
      <c r="B458" t="s">
        <v>7</v>
      </c>
      <c r="C458" t="s">
        <v>6</v>
      </c>
      <c r="F458">
        <v>0</v>
      </c>
      <c r="G458" t="s">
        <v>1830</v>
      </c>
      <c r="H458">
        <v>0</v>
      </c>
      <c r="P458" t="s">
        <v>4</v>
      </c>
      <c r="Z458" t="s">
        <v>11436</v>
      </c>
      <c r="AA458" t="s">
        <v>11435</v>
      </c>
      <c r="AB458" t="s">
        <v>11434</v>
      </c>
      <c r="AC458" t="s">
        <v>11433</v>
      </c>
      <c r="AD458" t="s">
        <v>0</v>
      </c>
      <c r="AE458">
        <v>98335</v>
      </c>
    </row>
    <row r="459" spans="1:31" ht="165" hidden="1" x14ac:dyDescent="0.25">
      <c r="A459">
        <v>1066</v>
      </c>
      <c r="B459" t="s">
        <v>380</v>
      </c>
      <c r="C459" t="s">
        <v>19</v>
      </c>
      <c r="F459">
        <v>0</v>
      </c>
      <c r="O459" s="1" t="s">
        <v>11432</v>
      </c>
      <c r="P459" t="s">
        <v>242</v>
      </c>
      <c r="Q459" t="s">
        <v>302</v>
      </c>
      <c r="X459">
        <v>30</v>
      </c>
      <c r="Z459" t="s">
        <v>5987</v>
      </c>
      <c r="AA459" t="s">
        <v>11431</v>
      </c>
      <c r="AB459" t="s">
        <v>11430</v>
      </c>
      <c r="AC459">
        <v>-173162</v>
      </c>
      <c r="AD459" t="s">
        <v>0</v>
      </c>
      <c r="AE459">
        <v>98126</v>
      </c>
    </row>
    <row r="460" spans="1:31" ht="409.5" hidden="1" x14ac:dyDescent="0.25">
      <c r="A460">
        <v>501</v>
      </c>
      <c r="B460" t="s">
        <v>152</v>
      </c>
      <c r="C460" t="s">
        <v>19</v>
      </c>
      <c r="F460">
        <v>0</v>
      </c>
      <c r="P460" t="s">
        <v>4</v>
      </c>
      <c r="Y460" t="s">
        <v>12</v>
      </c>
      <c r="Z460" t="s">
        <v>4036</v>
      </c>
      <c r="AA460" s="1" t="s">
        <v>11429</v>
      </c>
      <c r="AB460" t="s">
        <v>149</v>
      </c>
      <c r="AC460">
        <v>-162752</v>
      </c>
    </row>
    <row r="461" spans="1:31" ht="409.5" hidden="1" x14ac:dyDescent="0.25">
      <c r="A461">
        <v>10449</v>
      </c>
      <c r="B461" t="s">
        <v>11428</v>
      </c>
      <c r="C461" t="s">
        <v>11427</v>
      </c>
      <c r="F461">
        <v>0</v>
      </c>
      <c r="G461" t="s">
        <v>11426</v>
      </c>
      <c r="P461" t="s">
        <v>4</v>
      </c>
      <c r="Y461" t="s">
        <v>12</v>
      </c>
      <c r="Z461" t="s">
        <v>11425</v>
      </c>
      <c r="AA461" s="1" t="s">
        <v>11424</v>
      </c>
      <c r="AB461" t="s">
        <v>11423</v>
      </c>
      <c r="AC461">
        <v>-160286</v>
      </c>
      <c r="AD461" t="s">
        <v>0</v>
      </c>
      <c r="AE461">
        <v>98230</v>
      </c>
    </row>
    <row r="462" spans="1:31" ht="409.5" hidden="1" x14ac:dyDescent="0.25">
      <c r="A462">
        <v>18626</v>
      </c>
      <c r="B462" t="s">
        <v>13</v>
      </c>
      <c r="F462">
        <v>0</v>
      </c>
      <c r="H462">
        <v>0</v>
      </c>
      <c r="P462" t="s">
        <v>4</v>
      </c>
      <c r="Y462" t="s">
        <v>12</v>
      </c>
      <c r="Z462" t="s">
        <v>11422</v>
      </c>
      <c r="AA462" s="1" t="s">
        <v>11421</v>
      </c>
      <c r="AB462" t="s">
        <v>11420</v>
      </c>
      <c r="AC462" t="s">
        <v>11419</v>
      </c>
      <c r="AD462" t="s">
        <v>0</v>
      </c>
    </row>
    <row r="463" spans="1:31" hidden="1" x14ac:dyDescent="0.25">
      <c r="A463">
        <v>15550</v>
      </c>
      <c r="B463" t="s">
        <v>130</v>
      </c>
      <c r="C463" t="s">
        <v>19</v>
      </c>
      <c r="F463">
        <v>0</v>
      </c>
      <c r="G463" t="s">
        <v>9561</v>
      </c>
      <c r="P463" t="s">
        <v>4</v>
      </c>
      <c r="Y463" t="s">
        <v>12</v>
      </c>
      <c r="Z463" t="s">
        <v>11418</v>
      </c>
      <c r="AA463" t="s">
        <v>11417</v>
      </c>
      <c r="AB463" t="s">
        <v>11416</v>
      </c>
      <c r="AC463">
        <v>-161013</v>
      </c>
      <c r="AD463" t="s">
        <v>0</v>
      </c>
    </row>
    <row r="464" spans="1:31" ht="405" hidden="1" x14ac:dyDescent="0.25">
      <c r="A464">
        <v>1180</v>
      </c>
      <c r="B464" t="s">
        <v>152</v>
      </c>
      <c r="C464" t="s">
        <v>19</v>
      </c>
      <c r="F464">
        <v>1</v>
      </c>
      <c r="G464" t="s">
        <v>11415</v>
      </c>
      <c r="P464" t="s">
        <v>1076</v>
      </c>
      <c r="Y464" t="s">
        <v>12</v>
      </c>
      <c r="Z464" t="s">
        <v>11414</v>
      </c>
      <c r="AA464" s="1" t="s">
        <v>11413</v>
      </c>
      <c r="AB464" t="s">
        <v>149</v>
      </c>
      <c r="AC464">
        <v>-171631</v>
      </c>
    </row>
    <row r="465" spans="1:31" hidden="1" x14ac:dyDescent="0.25">
      <c r="A465">
        <v>13166</v>
      </c>
      <c r="B465" t="s">
        <v>95</v>
      </c>
      <c r="C465" t="s">
        <v>94</v>
      </c>
      <c r="F465">
        <v>1</v>
      </c>
      <c r="G465" t="s">
        <v>11412</v>
      </c>
      <c r="H465">
        <v>0</v>
      </c>
      <c r="P465" t="s">
        <v>4</v>
      </c>
      <c r="Y465" t="s">
        <v>12</v>
      </c>
      <c r="Z465" t="s">
        <v>11411</v>
      </c>
      <c r="AA465" t="s">
        <v>11410</v>
      </c>
      <c r="AB465" t="s">
        <v>11409</v>
      </c>
      <c r="AC465" t="s">
        <v>11408</v>
      </c>
      <c r="AD465" t="s">
        <v>0</v>
      </c>
      <c r="AE465">
        <v>98101</v>
      </c>
    </row>
    <row r="466" spans="1:31" ht="375" hidden="1" x14ac:dyDescent="0.25">
      <c r="A466">
        <v>19426</v>
      </c>
      <c r="B466" t="s">
        <v>2920</v>
      </c>
      <c r="F466">
        <v>0</v>
      </c>
      <c r="O466" t="s">
        <v>11407</v>
      </c>
      <c r="P466" t="s">
        <v>4</v>
      </c>
      <c r="X466">
        <v>15</v>
      </c>
      <c r="Y466" t="s">
        <v>12</v>
      </c>
      <c r="Z466" t="s">
        <v>11406</v>
      </c>
      <c r="AA466" s="1" t="s">
        <v>11405</v>
      </c>
      <c r="AB466" t="s">
        <v>11404</v>
      </c>
      <c r="AC466">
        <v>-163130</v>
      </c>
      <c r="AD466" t="s">
        <v>0</v>
      </c>
      <c r="AE466">
        <v>98004</v>
      </c>
    </row>
    <row r="467" spans="1:31" hidden="1" x14ac:dyDescent="0.25">
      <c r="A467">
        <v>9367</v>
      </c>
      <c r="B467" t="s">
        <v>95</v>
      </c>
      <c r="C467" t="s">
        <v>94</v>
      </c>
      <c r="F467">
        <v>1</v>
      </c>
      <c r="G467" t="s">
        <v>4935</v>
      </c>
      <c r="H467">
        <v>0</v>
      </c>
      <c r="P467" t="s">
        <v>4</v>
      </c>
      <c r="Z467" t="s">
        <v>11403</v>
      </c>
      <c r="AA467" t="s">
        <v>11402</v>
      </c>
      <c r="AB467" t="s">
        <v>1327</v>
      </c>
      <c r="AC467" t="s">
        <v>11401</v>
      </c>
    </row>
    <row r="468" spans="1:31" hidden="1" x14ac:dyDescent="0.25">
      <c r="A468">
        <v>4591</v>
      </c>
      <c r="B468" t="s">
        <v>83</v>
      </c>
      <c r="C468" t="s">
        <v>101</v>
      </c>
      <c r="F468">
        <v>0</v>
      </c>
      <c r="G468" t="s">
        <v>11400</v>
      </c>
      <c r="H468">
        <v>0</v>
      </c>
      <c r="P468" t="s">
        <v>4</v>
      </c>
      <c r="Z468" t="s">
        <v>9540</v>
      </c>
      <c r="AA468" t="s">
        <v>11399</v>
      </c>
      <c r="AB468" t="s">
        <v>11398</v>
      </c>
      <c r="AC468" t="s">
        <v>11397</v>
      </c>
    </row>
    <row r="469" spans="1:31" ht="409.5" hidden="1" x14ac:dyDescent="0.25">
      <c r="A469">
        <v>3239</v>
      </c>
      <c r="B469" t="s">
        <v>832</v>
      </c>
      <c r="C469" t="s">
        <v>19</v>
      </c>
      <c r="F469">
        <v>0</v>
      </c>
      <c r="G469" t="s">
        <v>4459</v>
      </c>
      <c r="H469">
        <v>0</v>
      </c>
      <c r="P469" t="s">
        <v>4</v>
      </c>
      <c r="Z469" t="s">
        <v>11396</v>
      </c>
      <c r="AA469" s="1" t="s">
        <v>11395</v>
      </c>
      <c r="AB469" t="s">
        <v>11394</v>
      </c>
      <c r="AC469" t="s">
        <v>11393</v>
      </c>
      <c r="AD469" t="s">
        <v>0</v>
      </c>
      <c r="AE469">
        <v>99201</v>
      </c>
    </row>
    <row r="470" spans="1:31" hidden="1" x14ac:dyDescent="0.25">
      <c r="A470">
        <v>4628</v>
      </c>
      <c r="B470" t="s">
        <v>7</v>
      </c>
      <c r="C470" t="s">
        <v>6</v>
      </c>
      <c r="F470">
        <v>0</v>
      </c>
      <c r="G470" t="s">
        <v>113</v>
      </c>
      <c r="H470">
        <v>0</v>
      </c>
      <c r="P470" t="s">
        <v>4</v>
      </c>
      <c r="Z470" t="s">
        <v>512</v>
      </c>
      <c r="AA470" t="s">
        <v>11392</v>
      </c>
      <c r="AB470" t="s">
        <v>11391</v>
      </c>
      <c r="AC470" t="s">
        <v>11390</v>
      </c>
      <c r="AD470" t="s">
        <v>0</v>
      </c>
      <c r="AE470">
        <v>98504</v>
      </c>
    </row>
    <row r="471" spans="1:31" hidden="1" x14ac:dyDescent="0.25">
      <c r="A471">
        <v>8185</v>
      </c>
      <c r="B471" t="s">
        <v>493</v>
      </c>
      <c r="F471">
        <v>0</v>
      </c>
      <c r="H471">
        <v>0</v>
      </c>
      <c r="P471" t="s">
        <v>4</v>
      </c>
      <c r="Y471" t="s">
        <v>12</v>
      </c>
      <c r="Z471" t="s">
        <v>11389</v>
      </c>
      <c r="AA471" t="s">
        <v>11388</v>
      </c>
      <c r="AB471" t="s">
        <v>11388</v>
      </c>
      <c r="AC471" t="s">
        <v>11387</v>
      </c>
      <c r="AD471" t="s">
        <v>0</v>
      </c>
      <c r="AE471">
        <v>98841</v>
      </c>
    </row>
    <row r="472" spans="1:31" ht="409.5" hidden="1" x14ac:dyDescent="0.25">
      <c r="A472">
        <v>16169</v>
      </c>
      <c r="B472" t="s">
        <v>348</v>
      </c>
      <c r="F472">
        <v>0</v>
      </c>
      <c r="G472" t="s">
        <v>608</v>
      </c>
      <c r="H472">
        <v>0</v>
      </c>
      <c r="P472" t="s">
        <v>4</v>
      </c>
      <c r="Y472" t="s">
        <v>12</v>
      </c>
      <c r="Z472" t="s">
        <v>234</v>
      </c>
      <c r="AA472" s="1" t="s">
        <v>11386</v>
      </c>
      <c r="AB472" t="s">
        <v>475</v>
      </c>
      <c r="AC472" t="s">
        <v>11385</v>
      </c>
      <c r="AD472" t="s">
        <v>96</v>
      </c>
      <c r="AE472">
        <v>97302</v>
      </c>
    </row>
    <row r="473" spans="1:31" ht="409.5" hidden="1" x14ac:dyDescent="0.25">
      <c r="A473">
        <v>13992</v>
      </c>
      <c r="B473" t="s">
        <v>52</v>
      </c>
      <c r="C473" t="s">
        <v>6</v>
      </c>
      <c r="F473">
        <v>1</v>
      </c>
      <c r="G473" t="s">
        <v>11384</v>
      </c>
      <c r="P473" t="s">
        <v>4</v>
      </c>
      <c r="Z473" t="s">
        <v>11383</v>
      </c>
      <c r="AA473" s="1" t="s">
        <v>11382</v>
      </c>
      <c r="AB473" t="s">
        <v>11381</v>
      </c>
      <c r="AC473">
        <v>-170185</v>
      </c>
      <c r="AD473" t="s">
        <v>1014</v>
      </c>
      <c r="AE473">
        <v>90014</v>
      </c>
    </row>
    <row r="474" spans="1:31" hidden="1" x14ac:dyDescent="0.25">
      <c r="A474">
        <v>13377</v>
      </c>
      <c r="B474" t="s">
        <v>141</v>
      </c>
      <c r="C474" t="s">
        <v>140</v>
      </c>
      <c r="F474">
        <v>1</v>
      </c>
      <c r="G474" t="s">
        <v>4199</v>
      </c>
      <c r="P474" t="s">
        <v>4</v>
      </c>
      <c r="Y474" t="s">
        <v>12</v>
      </c>
      <c r="AA474" t="s">
        <v>11380</v>
      </c>
      <c r="AB474" t="s">
        <v>11379</v>
      </c>
      <c r="AC474">
        <v>-170487</v>
      </c>
      <c r="AD474" t="s">
        <v>0</v>
      </c>
      <c r="AE474">
        <v>98823</v>
      </c>
    </row>
    <row r="475" spans="1:31" hidden="1" x14ac:dyDescent="0.25">
      <c r="A475">
        <v>4220</v>
      </c>
      <c r="B475" t="s">
        <v>47</v>
      </c>
      <c r="C475" t="s">
        <v>46</v>
      </c>
      <c r="F475">
        <v>1</v>
      </c>
      <c r="G475" t="s">
        <v>1677</v>
      </c>
      <c r="P475" t="s">
        <v>4</v>
      </c>
      <c r="Z475" t="s">
        <v>1945</v>
      </c>
      <c r="AA475" t="s">
        <v>11378</v>
      </c>
      <c r="AB475" t="s">
        <v>11377</v>
      </c>
      <c r="AC475">
        <v>-162143</v>
      </c>
      <c r="AD475" t="s">
        <v>0</v>
      </c>
      <c r="AE475">
        <v>98632</v>
      </c>
    </row>
    <row r="476" spans="1:31" ht="409.5" hidden="1" x14ac:dyDescent="0.25">
      <c r="A476">
        <v>6354</v>
      </c>
      <c r="B476" t="s">
        <v>72</v>
      </c>
      <c r="C476" t="s">
        <v>71</v>
      </c>
      <c r="F476">
        <v>1</v>
      </c>
      <c r="G476" t="s">
        <v>2019</v>
      </c>
      <c r="H476">
        <v>0</v>
      </c>
      <c r="N476" t="s">
        <v>11376</v>
      </c>
      <c r="O476" t="s">
        <v>11375</v>
      </c>
      <c r="P476" t="s">
        <v>32</v>
      </c>
      <c r="Q476" t="s">
        <v>2746</v>
      </c>
      <c r="R476" t="s">
        <v>241</v>
      </c>
      <c r="S476" t="s">
        <v>1954</v>
      </c>
      <c r="T476" t="s">
        <v>68</v>
      </c>
      <c r="X476">
        <v>30</v>
      </c>
      <c r="Z476" t="s">
        <v>5277</v>
      </c>
      <c r="AA476" s="1" t="s">
        <v>11374</v>
      </c>
      <c r="AB476" t="s">
        <v>11373</v>
      </c>
      <c r="AC476" t="s">
        <v>11372</v>
      </c>
      <c r="AD476" t="s">
        <v>0</v>
      </c>
      <c r="AE476">
        <v>98101</v>
      </c>
    </row>
    <row r="477" spans="1:31" hidden="1" x14ac:dyDescent="0.25">
      <c r="A477">
        <v>19305</v>
      </c>
      <c r="B477" t="s">
        <v>72</v>
      </c>
      <c r="C477" t="s">
        <v>71</v>
      </c>
      <c r="F477">
        <v>0</v>
      </c>
      <c r="O477" t="s">
        <v>11371</v>
      </c>
      <c r="P477" t="s">
        <v>32</v>
      </c>
      <c r="Z477" t="s">
        <v>11370</v>
      </c>
      <c r="AA477" t="s">
        <v>11369</v>
      </c>
      <c r="AB477" t="s">
        <v>11368</v>
      </c>
      <c r="AC477">
        <v>-160445</v>
      </c>
      <c r="AD477" t="s">
        <v>0</v>
      </c>
      <c r="AE477">
        <v>98040</v>
      </c>
    </row>
    <row r="478" spans="1:31" ht="409.5" hidden="1" x14ac:dyDescent="0.25">
      <c r="A478">
        <v>5978</v>
      </c>
      <c r="B478" t="s">
        <v>7</v>
      </c>
      <c r="C478" t="s">
        <v>6</v>
      </c>
      <c r="F478">
        <v>1</v>
      </c>
      <c r="G478" t="s">
        <v>2982</v>
      </c>
      <c r="P478" t="s">
        <v>4</v>
      </c>
      <c r="Z478" t="s">
        <v>11311</v>
      </c>
      <c r="AA478" s="1" t="s">
        <v>11367</v>
      </c>
      <c r="AB478" t="s">
        <v>11366</v>
      </c>
      <c r="AC478">
        <v>-163244</v>
      </c>
      <c r="AD478" t="s">
        <v>0</v>
      </c>
      <c r="AE478">
        <v>98154</v>
      </c>
    </row>
    <row r="479" spans="1:31" hidden="1" x14ac:dyDescent="0.25">
      <c r="A479">
        <v>10296</v>
      </c>
      <c r="B479" t="s">
        <v>119</v>
      </c>
      <c r="C479" t="s">
        <v>19</v>
      </c>
      <c r="F479">
        <v>0</v>
      </c>
      <c r="P479" t="s">
        <v>4</v>
      </c>
      <c r="Y479" t="s">
        <v>12</v>
      </c>
      <c r="Z479" t="s">
        <v>11365</v>
      </c>
      <c r="AA479" t="s">
        <v>11364</v>
      </c>
      <c r="AB479" t="s">
        <v>11363</v>
      </c>
      <c r="AC479">
        <v>-172071</v>
      </c>
    </row>
    <row r="480" spans="1:31" hidden="1" x14ac:dyDescent="0.25">
      <c r="A480">
        <v>18820</v>
      </c>
      <c r="B480" t="s">
        <v>513</v>
      </c>
      <c r="C480" t="s">
        <v>6</v>
      </c>
      <c r="F480">
        <v>1</v>
      </c>
      <c r="G480" t="s">
        <v>11362</v>
      </c>
      <c r="H480">
        <v>0</v>
      </c>
      <c r="P480" t="s">
        <v>4</v>
      </c>
      <c r="Y480" t="s">
        <v>12</v>
      </c>
      <c r="Z480" t="s">
        <v>11361</v>
      </c>
      <c r="AA480" t="s">
        <v>11360</v>
      </c>
      <c r="AB480" t="s">
        <v>11359</v>
      </c>
      <c r="AC480" t="s">
        <v>11358</v>
      </c>
      <c r="AD480" t="s">
        <v>1014</v>
      </c>
      <c r="AE480">
        <v>94025</v>
      </c>
    </row>
    <row r="481" spans="1:31" ht="409.5" hidden="1" x14ac:dyDescent="0.25">
      <c r="A481">
        <v>5159</v>
      </c>
      <c r="B481" t="s">
        <v>152</v>
      </c>
      <c r="C481" t="s">
        <v>19</v>
      </c>
      <c r="F481">
        <v>0</v>
      </c>
      <c r="P481" t="s">
        <v>4</v>
      </c>
      <c r="X481">
        <v>15</v>
      </c>
      <c r="Y481" t="s">
        <v>12</v>
      </c>
      <c r="Z481" t="s">
        <v>256</v>
      </c>
      <c r="AA481" s="1" t="s">
        <v>11357</v>
      </c>
      <c r="AB481" t="s">
        <v>149</v>
      </c>
      <c r="AC481">
        <v>-181023</v>
      </c>
    </row>
    <row r="482" spans="1:31" ht="409.5" hidden="1" x14ac:dyDescent="0.25">
      <c r="A482">
        <v>6423</v>
      </c>
      <c r="B482" t="s">
        <v>130</v>
      </c>
      <c r="C482" t="s">
        <v>19</v>
      </c>
      <c r="F482">
        <v>1</v>
      </c>
      <c r="G482" t="s">
        <v>6055</v>
      </c>
      <c r="H482">
        <v>0</v>
      </c>
      <c r="P482" t="s">
        <v>4</v>
      </c>
      <c r="Y482" t="s">
        <v>12</v>
      </c>
      <c r="Z482" t="s">
        <v>1176</v>
      </c>
      <c r="AA482" s="1" t="s">
        <v>11356</v>
      </c>
      <c r="AB482" t="s">
        <v>126</v>
      </c>
      <c r="AC482" t="s">
        <v>11355</v>
      </c>
    </row>
    <row r="483" spans="1:31" hidden="1" x14ac:dyDescent="0.25">
      <c r="A483">
        <v>7049</v>
      </c>
      <c r="B483" t="s">
        <v>7</v>
      </c>
      <c r="C483" t="s">
        <v>6</v>
      </c>
      <c r="F483">
        <v>0</v>
      </c>
      <c r="H483">
        <v>0</v>
      </c>
      <c r="P483" t="s">
        <v>4</v>
      </c>
      <c r="Z483" t="s">
        <v>11354</v>
      </c>
      <c r="AA483" t="s">
        <v>11353</v>
      </c>
      <c r="AB483" t="s">
        <v>11352</v>
      </c>
      <c r="AC483" t="s">
        <v>11351</v>
      </c>
      <c r="AD483" t="s">
        <v>0</v>
      </c>
      <c r="AE483">
        <v>98092</v>
      </c>
    </row>
    <row r="484" spans="1:31" hidden="1" x14ac:dyDescent="0.25">
      <c r="A484">
        <v>7438</v>
      </c>
      <c r="B484" t="s">
        <v>670</v>
      </c>
      <c r="C484" t="s">
        <v>19</v>
      </c>
      <c r="F484">
        <v>0</v>
      </c>
      <c r="H484">
        <v>0</v>
      </c>
      <c r="P484" t="s">
        <v>4</v>
      </c>
      <c r="Y484" t="s">
        <v>12</v>
      </c>
      <c r="Z484" t="s">
        <v>11350</v>
      </c>
      <c r="AA484" t="s">
        <v>11349</v>
      </c>
      <c r="AB484" t="s">
        <v>11349</v>
      </c>
      <c r="AC484" t="s">
        <v>11348</v>
      </c>
      <c r="AD484" t="s">
        <v>0</v>
      </c>
    </row>
    <row r="485" spans="1:31" hidden="1" x14ac:dyDescent="0.25">
      <c r="A485">
        <v>13734</v>
      </c>
      <c r="B485" t="s">
        <v>7</v>
      </c>
      <c r="C485" t="s">
        <v>6</v>
      </c>
      <c r="F485">
        <v>1</v>
      </c>
      <c r="G485" t="s">
        <v>1252</v>
      </c>
      <c r="P485" t="s">
        <v>4</v>
      </c>
      <c r="Z485" t="s">
        <v>11347</v>
      </c>
      <c r="AA485" t="s">
        <v>11346</v>
      </c>
      <c r="AB485" t="s">
        <v>1249</v>
      </c>
      <c r="AC485">
        <v>-171932</v>
      </c>
      <c r="AD485" t="s">
        <v>0</v>
      </c>
      <c r="AE485">
        <v>98005</v>
      </c>
    </row>
    <row r="486" spans="1:31" hidden="1" x14ac:dyDescent="0.25">
      <c r="A486">
        <v>1126</v>
      </c>
      <c r="B486" t="s">
        <v>13</v>
      </c>
      <c r="F486">
        <v>0</v>
      </c>
      <c r="H486">
        <v>0</v>
      </c>
      <c r="P486" t="s">
        <v>4</v>
      </c>
      <c r="Y486" t="s">
        <v>12</v>
      </c>
      <c r="Z486" t="s">
        <v>11345</v>
      </c>
      <c r="AA486" t="s">
        <v>11344</v>
      </c>
      <c r="AB486" t="s">
        <v>11344</v>
      </c>
      <c r="AC486" t="s">
        <v>11343</v>
      </c>
    </row>
    <row r="487" spans="1:31" hidden="1" x14ac:dyDescent="0.25">
      <c r="A487">
        <v>12455</v>
      </c>
      <c r="B487" t="s">
        <v>7</v>
      </c>
      <c r="C487" t="s">
        <v>6</v>
      </c>
      <c r="F487">
        <v>1</v>
      </c>
      <c r="G487" t="s">
        <v>663</v>
      </c>
      <c r="P487" t="s">
        <v>4</v>
      </c>
      <c r="Z487" t="s">
        <v>662</v>
      </c>
      <c r="AA487" t="s">
        <v>11342</v>
      </c>
      <c r="AB487" t="s">
        <v>11341</v>
      </c>
      <c r="AC487">
        <v>-161424</v>
      </c>
      <c r="AD487" t="s">
        <v>0</v>
      </c>
      <c r="AE487">
        <v>98668</v>
      </c>
    </row>
    <row r="488" spans="1:31" hidden="1" x14ac:dyDescent="0.25">
      <c r="A488">
        <v>19846</v>
      </c>
      <c r="B488" t="s">
        <v>83</v>
      </c>
      <c r="C488" t="s">
        <v>19</v>
      </c>
      <c r="F488">
        <v>0</v>
      </c>
      <c r="G488" t="s">
        <v>100</v>
      </c>
      <c r="H488">
        <v>0</v>
      </c>
      <c r="P488" t="s">
        <v>4</v>
      </c>
      <c r="Y488" t="s">
        <v>12</v>
      </c>
      <c r="Z488" t="s">
        <v>3076</v>
      </c>
      <c r="AA488" t="s">
        <v>11340</v>
      </c>
      <c r="AB488" t="s">
        <v>78</v>
      </c>
      <c r="AC488" t="s">
        <v>11339</v>
      </c>
      <c r="AD488" t="s">
        <v>96</v>
      </c>
      <c r="AE488">
        <v>97302</v>
      </c>
    </row>
    <row r="489" spans="1:31" hidden="1" x14ac:dyDescent="0.25">
      <c r="A489">
        <v>15539</v>
      </c>
      <c r="B489" t="s">
        <v>52</v>
      </c>
      <c r="C489" t="s">
        <v>6</v>
      </c>
      <c r="F489">
        <v>0</v>
      </c>
      <c r="G489" t="s">
        <v>113</v>
      </c>
      <c r="P489" t="s">
        <v>4</v>
      </c>
      <c r="Z489" t="s">
        <v>112</v>
      </c>
      <c r="AA489" t="s">
        <v>11338</v>
      </c>
      <c r="AB489" t="s">
        <v>11337</v>
      </c>
      <c r="AC489">
        <v>-170445</v>
      </c>
      <c r="AD489" t="s">
        <v>0</v>
      </c>
      <c r="AE489">
        <v>98501</v>
      </c>
    </row>
    <row r="490" spans="1:31" ht="210" hidden="1" x14ac:dyDescent="0.25">
      <c r="A490">
        <v>5348</v>
      </c>
      <c r="B490" t="s">
        <v>36</v>
      </c>
      <c r="C490" t="s">
        <v>71</v>
      </c>
      <c r="F490">
        <v>1</v>
      </c>
      <c r="G490" t="s">
        <v>11336</v>
      </c>
      <c r="H490">
        <v>0</v>
      </c>
      <c r="N490" t="s">
        <v>11335</v>
      </c>
      <c r="O490" s="1" t="s">
        <v>11334</v>
      </c>
      <c r="P490" t="s">
        <v>32</v>
      </c>
      <c r="Q490" t="s">
        <v>2746</v>
      </c>
      <c r="R490" t="s">
        <v>301</v>
      </c>
      <c r="S490" t="s">
        <v>67</v>
      </c>
      <c r="T490" t="s">
        <v>300</v>
      </c>
      <c r="U490" t="s">
        <v>1822</v>
      </c>
      <c r="X490">
        <v>30</v>
      </c>
      <c r="Z490" t="s">
        <v>11333</v>
      </c>
      <c r="AA490" t="s">
        <v>11332</v>
      </c>
      <c r="AB490" t="s">
        <v>11331</v>
      </c>
      <c r="AC490" t="s">
        <v>11330</v>
      </c>
    </row>
    <row r="491" spans="1:31" ht="409.5" hidden="1" x14ac:dyDescent="0.25">
      <c r="A491">
        <v>10280</v>
      </c>
      <c r="B491" t="s">
        <v>7</v>
      </c>
      <c r="C491" t="s">
        <v>6</v>
      </c>
      <c r="F491">
        <v>1</v>
      </c>
      <c r="G491" t="s">
        <v>24</v>
      </c>
      <c r="H491">
        <v>0</v>
      </c>
      <c r="P491" t="s">
        <v>4</v>
      </c>
      <c r="Z491" t="s">
        <v>23</v>
      </c>
      <c r="AA491" s="1" t="s">
        <v>11329</v>
      </c>
      <c r="AB491" t="s">
        <v>11328</v>
      </c>
      <c r="AC491" t="s">
        <v>11327</v>
      </c>
      <c r="AD491" t="s">
        <v>0</v>
      </c>
      <c r="AE491">
        <v>98109</v>
      </c>
    </row>
    <row r="492" spans="1:31" hidden="1" x14ac:dyDescent="0.25">
      <c r="A492">
        <v>6481</v>
      </c>
      <c r="B492" t="s">
        <v>832</v>
      </c>
      <c r="C492" t="s">
        <v>19</v>
      </c>
      <c r="F492">
        <v>1</v>
      </c>
      <c r="G492" t="s">
        <v>11326</v>
      </c>
      <c r="H492">
        <v>0</v>
      </c>
      <c r="P492" t="s">
        <v>4</v>
      </c>
      <c r="Z492" t="s">
        <v>11325</v>
      </c>
      <c r="AA492" t="s">
        <v>11324</v>
      </c>
      <c r="AB492" t="s">
        <v>11323</v>
      </c>
      <c r="AC492" t="s">
        <v>11322</v>
      </c>
    </row>
    <row r="493" spans="1:31" ht="120" hidden="1" x14ac:dyDescent="0.25">
      <c r="A493">
        <v>14297</v>
      </c>
      <c r="B493" t="s">
        <v>7</v>
      </c>
      <c r="C493" t="s">
        <v>6</v>
      </c>
      <c r="F493">
        <v>0</v>
      </c>
      <c r="G493" t="s">
        <v>5124</v>
      </c>
      <c r="P493" t="s">
        <v>4</v>
      </c>
      <c r="Z493" t="s">
        <v>5123</v>
      </c>
      <c r="AA493" t="s">
        <v>11321</v>
      </c>
      <c r="AB493" s="1" t="s">
        <v>11320</v>
      </c>
      <c r="AC493">
        <v>-162318</v>
      </c>
      <c r="AD493" t="s">
        <v>0</v>
      </c>
      <c r="AE493">
        <v>98166</v>
      </c>
    </row>
    <row r="494" spans="1:31" ht="409.5" hidden="1" x14ac:dyDescent="0.25">
      <c r="A494">
        <v>8993</v>
      </c>
      <c r="B494" t="s">
        <v>95</v>
      </c>
      <c r="C494" t="s">
        <v>94</v>
      </c>
      <c r="F494">
        <v>0</v>
      </c>
      <c r="O494" t="s">
        <v>10492</v>
      </c>
      <c r="P494" t="s">
        <v>4</v>
      </c>
      <c r="Y494" t="s">
        <v>12</v>
      </c>
      <c r="Z494" t="s">
        <v>11319</v>
      </c>
      <c r="AA494" s="1" t="s">
        <v>11318</v>
      </c>
      <c r="AB494" t="s">
        <v>11317</v>
      </c>
      <c r="AC494">
        <v>-170419</v>
      </c>
      <c r="AD494" t="s">
        <v>0</v>
      </c>
      <c r="AE494">
        <v>98004</v>
      </c>
    </row>
    <row r="495" spans="1:31" hidden="1" x14ac:dyDescent="0.25">
      <c r="A495">
        <v>9511</v>
      </c>
      <c r="B495" t="s">
        <v>7</v>
      </c>
      <c r="C495" t="s">
        <v>6</v>
      </c>
      <c r="F495">
        <v>0</v>
      </c>
      <c r="G495" t="s">
        <v>113</v>
      </c>
      <c r="P495" t="s">
        <v>4</v>
      </c>
      <c r="Z495" t="s">
        <v>112</v>
      </c>
      <c r="AA495" t="s">
        <v>11316</v>
      </c>
      <c r="AB495" t="s">
        <v>11315</v>
      </c>
      <c r="AC495">
        <v>-163658</v>
      </c>
      <c r="AD495" t="s">
        <v>0</v>
      </c>
      <c r="AE495">
        <v>98504</v>
      </c>
    </row>
    <row r="496" spans="1:31" ht="409.5" hidden="1" x14ac:dyDescent="0.25">
      <c r="A496">
        <v>1019</v>
      </c>
      <c r="B496" t="s">
        <v>13</v>
      </c>
      <c r="C496" t="s">
        <v>57</v>
      </c>
      <c r="F496">
        <v>0</v>
      </c>
      <c r="G496" t="s">
        <v>11314</v>
      </c>
      <c r="P496" t="s">
        <v>4</v>
      </c>
      <c r="Y496" t="s">
        <v>12</v>
      </c>
      <c r="Z496" t="s">
        <v>11313</v>
      </c>
      <c r="AA496" s="1" t="s">
        <v>11312</v>
      </c>
      <c r="AB496" t="s">
        <v>1446</v>
      </c>
      <c r="AC496">
        <v>-172378</v>
      </c>
      <c r="AD496" t="s">
        <v>0</v>
      </c>
      <c r="AE496">
        <v>99403</v>
      </c>
    </row>
    <row r="497" spans="1:31" ht="409.5" hidden="1" x14ac:dyDescent="0.25">
      <c r="A497">
        <v>16312</v>
      </c>
      <c r="B497" t="s">
        <v>7</v>
      </c>
      <c r="C497" t="s">
        <v>6</v>
      </c>
      <c r="F497">
        <v>1</v>
      </c>
      <c r="G497" t="s">
        <v>2982</v>
      </c>
      <c r="P497" t="s">
        <v>4</v>
      </c>
      <c r="Z497" t="s">
        <v>11311</v>
      </c>
      <c r="AA497" s="1" t="s">
        <v>11310</v>
      </c>
      <c r="AB497" t="s">
        <v>11309</v>
      </c>
      <c r="AC497">
        <v>-162960</v>
      </c>
      <c r="AD497" t="s">
        <v>0</v>
      </c>
      <c r="AE497">
        <v>98154</v>
      </c>
    </row>
    <row r="498" spans="1:31" hidden="1" x14ac:dyDescent="0.25">
      <c r="A498">
        <v>1035</v>
      </c>
      <c r="B498" t="s">
        <v>124</v>
      </c>
      <c r="C498" t="s">
        <v>6</v>
      </c>
      <c r="F498">
        <v>0</v>
      </c>
      <c r="G498" t="s">
        <v>3177</v>
      </c>
      <c r="H498">
        <v>0</v>
      </c>
      <c r="P498" t="s">
        <v>4</v>
      </c>
      <c r="Z498" t="s">
        <v>11308</v>
      </c>
      <c r="AA498" t="s">
        <v>11307</v>
      </c>
      <c r="AB498" t="s">
        <v>11306</v>
      </c>
      <c r="AC498" t="s">
        <v>11305</v>
      </c>
      <c r="AD498" t="s">
        <v>0</v>
      </c>
      <c r="AE498">
        <v>98661</v>
      </c>
    </row>
    <row r="499" spans="1:31" hidden="1" x14ac:dyDescent="0.25">
      <c r="A499">
        <v>10682</v>
      </c>
      <c r="B499" t="s">
        <v>119</v>
      </c>
      <c r="C499" t="s">
        <v>19</v>
      </c>
      <c r="F499">
        <v>0</v>
      </c>
      <c r="P499" t="s">
        <v>4</v>
      </c>
      <c r="X499">
        <v>15</v>
      </c>
      <c r="Y499" t="s">
        <v>12</v>
      </c>
      <c r="Z499" t="s">
        <v>11304</v>
      </c>
      <c r="AA499" t="s">
        <v>11303</v>
      </c>
      <c r="AB499" t="s">
        <v>11302</v>
      </c>
      <c r="AC499">
        <v>-180626</v>
      </c>
    </row>
    <row r="500" spans="1:31" hidden="1" x14ac:dyDescent="0.25">
      <c r="A500">
        <v>19102</v>
      </c>
      <c r="B500" t="s">
        <v>380</v>
      </c>
      <c r="C500" t="s">
        <v>19</v>
      </c>
      <c r="F500">
        <v>0</v>
      </c>
      <c r="P500" t="s">
        <v>81</v>
      </c>
      <c r="X500">
        <v>30</v>
      </c>
      <c r="Y500" t="s">
        <v>12</v>
      </c>
      <c r="Z500" t="s">
        <v>11301</v>
      </c>
      <c r="AA500" t="s">
        <v>11300</v>
      </c>
      <c r="AB500" t="s">
        <v>3065</v>
      </c>
      <c r="AC500">
        <v>-163360</v>
      </c>
      <c r="AD500" t="s">
        <v>0</v>
      </c>
      <c r="AE500">
        <v>98296</v>
      </c>
    </row>
    <row r="501" spans="1:31" hidden="1" x14ac:dyDescent="0.25">
      <c r="A501">
        <v>3956</v>
      </c>
      <c r="B501" t="s">
        <v>95</v>
      </c>
      <c r="C501" t="s">
        <v>94</v>
      </c>
      <c r="F501">
        <v>0</v>
      </c>
      <c r="P501" t="s">
        <v>4</v>
      </c>
      <c r="Y501" t="s">
        <v>12</v>
      </c>
      <c r="Z501" t="s">
        <v>11299</v>
      </c>
      <c r="AA501" t="s">
        <v>11298</v>
      </c>
      <c r="AB501" t="s">
        <v>11297</v>
      </c>
      <c r="AC501">
        <v>-173112</v>
      </c>
      <c r="AD501" t="s">
        <v>0</v>
      </c>
      <c r="AE501">
        <v>98258</v>
      </c>
    </row>
    <row r="502" spans="1:31" ht="409.5" hidden="1" x14ac:dyDescent="0.25">
      <c r="A502">
        <v>13566</v>
      </c>
      <c r="B502" t="s">
        <v>7</v>
      </c>
      <c r="C502" t="s">
        <v>6</v>
      </c>
      <c r="F502">
        <v>1</v>
      </c>
      <c r="G502" t="s">
        <v>322</v>
      </c>
      <c r="H502">
        <v>0</v>
      </c>
      <c r="P502" t="s">
        <v>4</v>
      </c>
      <c r="Z502" t="s">
        <v>654</v>
      </c>
      <c r="AA502" s="1" t="s">
        <v>11296</v>
      </c>
      <c r="AB502" t="s">
        <v>11295</v>
      </c>
      <c r="AC502" t="s">
        <v>11294</v>
      </c>
      <c r="AD502" t="s">
        <v>0</v>
      </c>
      <c r="AE502">
        <v>98201</v>
      </c>
    </row>
    <row r="503" spans="1:31" hidden="1" x14ac:dyDescent="0.25">
      <c r="A503">
        <v>16933</v>
      </c>
      <c r="B503" t="s">
        <v>7</v>
      </c>
      <c r="C503" t="s">
        <v>6</v>
      </c>
      <c r="F503">
        <v>0</v>
      </c>
      <c r="G503" t="s">
        <v>11293</v>
      </c>
      <c r="P503" t="s">
        <v>4</v>
      </c>
      <c r="Z503" t="s">
        <v>11292</v>
      </c>
      <c r="AA503" t="s">
        <v>11291</v>
      </c>
      <c r="AB503" t="s">
        <v>11290</v>
      </c>
      <c r="AC503">
        <v>-180917</v>
      </c>
      <c r="AD503" t="s">
        <v>0</v>
      </c>
      <c r="AE503">
        <v>99336</v>
      </c>
    </row>
    <row r="504" spans="1:31" hidden="1" x14ac:dyDescent="0.25">
      <c r="A504">
        <v>6101</v>
      </c>
      <c r="B504" t="s">
        <v>130</v>
      </c>
      <c r="C504" t="s">
        <v>19</v>
      </c>
      <c r="F504">
        <v>0</v>
      </c>
      <c r="P504" t="s">
        <v>4</v>
      </c>
      <c r="Y504" t="s">
        <v>12</v>
      </c>
      <c r="Z504" t="s">
        <v>11289</v>
      </c>
      <c r="AA504" t="s">
        <v>11288</v>
      </c>
      <c r="AB504" t="s">
        <v>11287</v>
      </c>
      <c r="AC504">
        <v>-172028</v>
      </c>
      <c r="AD504" t="s">
        <v>0</v>
      </c>
      <c r="AE504">
        <v>98134</v>
      </c>
    </row>
    <row r="505" spans="1:31" hidden="1" x14ac:dyDescent="0.25">
      <c r="A505">
        <v>7690</v>
      </c>
      <c r="B505" t="s">
        <v>52</v>
      </c>
      <c r="C505" t="s">
        <v>6</v>
      </c>
      <c r="F505">
        <v>1</v>
      </c>
      <c r="G505" t="s">
        <v>864</v>
      </c>
      <c r="P505" t="s">
        <v>4</v>
      </c>
      <c r="Z505" t="s">
        <v>11286</v>
      </c>
      <c r="AA505" t="s">
        <v>11285</v>
      </c>
      <c r="AB505" t="s">
        <v>11284</v>
      </c>
      <c r="AC505">
        <v>-171839</v>
      </c>
      <c r="AD505" t="s">
        <v>0</v>
      </c>
      <c r="AE505">
        <v>98337</v>
      </c>
    </row>
    <row r="506" spans="1:31" hidden="1" x14ac:dyDescent="0.25">
      <c r="A506">
        <v>5813</v>
      </c>
      <c r="B506" t="s">
        <v>7</v>
      </c>
      <c r="C506" t="s">
        <v>6</v>
      </c>
      <c r="F506">
        <v>1</v>
      </c>
      <c r="G506" t="s">
        <v>161</v>
      </c>
      <c r="P506" t="s">
        <v>4</v>
      </c>
      <c r="Z506" t="s">
        <v>1516</v>
      </c>
      <c r="AA506" t="s">
        <v>11283</v>
      </c>
      <c r="AB506" t="s">
        <v>11282</v>
      </c>
      <c r="AC506">
        <v>-172542</v>
      </c>
      <c r="AD506" t="s">
        <v>0</v>
      </c>
      <c r="AE506">
        <v>98034</v>
      </c>
    </row>
    <row r="507" spans="1:31" ht="409.5" hidden="1" x14ac:dyDescent="0.25">
      <c r="A507">
        <v>6537</v>
      </c>
      <c r="B507" t="s">
        <v>13</v>
      </c>
      <c r="C507" t="s">
        <v>57</v>
      </c>
      <c r="F507">
        <v>1</v>
      </c>
      <c r="G507" t="s">
        <v>1115</v>
      </c>
      <c r="P507" t="s">
        <v>4</v>
      </c>
      <c r="X507">
        <v>15</v>
      </c>
      <c r="Y507" t="s">
        <v>12</v>
      </c>
      <c r="Z507" t="s">
        <v>7140</v>
      </c>
      <c r="AA507" s="1" t="s">
        <v>11281</v>
      </c>
      <c r="AB507" t="s">
        <v>11280</v>
      </c>
      <c r="AC507">
        <v>-180629</v>
      </c>
      <c r="AD507" t="s">
        <v>0</v>
      </c>
      <c r="AE507">
        <v>99362</v>
      </c>
    </row>
    <row r="508" spans="1:31" ht="409.5" hidden="1" x14ac:dyDescent="0.25">
      <c r="A508">
        <v>13540</v>
      </c>
      <c r="B508" t="s">
        <v>7</v>
      </c>
      <c r="C508" t="s">
        <v>6</v>
      </c>
      <c r="F508">
        <v>0</v>
      </c>
      <c r="G508" t="s">
        <v>113</v>
      </c>
      <c r="H508">
        <v>0</v>
      </c>
      <c r="P508" t="s">
        <v>4</v>
      </c>
      <c r="Z508" t="s">
        <v>512</v>
      </c>
      <c r="AA508" s="1" t="s">
        <v>11279</v>
      </c>
      <c r="AB508" t="s">
        <v>11278</v>
      </c>
      <c r="AC508" t="s">
        <v>11277</v>
      </c>
      <c r="AD508" t="s">
        <v>0</v>
      </c>
      <c r="AE508">
        <v>98504</v>
      </c>
    </row>
    <row r="509" spans="1:31" hidden="1" x14ac:dyDescent="0.25">
      <c r="A509">
        <v>2095</v>
      </c>
      <c r="B509" t="s">
        <v>72</v>
      </c>
      <c r="C509" t="s">
        <v>71</v>
      </c>
      <c r="F509">
        <v>1</v>
      </c>
      <c r="G509" t="s">
        <v>628</v>
      </c>
      <c r="H509">
        <v>0</v>
      </c>
      <c r="P509" t="s">
        <v>4</v>
      </c>
      <c r="Y509" t="s">
        <v>12</v>
      </c>
      <c r="Z509" t="s">
        <v>627</v>
      </c>
      <c r="AA509" t="s">
        <v>11276</v>
      </c>
      <c r="AB509" t="s">
        <v>11275</v>
      </c>
      <c r="AC509" t="s">
        <v>11274</v>
      </c>
      <c r="AD509" t="s">
        <v>0</v>
      </c>
      <c r="AE509">
        <v>98111</v>
      </c>
    </row>
    <row r="510" spans="1:31" hidden="1" x14ac:dyDescent="0.25">
      <c r="A510">
        <v>10669</v>
      </c>
      <c r="B510" t="s">
        <v>95</v>
      </c>
      <c r="C510" t="s">
        <v>94</v>
      </c>
      <c r="F510">
        <v>0</v>
      </c>
      <c r="G510" t="s">
        <v>1486</v>
      </c>
      <c r="H510">
        <v>0</v>
      </c>
      <c r="P510" t="s">
        <v>4</v>
      </c>
      <c r="Z510" t="s">
        <v>11273</v>
      </c>
      <c r="AA510" t="s">
        <v>11272</v>
      </c>
      <c r="AB510" t="s">
        <v>1488</v>
      </c>
      <c r="AC510" t="s">
        <v>11271</v>
      </c>
    </row>
    <row r="511" spans="1:31" ht="409.5" hidden="1" x14ac:dyDescent="0.25">
      <c r="A511">
        <v>3636</v>
      </c>
      <c r="B511" t="s">
        <v>130</v>
      </c>
      <c r="C511" t="s">
        <v>19</v>
      </c>
      <c r="F511">
        <v>0</v>
      </c>
      <c r="G511" t="s">
        <v>342</v>
      </c>
      <c r="H511">
        <v>0</v>
      </c>
      <c r="P511" t="s">
        <v>4</v>
      </c>
      <c r="W511" t="s">
        <v>11270</v>
      </c>
      <c r="X511">
        <v>30</v>
      </c>
      <c r="Y511" t="s">
        <v>12</v>
      </c>
      <c r="Z511" t="s">
        <v>340</v>
      </c>
      <c r="AA511" s="1" t="s">
        <v>11269</v>
      </c>
      <c r="AB511" t="s">
        <v>11268</v>
      </c>
      <c r="AC511" t="s">
        <v>11267</v>
      </c>
      <c r="AD511" t="s">
        <v>0</v>
      </c>
      <c r="AE511">
        <v>98326</v>
      </c>
    </row>
    <row r="512" spans="1:31" hidden="1" x14ac:dyDescent="0.25">
      <c r="A512">
        <v>18387</v>
      </c>
      <c r="B512" t="s">
        <v>47</v>
      </c>
      <c r="C512" t="s">
        <v>46</v>
      </c>
      <c r="F512">
        <v>1</v>
      </c>
      <c r="G512" t="s">
        <v>4870</v>
      </c>
      <c r="P512" t="s">
        <v>4</v>
      </c>
      <c r="Z512" t="s">
        <v>4869</v>
      </c>
      <c r="AA512" t="s">
        <v>11266</v>
      </c>
      <c r="AB512" t="s">
        <v>1625</v>
      </c>
      <c r="AC512">
        <v>-172447</v>
      </c>
      <c r="AD512" t="s">
        <v>0</v>
      </c>
      <c r="AE512">
        <v>98062</v>
      </c>
    </row>
    <row r="513" spans="1:31" hidden="1" x14ac:dyDescent="0.25">
      <c r="A513">
        <v>11848</v>
      </c>
      <c r="B513" t="s">
        <v>130</v>
      </c>
      <c r="C513" t="s">
        <v>19</v>
      </c>
      <c r="F513">
        <v>0</v>
      </c>
      <c r="G513" t="s">
        <v>100</v>
      </c>
      <c r="P513" t="s">
        <v>4</v>
      </c>
      <c r="Y513" t="s">
        <v>12</v>
      </c>
      <c r="Z513" t="s">
        <v>1802</v>
      </c>
      <c r="AA513" t="s">
        <v>11265</v>
      </c>
      <c r="AB513" t="s">
        <v>126</v>
      </c>
      <c r="AC513">
        <v>-160916</v>
      </c>
      <c r="AD513" t="s">
        <v>96</v>
      </c>
      <c r="AE513">
        <v>97302</v>
      </c>
    </row>
    <row r="514" spans="1:31" hidden="1" x14ac:dyDescent="0.25">
      <c r="A514">
        <v>12280</v>
      </c>
      <c r="B514" t="s">
        <v>72</v>
      </c>
      <c r="C514" t="s">
        <v>71</v>
      </c>
      <c r="F514">
        <v>1</v>
      </c>
      <c r="G514" t="s">
        <v>3853</v>
      </c>
      <c r="H514">
        <v>0</v>
      </c>
      <c r="Q514" t="s">
        <v>11264</v>
      </c>
      <c r="Z514" t="s">
        <v>11263</v>
      </c>
      <c r="AA514" t="s">
        <v>11262</v>
      </c>
      <c r="AB514" t="s">
        <v>11261</v>
      </c>
      <c r="AC514" t="s">
        <v>11260</v>
      </c>
    </row>
    <row r="515" spans="1:31" hidden="1" x14ac:dyDescent="0.25">
      <c r="A515">
        <v>8262</v>
      </c>
      <c r="B515" t="s">
        <v>7</v>
      </c>
      <c r="C515" t="s">
        <v>6</v>
      </c>
      <c r="F515">
        <v>1</v>
      </c>
      <c r="G515" t="s">
        <v>157</v>
      </c>
      <c r="P515" t="s">
        <v>4</v>
      </c>
      <c r="Z515" t="s">
        <v>11259</v>
      </c>
      <c r="AA515" t="s">
        <v>11258</v>
      </c>
      <c r="AB515" t="s">
        <v>11257</v>
      </c>
      <c r="AC515">
        <v>-171429</v>
      </c>
      <c r="AD515" t="s">
        <v>0</v>
      </c>
      <c r="AE515">
        <v>98109</v>
      </c>
    </row>
    <row r="516" spans="1:31" hidden="1" x14ac:dyDescent="0.25">
      <c r="A516">
        <v>5699</v>
      </c>
      <c r="B516" t="s">
        <v>88</v>
      </c>
      <c r="C516" t="s">
        <v>46</v>
      </c>
      <c r="F516">
        <v>1</v>
      </c>
      <c r="G516" t="s">
        <v>2878</v>
      </c>
      <c r="P516" t="s">
        <v>4</v>
      </c>
      <c r="Z516" t="s">
        <v>2877</v>
      </c>
      <c r="AA516" t="s">
        <v>11256</v>
      </c>
      <c r="AB516" t="s">
        <v>7031</v>
      </c>
      <c r="AC516">
        <v>-161876</v>
      </c>
      <c r="AD516" t="s">
        <v>0</v>
      </c>
      <c r="AE516">
        <v>98531</v>
      </c>
    </row>
    <row r="517" spans="1:31" ht="409.5" hidden="1" x14ac:dyDescent="0.25">
      <c r="A517">
        <v>5268</v>
      </c>
      <c r="B517" t="s">
        <v>13</v>
      </c>
      <c r="F517">
        <v>1</v>
      </c>
      <c r="G517" t="s">
        <v>11255</v>
      </c>
      <c r="H517">
        <v>0</v>
      </c>
      <c r="P517" t="s">
        <v>4</v>
      </c>
      <c r="Y517" t="s">
        <v>12</v>
      </c>
      <c r="Z517" t="s">
        <v>11254</v>
      </c>
      <c r="AA517" s="1" t="s">
        <v>11253</v>
      </c>
      <c r="AB517" t="s">
        <v>7862</v>
      </c>
      <c r="AC517" t="s">
        <v>11252</v>
      </c>
      <c r="AD517" t="s">
        <v>0</v>
      </c>
      <c r="AE517">
        <v>98405</v>
      </c>
    </row>
    <row r="518" spans="1:31" hidden="1" x14ac:dyDescent="0.25">
      <c r="A518">
        <v>1683</v>
      </c>
      <c r="B518" t="s">
        <v>199</v>
      </c>
      <c r="C518" t="s">
        <v>19</v>
      </c>
      <c r="F518">
        <v>1</v>
      </c>
      <c r="G518" t="s">
        <v>11251</v>
      </c>
      <c r="H518">
        <v>0</v>
      </c>
      <c r="P518" t="s">
        <v>4</v>
      </c>
      <c r="Z518" t="s">
        <v>11250</v>
      </c>
      <c r="AA518" t="s">
        <v>11249</v>
      </c>
      <c r="AB518" t="s">
        <v>7980</v>
      </c>
      <c r="AC518" t="s">
        <v>11248</v>
      </c>
      <c r="AD518" t="s">
        <v>4080</v>
      </c>
      <c r="AE518">
        <v>61920</v>
      </c>
    </row>
    <row r="519" spans="1:31" ht="225" hidden="1" x14ac:dyDescent="0.25">
      <c r="A519">
        <v>5605</v>
      </c>
      <c r="B519" t="s">
        <v>119</v>
      </c>
      <c r="C519" t="s">
        <v>19</v>
      </c>
      <c r="F519">
        <v>0</v>
      </c>
      <c r="G519" t="s">
        <v>801</v>
      </c>
      <c r="P519" t="s">
        <v>4</v>
      </c>
      <c r="X519">
        <v>15</v>
      </c>
      <c r="Y519" t="s">
        <v>12</v>
      </c>
      <c r="Z519" t="s">
        <v>800</v>
      </c>
      <c r="AA519" s="1" t="s">
        <v>11247</v>
      </c>
      <c r="AB519" t="s">
        <v>884</v>
      </c>
      <c r="AC519">
        <v>-181574</v>
      </c>
    </row>
    <row r="520" spans="1:31" ht="409.5" hidden="1" x14ac:dyDescent="0.25">
      <c r="A520">
        <v>1297</v>
      </c>
      <c r="B520" t="s">
        <v>226</v>
      </c>
      <c r="C520" t="s">
        <v>225</v>
      </c>
      <c r="F520">
        <v>0</v>
      </c>
      <c r="G520" t="s">
        <v>11246</v>
      </c>
      <c r="P520" t="s">
        <v>4</v>
      </c>
      <c r="X520">
        <v>15</v>
      </c>
      <c r="Y520" t="s">
        <v>12</v>
      </c>
      <c r="Z520" t="s">
        <v>2960</v>
      </c>
      <c r="AA520" s="1" t="s">
        <v>11245</v>
      </c>
      <c r="AB520" t="s">
        <v>221</v>
      </c>
      <c r="AC520">
        <v>-181725</v>
      </c>
      <c r="AD520" t="s">
        <v>0</v>
      </c>
      <c r="AE520">
        <v>98273</v>
      </c>
    </row>
    <row r="521" spans="1:31" hidden="1" x14ac:dyDescent="0.25">
      <c r="A521">
        <v>17560</v>
      </c>
      <c r="B521" t="s">
        <v>185</v>
      </c>
      <c r="C521" t="s">
        <v>184</v>
      </c>
      <c r="F521">
        <v>0</v>
      </c>
      <c r="G521" t="s">
        <v>11244</v>
      </c>
      <c r="H521">
        <v>0</v>
      </c>
      <c r="P521" t="s">
        <v>4</v>
      </c>
      <c r="Y521" t="s">
        <v>12</v>
      </c>
      <c r="Z521" t="s">
        <v>11243</v>
      </c>
      <c r="AA521" t="s">
        <v>11242</v>
      </c>
      <c r="AB521" t="s">
        <v>11241</v>
      </c>
      <c r="AC521" t="s">
        <v>11240</v>
      </c>
    </row>
    <row r="522" spans="1:31" ht="409.5" hidden="1" x14ac:dyDescent="0.25">
      <c r="A522">
        <v>18627</v>
      </c>
      <c r="B522" t="s">
        <v>36</v>
      </c>
      <c r="C522" t="s">
        <v>71</v>
      </c>
      <c r="F522">
        <v>1</v>
      </c>
      <c r="G522" t="s">
        <v>11239</v>
      </c>
      <c r="H522">
        <v>0</v>
      </c>
      <c r="P522" t="s">
        <v>4</v>
      </c>
      <c r="Y522" t="s">
        <v>12</v>
      </c>
      <c r="Z522" t="s">
        <v>11238</v>
      </c>
      <c r="AA522" s="1" t="s">
        <v>11237</v>
      </c>
      <c r="AB522" t="s">
        <v>11236</v>
      </c>
      <c r="AC522" t="s">
        <v>11235</v>
      </c>
      <c r="AD522" t="s">
        <v>0</v>
      </c>
      <c r="AE522">
        <v>98104</v>
      </c>
    </row>
    <row r="523" spans="1:31" ht="409.5" hidden="1" x14ac:dyDescent="0.25">
      <c r="A523">
        <v>12985</v>
      </c>
      <c r="B523" t="s">
        <v>130</v>
      </c>
      <c r="C523" t="s">
        <v>19</v>
      </c>
      <c r="F523">
        <v>0</v>
      </c>
      <c r="G523" t="s">
        <v>100</v>
      </c>
      <c r="H523">
        <v>0</v>
      </c>
      <c r="P523" t="s">
        <v>4</v>
      </c>
      <c r="Y523" t="s">
        <v>12</v>
      </c>
      <c r="Z523" t="s">
        <v>99</v>
      </c>
      <c r="AA523" s="1" t="s">
        <v>11234</v>
      </c>
      <c r="AB523" t="s">
        <v>126</v>
      </c>
      <c r="AC523" t="s">
        <v>11233</v>
      </c>
      <c r="AD523" t="s">
        <v>96</v>
      </c>
      <c r="AE523">
        <v>97302</v>
      </c>
    </row>
    <row r="524" spans="1:31" hidden="1" x14ac:dyDescent="0.25">
      <c r="A524">
        <v>4527</v>
      </c>
      <c r="B524" t="s">
        <v>52</v>
      </c>
      <c r="C524" t="s">
        <v>6</v>
      </c>
      <c r="F524">
        <v>0</v>
      </c>
      <c r="P524" t="s">
        <v>4</v>
      </c>
      <c r="Z524" t="s">
        <v>11232</v>
      </c>
      <c r="AA524" t="s">
        <v>11231</v>
      </c>
      <c r="AB524" t="s">
        <v>11230</v>
      </c>
      <c r="AC524">
        <v>-180347</v>
      </c>
      <c r="AD524" t="s">
        <v>0</v>
      </c>
      <c r="AE524">
        <v>98405</v>
      </c>
    </row>
    <row r="525" spans="1:31" hidden="1" x14ac:dyDescent="0.25">
      <c r="A525">
        <v>3433</v>
      </c>
      <c r="B525" t="s">
        <v>2020</v>
      </c>
      <c r="C525" t="s">
        <v>19</v>
      </c>
      <c r="F525">
        <v>0</v>
      </c>
      <c r="G525" t="s">
        <v>8969</v>
      </c>
      <c r="H525">
        <v>0</v>
      </c>
      <c r="P525" t="s">
        <v>4</v>
      </c>
      <c r="Y525" t="s">
        <v>12</v>
      </c>
      <c r="AA525" t="s">
        <v>11229</v>
      </c>
      <c r="AB525" t="s">
        <v>11228</v>
      </c>
      <c r="AC525" t="s">
        <v>11227</v>
      </c>
    </row>
    <row r="526" spans="1:31" ht="409.5" hidden="1" x14ac:dyDescent="0.25">
      <c r="A526">
        <v>419</v>
      </c>
      <c r="B526" t="s">
        <v>394</v>
      </c>
      <c r="C526" t="s">
        <v>19</v>
      </c>
      <c r="F526">
        <v>0</v>
      </c>
      <c r="H526">
        <v>0</v>
      </c>
      <c r="P526" t="s">
        <v>1076</v>
      </c>
      <c r="Y526" t="s">
        <v>12</v>
      </c>
      <c r="Z526" t="s">
        <v>3948</v>
      </c>
      <c r="AA526" s="1" t="s">
        <v>11226</v>
      </c>
      <c r="AB526" s="1" t="s">
        <v>11226</v>
      </c>
      <c r="AC526" t="s">
        <v>11225</v>
      </c>
    </row>
    <row r="527" spans="1:31" hidden="1" x14ac:dyDescent="0.25">
      <c r="A527">
        <v>759</v>
      </c>
      <c r="B527" t="s">
        <v>52</v>
      </c>
      <c r="C527" t="s">
        <v>6</v>
      </c>
      <c r="F527">
        <v>1</v>
      </c>
      <c r="G527" t="s">
        <v>2698</v>
      </c>
      <c r="P527" t="s">
        <v>4</v>
      </c>
      <c r="Z527" t="s">
        <v>5722</v>
      </c>
      <c r="AA527" t="s">
        <v>11224</v>
      </c>
      <c r="AB527" t="s">
        <v>11223</v>
      </c>
      <c r="AC527">
        <v>-170237</v>
      </c>
      <c r="AD527" t="s">
        <v>941</v>
      </c>
      <c r="AE527">
        <v>83702</v>
      </c>
    </row>
    <row r="528" spans="1:31" hidden="1" x14ac:dyDescent="0.25">
      <c r="A528">
        <v>11559</v>
      </c>
      <c r="B528" t="s">
        <v>95</v>
      </c>
      <c r="C528" t="s">
        <v>94</v>
      </c>
      <c r="F528">
        <v>1</v>
      </c>
      <c r="G528" t="s">
        <v>11222</v>
      </c>
      <c r="H528">
        <v>0</v>
      </c>
      <c r="P528" t="s">
        <v>4</v>
      </c>
      <c r="Z528" t="s">
        <v>460</v>
      </c>
      <c r="AA528" t="s">
        <v>11221</v>
      </c>
      <c r="AB528" t="s">
        <v>6464</v>
      </c>
      <c r="AC528" t="s">
        <v>11220</v>
      </c>
    </row>
    <row r="529" spans="1:31" ht="150" hidden="1" x14ac:dyDescent="0.25">
      <c r="A529">
        <v>18297</v>
      </c>
      <c r="B529" t="s">
        <v>130</v>
      </c>
      <c r="C529" t="s">
        <v>19</v>
      </c>
      <c r="F529">
        <v>0</v>
      </c>
      <c r="G529" t="s">
        <v>342</v>
      </c>
      <c r="H529">
        <v>0</v>
      </c>
      <c r="P529" t="s">
        <v>4</v>
      </c>
      <c r="Z529" t="s">
        <v>340</v>
      </c>
      <c r="AA529" s="1" t="s">
        <v>11219</v>
      </c>
      <c r="AB529" t="s">
        <v>11218</v>
      </c>
      <c r="AC529" t="s">
        <v>11217</v>
      </c>
      <c r="AD529" t="s">
        <v>0</v>
      </c>
      <c r="AE529">
        <v>98326</v>
      </c>
    </row>
    <row r="530" spans="1:31" hidden="1" x14ac:dyDescent="0.25">
      <c r="A530">
        <v>2618</v>
      </c>
      <c r="B530" t="s">
        <v>124</v>
      </c>
      <c r="C530" t="s">
        <v>6</v>
      </c>
      <c r="F530">
        <v>0</v>
      </c>
      <c r="G530" t="s">
        <v>932</v>
      </c>
      <c r="P530" t="s">
        <v>4</v>
      </c>
      <c r="Z530" t="s">
        <v>931</v>
      </c>
      <c r="AA530" t="s">
        <v>11216</v>
      </c>
      <c r="AB530" t="s">
        <v>11215</v>
      </c>
      <c r="AC530">
        <v>-161286</v>
      </c>
      <c r="AD530" t="s">
        <v>0</v>
      </c>
      <c r="AE530">
        <v>98504</v>
      </c>
    </row>
    <row r="531" spans="1:31" hidden="1" x14ac:dyDescent="0.25">
      <c r="A531">
        <v>6777</v>
      </c>
      <c r="B531" t="s">
        <v>141</v>
      </c>
      <c r="C531" t="s">
        <v>140</v>
      </c>
      <c r="F531">
        <v>1</v>
      </c>
      <c r="G531" t="s">
        <v>3861</v>
      </c>
      <c r="H531">
        <v>0</v>
      </c>
      <c r="P531" t="s">
        <v>4</v>
      </c>
      <c r="Y531" t="s">
        <v>12</v>
      </c>
      <c r="Z531" t="s">
        <v>11214</v>
      </c>
      <c r="AA531" t="s">
        <v>11213</v>
      </c>
      <c r="AB531" t="s">
        <v>11212</v>
      </c>
      <c r="AC531" t="s">
        <v>11211</v>
      </c>
      <c r="AD531" t="s">
        <v>0</v>
      </c>
      <c r="AE531">
        <v>98837</v>
      </c>
    </row>
    <row r="532" spans="1:31" hidden="1" x14ac:dyDescent="0.25">
      <c r="A532">
        <v>14674</v>
      </c>
      <c r="B532" t="s">
        <v>394</v>
      </c>
      <c r="C532" t="s">
        <v>19</v>
      </c>
      <c r="F532">
        <v>0</v>
      </c>
      <c r="H532">
        <v>0</v>
      </c>
      <c r="P532" t="s">
        <v>4</v>
      </c>
      <c r="Y532" t="s">
        <v>12</v>
      </c>
      <c r="Z532" t="s">
        <v>11210</v>
      </c>
      <c r="AA532" t="s">
        <v>11209</v>
      </c>
      <c r="AB532" t="s">
        <v>11209</v>
      </c>
      <c r="AC532" t="s">
        <v>11208</v>
      </c>
      <c r="AD532" t="s">
        <v>3230</v>
      </c>
      <c r="AE532">
        <v>75081</v>
      </c>
    </row>
    <row r="533" spans="1:31" hidden="1" x14ac:dyDescent="0.25">
      <c r="A533">
        <v>8203</v>
      </c>
      <c r="B533" t="s">
        <v>7</v>
      </c>
      <c r="C533" t="s">
        <v>6</v>
      </c>
      <c r="F533">
        <v>0</v>
      </c>
      <c r="G533" t="s">
        <v>1045</v>
      </c>
      <c r="P533" t="s">
        <v>4</v>
      </c>
      <c r="Z533" t="s">
        <v>11207</v>
      </c>
      <c r="AA533" t="s">
        <v>11206</v>
      </c>
      <c r="AB533" t="s">
        <v>3740</v>
      </c>
      <c r="AC533">
        <v>-180035</v>
      </c>
      <c r="AD533" t="s">
        <v>0</v>
      </c>
      <c r="AE533">
        <v>98011</v>
      </c>
    </row>
    <row r="534" spans="1:31" ht="360" hidden="1" x14ac:dyDescent="0.25">
      <c r="A534">
        <v>4718</v>
      </c>
      <c r="B534" t="s">
        <v>72</v>
      </c>
      <c r="C534" t="s">
        <v>71</v>
      </c>
      <c r="F534">
        <v>0</v>
      </c>
      <c r="H534">
        <v>0</v>
      </c>
      <c r="O534" t="s">
        <v>2752</v>
      </c>
      <c r="P534" t="s">
        <v>32</v>
      </c>
      <c r="Q534" t="s">
        <v>302</v>
      </c>
      <c r="X534">
        <v>30</v>
      </c>
      <c r="Z534" t="s">
        <v>3159</v>
      </c>
      <c r="AA534" s="1" t="s">
        <v>11205</v>
      </c>
      <c r="AB534" t="s">
        <v>11204</v>
      </c>
      <c r="AC534" t="s">
        <v>11203</v>
      </c>
      <c r="AD534" t="s">
        <v>0</v>
      </c>
      <c r="AE534">
        <v>98105</v>
      </c>
    </row>
    <row r="535" spans="1:31" ht="409.5" hidden="1" x14ac:dyDescent="0.25">
      <c r="A535">
        <v>14217</v>
      </c>
      <c r="B535" t="s">
        <v>83</v>
      </c>
      <c r="C535" t="s">
        <v>19</v>
      </c>
      <c r="F535">
        <v>0</v>
      </c>
      <c r="G535" t="s">
        <v>478</v>
      </c>
      <c r="H535">
        <v>0</v>
      </c>
      <c r="P535" t="s">
        <v>4</v>
      </c>
      <c r="Y535" t="s">
        <v>12</v>
      </c>
      <c r="Z535" t="s">
        <v>2070</v>
      </c>
      <c r="AA535" s="1" t="s">
        <v>11202</v>
      </c>
      <c r="AB535" t="s">
        <v>78</v>
      </c>
      <c r="AC535" t="s">
        <v>11201</v>
      </c>
      <c r="AD535" t="s">
        <v>96</v>
      </c>
      <c r="AE535">
        <v>97301</v>
      </c>
    </row>
    <row r="536" spans="1:31" ht="409.5" hidden="1" x14ac:dyDescent="0.25">
      <c r="A536">
        <v>19705</v>
      </c>
      <c r="B536" t="s">
        <v>7</v>
      </c>
      <c r="C536" t="s">
        <v>6</v>
      </c>
      <c r="F536">
        <v>1</v>
      </c>
      <c r="G536" t="s">
        <v>1127</v>
      </c>
      <c r="P536" t="s">
        <v>4</v>
      </c>
      <c r="Z536" t="s">
        <v>5080</v>
      </c>
      <c r="AA536" s="1" t="s">
        <v>11200</v>
      </c>
      <c r="AB536" t="s">
        <v>11199</v>
      </c>
      <c r="AC536">
        <v>-181007</v>
      </c>
      <c r="AD536" t="s">
        <v>0</v>
      </c>
      <c r="AE536">
        <v>98004</v>
      </c>
    </row>
    <row r="537" spans="1:31" hidden="1" x14ac:dyDescent="0.25">
      <c r="A537">
        <v>294</v>
      </c>
      <c r="B537" t="s">
        <v>357</v>
      </c>
      <c r="C537" t="s">
        <v>356</v>
      </c>
      <c r="F537">
        <v>1</v>
      </c>
      <c r="G537" t="s">
        <v>4115</v>
      </c>
      <c r="H537">
        <v>0</v>
      </c>
      <c r="P537" t="s">
        <v>4</v>
      </c>
      <c r="Y537" t="s">
        <v>12</v>
      </c>
      <c r="Z537" t="s">
        <v>11198</v>
      </c>
      <c r="AA537" t="s">
        <v>11197</v>
      </c>
      <c r="AB537" t="s">
        <v>11197</v>
      </c>
      <c r="AC537" t="s">
        <v>11196</v>
      </c>
      <c r="AD537" t="s">
        <v>0</v>
      </c>
      <c r="AE537">
        <v>98409</v>
      </c>
    </row>
    <row r="538" spans="1:31" hidden="1" x14ac:dyDescent="0.25">
      <c r="A538">
        <v>15651</v>
      </c>
      <c r="B538" t="s">
        <v>3214</v>
      </c>
      <c r="F538">
        <v>0</v>
      </c>
      <c r="H538">
        <v>0</v>
      </c>
      <c r="P538" t="s">
        <v>4</v>
      </c>
      <c r="Y538" t="s">
        <v>12</v>
      </c>
      <c r="Z538" t="s">
        <v>11195</v>
      </c>
      <c r="AA538" t="s">
        <v>11194</v>
      </c>
      <c r="AB538" t="s">
        <v>11193</v>
      </c>
      <c r="AC538" t="s">
        <v>11192</v>
      </c>
      <c r="AD538" t="s">
        <v>0</v>
      </c>
      <c r="AE538">
        <v>98405</v>
      </c>
    </row>
    <row r="539" spans="1:31" hidden="1" x14ac:dyDescent="0.25">
      <c r="A539">
        <v>19677</v>
      </c>
      <c r="B539" t="s">
        <v>670</v>
      </c>
      <c r="C539" t="s">
        <v>19</v>
      </c>
      <c r="F539">
        <v>0</v>
      </c>
      <c r="H539">
        <v>0</v>
      </c>
      <c r="P539" t="s">
        <v>4</v>
      </c>
      <c r="Z539" t="s">
        <v>11191</v>
      </c>
      <c r="AA539" t="s">
        <v>11190</v>
      </c>
      <c r="AB539" t="s">
        <v>11189</v>
      </c>
      <c r="AC539" t="s">
        <v>11188</v>
      </c>
    </row>
    <row r="540" spans="1:31" ht="240" hidden="1" x14ac:dyDescent="0.25">
      <c r="A540">
        <v>17075</v>
      </c>
      <c r="B540" t="s">
        <v>152</v>
      </c>
      <c r="C540" t="s">
        <v>19</v>
      </c>
      <c r="F540">
        <v>0</v>
      </c>
      <c r="P540" t="s">
        <v>4</v>
      </c>
      <c r="X540">
        <v>15</v>
      </c>
      <c r="Y540" t="s">
        <v>12</v>
      </c>
      <c r="Z540" t="s">
        <v>1630</v>
      </c>
      <c r="AA540" s="1" t="s">
        <v>11187</v>
      </c>
      <c r="AB540" t="s">
        <v>149</v>
      </c>
      <c r="AC540">
        <v>-181208</v>
      </c>
    </row>
    <row r="541" spans="1:31" ht="409.5" hidden="1" x14ac:dyDescent="0.25">
      <c r="A541">
        <v>2136</v>
      </c>
      <c r="B541" t="s">
        <v>130</v>
      </c>
      <c r="C541" t="s">
        <v>19</v>
      </c>
      <c r="F541">
        <v>0</v>
      </c>
      <c r="P541" t="s">
        <v>81</v>
      </c>
      <c r="Y541" t="s">
        <v>12</v>
      </c>
      <c r="Z541" t="s">
        <v>7038</v>
      </c>
      <c r="AA541" s="1" t="s">
        <v>11186</v>
      </c>
      <c r="AB541" t="s">
        <v>11185</v>
      </c>
      <c r="AC541">
        <v>-181278</v>
      </c>
      <c r="AD541" t="s">
        <v>0</v>
      </c>
      <c r="AE541">
        <v>98467</v>
      </c>
    </row>
    <row r="542" spans="1:31" ht="409.5" hidden="1" x14ac:dyDescent="0.25">
      <c r="A542">
        <v>5139</v>
      </c>
      <c r="B542" t="s">
        <v>124</v>
      </c>
      <c r="C542" t="s">
        <v>6</v>
      </c>
      <c r="F542">
        <v>0</v>
      </c>
      <c r="G542" t="s">
        <v>5696</v>
      </c>
      <c r="H542">
        <v>0</v>
      </c>
      <c r="P542" t="s">
        <v>4</v>
      </c>
      <c r="Z542" t="s">
        <v>5695</v>
      </c>
      <c r="AA542" s="1" t="s">
        <v>11184</v>
      </c>
      <c r="AB542" t="s">
        <v>11183</v>
      </c>
      <c r="AC542" t="s">
        <v>11182</v>
      </c>
      <c r="AD542" t="s">
        <v>0</v>
      </c>
      <c r="AE542">
        <v>98501</v>
      </c>
    </row>
    <row r="543" spans="1:31" ht="409.5" hidden="1" x14ac:dyDescent="0.25">
      <c r="A543">
        <v>10442</v>
      </c>
      <c r="B543" t="s">
        <v>2920</v>
      </c>
      <c r="E543" t="s">
        <v>11181</v>
      </c>
      <c r="F543">
        <v>1</v>
      </c>
      <c r="G543" t="s">
        <v>11180</v>
      </c>
      <c r="O543" t="s">
        <v>4253</v>
      </c>
      <c r="P543" t="s">
        <v>32</v>
      </c>
      <c r="Z543" t="s">
        <v>11179</v>
      </c>
      <c r="AA543" s="1" t="s">
        <v>11178</v>
      </c>
      <c r="AB543" t="s">
        <v>11177</v>
      </c>
      <c r="AC543">
        <v>-162262</v>
      </c>
      <c r="AD543" t="s">
        <v>0</v>
      </c>
      <c r="AE543">
        <v>98102</v>
      </c>
    </row>
    <row r="544" spans="1:31" ht="409.5" hidden="1" x14ac:dyDescent="0.25">
      <c r="A544">
        <v>19369</v>
      </c>
      <c r="B544" t="s">
        <v>152</v>
      </c>
      <c r="C544" t="s">
        <v>19</v>
      </c>
      <c r="F544">
        <v>0</v>
      </c>
      <c r="P544" t="s">
        <v>4</v>
      </c>
      <c r="Y544" t="s">
        <v>12</v>
      </c>
      <c r="Z544" t="s">
        <v>834</v>
      </c>
      <c r="AA544" s="1" t="s">
        <v>11176</v>
      </c>
      <c r="AB544" t="s">
        <v>149</v>
      </c>
      <c r="AC544">
        <v>-173027</v>
      </c>
    </row>
    <row r="545" spans="1:31" hidden="1" x14ac:dyDescent="0.25">
      <c r="A545">
        <v>11639</v>
      </c>
      <c r="B545" t="s">
        <v>20</v>
      </c>
      <c r="C545" t="s">
        <v>19</v>
      </c>
      <c r="F545">
        <v>0</v>
      </c>
      <c r="H545">
        <v>0</v>
      </c>
      <c r="P545" t="s">
        <v>4</v>
      </c>
      <c r="Y545" t="s">
        <v>12</v>
      </c>
      <c r="Z545" t="s">
        <v>11175</v>
      </c>
      <c r="AA545" t="s">
        <v>11174</v>
      </c>
      <c r="AB545" t="s">
        <v>262</v>
      </c>
      <c r="AC545" t="s">
        <v>11173</v>
      </c>
      <c r="AD545" t="s">
        <v>0</v>
      </c>
      <c r="AE545">
        <v>98070</v>
      </c>
    </row>
    <row r="546" spans="1:31" ht="195" hidden="1" x14ac:dyDescent="0.25">
      <c r="A546">
        <v>9861</v>
      </c>
      <c r="B546" t="s">
        <v>670</v>
      </c>
      <c r="C546" t="s">
        <v>19</v>
      </c>
      <c r="F546">
        <v>1</v>
      </c>
      <c r="G546" t="s">
        <v>11172</v>
      </c>
      <c r="H546">
        <v>0</v>
      </c>
      <c r="N546" s="1" t="s">
        <v>11171</v>
      </c>
      <c r="O546" t="s">
        <v>11170</v>
      </c>
      <c r="P546" t="s">
        <v>4</v>
      </c>
      <c r="Y546" t="s">
        <v>12</v>
      </c>
      <c r="Z546" t="s">
        <v>11169</v>
      </c>
      <c r="AA546" t="s">
        <v>11168</v>
      </c>
      <c r="AB546" t="s">
        <v>11167</v>
      </c>
      <c r="AC546" t="s">
        <v>11166</v>
      </c>
      <c r="AD546" t="s">
        <v>0</v>
      </c>
      <c r="AE546">
        <v>98415</v>
      </c>
    </row>
    <row r="547" spans="1:31" hidden="1" x14ac:dyDescent="0.25">
      <c r="A547">
        <v>1206</v>
      </c>
      <c r="B547" t="s">
        <v>13</v>
      </c>
      <c r="F547">
        <v>1</v>
      </c>
      <c r="G547" t="s">
        <v>453</v>
      </c>
      <c r="H547">
        <v>0</v>
      </c>
      <c r="P547" t="s">
        <v>4</v>
      </c>
      <c r="Y547" t="s">
        <v>12</v>
      </c>
      <c r="Z547" t="s">
        <v>11165</v>
      </c>
      <c r="AA547" t="s">
        <v>11164</v>
      </c>
      <c r="AB547" t="s">
        <v>11163</v>
      </c>
      <c r="AC547" t="s">
        <v>11162</v>
      </c>
      <c r="AD547" t="s">
        <v>0</v>
      </c>
      <c r="AE547">
        <v>99336</v>
      </c>
    </row>
    <row r="548" spans="1:31" ht="409.5" hidden="1" x14ac:dyDescent="0.25">
      <c r="A548">
        <v>3325</v>
      </c>
      <c r="B548" t="s">
        <v>83</v>
      </c>
      <c r="C548" t="s">
        <v>101</v>
      </c>
      <c r="F548">
        <v>0</v>
      </c>
      <c r="G548" t="s">
        <v>100</v>
      </c>
      <c r="H548">
        <v>0</v>
      </c>
      <c r="P548" t="s">
        <v>4</v>
      </c>
      <c r="Y548" t="s">
        <v>12</v>
      </c>
      <c r="Z548" t="s">
        <v>234</v>
      </c>
      <c r="AA548" s="1" t="s">
        <v>11161</v>
      </c>
      <c r="AB548" t="s">
        <v>78</v>
      </c>
      <c r="AC548" t="s">
        <v>11160</v>
      </c>
      <c r="AD548" t="s">
        <v>96</v>
      </c>
      <c r="AE548">
        <v>97302</v>
      </c>
    </row>
    <row r="549" spans="1:31" ht="409.5" hidden="1" x14ac:dyDescent="0.25">
      <c r="A549">
        <v>13294</v>
      </c>
      <c r="B549" t="s">
        <v>3214</v>
      </c>
      <c r="F549">
        <v>1</v>
      </c>
      <c r="G549" t="s">
        <v>11159</v>
      </c>
      <c r="H549">
        <v>0</v>
      </c>
      <c r="P549" t="s">
        <v>4</v>
      </c>
      <c r="Y549" t="s">
        <v>12</v>
      </c>
      <c r="Z549" t="s">
        <v>3612</v>
      </c>
      <c r="AA549" s="1" t="s">
        <v>11158</v>
      </c>
      <c r="AB549" t="s">
        <v>11157</v>
      </c>
      <c r="AC549" t="s">
        <v>11156</v>
      </c>
      <c r="AD549" t="s">
        <v>0</v>
      </c>
      <c r="AE549">
        <v>98411</v>
      </c>
    </row>
    <row r="550" spans="1:31" hidden="1" x14ac:dyDescent="0.25">
      <c r="A550">
        <v>2979</v>
      </c>
      <c r="B550" t="s">
        <v>52</v>
      </c>
      <c r="C550" t="s">
        <v>6</v>
      </c>
      <c r="F550">
        <v>1</v>
      </c>
      <c r="G550" t="s">
        <v>322</v>
      </c>
      <c r="P550" t="s">
        <v>4</v>
      </c>
      <c r="Z550" t="s">
        <v>1108</v>
      </c>
      <c r="AA550" t="s">
        <v>11155</v>
      </c>
      <c r="AB550" t="s">
        <v>11154</v>
      </c>
      <c r="AC550">
        <v>-171376</v>
      </c>
      <c r="AD550" t="s">
        <v>0</v>
      </c>
      <c r="AE550">
        <v>98201</v>
      </c>
    </row>
    <row r="551" spans="1:31" ht="409.5" hidden="1" x14ac:dyDescent="0.25">
      <c r="A551">
        <v>661</v>
      </c>
      <c r="B551" t="s">
        <v>185</v>
      </c>
      <c r="C551" t="s">
        <v>184</v>
      </c>
      <c r="F551">
        <v>0</v>
      </c>
      <c r="P551" t="s">
        <v>4</v>
      </c>
      <c r="Y551" t="s">
        <v>12</v>
      </c>
      <c r="Z551" t="s">
        <v>11153</v>
      </c>
      <c r="AA551" s="1" t="s">
        <v>11152</v>
      </c>
      <c r="AB551" t="s">
        <v>11151</v>
      </c>
      <c r="AC551">
        <v>-170333</v>
      </c>
    </row>
    <row r="552" spans="1:31" hidden="1" x14ac:dyDescent="0.25">
      <c r="A552">
        <v>16200</v>
      </c>
      <c r="B552" t="s">
        <v>47</v>
      </c>
      <c r="C552" t="s">
        <v>46</v>
      </c>
      <c r="F552">
        <v>1</v>
      </c>
      <c r="G552" t="s">
        <v>3053</v>
      </c>
      <c r="H552">
        <v>0</v>
      </c>
      <c r="P552" t="s">
        <v>4</v>
      </c>
      <c r="Z552" t="s">
        <v>3052</v>
      </c>
      <c r="AA552" t="s">
        <v>11150</v>
      </c>
      <c r="AB552" t="s">
        <v>43</v>
      </c>
      <c r="AC552" t="s">
        <v>11149</v>
      </c>
      <c r="AD552" t="s">
        <v>0</v>
      </c>
      <c r="AE552">
        <v>98503</v>
      </c>
    </row>
    <row r="553" spans="1:31" ht="409.5" hidden="1" x14ac:dyDescent="0.25">
      <c r="A553">
        <v>4600</v>
      </c>
      <c r="B553" t="s">
        <v>52</v>
      </c>
      <c r="C553" t="s">
        <v>6</v>
      </c>
      <c r="F553">
        <v>1</v>
      </c>
      <c r="G553" t="s">
        <v>807</v>
      </c>
      <c r="P553" t="s">
        <v>4</v>
      </c>
      <c r="Z553" t="s">
        <v>2013</v>
      </c>
      <c r="AA553" s="1" t="s">
        <v>11148</v>
      </c>
      <c r="AB553" t="s">
        <v>11147</v>
      </c>
      <c r="AC553">
        <v>-171283</v>
      </c>
      <c r="AD553" t="s">
        <v>96</v>
      </c>
      <c r="AE553">
        <v>97211</v>
      </c>
    </row>
    <row r="554" spans="1:31" hidden="1" x14ac:dyDescent="0.25">
      <c r="A554">
        <v>16661</v>
      </c>
      <c r="B554" t="s">
        <v>124</v>
      </c>
      <c r="C554" t="s">
        <v>6</v>
      </c>
      <c r="F554">
        <v>1</v>
      </c>
      <c r="G554" t="s">
        <v>11146</v>
      </c>
      <c r="H554">
        <v>0</v>
      </c>
      <c r="P554" t="s">
        <v>4</v>
      </c>
      <c r="Z554" t="s">
        <v>11145</v>
      </c>
      <c r="AA554" t="s">
        <v>11144</v>
      </c>
      <c r="AB554" t="s">
        <v>11143</v>
      </c>
      <c r="AC554" t="s">
        <v>11142</v>
      </c>
      <c r="AD554" t="s">
        <v>0</v>
      </c>
      <c r="AE554">
        <v>98335</v>
      </c>
    </row>
    <row r="555" spans="1:31" hidden="1" x14ac:dyDescent="0.25">
      <c r="A555">
        <v>15648</v>
      </c>
      <c r="B555" t="s">
        <v>88</v>
      </c>
      <c r="C555" t="s">
        <v>46</v>
      </c>
      <c r="F555">
        <v>1</v>
      </c>
      <c r="G555" t="s">
        <v>8549</v>
      </c>
      <c r="H555">
        <v>0</v>
      </c>
      <c r="P555" t="s">
        <v>4</v>
      </c>
      <c r="Z555" t="s">
        <v>8548</v>
      </c>
      <c r="AA555" t="s">
        <v>11141</v>
      </c>
      <c r="AB555" t="s">
        <v>1717</v>
      </c>
      <c r="AC555" t="s">
        <v>11140</v>
      </c>
    </row>
    <row r="556" spans="1:31" ht="409.5" hidden="1" x14ac:dyDescent="0.25">
      <c r="A556">
        <v>6968</v>
      </c>
      <c r="B556" t="s">
        <v>380</v>
      </c>
      <c r="C556" t="s">
        <v>19</v>
      </c>
      <c r="F556">
        <v>0</v>
      </c>
      <c r="O556" t="s">
        <v>11139</v>
      </c>
      <c r="P556" t="s">
        <v>4</v>
      </c>
      <c r="Y556" t="s">
        <v>12</v>
      </c>
      <c r="Z556" t="s">
        <v>11138</v>
      </c>
      <c r="AA556" s="1" t="s">
        <v>11137</v>
      </c>
      <c r="AB556" t="s">
        <v>11136</v>
      </c>
      <c r="AC556">
        <v>-162101</v>
      </c>
      <c r="AD556" t="s">
        <v>0</v>
      </c>
      <c r="AE556">
        <v>98124</v>
      </c>
    </row>
    <row r="557" spans="1:31" ht="409.5" hidden="1" x14ac:dyDescent="0.25">
      <c r="A557">
        <v>11011</v>
      </c>
      <c r="B557" t="s">
        <v>7</v>
      </c>
      <c r="C557" t="s">
        <v>6</v>
      </c>
      <c r="F557">
        <v>0</v>
      </c>
      <c r="G557" t="s">
        <v>1028</v>
      </c>
      <c r="P557" t="s">
        <v>4</v>
      </c>
      <c r="Z557" t="s">
        <v>1027</v>
      </c>
      <c r="AA557" s="1" t="s">
        <v>11135</v>
      </c>
      <c r="AB557" t="s">
        <v>11134</v>
      </c>
      <c r="AC557">
        <v>-162383</v>
      </c>
      <c r="AD557" t="s">
        <v>0</v>
      </c>
      <c r="AE557">
        <v>98027</v>
      </c>
    </row>
    <row r="558" spans="1:31" hidden="1" x14ac:dyDescent="0.25">
      <c r="A558">
        <v>16700</v>
      </c>
      <c r="B558" t="s">
        <v>7</v>
      </c>
      <c r="C558" t="s">
        <v>6</v>
      </c>
      <c r="F558">
        <v>0</v>
      </c>
      <c r="H558">
        <v>0</v>
      </c>
      <c r="P558" t="s">
        <v>4</v>
      </c>
      <c r="Z558" t="s">
        <v>11133</v>
      </c>
      <c r="AA558" t="s">
        <v>11132</v>
      </c>
      <c r="AB558" t="s">
        <v>11131</v>
      </c>
      <c r="AC558" t="s">
        <v>11130</v>
      </c>
      <c r="AD558" t="s">
        <v>0</v>
      </c>
      <c r="AE558">
        <v>98144</v>
      </c>
    </row>
    <row r="559" spans="1:31" ht="409.5" hidden="1" x14ac:dyDescent="0.25">
      <c r="A559">
        <v>7055</v>
      </c>
      <c r="B559" t="s">
        <v>185</v>
      </c>
      <c r="C559" t="s">
        <v>184</v>
      </c>
      <c r="F559">
        <v>1</v>
      </c>
      <c r="G559" t="s">
        <v>4093</v>
      </c>
      <c r="O559" t="s">
        <v>668</v>
      </c>
      <c r="P559" t="s">
        <v>4</v>
      </c>
      <c r="W559" t="s">
        <v>11129</v>
      </c>
      <c r="X559">
        <v>30</v>
      </c>
      <c r="Y559" t="s">
        <v>12</v>
      </c>
      <c r="Z559" t="s">
        <v>4092</v>
      </c>
      <c r="AA559" s="1" t="s">
        <v>11128</v>
      </c>
      <c r="AB559" t="s">
        <v>11127</v>
      </c>
      <c r="AC559">
        <v>-181095</v>
      </c>
      <c r="AD559" t="s">
        <v>4089</v>
      </c>
      <c r="AE559">
        <v>20005</v>
      </c>
    </row>
    <row r="560" spans="1:31" hidden="1" x14ac:dyDescent="0.25">
      <c r="A560">
        <v>13924</v>
      </c>
      <c r="B560" t="s">
        <v>52</v>
      </c>
      <c r="C560" t="s">
        <v>6</v>
      </c>
      <c r="F560">
        <v>1</v>
      </c>
      <c r="G560" t="s">
        <v>322</v>
      </c>
      <c r="P560" t="s">
        <v>4</v>
      </c>
      <c r="Z560" t="s">
        <v>654</v>
      </c>
      <c r="AA560" t="s">
        <v>11126</v>
      </c>
      <c r="AB560" t="s">
        <v>11125</v>
      </c>
      <c r="AC560">
        <v>-163464</v>
      </c>
      <c r="AD560" t="s">
        <v>0</v>
      </c>
      <c r="AE560">
        <v>98201</v>
      </c>
    </row>
    <row r="561" spans="1:31" hidden="1" x14ac:dyDescent="0.25">
      <c r="A561">
        <v>18807</v>
      </c>
      <c r="B561" t="s">
        <v>7</v>
      </c>
      <c r="C561" t="s">
        <v>6</v>
      </c>
      <c r="F561">
        <v>1</v>
      </c>
      <c r="G561" t="s">
        <v>161</v>
      </c>
      <c r="H561">
        <v>0</v>
      </c>
      <c r="P561" t="s">
        <v>4</v>
      </c>
      <c r="Z561" t="s">
        <v>160</v>
      </c>
      <c r="AA561" t="s">
        <v>11124</v>
      </c>
      <c r="AB561" t="s">
        <v>11123</v>
      </c>
      <c r="AC561" t="s">
        <v>11122</v>
      </c>
      <c r="AD561" t="s">
        <v>0</v>
      </c>
      <c r="AE561">
        <v>98034</v>
      </c>
    </row>
    <row r="562" spans="1:31" hidden="1" x14ac:dyDescent="0.25">
      <c r="A562">
        <v>19222</v>
      </c>
      <c r="B562" t="s">
        <v>7</v>
      </c>
      <c r="C562" t="s">
        <v>6</v>
      </c>
      <c r="F562">
        <v>1</v>
      </c>
      <c r="G562" t="s">
        <v>988</v>
      </c>
      <c r="H562">
        <v>0</v>
      </c>
      <c r="P562" t="s">
        <v>4</v>
      </c>
      <c r="Z562" t="s">
        <v>11121</v>
      </c>
      <c r="AA562" t="s">
        <v>11120</v>
      </c>
      <c r="AB562" t="s">
        <v>11119</v>
      </c>
      <c r="AC562" t="s">
        <v>11118</v>
      </c>
      <c r="AD562" t="s">
        <v>750</v>
      </c>
      <c r="AE562" t="s">
        <v>11117</v>
      </c>
    </row>
    <row r="563" spans="1:31" ht="409.5" hidden="1" x14ac:dyDescent="0.25">
      <c r="A563">
        <v>6875</v>
      </c>
      <c r="B563" t="s">
        <v>52</v>
      </c>
      <c r="C563" t="s">
        <v>6</v>
      </c>
      <c r="F563">
        <v>1</v>
      </c>
      <c r="G563" t="s">
        <v>2548</v>
      </c>
      <c r="P563" t="s">
        <v>4</v>
      </c>
      <c r="Z563" t="s">
        <v>2547</v>
      </c>
      <c r="AA563" s="1" t="s">
        <v>11116</v>
      </c>
      <c r="AB563" t="s">
        <v>11115</v>
      </c>
      <c r="AC563">
        <v>-163565</v>
      </c>
      <c r="AD563" t="s">
        <v>0</v>
      </c>
      <c r="AE563">
        <v>98663</v>
      </c>
    </row>
    <row r="564" spans="1:31" hidden="1" x14ac:dyDescent="0.25">
      <c r="A564">
        <v>6127</v>
      </c>
      <c r="B564" t="s">
        <v>7</v>
      </c>
      <c r="C564" t="s">
        <v>6</v>
      </c>
      <c r="F564">
        <v>1</v>
      </c>
      <c r="G564" t="s">
        <v>899</v>
      </c>
      <c r="P564" t="s">
        <v>1182</v>
      </c>
      <c r="Y564" t="s">
        <v>12</v>
      </c>
      <c r="Z564" t="s">
        <v>6273</v>
      </c>
      <c r="AA564" t="s">
        <v>4904</v>
      </c>
      <c r="AB564" t="s">
        <v>4903</v>
      </c>
      <c r="AC564">
        <v>-162398</v>
      </c>
      <c r="AD564" t="s">
        <v>0</v>
      </c>
      <c r="AE564">
        <v>99362</v>
      </c>
    </row>
    <row r="565" spans="1:31" ht="409.5" hidden="1" x14ac:dyDescent="0.25">
      <c r="A565">
        <v>19011</v>
      </c>
      <c r="B565" t="s">
        <v>394</v>
      </c>
      <c r="C565" t="s">
        <v>19</v>
      </c>
      <c r="F565">
        <v>1</v>
      </c>
      <c r="G565" t="s">
        <v>11114</v>
      </c>
      <c r="H565">
        <v>0</v>
      </c>
      <c r="O565" t="s">
        <v>197</v>
      </c>
      <c r="P565" t="s">
        <v>4</v>
      </c>
      <c r="X565">
        <v>30</v>
      </c>
      <c r="Y565" t="s">
        <v>12</v>
      </c>
      <c r="Z565" t="s">
        <v>11113</v>
      </c>
      <c r="AA565" s="1" t="s">
        <v>11112</v>
      </c>
      <c r="AB565" s="1" t="s">
        <v>11112</v>
      </c>
      <c r="AC565" t="s">
        <v>11111</v>
      </c>
      <c r="AD565" t="s">
        <v>0</v>
      </c>
      <c r="AE565">
        <v>98249</v>
      </c>
    </row>
    <row r="566" spans="1:31" hidden="1" x14ac:dyDescent="0.25">
      <c r="A566">
        <v>6201</v>
      </c>
      <c r="B566" t="s">
        <v>95</v>
      </c>
      <c r="C566" t="s">
        <v>94</v>
      </c>
      <c r="F566">
        <v>1</v>
      </c>
      <c r="G566" t="s">
        <v>11110</v>
      </c>
      <c r="H566">
        <v>0</v>
      </c>
      <c r="P566" t="s">
        <v>81</v>
      </c>
      <c r="Y566" t="s">
        <v>12</v>
      </c>
      <c r="Z566" t="s">
        <v>11109</v>
      </c>
      <c r="AA566" t="s">
        <v>11108</v>
      </c>
      <c r="AB566" t="s">
        <v>2614</v>
      </c>
      <c r="AC566" t="s">
        <v>11107</v>
      </c>
      <c r="AD566" t="s">
        <v>0</v>
      </c>
      <c r="AE566">
        <v>99216</v>
      </c>
    </row>
    <row r="567" spans="1:31" ht="409.5" hidden="1" x14ac:dyDescent="0.25">
      <c r="A567">
        <v>16723</v>
      </c>
      <c r="B567" t="s">
        <v>83</v>
      </c>
      <c r="C567" t="s">
        <v>101</v>
      </c>
      <c r="F567">
        <v>0</v>
      </c>
      <c r="G567" t="s">
        <v>100</v>
      </c>
      <c r="H567">
        <v>0</v>
      </c>
      <c r="P567" t="s">
        <v>4</v>
      </c>
      <c r="Y567" t="s">
        <v>12</v>
      </c>
      <c r="Z567" t="s">
        <v>99</v>
      </c>
      <c r="AA567" s="1" t="s">
        <v>11106</v>
      </c>
      <c r="AB567" t="s">
        <v>11105</v>
      </c>
      <c r="AC567" t="s">
        <v>11104</v>
      </c>
      <c r="AD567" t="s">
        <v>96</v>
      </c>
      <c r="AE567">
        <v>97302</v>
      </c>
    </row>
    <row r="568" spans="1:31" ht="409.5" hidden="1" x14ac:dyDescent="0.25">
      <c r="A568">
        <v>12152</v>
      </c>
      <c r="B568" t="s">
        <v>95</v>
      </c>
      <c r="C568" t="s">
        <v>94</v>
      </c>
      <c r="F568">
        <v>1</v>
      </c>
      <c r="G568" t="s">
        <v>7563</v>
      </c>
      <c r="H568">
        <v>0</v>
      </c>
      <c r="P568" t="s">
        <v>4</v>
      </c>
      <c r="Z568" t="s">
        <v>11103</v>
      </c>
      <c r="AA568" s="1" t="s">
        <v>11102</v>
      </c>
      <c r="AB568" t="s">
        <v>11101</v>
      </c>
      <c r="AC568" t="s">
        <v>11100</v>
      </c>
    </row>
    <row r="569" spans="1:31" ht="409.5" hidden="1" x14ac:dyDescent="0.25">
      <c r="A569">
        <v>3617</v>
      </c>
      <c r="B569" t="s">
        <v>7</v>
      </c>
      <c r="C569" t="s">
        <v>6</v>
      </c>
      <c r="F569">
        <v>0</v>
      </c>
      <c r="G569" t="s">
        <v>3201</v>
      </c>
      <c r="P569" t="s">
        <v>4</v>
      </c>
      <c r="Z569" t="s">
        <v>3200</v>
      </c>
      <c r="AA569" s="1" t="s">
        <v>11099</v>
      </c>
      <c r="AB569" t="s">
        <v>11098</v>
      </c>
      <c r="AC569">
        <v>-173237</v>
      </c>
      <c r="AD569" t="s">
        <v>0</v>
      </c>
      <c r="AE569">
        <v>99219</v>
      </c>
    </row>
    <row r="570" spans="1:31" hidden="1" x14ac:dyDescent="0.25">
      <c r="A570">
        <v>8115</v>
      </c>
      <c r="B570" t="s">
        <v>7</v>
      </c>
      <c r="C570" t="s">
        <v>6</v>
      </c>
      <c r="F570">
        <v>0</v>
      </c>
      <c r="G570" t="s">
        <v>8240</v>
      </c>
      <c r="H570">
        <v>0</v>
      </c>
      <c r="P570" t="s">
        <v>4</v>
      </c>
      <c r="Z570" t="s">
        <v>11097</v>
      </c>
      <c r="AA570" t="s">
        <v>11096</v>
      </c>
      <c r="AB570" t="s">
        <v>11095</v>
      </c>
      <c r="AC570" t="s">
        <v>11094</v>
      </c>
      <c r="AD570" t="s">
        <v>0</v>
      </c>
      <c r="AE570">
        <v>98072</v>
      </c>
    </row>
    <row r="571" spans="1:31" hidden="1" x14ac:dyDescent="0.25">
      <c r="A571">
        <v>6557</v>
      </c>
      <c r="B571" t="s">
        <v>130</v>
      </c>
      <c r="C571" t="s">
        <v>19</v>
      </c>
      <c r="F571">
        <v>0</v>
      </c>
      <c r="O571" t="s">
        <v>4253</v>
      </c>
      <c r="P571" t="s">
        <v>242</v>
      </c>
      <c r="R571" t="s">
        <v>240</v>
      </c>
      <c r="S571" t="s">
        <v>8072</v>
      </c>
      <c r="Y571" t="s">
        <v>12</v>
      </c>
      <c r="Z571" t="s">
        <v>11093</v>
      </c>
      <c r="AA571" t="s">
        <v>11092</v>
      </c>
      <c r="AB571" t="s">
        <v>11091</v>
      </c>
      <c r="AC571">
        <v>-170733</v>
      </c>
      <c r="AD571" t="s">
        <v>0</v>
      </c>
      <c r="AE571">
        <v>98012</v>
      </c>
    </row>
    <row r="572" spans="1:31" ht="409.5" hidden="1" x14ac:dyDescent="0.25">
      <c r="A572">
        <v>2147</v>
      </c>
      <c r="B572" t="s">
        <v>95</v>
      </c>
      <c r="C572" t="s">
        <v>94</v>
      </c>
      <c r="F572">
        <v>1</v>
      </c>
      <c r="G572" t="s">
        <v>11090</v>
      </c>
      <c r="H572">
        <v>0</v>
      </c>
      <c r="P572" t="s">
        <v>4</v>
      </c>
      <c r="Y572" t="s">
        <v>12</v>
      </c>
      <c r="Z572" t="s">
        <v>11089</v>
      </c>
      <c r="AA572" s="1" t="s">
        <v>11088</v>
      </c>
      <c r="AB572" t="s">
        <v>11087</v>
      </c>
      <c r="AC572" t="s">
        <v>11086</v>
      </c>
      <c r="AD572" t="s">
        <v>0</v>
      </c>
      <c r="AE572">
        <v>98036</v>
      </c>
    </row>
    <row r="573" spans="1:31" hidden="1" x14ac:dyDescent="0.25">
      <c r="A573">
        <v>9409</v>
      </c>
      <c r="B573" t="s">
        <v>7</v>
      </c>
      <c r="C573" t="s">
        <v>6</v>
      </c>
      <c r="F573">
        <v>1</v>
      </c>
      <c r="G573" t="s">
        <v>11085</v>
      </c>
      <c r="P573" t="s">
        <v>4</v>
      </c>
      <c r="Z573" t="s">
        <v>11084</v>
      </c>
      <c r="AA573" t="s">
        <v>11083</v>
      </c>
      <c r="AB573" t="s">
        <v>11082</v>
      </c>
      <c r="AC573">
        <v>-170181</v>
      </c>
      <c r="AD573" t="s">
        <v>941</v>
      </c>
      <c r="AE573">
        <v>83661</v>
      </c>
    </row>
    <row r="574" spans="1:31" hidden="1" x14ac:dyDescent="0.25">
      <c r="A574">
        <v>6233</v>
      </c>
      <c r="B574" t="s">
        <v>47</v>
      </c>
      <c r="C574" t="s">
        <v>46</v>
      </c>
      <c r="F574">
        <v>1</v>
      </c>
      <c r="G574" t="s">
        <v>2096</v>
      </c>
      <c r="P574" t="s">
        <v>4</v>
      </c>
      <c r="Z574" t="s">
        <v>2095</v>
      </c>
      <c r="AA574" t="s">
        <v>11081</v>
      </c>
      <c r="AB574" t="s">
        <v>11080</v>
      </c>
      <c r="AC574">
        <v>-163264</v>
      </c>
      <c r="AD574" t="s">
        <v>0</v>
      </c>
      <c r="AE574">
        <v>98409</v>
      </c>
    </row>
    <row r="575" spans="1:31" ht="409.5" hidden="1" x14ac:dyDescent="0.25">
      <c r="A575">
        <v>16313</v>
      </c>
      <c r="B575" t="s">
        <v>52</v>
      </c>
      <c r="C575" t="s">
        <v>6</v>
      </c>
      <c r="F575">
        <v>1</v>
      </c>
      <c r="G575" t="s">
        <v>663</v>
      </c>
      <c r="P575" t="s">
        <v>4</v>
      </c>
      <c r="Z575" t="s">
        <v>662</v>
      </c>
      <c r="AA575" s="1" t="s">
        <v>11079</v>
      </c>
      <c r="AB575" t="s">
        <v>7502</v>
      </c>
      <c r="AC575">
        <v>-171114</v>
      </c>
      <c r="AD575" t="s">
        <v>0</v>
      </c>
      <c r="AE575">
        <v>98668</v>
      </c>
    </row>
    <row r="576" spans="1:31" hidden="1" x14ac:dyDescent="0.25">
      <c r="A576">
        <v>12466</v>
      </c>
      <c r="B576" t="s">
        <v>7</v>
      </c>
      <c r="C576" t="s">
        <v>6</v>
      </c>
      <c r="F576">
        <v>1</v>
      </c>
      <c r="G576" t="s">
        <v>1284</v>
      </c>
      <c r="P576" t="s">
        <v>4</v>
      </c>
      <c r="Z576" t="s">
        <v>11078</v>
      </c>
      <c r="AA576" t="s">
        <v>11077</v>
      </c>
      <c r="AB576" t="s">
        <v>11076</v>
      </c>
      <c r="AC576">
        <v>-162618</v>
      </c>
      <c r="AD576" t="s">
        <v>96</v>
      </c>
      <c r="AE576">
        <v>97205</v>
      </c>
    </row>
    <row r="577" spans="1:31" hidden="1" x14ac:dyDescent="0.25">
      <c r="A577">
        <v>8187</v>
      </c>
      <c r="B577" t="s">
        <v>7</v>
      </c>
      <c r="C577" t="s">
        <v>6</v>
      </c>
      <c r="F577">
        <v>0</v>
      </c>
      <c r="G577" t="s">
        <v>3201</v>
      </c>
      <c r="H577">
        <v>0</v>
      </c>
      <c r="P577" t="s">
        <v>4</v>
      </c>
      <c r="Z577" t="s">
        <v>5740</v>
      </c>
      <c r="AA577" t="s">
        <v>11075</v>
      </c>
      <c r="AB577" t="s">
        <v>11074</v>
      </c>
      <c r="AC577" t="s">
        <v>11073</v>
      </c>
      <c r="AD577" t="s">
        <v>0</v>
      </c>
      <c r="AE577">
        <v>98272</v>
      </c>
    </row>
    <row r="578" spans="1:31" hidden="1" x14ac:dyDescent="0.25">
      <c r="A578">
        <v>11851</v>
      </c>
      <c r="B578" t="s">
        <v>47</v>
      </c>
      <c r="C578" t="s">
        <v>46</v>
      </c>
      <c r="F578">
        <v>0</v>
      </c>
      <c r="H578">
        <v>0</v>
      </c>
      <c r="P578" t="s">
        <v>4</v>
      </c>
      <c r="Z578" t="s">
        <v>4715</v>
      </c>
      <c r="AA578" t="s">
        <v>11072</v>
      </c>
      <c r="AB578" t="s">
        <v>857</v>
      </c>
      <c r="AC578" t="s">
        <v>11071</v>
      </c>
      <c r="AD578" t="s">
        <v>0</v>
      </c>
      <c r="AE578">
        <v>98166</v>
      </c>
    </row>
    <row r="579" spans="1:31" hidden="1" x14ac:dyDescent="0.25">
      <c r="A579">
        <v>14411</v>
      </c>
      <c r="B579" t="s">
        <v>88</v>
      </c>
      <c r="C579" t="s">
        <v>46</v>
      </c>
      <c r="F579">
        <v>1</v>
      </c>
      <c r="G579" t="s">
        <v>2058</v>
      </c>
      <c r="H579">
        <v>0</v>
      </c>
      <c r="P579" t="s">
        <v>4</v>
      </c>
      <c r="Z579" t="s">
        <v>2057</v>
      </c>
      <c r="AA579" t="s">
        <v>11070</v>
      </c>
      <c r="AB579" t="s">
        <v>1584</v>
      </c>
      <c r="AC579" t="s">
        <v>11069</v>
      </c>
      <c r="AD579" t="s">
        <v>0</v>
      </c>
      <c r="AE579">
        <v>98816</v>
      </c>
    </row>
    <row r="580" spans="1:31" ht="360" hidden="1" x14ac:dyDescent="0.25">
      <c r="A580">
        <v>15982</v>
      </c>
      <c r="B580" t="s">
        <v>95</v>
      </c>
      <c r="C580" t="s">
        <v>94</v>
      </c>
      <c r="F580">
        <v>0</v>
      </c>
      <c r="H580">
        <v>0</v>
      </c>
      <c r="P580" t="s">
        <v>81</v>
      </c>
      <c r="Y580" t="s">
        <v>12</v>
      </c>
      <c r="Z580" t="s">
        <v>11068</v>
      </c>
      <c r="AA580" s="1" t="s">
        <v>11067</v>
      </c>
      <c r="AB580" t="s">
        <v>11066</v>
      </c>
      <c r="AC580" t="s">
        <v>11065</v>
      </c>
    </row>
    <row r="581" spans="1:31" ht="409.5" hidden="1" x14ac:dyDescent="0.25">
      <c r="A581">
        <v>5317</v>
      </c>
      <c r="B581" t="s">
        <v>670</v>
      </c>
      <c r="C581" t="s">
        <v>19</v>
      </c>
      <c r="F581">
        <v>1</v>
      </c>
      <c r="G581" t="s">
        <v>957</v>
      </c>
      <c r="H581">
        <v>0</v>
      </c>
      <c r="N581" t="s">
        <v>11064</v>
      </c>
      <c r="O581" t="s">
        <v>303</v>
      </c>
      <c r="P581" t="s">
        <v>4</v>
      </c>
      <c r="X581">
        <v>30</v>
      </c>
      <c r="Y581" t="s">
        <v>12</v>
      </c>
      <c r="Z581" t="s">
        <v>11063</v>
      </c>
      <c r="AA581" s="1" t="s">
        <v>11062</v>
      </c>
      <c r="AB581" s="1" t="s">
        <v>11061</v>
      </c>
      <c r="AC581" t="s">
        <v>11060</v>
      </c>
    </row>
    <row r="582" spans="1:31" hidden="1" x14ac:dyDescent="0.25">
      <c r="A582">
        <v>8218</v>
      </c>
      <c r="B582" t="s">
        <v>124</v>
      </c>
      <c r="C582" t="s">
        <v>6</v>
      </c>
      <c r="F582">
        <v>1</v>
      </c>
      <c r="G582" t="s">
        <v>157</v>
      </c>
      <c r="H582">
        <v>0</v>
      </c>
      <c r="P582" t="s">
        <v>4</v>
      </c>
      <c r="Z582" t="s">
        <v>936</v>
      </c>
      <c r="AA582" t="s">
        <v>11059</v>
      </c>
      <c r="AB582" t="s">
        <v>11058</v>
      </c>
      <c r="AC582" t="s">
        <v>11057</v>
      </c>
      <c r="AD582" t="s">
        <v>0</v>
      </c>
      <c r="AE582">
        <v>98109</v>
      </c>
    </row>
    <row r="583" spans="1:31" ht="240" hidden="1" x14ac:dyDescent="0.25">
      <c r="A583">
        <v>1215</v>
      </c>
      <c r="B583" t="s">
        <v>72</v>
      </c>
      <c r="C583" t="s">
        <v>71</v>
      </c>
      <c r="F583">
        <v>0</v>
      </c>
      <c r="G583" t="s">
        <v>11056</v>
      </c>
      <c r="H583">
        <v>0</v>
      </c>
      <c r="N583" s="1" t="s">
        <v>11055</v>
      </c>
      <c r="O583" t="s">
        <v>11054</v>
      </c>
      <c r="P583" t="s">
        <v>32</v>
      </c>
      <c r="Q583" t="s">
        <v>2746</v>
      </c>
      <c r="X583">
        <v>30</v>
      </c>
      <c r="Z583" t="s">
        <v>11053</v>
      </c>
      <c r="AA583" t="s">
        <v>11052</v>
      </c>
      <c r="AB583" t="s">
        <v>11051</v>
      </c>
      <c r="AC583" t="s">
        <v>11050</v>
      </c>
    </row>
    <row r="584" spans="1:31" ht="409.5" hidden="1" x14ac:dyDescent="0.25">
      <c r="A584">
        <v>2861</v>
      </c>
      <c r="B584" t="s">
        <v>52</v>
      </c>
      <c r="C584" t="s">
        <v>6</v>
      </c>
      <c r="F584">
        <v>1</v>
      </c>
      <c r="G584" t="s">
        <v>161</v>
      </c>
      <c r="P584" t="s">
        <v>4</v>
      </c>
      <c r="Z584" t="s">
        <v>160</v>
      </c>
      <c r="AA584" s="1" t="s">
        <v>11049</v>
      </c>
      <c r="AB584" t="s">
        <v>11048</v>
      </c>
      <c r="AC584">
        <v>-172811</v>
      </c>
      <c r="AD584" t="s">
        <v>0</v>
      </c>
      <c r="AE584">
        <v>98034</v>
      </c>
    </row>
    <row r="585" spans="1:31" ht="409.5" hidden="1" x14ac:dyDescent="0.25">
      <c r="A585">
        <v>4997</v>
      </c>
      <c r="B585" t="s">
        <v>95</v>
      </c>
      <c r="C585" t="s">
        <v>94</v>
      </c>
      <c r="F585">
        <v>0</v>
      </c>
      <c r="G585" t="s">
        <v>11047</v>
      </c>
      <c r="H585">
        <v>41</v>
      </c>
      <c r="I585" t="s">
        <v>41</v>
      </c>
      <c r="M585">
        <v>6.15</v>
      </c>
      <c r="P585" t="s">
        <v>81</v>
      </c>
      <c r="Y585" t="s">
        <v>12</v>
      </c>
      <c r="Z585" t="s">
        <v>11046</v>
      </c>
      <c r="AA585" s="1" t="s">
        <v>11045</v>
      </c>
      <c r="AB585" t="s">
        <v>11044</v>
      </c>
      <c r="AC585" t="s">
        <v>11043</v>
      </c>
    </row>
    <row r="586" spans="1:31" ht="375" hidden="1" x14ac:dyDescent="0.25">
      <c r="A586">
        <v>8347</v>
      </c>
      <c r="B586" t="s">
        <v>152</v>
      </c>
      <c r="C586" t="s">
        <v>19</v>
      </c>
      <c r="F586">
        <v>0</v>
      </c>
      <c r="P586" t="s">
        <v>4</v>
      </c>
      <c r="Y586" t="s">
        <v>12</v>
      </c>
      <c r="Z586" t="s">
        <v>4036</v>
      </c>
      <c r="AA586" s="1" t="s">
        <v>11042</v>
      </c>
      <c r="AB586" t="s">
        <v>149</v>
      </c>
      <c r="AC586">
        <v>-170740</v>
      </c>
    </row>
    <row r="587" spans="1:31" ht="90" hidden="1" x14ac:dyDescent="0.25">
      <c r="A587">
        <v>12421</v>
      </c>
      <c r="B587" t="s">
        <v>194</v>
      </c>
      <c r="C587" t="s">
        <v>193</v>
      </c>
      <c r="F587">
        <v>0</v>
      </c>
      <c r="P587" t="s">
        <v>4</v>
      </c>
      <c r="Y587" t="s">
        <v>12</v>
      </c>
      <c r="Z587" t="s">
        <v>191</v>
      </c>
      <c r="AA587" t="s">
        <v>11041</v>
      </c>
      <c r="AB587" s="1" t="s">
        <v>11040</v>
      </c>
      <c r="AC587">
        <v>-163041</v>
      </c>
    </row>
    <row r="588" spans="1:31" ht="409.5" hidden="1" x14ac:dyDescent="0.25">
      <c r="A588">
        <v>10038</v>
      </c>
      <c r="B588" t="s">
        <v>52</v>
      </c>
      <c r="C588" t="s">
        <v>6</v>
      </c>
      <c r="F588">
        <v>1</v>
      </c>
      <c r="G588" t="s">
        <v>663</v>
      </c>
      <c r="P588" t="s">
        <v>4</v>
      </c>
      <c r="Z588" t="s">
        <v>662</v>
      </c>
      <c r="AA588" s="1" t="s">
        <v>11039</v>
      </c>
      <c r="AB588" t="s">
        <v>11038</v>
      </c>
      <c r="AC588">
        <v>-181675</v>
      </c>
      <c r="AD588" t="s">
        <v>0</v>
      </c>
      <c r="AE588">
        <v>98668</v>
      </c>
    </row>
    <row r="589" spans="1:31" hidden="1" x14ac:dyDescent="0.25">
      <c r="A589">
        <v>6053</v>
      </c>
      <c r="B589" t="s">
        <v>130</v>
      </c>
      <c r="C589" t="s">
        <v>19</v>
      </c>
      <c r="F589">
        <v>0</v>
      </c>
      <c r="H589">
        <v>0</v>
      </c>
      <c r="P589" t="s">
        <v>4</v>
      </c>
      <c r="Z589" t="s">
        <v>11037</v>
      </c>
      <c r="AA589" t="s">
        <v>11036</v>
      </c>
      <c r="AB589" t="s">
        <v>11035</v>
      </c>
      <c r="AC589" t="s">
        <v>11034</v>
      </c>
    </row>
    <row r="590" spans="1:31" hidden="1" x14ac:dyDescent="0.25">
      <c r="A590">
        <v>1192</v>
      </c>
      <c r="B590" t="s">
        <v>7</v>
      </c>
      <c r="C590" t="s">
        <v>6</v>
      </c>
      <c r="F590">
        <v>1</v>
      </c>
      <c r="G590" t="s">
        <v>157</v>
      </c>
      <c r="H590">
        <v>0</v>
      </c>
      <c r="P590" t="s">
        <v>4</v>
      </c>
      <c r="Z590" t="s">
        <v>9653</v>
      </c>
      <c r="AA590" t="s">
        <v>11033</v>
      </c>
      <c r="AB590" t="s">
        <v>11032</v>
      </c>
      <c r="AC590" t="s">
        <v>11031</v>
      </c>
      <c r="AD590" t="s">
        <v>0</v>
      </c>
      <c r="AE590">
        <v>98109</v>
      </c>
    </row>
    <row r="591" spans="1:31" hidden="1" x14ac:dyDescent="0.25">
      <c r="A591">
        <v>18624</v>
      </c>
      <c r="B591" t="s">
        <v>380</v>
      </c>
      <c r="C591" t="s">
        <v>19</v>
      </c>
      <c r="F591">
        <v>0</v>
      </c>
      <c r="P591" t="s">
        <v>4</v>
      </c>
      <c r="Y591" t="s">
        <v>12</v>
      </c>
      <c r="Z591" t="s">
        <v>701</v>
      </c>
      <c r="AA591" t="s">
        <v>11030</v>
      </c>
      <c r="AB591" t="s">
        <v>149</v>
      </c>
      <c r="AC591">
        <v>-160836</v>
      </c>
      <c r="AD591" t="s">
        <v>96</v>
      </c>
      <c r="AE591">
        <v>97302</v>
      </c>
    </row>
    <row r="592" spans="1:31" ht="409.5" hidden="1" x14ac:dyDescent="0.25">
      <c r="A592">
        <v>18946</v>
      </c>
      <c r="B592" t="s">
        <v>357</v>
      </c>
      <c r="C592" t="s">
        <v>356</v>
      </c>
      <c r="F592">
        <v>0</v>
      </c>
      <c r="G592" t="s">
        <v>734</v>
      </c>
      <c r="H592">
        <v>0</v>
      </c>
      <c r="P592" t="s">
        <v>4</v>
      </c>
      <c r="Y592" t="s">
        <v>12</v>
      </c>
      <c r="Z592" t="s">
        <v>11029</v>
      </c>
      <c r="AA592" s="1" t="s">
        <v>11028</v>
      </c>
      <c r="AB592" t="s">
        <v>11027</v>
      </c>
      <c r="AC592" t="s">
        <v>11026</v>
      </c>
    </row>
    <row r="593" spans="1:31" ht="409.5" hidden="1" x14ac:dyDescent="0.25">
      <c r="A593">
        <v>8732</v>
      </c>
      <c r="B593" t="s">
        <v>83</v>
      </c>
      <c r="C593" t="s">
        <v>19</v>
      </c>
      <c r="F593">
        <v>0</v>
      </c>
      <c r="G593" t="s">
        <v>100</v>
      </c>
      <c r="H593">
        <v>0</v>
      </c>
      <c r="P593" t="s">
        <v>4</v>
      </c>
      <c r="Y593" t="s">
        <v>12</v>
      </c>
      <c r="Z593" t="s">
        <v>488</v>
      </c>
      <c r="AA593" s="1" t="s">
        <v>11025</v>
      </c>
      <c r="AB593" t="s">
        <v>78</v>
      </c>
      <c r="AC593" t="s">
        <v>11024</v>
      </c>
      <c r="AD593" t="s">
        <v>96</v>
      </c>
      <c r="AE593">
        <v>97302</v>
      </c>
    </row>
    <row r="594" spans="1:31" hidden="1" x14ac:dyDescent="0.25">
      <c r="A594">
        <v>4552</v>
      </c>
      <c r="B594" t="s">
        <v>380</v>
      </c>
      <c r="C594" t="s">
        <v>19</v>
      </c>
      <c r="F594">
        <v>0</v>
      </c>
      <c r="G594" t="s">
        <v>6580</v>
      </c>
      <c r="I594" t="s">
        <v>41</v>
      </c>
      <c r="M594">
        <v>6.45</v>
      </c>
      <c r="P594" t="s">
        <v>4</v>
      </c>
      <c r="Y594" t="s">
        <v>12</v>
      </c>
      <c r="Z594" t="s">
        <v>11023</v>
      </c>
      <c r="AA594" t="s">
        <v>11022</v>
      </c>
      <c r="AB594" t="s">
        <v>11021</v>
      </c>
      <c r="AC594">
        <v>-162532</v>
      </c>
      <c r="AD594" t="s">
        <v>0</v>
      </c>
      <c r="AE594">
        <v>98402</v>
      </c>
    </row>
    <row r="595" spans="1:31" hidden="1" x14ac:dyDescent="0.25">
      <c r="A595">
        <v>1219</v>
      </c>
      <c r="B595" t="s">
        <v>380</v>
      </c>
      <c r="C595" t="s">
        <v>19</v>
      </c>
      <c r="F595">
        <v>1</v>
      </c>
      <c r="G595" t="s">
        <v>3377</v>
      </c>
      <c r="P595" t="s">
        <v>117</v>
      </c>
      <c r="Z595" t="s">
        <v>5050</v>
      </c>
      <c r="AA595" t="s">
        <v>11020</v>
      </c>
      <c r="AB595" t="s">
        <v>11019</v>
      </c>
      <c r="AC595">
        <v>-181616</v>
      </c>
    </row>
    <row r="596" spans="1:31" hidden="1" x14ac:dyDescent="0.25">
      <c r="A596">
        <v>15494</v>
      </c>
      <c r="B596" t="s">
        <v>7</v>
      </c>
      <c r="C596" t="s">
        <v>6</v>
      </c>
      <c r="F596">
        <v>1</v>
      </c>
      <c r="G596" t="s">
        <v>288</v>
      </c>
      <c r="P596" t="s">
        <v>4</v>
      </c>
      <c r="Z596" t="s">
        <v>11018</v>
      </c>
      <c r="AA596" t="s">
        <v>11017</v>
      </c>
      <c r="AB596" t="s">
        <v>11016</v>
      </c>
      <c r="AC596">
        <v>-160144</v>
      </c>
      <c r="AD596" t="s">
        <v>0</v>
      </c>
      <c r="AE596">
        <v>98004</v>
      </c>
    </row>
    <row r="597" spans="1:31" hidden="1" x14ac:dyDescent="0.25">
      <c r="A597">
        <v>60</v>
      </c>
      <c r="B597" t="s">
        <v>130</v>
      </c>
      <c r="C597" t="s">
        <v>19</v>
      </c>
      <c r="F597">
        <v>1</v>
      </c>
      <c r="G597" t="s">
        <v>11015</v>
      </c>
      <c r="H597">
        <v>0</v>
      </c>
      <c r="P597" t="s">
        <v>1076</v>
      </c>
      <c r="Y597" t="s">
        <v>12</v>
      </c>
      <c r="Z597" t="s">
        <v>11014</v>
      </c>
      <c r="AA597" t="s">
        <v>11013</v>
      </c>
      <c r="AB597" t="s">
        <v>11012</v>
      </c>
      <c r="AC597" t="s">
        <v>11011</v>
      </c>
      <c r="AD597" t="s">
        <v>96</v>
      </c>
      <c r="AE597">
        <v>97204</v>
      </c>
    </row>
    <row r="598" spans="1:31" hidden="1" x14ac:dyDescent="0.25">
      <c r="A598">
        <v>185</v>
      </c>
      <c r="B598" t="s">
        <v>7</v>
      </c>
      <c r="C598" t="s">
        <v>6</v>
      </c>
      <c r="F598">
        <v>0</v>
      </c>
      <c r="G598" t="s">
        <v>6173</v>
      </c>
      <c r="H598">
        <v>0</v>
      </c>
      <c r="P598" t="s">
        <v>4</v>
      </c>
      <c r="Z598" t="s">
        <v>11010</v>
      </c>
      <c r="AA598" t="s">
        <v>11009</v>
      </c>
      <c r="AB598" t="s">
        <v>11008</v>
      </c>
      <c r="AC598" t="s">
        <v>11007</v>
      </c>
      <c r="AD598" t="s">
        <v>0</v>
      </c>
      <c r="AE598">
        <v>98133</v>
      </c>
    </row>
    <row r="599" spans="1:31" ht="409.5" hidden="1" x14ac:dyDescent="0.25">
      <c r="A599">
        <v>13224</v>
      </c>
      <c r="B599" t="s">
        <v>7</v>
      </c>
      <c r="C599" t="s">
        <v>6</v>
      </c>
      <c r="F599">
        <v>1</v>
      </c>
      <c r="G599" t="s">
        <v>70</v>
      </c>
      <c r="P599" t="s">
        <v>4</v>
      </c>
      <c r="Z599" t="s">
        <v>6053</v>
      </c>
      <c r="AA599" s="1" t="s">
        <v>11006</v>
      </c>
      <c r="AB599" t="s">
        <v>11005</v>
      </c>
      <c r="AC599">
        <v>-160534</v>
      </c>
      <c r="AD599" t="s">
        <v>0</v>
      </c>
      <c r="AE599">
        <v>98121</v>
      </c>
    </row>
    <row r="600" spans="1:31" hidden="1" x14ac:dyDescent="0.25">
      <c r="A600">
        <v>13611</v>
      </c>
      <c r="B600" t="s">
        <v>199</v>
      </c>
      <c r="C600" t="s">
        <v>19</v>
      </c>
      <c r="F600">
        <v>0</v>
      </c>
      <c r="P600" t="s">
        <v>81</v>
      </c>
      <c r="Y600" t="s">
        <v>12</v>
      </c>
      <c r="Z600" t="s">
        <v>11004</v>
      </c>
      <c r="AA600" t="s">
        <v>11003</v>
      </c>
      <c r="AB600" t="s">
        <v>11002</v>
      </c>
      <c r="AC600">
        <v>-172875</v>
      </c>
    </row>
    <row r="601" spans="1:31" hidden="1" x14ac:dyDescent="0.25">
      <c r="A601">
        <v>6961</v>
      </c>
      <c r="B601" t="s">
        <v>7</v>
      </c>
      <c r="C601" t="s">
        <v>6</v>
      </c>
      <c r="F601">
        <v>0</v>
      </c>
      <c r="G601" t="s">
        <v>113</v>
      </c>
      <c r="P601" t="s">
        <v>4</v>
      </c>
      <c r="Z601" t="s">
        <v>112</v>
      </c>
      <c r="AA601" t="s">
        <v>11001</v>
      </c>
      <c r="AB601" t="s">
        <v>11000</v>
      </c>
      <c r="AC601">
        <v>-170630</v>
      </c>
      <c r="AD601" t="s">
        <v>0</v>
      </c>
      <c r="AE601">
        <v>98504</v>
      </c>
    </row>
    <row r="602" spans="1:31" ht="345" hidden="1" x14ac:dyDescent="0.25">
      <c r="A602">
        <v>178</v>
      </c>
      <c r="B602" t="s">
        <v>83</v>
      </c>
      <c r="C602" t="s">
        <v>19</v>
      </c>
      <c r="F602">
        <v>0</v>
      </c>
      <c r="G602" t="s">
        <v>100</v>
      </c>
      <c r="H602">
        <v>0</v>
      </c>
      <c r="P602" t="s">
        <v>81</v>
      </c>
      <c r="Y602" t="s">
        <v>12</v>
      </c>
      <c r="Z602" t="s">
        <v>488</v>
      </c>
      <c r="AA602" s="1" t="s">
        <v>10999</v>
      </c>
      <c r="AB602" t="s">
        <v>78</v>
      </c>
      <c r="AC602" t="s">
        <v>10998</v>
      </c>
      <c r="AD602" t="s">
        <v>96</v>
      </c>
      <c r="AE602">
        <v>97302</v>
      </c>
    </row>
    <row r="603" spans="1:31" ht="409.5" hidden="1" x14ac:dyDescent="0.25">
      <c r="A603">
        <v>10771</v>
      </c>
      <c r="B603" t="s">
        <v>670</v>
      </c>
      <c r="C603" t="s">
        <v>19</v>
      </c>
      <c r="F603">
        <v>0</v>
      </c>
      <c r="G603" t="s">
        <v>10997</v>
      </c>
      <c r="H603">
        <v>0</v>
      </c>
      <c r="P603" t="s">
        <v>4</v>
      </c>
      <c r="X603">
        <v>30</v>
      </c>
      <c r="Y603" t="s">
        <v>12</v>
      </c>
      <c r="Z603" t="s">
        <v>10996</v>
      </c>
      <c r="AA603" s="1" t="s">
        <v>10995</v>
      </c>
      <c r="AB603" t="s">
        <v>10994</v>
      </c>
      <c r="AC603" t="s">
        <v>10993</v>
      </c>
    </row>
    <row r="604" spans="1:31" hidden="1" x14ac:dyDescent="0.25">
      <c r="A604">
        <v>7007</v>
      </c>
      <c r="B604" t="s">
        <v>72</v>
      </c>
      <c r="C604" t="s">
        <v>71</v>
      </c>
      <c r="F604">
        <v>0</v>
      </c>
      <c r="G604" t="s">
        <v>10992</v>
      </c>
      <c r="H604">
        <v>0</v>
      </c>
      <c r="P604" t="s">
        <v>4</v>
      </c>
      <c r="Z604" t="s">
        <v>10991</v>
      </c>
      <c r="AA604" t="s">
        <v>10990</v>
      </c>
      <c r="AB604" t="s">
        <v>10989</v>
      </c>
      <c r="AC604" t="s">
        <v>10988</v>
      </c>
      <c r="AD604" t="s">
        <v>0</v>
      </c>
      <c r="AE604">
        <v>98027</v>
      </c>
    </row>
    <row r="605" spans="1:31" ht="409.5" hidden="1" x14ac:dyDescent="0.25">
      <c r="A605">
        <v>17349</v>
      </c>
      <c r="B605" t="s">
        <v>72</v>
      </c>
      <c r="C605" t="s">
        <v>71</v>
      </c>
      <c r="F605">
        <v>1</v>
      </c>
      <c r="G605" t="s">
        <v>70</v>
      </c>
      <c r="H605">
        <v>0</v>
      </c>
      <c r="N605" s="1" t="s">
        <v>10987</v>
      </c>
      <c r="O605" t="s">
        <v>10986</v>
      </c>
      <c r="P605" t="s">
        <v>32</v>
      </c>
      <c r="Q605" t="s">
        <v>2746</v>
      </c>
      <c r="Z605" t="s">
        <v>148</v>
      </c>
      <c r="AA605" s="1" t="s">
        <v>10985</v>
      </c>
      <c r="AB605" t="s">
        <v>10984</v>
      </c>
      <c r="AC605" t="s">
        <v>10983</v>
      </c>
      <c r="AD605" t="s">
        <v>0</v>
      </c>
      <c r="AE605">
        <v>98121</v>
      </c>
    </row>
    <row r="606" spans="1:31" ht="409.5" hidden="1" x14ac:dyDescent="0.25">
      <c r="A606">
        <v>13178</v>
      </c>
      <c r="B606" t="s">
        <v>95</v>
      </c>
      <c r="C606" t="s">
        <v>94</v>
      </c>
      <c r="F606">
        <v>0</v>
      </c>
      <c r="H606">
        <v>0</v>
      </c>
      <c r="P606" t="s">
        <v>4</v>
      </c>
      <c r="Y606" t="s">
        <v>12</v>
      </c>
      <c r="Z606" t="s">
        <v>5099</v>
      </c>
      <c r="AA606" s="1" t="s">
        <v>10982</v>
      </c>
      <c r="AB606" t="s">
        <v>10981</v>
      </c>
      <c r="AC606" t="s">
        <v>10980</v>
      </c>
      <c r="AD606" t="s">
        <v>0</v>
      </c>
      <c r="AE606">
        <v>98104</v>
      </c>
    </row>
    <row r="607" spans="1:31" ht="409.5" hidden="1" x14ac:dyDescent="0.25">
      <c r="A607">
        <v>3232</v>
      </c>
      <c r="B607" t="s">
        <v>199</v>
      </c>
      <c r="C607" t="s">
        <v>19</v>
      </c>
      <c r="F607">
        <v>1</v>
      </c>
      <c r="G607" t="s">
        <v>1320</v>
      </c>
      <c r="P607" t="s">
        <v>81</v>
      </c>
      <c r="Y607" t="s">
        <v>12</v>
      </c>
      <c r="Z607" t="s">
        <v>1319</v>
      </c>
      <c r="AA607" s="1" t="s">
        <v>10979</v>
      </c>
      <c r="AB607" t="s">
        <v>10978</v>
      </c>
      <c r="AC607">
        <v>-173354</v>
      </c>
      <c r="AD607" t="s">
        <v>0</v>
      </c>
      <c r="AE607">
        <v>98105</v>
      </c>
    </row>
    <row r="608" spans="1:31" ht="409.5" hidden="1" x14ac:dyDescent="0.25">
      <c r="A608">
        <v>7240</v>
      </c>
      <c r="B608" t="s">
        <v>72</v>
      </c>
      <c r="C608" t="s">
        <v>71</v>
      </c>
      <c r="F608">
        <v>0</v>
      </c>
      <c r="H608">
        <v>0</v>
      </c>
      <c r="P608" t="s">
        <v>4</v>
      </c>
      <c r="Z608" t="s">
        <v>10977</v>
      </c>
      <c r="AA608" s="1" t="s">
        <v>10976</v>
      </c>
      <c r="AB608" s="1" t="s">
        <v>10975</v>
      </c>
      <c r="AC608" t="s">
        <v>10974</v>
      </c>
      <c r="AD608" t="s">
        <v>0</v>
      </c>
      <c r="AE608">
        <v>98004</v>
      </c>
    </row>
    <row r="609" spans="1:31" hidden="1" x14ac:dyDescent="0.25">
      <c r="A609">
        <v>19529</v>
      </c>
      <c r="B609" t="s">
        <v>52</v>
      </c>
      <c r="C609" t="s">
        <v>6</v>
      </c>
      <c r="F609">
        <v>0</v>
      </c>
      <c r="G609" t="s">
        <v>10973</v>
      </c>
      <c r="P609" t="s">
        <v>4</v>
      </c>
      <c r="Z609" t="s">
        <v>10972</v>
      </c>
      <c r="AA609" t="s">
        <v>10971</v>
      </c>
      <c r="AB609" t="s">
        <v>10970</v>
      </c>
      <c r="AC609">
        <v>-171791</v>
      </c>
      <c r="AD609" t="s">
        <v>0</v>
      </c>
      <c r="AE609">
        <v>98010</v>
      </c>
    </row>
    <row r="610" spans="1:31" hidden="1" x14ac:dyDescent="0.25">
      <c r="A610">
        <v>9507</v>
      </c>
      <c r="B610" t="s">
        <v>7</v>
      </c>
      <c r="C610" t="s">
        <v>6</v>
      </c>
      <c r="F610">
        <v>0</v>
      </c>
      <c r="G610" t="s">
        <v>3299</v>
      </c>
      <c r="P610" t="s">
        <v>4</v>
      </c>
      <c r="Z610" t="s">
        <v>10969</v>
      </c>
      <c r="AA610" t="s">
        <v>10968</v>
      </c>
      <c r="AB610" t="s">
        <v>10967</v>
      </c>
      <c r="AC610">
        <v>-173349</v>
      </c>
      <c r="AD610" t="s">
        <v>0</v>
      </c>
      <c r="AE610">
        <v>98201</v>
      </c>
    </row>
    <row r="611" spans="1:31" hidden="1" x14ac:dyDescent="0.25">
      <c r="A611">
        <v>1698</v>
      </c>
      <c r="B611" t="s">
        <v>72</v>
      </c>
      <c r="C611" t="s">
        <v>71</v>
      </c>
      <c r="F611">
        <v>1</v>
      </c>
      <c r="G611" t="s">
        <v>10966</v>
      </c>
      <c r="H611">
        <v>0</v>
      </c>
      <c r="P611" t="s">
        <v>4</v>
      </c>
      <c r="Y611" t="s">
        <v>12</v>
      </c>
      <c r="Z611" t="s">
        <v>10965</v>
      </c>
      <c r="AA611" t="s">
        <v>10964</v>
      </c>
      <c r="AB611" t="s">
        <v>10963</v>
      </c>
      <c r="AC611" t="s">
        <v>10962</v>
      </c>
      <c r="AD611" t="s">
        <v>0</v>
      </c>
      <c r="AE611">
        <v>98074</v>
      </c>
    </row>
    <row r="612" spans="1:31" hidden="1" x14ac:dyDescent="0.25">
      <c r="A612">
        <v>9871</v>
      </c>
      <c r="B612" t="s">
        <v>72</v>
      </c>
      <c r="C612" t="s">
        <v>71</v>
      </c>
      <c r="F612">
        <v>0</v>
      </c>
      <c r="H612">
        <v>0</v>
      </c>
      <c r="P612" t="s">
        <v>4</v>
      </c>
      <c r="Y612" t="s">
        <v>12</v>
      </c>
      <c r="Z612" t="s">
        <v>10961</v>
      </c>
      <c r="AA612" t="s">
        <v>10960</v>
      </c>
      <c r="AB612" t="s">
        <v>10959</v>
      </c>
      <c r="AC612" t="s">
        <v>10958</v>
      </c>
    </row>
    <row r="613" spans="1:31" hidden="1" x14ac:dyDescent="0.25">
      <c r="A613">
        <v>11116</v>
      </c>
      <c r="B613" t="s">
        <v>185</v>
      </c>
      <c r="C613" t="s">
        <v>184</v>
      </c>
      <c r="F613">
        <v>0</v>
      </c>
      <c r="G613" t="s">
        <v>895</v>
      </c>
      <c r="P613" t="s">
        <v>4</v>
      </c>
      <c r="Y613" t="s">
        <v>12</v>
      </c>
      <c r="Z613" t="s">
        <v>10957</v>
      </c>
      <c r="AA613" t="s">
        <v>10956</v>
      </c>
      <c r="AB613" t="s">
        <v>10955</v>
      </c>
      <c r="AC613">
        <v>-161016</v>
      </c>
    </row>
    <row r="614" spans="1:31" ht="255" hidden="1" x14ac:dyDescent="0.25">
      <c r="A614">
        <v>13019</v>
      </c>
      <c r="B614" t="s">
        <v>47</v>
      </c>
      <c r="C614" t="s">
        <v>46</v>
      </c>
      <c r="F614">
        <v>1</v>
      </c>
      <c r="G614" t="s">
        <v>1628</v>
      </c>
      <c r="H614">
        <v>0</v>
      </c>
      <c r="P614" t="s">
        <v>4</v>
      </c>
      <c r="Z614" t="s">
        <v>1627</v>
      </c>
      <c r="AA614" s="1" t="s">
        <v>10954</v>
      </c>
      <c r="AB614" t="s">
        <v>10953</v>
      </c>
      <c r="AC614" t="s">
        <v>10952</v>
      </c>
      <c r="AD614" t="s">
        <v>0</v>
      </c>
    </row>
    <row r="615" spans="1:31" hidden="1" x14ac:dyDescent="0.25">
      <c r="A615">
        <v>18224</v>
      </c>
      <c r="B615" t="s">
        <v>47</v>
      </c>
      <c r="C615" t="s">
        <v>46</v>
      </c>
      <c r="F615">
        <v>0</v>
      </c>
      <c r="P615" t="s">
        <v>4</v>
      </c>
      <c r="Z615" t="s">
        <v>6012</v>
      </c>
      <c r="AA615" t="s">
        <v>10951</v>
      </c>
      <c r="AB615" t="s">
        <v>1237</v>
      </c>
      <c r="AC615">
        <v>-172250</v>
      </c>
    </row>
    <row r="616" spans="1:31" ht="270" hidden="1" x14ac:dyDescent="0.25">
      <c r="A616">
        <v>9978</v>
      </c>
      <c r="B616" t="s">
        <v>130</v>
      </c>
      <c r="C616" t="s">
        <v>19</v>
      </c>
      <c r="F616">
        <v>0</v>
      </c>
      <c r="G616" t="s">
        <v>342</v>
      </c>
      <c r="H616">
        <v>0</v>
      </c>
      <c r="P616" t="s">
        <v>4</v>
      </c>
      <c r="Y616" t="s">
        <v>12</v>
      </c>
      <c r="Z616" t="s">
        <v>340</v>
      </c>
      <c r="AA616" s="1" t="s">
        <v>10950</v>
      </c>
      <c r="AB616" t="s">
        <v>10949</v>
      </c>
      <c r="AC616" t="s">
        <v>10948</v>
      </c>
      <c r="AD616" t="s">
        <v>0</v>
      </c>
      <c r="AE616">
        <v>98326</v>
      </c>
    </row>
    <row r="617" spans="1:31" hidden="1" x14ac:dyDescent="0.25">
      <c r="A617">
        <v>1174</v>
      </c>
      <c r="B617" t="s">
        <v>7</v>
      </c>
      <c r="C617" t="s">
        <v>6</v>
      </c>
      <c r="F617">
        <v>1</v>
      </c>
      <c r="G617" t="s">
        <v>24</v>
      </c>
      <c r="P617" t="s">
        <v>4</v>
      </c>
      <c r="Z617" t="s">
        <v>3716</v>
      </c>
      <c r="AA617" t="s">
        <v>10947</v>
      </c>
      <c r="AB617" t="s">
        <v>10946</v>
      </c>
      <c r="AC617">
        <v>-173320</v>
      </c>
      <c r="AD617" t="s">
        <v>0</v>
      </c>
      <c r="AE617">
        <v>98115</v>
      </c>
    </row>
    <row r="618" spans="1:31" hidden="1" x14ac:dyDescent="0.25">
      <c r="A618">
        <v>11507</v>
      </c>
      <c r="B618" t="s">
        <v>124</v>
      </c>
      <c r="C618" t="s">
        <v>6</v>
      </c>
      <c r="F618">
        <v>1</v>
      </c>
      <c r="G618" t="s">
        <v>600</v>
      </c>
      <c r="H618">
        <v>0</v>
      </c>
      <c r="P618" t="s">
        <v>4</v>
      </c>
      <c r="Z618" t="s">
        <v>599</v>
      </c>
      <c r="AA618" t="s">
        <v>10945</v>
      </c>
      <c r="AB618" t="s">
        <v>10944</v>
      </c>
      <c r="AC618" t="s">
        <v>10943</v>
      </c>
      <c r="AD618" t="s">
        <v>0</v>
      </c>
      <c r="AE618">
        <v>98020</v>
      </c>
    </row>
    <row r="619" spans="1:31" ht="409.5" hidden="1" x14ac:dyDescent="0.25">
      <c r="A619">
        <v>279</v>
      </c>
      <c r="B619" t="s">
        <v>185</v>
      </c>
      <c r="C619" t="s">
        <v>184</v>
      </c>
      <c r="F619">
        <v>1</v>
      </c>
      <c r="G619" t="s">
        <v>508</v>
      </c>
      <c r="P619" t="s">
        <v>4</v>
      </c>
      <c r="X619">
        <v>15</v>
      </c>
      <c r="Y619" t="s">
        <v>12</v>
      </c>
      <c r="Z619" t="s">
        <v>507</v>
      </c>
      <c r="AA619" s="1" t="s">
        <v>10942</v>
      </c>
      <c r="AB619" t="s">
        <v>10941</v>
      </c>
      <c r="AC619">
        <v>-180827</v>
      </c>
      <c r="AD619" t="s">
        <v>96</v>
      </c>
      <c r="AE619">
        <v>97214</v>
      </c>
    </row>
    <row r="620" spans="1:31" ht="409.5" hidden="1" x14ac:dyDescent="0.25">
      <c r="A620">
        <v>4059</v>
      </c>
      <c r="B620" t="s">
        <v>95</v>
      </c>
      <c r="C620" t="s">
        <v>94</v>
      </c>
      <c r="D620" t="s">
        <v>12</v>
      </c>
      <c r="E620" t="s">
        <v>10940</v>
      </c>
      <c r="F620">
        <v>1</v>
      </c>
      <c r="G620" t="s">
        <v>10939</v>
      </c>
      <c r="H620">
        <v>0</v>
      </c>
      <c r="N620" s="1" t="s">
        <v>10938</v>
      </c>
      <c r="P620" t="s">
        <v>4</v>
      </c>
      <c r="Y620" t="s">
        <v>12</v>
      </c>
      <c r="Z620" t="s">
        <v>4497</v>
      </c>
      <c r="AA620" s="1" t="s">
        <v>10937</v>
      </c>
      <c r="AB620" t="s">
        <v>10936</v>
      </c>
      <c r="AC620" t="s">
        <v>10935</v>
      </c>
      <c r="AD620" t="s">
        <v>0</v>
      </c>
      <c r="AE620">
        <v>98258</v>
      </c>
    </row>
    <row r="621" spans="1:31" ht="409.5" hidden="1" x14ac:dyDescent="0.25">
      <c r="A621">
        <v>2057</v>
      </c>
      <c r="B621" t="s">
        <v>13</v>
      </c>
      <c r="F621">
        <v>1</v>
      </c>
      <c r="G621" t="s">
        <v>1710</v>
      </c>
      <c r="H621">
        <v>0</v>
      </c>
      <c r="P621" t="s">
        <v>4</v>
      </c>
      <c r="Y621" t="s">
        <v>12</v>
      </c>
      <c r="Z621" t="s">
        <v>1709</v>
      </c>
      <c r="AA621" s="1" t="s">
        <v>10934</v>
      </c>
      <c r="AB621" t="s">
        <v>10933</v>
      </c>
      <c r="AC621" t="s">
        <v>10932</v>
      </c>
      <c r="AD621" t="s">
        <v>0</v>
      </c>
      <c r="AE621">
        <v>99336</v>
      </c>
    </row>
    <row r="622" spans="1:31" hidden="1" x14ac:dyDescent="0.25">
      <c r="A622">
        <v>4643</v>
      </c>
      <c r="B622" t="s">
        <v>95</v>
      </c>
      <c r="C622" t="s">
        <v>94</v>
      </c>
      <c r="F622">
        <v>0</v>
      </c>
      <c r="P622" t="s">
        <v>4</v>
      </c>
      <c r="Z622" t="s">
        <v>6515</v>
      </c>
      <c r="AA622" t="s">
        <v>10931</v>
      </c>
      <c r="AB622" t="s">
        <v>10930</v>
      </c>
      <c r="AC622">
        <v>-172863</v>
      </c>
      <c r="AD622" t="s">
        <v>0</v>
      </c>
      <c r="AE622">
        <v>98104</v>
      </c>
    </row>
    <row r="623" spans="1:31" hidden="1" x14ac:dyDescent="0.25">
      <c r="A623">
        <v>11543</v>
      </c>
      <c r="B623" t="s">
        <v>7</v>
      </c>
      <c r="C623" t="s">
        <v>6</v>
      </c>
      <c r="F623">
        <v>1</v>
      </c>
      <c r="G623" t="s">
        <v>1115</v>
      </c>
      <c r="P623" t="s">
        <v>4</v>
      </c>
      <c r="Z623" t="s">
        <v>10929</v>
      </c>
      <c r="AA623" t="s">
        <v>10928</v>
      </c>
      <c r="AB623" t="s">
        <v>10927</v>
      </c>
      <c r="AC623">
        <v>-180319</v>
      </c>
      <c r="AD623" t="s">
        <v>0</v>
      </c>
      <c r="AE623">
        <v>98027</v>
      </c>
    </row>
    <row r="624" spans="1:31" ht="409.5" hidden="1" x14ac:dyDescent="0.25">
      <c r="A624">
        <v>306</v>
      </c>
      <c r="B624" t="s">
        <v>152</v>
      </c>
      <c r="C624" t="s">
        <v>19</v>
      </c>
      <c r="F624">
        <v>0</v>
      </c>
      <c r="P624" t="s">
        <v>4</v>
      </c>
      <c r="Y624" t="s">
        <v>12</v>
      </c>
      <c r="Z624" t="s">
        <v>834</v>
      </c>
      <c r="AA624" s="1" t="s">
        <v>10926</v>
      </c>
      <c r="AB624" t="s">
        <v>149</v>
      </c>
      <c r="AC624">
        <v>-171421</v>
      </c>
    </row>
    <row r="625" spans="1:31" ht="409.5" hidden="1" x14ac:dyDescent="0.25">
      <c r="A625">
        <v>10135</v>
      </c>
      <c r="B625" t="s">
        <v>7</v>
      </c>
      <c r="C625" t="s">
        <v>6</v>
      </c>
      <c r="F625">
        <v>1</v>
      </c>
      <c r="G625" t="s">
        <v>1127</v>
      </c>
      <c r="P625" t="s">
        <v>4</v>
      </c>
      <c r="Z625" t="s">
        <v>3001</v>
      </c>
      <c r="AA625" s="1" t="s">
        <v>10925</v>
      </c>
      <c r="AB625" t="s">
        <v>10924</v>
      </c>
      <c r="AC625">
        <v>-181331</v>
      </c>
      <c r="AD625" t="s">
        <v>0</v>
      </c>
      <c r="AE625">
        <v>98004</v>
      </c>
    </row>
    <row r="626" spans="1:31" ht="409.5" hidden="1" x14ac:dyDescent="0.25">
      <c r="A626">
        <v>14351</v>
      </c>
      <c r="B626" t="s">
        <v>52</v>
      </c>
      <c r="C626" t="s">
        <v>6</v>
      </c>
      <c r="F626">
        <v>0</v>
      </c>
      <c r="G626" t="s">
        <v>113</v>
      </c>
      <c r="P626" t="s">
        <v>4</v>
      </c>
      <c r="Z626" t="s">
        <v>112</v>
      </c>
      <c r="AA626" s="1" t="s">
        <v>10923</v>
      </c>
      <c r="AB626" t="s">
        <v>10922</v>
      </c>
      <c r="AC626">
        <v>-173352</v>
      </c>
      <c r="AD626" t="s">
        <v>0</v>
      </c>
      <c r="AE626">
        <v>98513</v>
      </c>
    </row>
    <row r="627" spans="1:31" ht="409.5" hidden="1" x14ac:dyDescent="0.25">
      <c r="A627">
        <v>11685</v>
      </c>
      <c r="B627" t="s">
        <v>72</v>
      </c>
      <c r="C627" t="s">
        <v>71</v>
      </c>
      <c r="F627">
        <v>1</v>
      </c>
      <c r="G627" t="s">
        <v>5100</v>
      </c>
      <c r="H627">
        <v>0</v>
      </c>
      <c r="O627" t="s">
        <v>10921</v>
      </c>
      <c r="P627" t="s">
        <v>1182</v>
      </c>
      <c r="X627">
        <v>30</v>
      </c>
      <c r="Y627" t="s">
        <v>12</v>
      </c>
      <c r="Z627" t="s">
        <v>10920</v>
      </c>
      <c r="AA627" s="1" t="s">
        <v>10919</v>
      </c>
      <c r="AB627" t="s">
        <v>10918</v>
      </c>
      <c r="AC627" t="s">
        <v>10917</v>
      </c>
      <c r="AD627" t="s">
        <v>0</v>
      </c>
      <c r="AE627">
        <v>98104</v>
      </c>
    </row>
    <row r="628" spans="1:31" hidden="1" x14ac:dyDescent="0.25">
      <c r="A628">
        <v>8658</v>
      </c>
      <c r="B628" t="s">
        <v>95</v>
      </c>
      <c r="C628" t="s">
        <v>94</v>
      </c>
      <c r="F628">
        <v>0</v>
      </c>
      <c r="P628" t="s">
        <v>81</v>
      </c>
      <c r="Y628" t="s">
        <v>12</v>
      </c>
      <c r="Z628" t="s">
        <v>10916</v>
      </c>
      <c r="AA628" t="s">
        <v>10915</v>
      </c>
      <c r="AB628" t="s">
        <v>10914</v>
      </c>
      <c r="AC628">
        <v>-163338</v>
      </c>
      <c r="AD628" t="s">
        <v>0</v>
      </c>
      <c r="AE628">
        <v>98270</v>
      </c>
    </row>
    <row r="629" spans="1:31" hidden="1" x14ac:dyDescent="0.25">
      <c r="A629">
        <v>10886</v>
      </c>
      <c r="B629" t="s">
        <v>124</v>
      </c>
      <c r="C629" t="s">
        <v>6</v>
      </c>
      <c r="F629">
        <v>0</v>
      </c>
      <c r="G629" t="s">
        <v>10913</v>
      </c>
      <c r="H629">
        <v>0</v>
      </c>
      <c r="P629" t="s">
        <v>4</v>
      </c>
      <c r="Z629" t="s">
        <v>10912</v>
      </c>
      <c r="AA629" t="s">
        <v>10911</v>
      </c>
      <c r="AB629" t="s">
        <v>10910</v>
      </c>
      <c r="AC629" t="s">
        <v>10909</v>
      </c>
      <c r="AD629" t="s">
        <v>0</v>
      </c>
      <c r="AE629">
        <v>98134</v>
      </c>
    </row>
    <row r="630" spans="1:31" hidden="1" x14ac:dyDescent="0.25">
      <c r="A630">
        <v>4045</v>
      </c>
      <c r="B630" t="s">
        <v>141</v>
      </c>
      <c r="C630" t="s">
        <v>140</v>
      </c>
      <c r="F630">
        <v>0</v>
      </c>
      <c r="P630" t="s">
        <v>4</v>
      </c>
      <c r="Y630" t="s">
        <v>12</v>
      </c>
      <c r="Z630" t="s">
        <v>10908</v>
      </c>
      <c r="AA630" t="s">
        <v>10907</v>
      </c>
      <c r="AB630" t="s">
        <v>10906</v>
      </c>
      <c r="AC630">
        <v>-170355</v>
      </c>
      <c r="AD630" t="s">
        <v>0</v>
      </c>
      <c r="AE630">
        <v>98840</v>
      </c>
    </row>
    <row r="631" spans="1:31" hidden="1" x14ac:dyDescent="0.25">
      <c r="A631">
        <v>10493</v>
      </c>
      <c r="B631" t="s">
        <v>7</v>
      </c>
      <c r="C631" t="s">
        <v>6</v>
      </c>
      <c r="F631">
        <v>1</v>
      </c>
      <c r="G631" t="s">
        <v>1284</v>
      </c>
      <c r="H631">
        <v>0</v>
      </c>
      <c r="P631" t="s">
        <v>4</v>
      </c>
      <c r="Z631" t="s">
        <v>1283</v>
      </c>
      <c r="AA631" t="s">
        <v>10905</v>
      </c>
      <c r="AB631" t="s">
        <v>10904</v>
      </c>
      <c r="AC631" t="s">
        <v>10903</v>
      </c>
      <c r="AD631" t="s">
        <v>96</v>
      </c>
      <c r="AE631">
        <v>97205</v>
      </c>
    </row>
    <row r="632" spans="1:31" hidden="1" x14ac:dyDescent="0.25">
      <c r="A632">
        <v>1129</v>
      </c>
      <c r="B632" t="s">
        <v>130</v>
      </c>
      <c r="C632" t="s">
        <v>19</v>
      </c>
      <c r="F632">
        <v>1</v>
      </c>
      <c r="G632" t="s">
        <v>10902</v>
      </c>
      <c r="H632">
        <v>0</v>
      </c>
      <c r="P632" t="s">
        <v>4</v>
      </c>
      <c r="Y632" t="s">
        <v>12</v>
      </c>
      <c r="Z632" t="s">
        <v>10901</v>
      </c>
      <c r="AA632" t="s">
        <v>10900</v>
      </c>
      <c r="AB632" t="s">
        <v>10899</v>
      </c>
      <c r="AC632" t="s">
        <v>10898</v>
      </c>
      <c r="AD632" t="s">
        <v>96</v>
      </c>
      <c r="AE632">
        <v>97223</v>
      </c>
    </row>
    <row r="633" spans="1:31" hidden="1" x14ac:dyDescent="0.25">
      <c r="A633">
        <v>11236</v>
      </c>
      <c r="B633" t="s">
        <v>95</v>
      </c>
      <c r="C633" t="s">
        <v>94</v>
      </c>
      <c r="F633">
        <v>0</v>
      </c>
      <c r="P633" t="s">
        <v>81</v>
      </c>
      <c r="Y633" t="s">
        <v>12</v>
      </c>
      <c r="Z633" t="s">
        <v>10897</v>
      </c>
      <c r="AA633" t="s">
        <v>10896</v>
      </c>
      <c r="AB633" t="s">
        <v>10895</v>
      </c>
      <c r="AC633">
        <v>-180107</v>
      </c>
    </row>
    <row r="634" spans="1:31" hidden="1" x14ac:dyDescent="0.25">
      <c r="A634">
        <v>2799</v>
      </c>
      <c r="B634" t="s">
        <v>88</v>
      </c>
      <c r="C634" t="s">
        <v>46</v>
      </c>
      <c r="F634">
        <v>1</v>
      </c>
      <c r="G634" t="s">
        <v>1240</v>
      </c>
      <c r="P634" t="s">
        <v>4</v>
      </c>
      <c r="Z634" t="s">
        <v>1239</v>
      </c>
      <c r="AA634" t="s">
        <v>10894</v>
      </c>
      <c r="AB634" t="s">
        <v>4196</v>
      </c>
      <c r="AC634">
        <v>-163102</v>
      </c>
      <c r="AD634" t="s">
        <v>0</v>
      </c>
      <c r="AE634">
        <v>98837</v>
      </c>
    </row>
    <row r="635" spans="1:31" hidden="1" x14ac:dyDescent="0.25">
      <c r="A635">
        <v>4546</v>
      </c>
      <c r="B635" t="s">
        <v>13</v>
      </c>
      <c r="F635">
        <v>1</v>
      </c>
      <c r="G635" t="s">
        <v>8257</v>
      </c>
      <c r="H635">
        <v>0</v>
      </c>
      <c r="P635" t="s">
        <v>4</v>
      </c>
      <c r="Y635" t="s">
        <v>12</v>
      </c>
      <c r="Z635" t="s">
        <v>8256</v>
      </c>
      <c r="AA635" t="s">
        <v>10893</v>
      </c>
      <c r="AB635" t="s">
        <v>10892</v>
      </c>
      <c r="AC635" t="s">
        <v>10891</v>
      </c>
      <c r="AD635" t="s">
        <v>0</v>
      </c>
      <c r="AE635">
        <v>98901</v>
      </c>
    </row>
    <row r="636" spans="1:31" hidden="1" x14ac:dyDescent="0.25">
      <c r="A636">
        <v>7932</v>
      </c>
      <c r="B636" t="s">
        <v>95</v>
      </c>
      <c r="C636" t="s">
        <v>94</v>
      </c>
      <c r="F636">
        <v>1</v>
      </c>
      <c r="G636" t="s">
        <v>376</v>
      </c>
      <c r="H636">
        <v>0</v>
      </c>
      <c r="P636" t="s">
        <v>4</v>
      </c>
      <c r="Z636" t="s">
        <v>375</v>
      </c>
      <c r="AA636" t="s">
        <v>10890</v>
      </c>
      <c r="AB636" t="s">
        <v>10889</v>
      </c>
      <c r="AC636" t="s">
        <v>10888</v>
      </c>
    </row>
    <row r="637" spans="1:31" ht="409.5" hidden="1" x14ac:dyDescent="0.25">
      <c r="A637">
        <v>14081</v>
      </c>
      <c r="B637" t="s">
        <v>380</v>
      </c>
      <c r="C637" t="s">
        <v>19</v>
      </c>
      <c r="F637">
        <v>1</v>
      </c>
      <c r="G637" t="s">
        <v>3037</v>
      </c>
      <c r="P637" t="s">
        <v>4</v>
      </c>
      <c r="Y637" t="s">
        <v>12</v>
      </c>
      <c r="Z637" t="s">
        <v>3036</v>
      </c>
      <c r="AA637" s="1" t="s">
        <v>10887</v>
      </c>
      <c r="AB637" t="s">
        <v>10886</v>
      </c>
      <c r="AC637">
        <v>-162096</v>
      </c>
      <c r="AD637" t="s">
        <v>0</v>
      </c>
      <c r="AE637">
        <v>98101</v>
      </c>
    </row>
    <row r="638" spans="1:31" hidden="1" x14ac:dyDescent="0.25">
      <c r="A638">
        <v>4885</v>
      </c>
      <c r="B638" t="s">
        <v>36</v>
      </c>
      <c r="F638">
        <v>1</v>
      </c>
      <c r="G638" t="s">
        <v>70</v>
      </c>
      <c r="P638" t="s">
        <v>4</v>
      </c>
      <c r="X638">
        <v>30</v>
      </c>
      <c r="Y638" t="s">
        <v>12</v>
      </c>
      <c r="Z638" t="s">
        <v>148</v>
      </c>
      <c r="AA638" t="s">
        <v>10885</v>
      </c>
      <c r="AB638" t="s">
        <v>10884</v>
      </c>
      <c r="AC638">
        <v>-160456</v>
      </c>
      <c r="AD638" t="s">
        <v>0</v>
      </c>
      <c r="AE638">
        <v>98121</v>
      </c>
    </row>
    <row r="639" spans="1:31" hidden="1" x14ac:dyDescent="0.25">
      <c r="A639">
        <v>19756</v>
      </c>
      <c r="B639" t="s">
        <v>88</v>
      </c>
      <c r="C639" t="s">
        <v>46</v>
      </c>
      <c r="F639">
        <v>1</v>
      </c>
      <c r="G639" t="s">
        <v>10883</v>
      </c>
      <c r="P639" t="s">
        <v>4</v>
      </c>
      <c r="Z639" t="s">
        <v>10882</v>
      </c>
      <c r="AA639" t="s">
        <v>10881</v>
      </c>
      <c r="AB639" t="s">
        <v>10880</v>
      </c>
      <c r="AC639">
        <v>-171724</v>
      </c>
      <c r="AD639" t="s">
        <v>0</v>
      </c>
      <c r="AE639">
        <v>98601</v>
      </c>
    </row>
    <row r="640" spans="1:31" ht="409.5" hidden="1" x14ac:dyDescent="0.25">
      <c r="A640">
        <v>10791</v>
      </c>
      <c r="B640" t="s">
        <v>7</v>
      </c>
      <c r="C640" t="s">
        <v>6</v>
      </c>
      <c r="F640">
        <v>1</v>
      </c>
      <c r="G640" t="s">
        <v>675</v>
      </c>
      <c r="P640" t="s">
        <v>4</v>
      </c>
      <c r="Z640" t="s">
        <v>674</v>
      </c>
      <c r="AA640" s="1" t="s">
        <v>10879</v>
      </c>
      <c r="AB640" t="s">
        <v>10878</v>
      </c>
      <c r="AC640">
        <v>-163057</v>
      </c>
      <c r="AD640" t="s">
        <v>0</v>
      </c>
      <c r="AE640">
        <v>98116</v>
      </c>
    </row>
    <row r="641" spans="1:31" hidden="1" x14ac:dyDescent="0.25">
      <c r="A641">
        <v>15486</v>
      </c>
      <c r="B641" t="s">
        <v>13</v>
      </c>
      <c r="C641" t="s">
        <v>57</v>
      </c>
      <c r="F641">
        <v>1</v>
      </c>
      <c r="G641" t="s">
        <v>2664</v>
      </c>
      <c r="H641">
        <v>0</v>
      </c>
      <c r="P641" t="s">
        <v>4</v>
      </c>
      <c r="Y641" t="s">
        <v>12</v>
      </c>
      <c r="Z641" t="s">
        <v>10877</v>
      </c>
      <c r="AA641" t="s">
        <v>10876</v>
      </c>
      <c r="AB641" t="s">
        <v>10876</v>
      </c>
      <c r="AC641" t="s">
        <v>10875</v>
      </c>
      <c r="AD641" t="s">
        <v>96</v>
      </c>
      <c r="AE641">
        <v>97470</v>
      </c>
    </row>
    <row r="642" spans="1:31" ht="409.5" hidden="1" x14ac:dyDescent="0.25">
      <c r="A642">
        <v>1503</v>
      </c>
      <c r="B642" t="s">
        <v>7</v>
      </c>
      <c r="C642" t="s">
        <v>6</v>
      </c>
      <c r="F642">
        <v>0</v>
      </c>
      <c r="G642" t="s">
        <v>318</v>
      </c>
      <c r="H642">
        <v>0</v>
      </c>
      <c r="P642" t="s">
        <v>4</v>
      </c>
      <c r="Z642" t="s">
        <v>3649</v>
      </c>
      <c r="AA642" s="1" t="s">
        <v>10874</v>
      </c>
      <c r="AB642" t="s">
        <v>10873</v>
      </c>
      <c r="AC642" t="s">
        <v>10872</v>
      </c>
      <c r="AD642" t="s">
        <v>0</v>
      </c>
      <c r="AE642">
        <v>98032</v>
      </c>
    </row>
    <row r="643" spans="1:31" hidden="1" x14ac:dyDescent="0.25">
      <c r="A643">
        <v>14976</v>
      </c>
      <c r="B643" t="s">
        <v>7</v>
      </c>
      <c r="C643" t="s">
        <v>6</v>
      </c>
      <c r="F643">
        <v>0</v>
      </c>
      <c r="G643" t="s">
        <v>10871</v>
      </c>
      <c r="H643">
        <v>0</v>
      </c>
      <c r="P643" t="s">
        <v>4</v>
      </c>
      <c r="Z643" t="s">
        <v>10870</v>
      </c>
      <c r="AA643" t="s">
        <v>10869</v>
      </c>
      <c r="AB643" t="s">
        <v>10868</v>
      </c>
      <c r="AC643" t="s">
        <v>10867</v>
      </c>
      <c r="AD643" t="s">
        <v>0</v>
      </c>
      <c r="AE643">
        <v>98620</v>
      </c>
    </row>
    <row r="644" spans="1:31" hidden="1" x14ac:dyDescent="0.25">
      <c r="A644">
        <v>13541</v>
      </c>
      <c r="B644" t="s">
        <v>130</v>
      </c>
      <c r="C644" t="s">
        <v>19</v>
      </c>
      <c r="F644">
        <v>1</v>
      </c>
      <c r="G644" t="s">
        <v>4199</v>
      </c>
      <c r="H644">
        <v>0</v>
      </c>
      <c r="P644" t="s">
        <v>4</v>
      </c>
      <c r="Z644" t="s">
        <v>3860</v>
      </c>
      <c r="AA644" t="s">
        <v>10866</v>
      </c>
      <c r="AB644" t="s">
        <v>10865</v>
      </c>
      <c r="AC644" t="s">
        <v>10864</v>
      </c>
    </row>
    <row r="645" spans="1:31" hidden="1" x14ac:dyDescent="0.25">
      <c r="A645">
        <v>1982</v>
      </c>
      <c r="B645" t="s">
        <v>88</v>
      </c>
      <c r="C645" t="s">
        <v>46</v>
      </c>
      <c r="F645">
        <v>1</v>
      </c>
      <c r="G645" t="s">
        <v>10863</v>
      </c>
      <c r="P645" t="s">
        <v>4</v>
      </c>
      <c r="Z645" t="s">
        <v>5396</v>
      </c>
      <c r="AA645" t="s">
        <v>10862</v>
      </c>
      <c r="AB645" t="s">
        <v>4356</v>
      </c>
      <c r="AC645">
        <v>-180356</v>
      </c>
      <c r="AD645" t="s">
        <v>0</v>
      </c>
      <c r="AE645">
        <v>98605</v>
      </c>
    </row>
    <row r="646" spans="1:31" hidden="1" x14ac:dyDescent="0.25">
      <c r="A646">
        <v>10010</v>
      </c>
      <c r="B646" t="s">
        <v>88</v>
      </c>
      <c r="C646" t="s">
        <v>46</v>
      </c>
      <c r="F646">
        <v>1</v>
      </c>
      <c r="G646" t="s">
        <v>2434</v>
      </c>
      <c r="P646" t="s">
        <v>4</v>
      </c>
      <c r="Z646" t="s">
        <v>2433</v>
      </c>
      <c r="AA646" t="s">
        <v>10861</v>
      </c>
      <c r="AB646" t="s">
        <v>794</v>
      </c>
      <c r="AC646">
        <v>-161697</v>
      </c>
      <c r="AD646" t="s">
        <v>0</v>
      </c>
      <c r="AE646">
        <v>98595</v>
      </c>
    </row>
    <row r="647" spans="1:31" hidden="1" x14ac:dyDescent="0.25">
      <c r="A647">
        <v>10600</v>
      </c>
      <c r="B647" t="s">
        <v>7</v>
      </c>
      <c r="C647" t="s">
        <v>6</v>
      </c>
      <c r="F647">
        <v>1</v>
      </c>
      <c r="G647" t="s">
        <v>2982</v>
      </c>
      <c r="H647">
        <v>0</v>
      </c>
      <c r="P647" t="s">
        <v>4</v>
      </c>
      <c r="Z647" t="s">
        <v>10860</v>
      </c>
      <c r="AA647" t="s">
        <v>10859</v>
      </c>
      <c r="AB647" t="s">
        <v>5664</v>
      </c>
      <c r="AC647" t="s">
        <v>10858</v>
      </c>
      <c r="AD647" t="s">
        <v>0</v>
      </c>
      <c r="AE647">
        <v>98154</v>
      </c>
    </row>
    <row r="648" spans="1:31" hidden="1" x14ac:dyDescent="0.25">
      <c r="A648">
        <v>8109</v>
      </c>
      <c r="B648" t="s">
        <v>95</v>
      </c>
      <c r="C648" t="s">
        <v>94</v>
      </c>
      <c r="F648">
        <v>0</v>
      </c>
      <c r="P648" t="s">
        <v>4</v>
      </c>
      <c r="Y648" t="s">
        <v>12</v>
      </c>
      <c r="Z648" t="s">
        <v>10857</v>
      </c>
      <c r="AA648" t="s">
        <v>10856</v>
      </c>
      <c r="AB648" t="s">
        <v>10855</v>
      </c>
      <c r="AC648">
        <v>-172337</v>
      </c>
      <c r="AD648" t="s">
        <v>0</v>
      </c>
      <c r="AE648">
        <v>98121</v>
      </c>
    </row>
    <row r="649" spans="1:31" ht="409.5" hidden="1" x14ac:dyDescent="0.25">
      <c r="A649">
        <v>1288</v>
      </c>
      <c r="B649" t="s">
        <v>20</v>
      </c>
      <c r="C649" t="s">
        <v>19</v>
      </c>
      <c r="F649">
        <v>0</v>
      </c>
      <c r="G649" t="s">
        <v>342</v>
      </c>
      <c r="H649">
        <v>0</v>
      </c>
      <c r="P649" t="s">
        <v>4</v>
      </c>
      <c r="Y649" t="s">
        <v>12</v>
      </c>
      <c r="Z649" t="s">
        <v>340</v>
      </c>
      <c r="AA649" s="1" t="s">
        <v>10854</v>
      </c>
      <c r="AB649" t="s">
        <v>10853</v>
      </c>
      <c r="AC649" t="s">
        <v>10852</v>
      </c>
      <c r="AD649" t="s">
        <v>0</v>
      </c>
      <c r="AE649">
        <v>99362</v>
      </c>
    </row>
    <row r="650" spans="1:31" ht="409.5" hidden="1" x14ac:dyDescent="0.25">
      <c r="A650">
        <v>11882</v>
      </c>
      <c r="B650" t="s">
        <v>368</v>
      </c>
      <c r="C650" t="s">
        <v>356</v>
      </c>
      <c r="F650">
        <v>1</v>
      </c>
      <c r="G650" t="s">
        <v>1760</v>
      </c>
      <c r="H650">
        <v>0</v>
      </c>
      <c r="P650" t="s">
        <v>4</v>
      </c>
      <c r="Y650" t="s">
        <v>12</v>
      </c>
      <c r="Z650" t="s">
        <v>10851</v>
      </c>
      <c r="AA650" s="1" t="s">
        <v>10850</v>
      </c>
      <c r="AB650" t="s">
        <v>10849</v>
      </c>
      <c r="AC650" t="s">
        <v>10848</v>
      </c>
      <c r="AD650" t="s">
        <v>0</v>
      </c>
      <c r="AE650">
        <v>98103</v>
      </c>
    </row>
    <row r="651" spans="1:31" hidden="1" x14ac:dyDescent="0.25">
      <c r="A651">
        <v>6247</v>
      </c>
      <c r="B651" t="s">
        <v>199</v>
      </c>
      <c r="C651" t="s">
        <v>19</v>
      </c>
      <c r="F651">
        <v>1</v>
      </c>
      <c r="G651" t="s">
        <v>10847</v>
      </c>
      <c r="P651" t="s">
        <v>4</v>
      </c>
      <c r="Y651" t="s">
        <v>12</v>
      </c>
      <c r="Z651" t="s">
        <v>10846</v>
      </c>
      <c r="AA651" t="s">
        <v>10845</v>
      </c>
      <c r="AB651" t="s">
        <v>10844</v>
      </c>
      <c r="AC651">
        <v>-161630</v>
      </c>
      <c r="AD651" t="s">
        <v>0</v>
      </c>
      <c r="AE651">
        <v>98366</v>
      </c>
    </row>
    <row r="652" spans="1:31" hidden="1" x14ac:dyDescent="0.25">
      <c r="A652">
        <v>17542</v>
      </c>
      <c r="B652" t="s">
        <v>13</v>
      </c>
      <c r="F652">
        <v>1</v>
      </c>
      <c r="G652" t="s">
        <v>2082</v>
      </c>
      <c r="H652">
        <v>0</v>
      </c>
      <c r="P652" t="s">
        <v>4</v>
      </c>
      <c r="Y652" t="s">
        <v>12</v>
      </c>
      <c r="Z652" t="s">
        <v>10843</v>
      </c>
      <c r="AA652" t="s">
        <v>10842</v>
      </c>
      <c r="AB652" t="s">
        <v>10841</v>
      </c>
      <c r="AC652" t="s">
        <v>10840</v>
      </c>
      <c r="AD652" t="s">
        <v>0</v>
      </c>
      <c r="AE652">
        <v>99362</v>
      </c>
    </row>
    <row r="653" spans="1:31" ht="409.5" hidden="1" x14ac:dyDescent="0.25">
      <c r="A653">
        <v>13728</v>
      </c>
      <c r="B653" t="s">
        <v>95</v>
      </c>
      <c r="C653" t="s">
        <v>94</v>
      </c>
      <c r="F653">
        <v>0</v>
      </c>
      <c r="P653" t="s">
        <v>4</v>
      </c>
      <c r="Y653" t="s">
        <v>12</v>
      </c>
      <c r="Z653" t="s">
        <v>5931</v>
      </c>
      <c r="AA653" s="1" t="s">
        <v>10839</v>
      </c>
      <c r="AB653" t="s">
        <v>10838</v>
      </c>
      <c r="AC653">
        <v>-171304</v>
      </c>
    </row>
    <row r="654" spans="1:31" hidden="1" x14ac:dyDescent="0.25">
      <c r="A654">
        <v>19395</v>
      </c>
      <c r="B654" t="s">
        <v>20</v>
      </c>
      <c r="C654" t="s">
        <v>19</v>
      </c>
      <c r="F654">
        <v>0</v>
      </c>
      <c r="H654">
        <v>0</v>
      </c>
      <c r="P654" t="s">
        <v>81</v>
      </c>
      <c r="Y654" t="s">
        <v>12</v>
      </c>
      <c r="Z654" t="s">
        <v>10837</v>
      </c>
      <c r="AA654" t="s">
        <v>10836</v>
      </c>
      <c r="AB654" t="s">
        <v>262</v>
      </c>
      <c r="AC654" t="s">
        <v>10835</v>
      </c>
      <c r="AD654" t="s">
        <v>0</v>
      </c>
      <c r="AE654">
        <v>98103</v>
      </c>
    </row>
    <row r="655" spans="1:31" ht="409.5" hidden="1" x14ac:dyDescent="0.25">
      <c r="A655">
        <v>11459</v>
      </c>
      <c r="B655" t="s">
        <v>7</v>
      </c>
      <c r="C655" t="s">
        <v>6</v>
      </c>
      <c r="F655">
        <v>1</v>
      </c>
      <c r="G655" t="s">
        <v>4400</v>
      </c>
      <c r="H655">
        <v>0</v>
      </c>
      <c r="P655" t="s">
        <v>4</v>
      </c>
      <c r="Z655" t="s">
        <v>4399</v>
      </c>
      <c r="AA655" s="1" t="s">
        <v>10834</v>
      </c>
      <c r="AB655" t="s">
        <v>10833</v>
      </c>
      <c r="AC655" t="s">
        <v>10832</v>
      </c>
      <c r="AD655" t="s">
        <v>0</v>
      </c>
      <c r="AE655">
        <v>98204</v>
      </c>
    </row>
    <row r="656" spans="1:31" hidden="1" x14ac:dyDescent="0.25">
      <c r="A656">
        <v>9636</v>
      </c>
      <c r="B656" t="s">
        <v>52</v>
      </c>
      <c r="C656" t="s">
        <v>6</v>
      </c>
      <c r="F656">
        <v>1</v>
      </c>
      <c r="G656" t="s">
        <v>322</v>
      </c>
      <c r="P656" t="s">
        <v>4</v>
      </c>
      <c r="Z656" t="s">
        <v>1108</v>
      </c>
      <c r="AA656" t="s">
        <v>10831</v>
      </c>
      <c r="AB656" t="s">
        <v>10830</v>
      </c>
      <c r="AC656">
        <v>-173192</v>
      </c>
      <c r="AD656" t="s">
        <v>0</v>
      </c>
      <c r="AE656">
        <v>98201</v>
      </c>
    </row>
    <row r="657" spans="1:31" ht="409.5" hidden="1" x14ac:dyDescent="0.25">
      <c r="A657">
        <v>13393</v>
      </c>
      <c r="B657" t="s">
        <v>20</v>
      </c>
      <c r="C657" t="s">
        <v>19</v>
      </c>
      <c r="F657">
        <v>0</v>
      </c>
      <c r="G657" t="s">
        <v>100</v>
      </c>
      <c r="H657">
        <v>0</v>
      </c>
      <c r="P657" t="s">
        <v>4</v>
      </c>
      <c r="Y657" t="s">
        <v>12</v>
      </c>
      <c r="Z657" t="s">
        <v>3076</v>
      </c>
      <c r="AA657" s="1" t="s">
        <v>10829</v>
      </c>
      <c r="AB657" t="s">
        <v>149</v>
      </c>
      <c r="AC657" t="s">
        <v>10828</v>
      </c>
      <c r="AD657" t="s">
        <v>96</v>
      </c>
      <c r="AE657">
        <v>97302</v>
      </c>
    </row>
    <row r="658" spans="1:31" hidden="1" x14ac:dyDescent="0.25">
      <c r="A658">
        <v>13908</v>
      </c>
      <c r="B658" t="s">
        <v>670</v>
      </c>
      <c r="C658" t="s">
        <v>19</v>
      </c>
      <c r="F658">
        <v>1</v>
      </c>
      <c r="G658" t="s">
        <v>10827</v>
      </c>
      <c r="H658">
        <v>0</v>
      </c>
      <c r="N658" t="s">
        <v>10826</v>
      </c>
      <c r="O658" t="s">
        <v>3539</v>
      </c>
      <c r="P658" t="s">
        <v>4</v>
      </c>
      <c r="Y658" t="s">
        <v>12</v>
      </c>
      <c r="Z658" t="s">
        <v>10825</v>
      </c>
      <c r="AA658" t="s">
        <v>10824</v>
      </c>
      <c r="AB658" t="s">
        <v>10823</v>
      </c>
      <c r="AC658" t="s">
        <v>10822</v>
      </c>
      <c r="AD658" t="s">
        <v>0</v>
      </c>
      <c r="AE658">
        <v>98390</v>
      </c>
    </row>
    <row r="659" spans="1:31" hidden="1" x14ac:dyDescent="0.25">
      <c r="A659">
        <v>4657</v>
      </c>
      <c r="B659" t="s">
        <v>88</v>
      </c>
      <c r="C659" t="s">
        <v>46</v>
      </c>
      <c r="F659">
        <v>1</v>
      </c>
      <c r="G659" t="s">
        <v>4359</v>
      </c>
      <c r="P659" t="s">
        <v>4</v>
      </c>
      <c r="Z659" t="s">
        <v>4358</v>
      </c>
      <c r="AA659" t="s">
        <v>10821</v>
      </c>
      <c r="AB659" t="s">
        <v>10820</v>
      </c>
      <c r="AC659">
        <v>-161611</v>
      </c>
      <c r="AD659" t="s">
        <v>0</v>
      </c>
      <c r="AE659">
        <v>98607</v>
      </c>
    </row>
    <row r="660" spans="1:31" hidden="1" x14ac:dyDescent="0.25">
      <c r="A660">
        <v>9817</v>
      </c>
      <c r="B660" t="s">
        <v>7</v>
      </c>
      <c r="C660" t="s">
        <v>6</v>
      </c>
      <c r="F660">
        <v>0</v>
      </c>
      <c r="G660" t="s">
        <v>7080</v>
      </c>
      <c r="P660" t="s">
        <v>4</v>
      </c>
      <c r="Z660" t="s">
        <v>7079</v>
      </c>
      <c r="AA660" t="s">
        <v>10819</v>
      </c>
      <c r="AB660" t="s">
        <v>10818</v>
      </c>
      <c r="AC660">
        <v>-160118</v>
      </c>
      <c r="AD660" t="s">
        <v>0</v>
      </c>
      <c r="AE660">
        <v>98445</v>
      </c>
    </row>
    <row r="661" spans="1:31" hidden="1" x14ac:dyDescent="0.25">
      <c r="A661">
        <v>11158</v>
      </c>
      <c r="B661" t="s">
        <v>832</v>
      </c>
      <c r="C661" t="s">
        <v>19</v>
      </c>
      <c r="F661">
        <v>1</v>
      </c>
      <c r="G661" t="s">
        <v>157</v>
      </c>
      <c r="H661">
        <v>0</v>
      </c>
      <c r="P661" t="s">
        <v>4</v>
      </c>
      <c r="Z661" t="s">
        <v>4826</v>
      </c>
      <c r="AA661" t="s">
        <v>10817</v>
      </c>
      <c r="AB661" t="s">
        <v>10816</v>
      </c>
      <c r="AC661" t="s">
        <v>10815</v>
      </c>
    </row>
    <row r="662" spans="1:31" hidden="1" x14ac:dyDescent="0.25">
      <c r="A662">
        <v>146</v>
      </c>
      <c r="B662" t="s">
        <v>7</v>
      </c>
      <c r="C662" t="s">
        <v>6</v>
      </c>
      <c r="F662">
        <v>0</v>
      </c>
      <c r="G662" t="s">
        <v>1325</v>
      </c>
      <c r="H662">
        <v>0</v>
      </c>
      <c r="P662" t="s">
        <v>4</v>
      </c>
      <c r="Z662" t="s">
        <v>10814</v>
      </c>
      <c r="AA662" t="s">
        <v>10813</v>
      </c>
      <c r="AB662" t="s">
        <v>10812</v>
      </c>
      <c r="AC662" t="s">
        <v>10811</v>
      </c>
      <c r="AD662" t="s">
        <v>0</v>
      </c>
      <c r="AE662">
        <v>99336</v>
      </c>
    </row>
    <row r="663" spans="1:31" ht="409.5" hidden="1" x14ac:dyDescent="0.25">
      <c r="A663">
        <v>15611</v>
      </c>
      <c r="B663" t="s">
        <v>13</v>
      </c>
      <c r="C663" t="s">
        <v>57</v>
      </c>
      <c r="F663">
        <v>0</v>
      </c>
      <c r="G663" t="s">
        <v>468</v>
      </c>
      <c r="H663">
        <v>0</v>
      </c>
      <c r="P663" t="s">
        <v>4</v>
      </c>
      <c r="Y663" t="s">
        <v>12</v>
      </c>
      <c r="Z663" t="s">
        <v>467</v>
      </c>
      <c r="AA663" s="1" t="s">
        <v>10810</v>
      </c>
      <c r="AB663" t="s">
        <v>10809</v>
      </c>
      <c r="AC663" t="s">
        <v>10808</v>
      </c>
      <c r="AD663" t="s">
        <v>0</v>
      </c>
      <c r="AE663">
        <v>98922</v>
      </c>
    </row>
    <row r="664" spans="1:31" hidden="1" x14ac:dyDescent="0.25">
      <c r="A664">
        <v>15295</v>
      </c>
      <c r="B664" t="s">
        <v>194</v>
      </c>
      <c r="C664" t="s">
        <v>193</v>
      </c>
      <c r="F664">
        <v>0</v>
      </c>
      <c r="H664">
        <v>0</v>
      </c>
      <c r="P664" t="s">
        <v>4</v>
      </c>
      <c r="Y664" t="s">
        <v>12</v>
      </c>
      <c r="Z664" t="s">
        <v>2374</v>
      </c>
      <c r="AA664" t="s">
        <v>10807</v>
      </c>
      <c r="AB664" t="s">
        <v>10806</v>
      </c>
      <c r="AC664" t="s">
        <v>10805</v>
      </c>
      <c r="AD664" t="s">
        <v>0</v>
      </c>
      <c r="AE664">
        <v>99205</v>
      </c>
    </row>
    <row r="665" spans="1:31" ht="409.5" hidden="1" x14ac:dyDescent="0.25">
      <c r="A665">
        <v>1347</v>
      </c>
      <c r="B665" t="s">
        <v>185</v>
      </c>
      <c r="C665" t="s">
        <v>184</v>
      </c>
      <c r="F665">
        <v>1</v>
      </c>
      <c r="G665" t="s">
        <v>508</v>
      </c>
      <c r="P665" t="s">
        <v>4</v>
      </c>
      <c r="Y665" t="s">
        <v>12</v>
      </c>
      <c r="Z665" t="s">
        <v>507</v>
      </c>
      <c r="AA665" s="1" t="s">
        <v>10804</v>
      </c>
      <c r="AB665" t="s">
        <v>10803</v>
      </c>
      <c r="AC665">
        <v>-170138</v>
      </c>
      <c r="AD665" t="s">
        <v>96</v>
      </c>
      <c r="AE665">
        <v>97214</v>
      </c>
    </row>
    <row r="666" spans="1:31" hidden="1" x14ac:dyDescent="0.25">
      <c r="A666">
        <v>10417</v>
      </c>
      <c r="B666" t="s">
        <v>88</v>
      </c>
      <c r="C666" t="s">
        <v>46</v>
      </c>
      <c r="F666">
        <v>1</v>
      </c>
      <c r="G666" t="s">
        <v>10158</v>
      </c>
      <c r="H666">
        <v>0</v>
      </c>
      <c r="P666" t="s">
        <v>4</v>
      </c>
      <c r="Z666" t="s">
        <v>10802</v>
      </c>
      <c r="AA666" t="s">
        <v>10801</v>
      </c>
      <c r="AB666" t="s">
        <v>6922</v>
      </c>
      <c r="AC666" t="s">
        <v>10800</v>
      </c>
    </row>
    <row r="667" spans="1:31" hidden="1" x14ac:dyDescent="0.25">
      <c r="A667">
        <v>2381</v>
      </c>
      <c r="B667" t="s">
        <v>88</v>
      </c>
      <c r="C667" t="s">
        <v>46</v>
      </c>
      <c r="F667">
        <v>1</v>
      </c>
      <c r="G667" t="s">
        <v>7025</v>
      </c>
      <c r="H667">
        <v>0</v>
      </c>
      <c r="P667" t="s">
        <v>81</v>
      </c>
      <c r="Y667" t="s">
        <v>12</v>
      </c>
      <c r="Z667" t="s">
        <v>10799</v>
      </c>
      <c r="AA667" t="s">
        <v>10798</v>
      </c>
      <c r="AB667" t="s">
        <v>10797</v>
      </c>
      <c r="AC667" t="s">
        <v>10796</v>
      </c>
      <c r="AD667" t="s">
        <v>2536</v>
      </c>
      <c r="AE667">
        <v>73112</v>
      </c>
    </row>
    <row r="668" spans="1:31" ht="409.5" hidden="1" x14ac:dyDescent="0.25">
      <c r="A668">
        <v>15405</v>
      </c>
      <c r="B668" t="s">
        <v>95</v>
      </c>
      <c r="C668" t="s">
        <v>94</v>
      </c>
      <c r="F668">
        <v>1</v>
      </c>
      <c r="G668" t="s">
        <v>10795</v>
      </c>
      <c r="H668">
        <v>0</v>
      </c>
      <c r="P668" t="s">
        <v>4</v>
      </c>
      <c r="Y668" t="s">
        <v>12</v>
      </c>
      <c r="Z668" t="s">
        <v>10794</v>
      </c>
      <c r="AA668" s="1" t="s">
        <v>10793</v>
      </c>
      <c r="AB668" t="s">
        <v>10792</v>
      </c>
      <c r="AC668" t="s">
        <v>10791</v>
      </c>
      <c r="AD668" t="s">
        <v>0</v>
      </c>
      <c r="AE668">
        <v>98030</v>
      </c>
    </row>
    <row r="669" spans="1:31" hidden="1" x14ac:dyDescent="0.25">
      <c r="A669">
        <v>13506</v>
      </c>
      <c r="B669" t="s">
        <v>88</v>
      </c>
      <c r="C669" t="s">
        <v>46</v>
      </c>
      <c r="F669">
        <v>0</v>
      </c>
      <c r="G669" t="s">
        <v>109</v>
      </c>
      <c r="P669" t="s">
        <v>4</v>
      </c>
      <c r="Y669" t="s">
        <v>12</v>
      </c>
      <c r="Z669" t="s">
        <v>10735</v>
      </c>
      <c r="AA669" t="s">
        <v>10790</v>
      </c>
      <c r="AB669" t="s">
        <v>5774</v>
      </c>
      <c r="AC669">
        <v>-170940</v>
      </c>
      <c r="AD669" t="s">
        <v>0</v>
      </c>
      <c r="AE669">
        <v>98188</v>
      </c>
    </row>
    <row r="670" spans="1:31" hidden="1" x14ac:dyDescent="0.25">
      <c r="A670">
        <v>2898</v>
      </c>
      <c r="B670" t="s">
        <v>185</v>
      </c>
      <c r="C670" t="s">
        <v>184</v>
      </c>
      <c r="F670">
        <v>0</v>
      </c>
      <c r="G670" t="s">
        <v>5587</v>
      </c>
      <c r="H670">
        <v>0</v>
      </c>
      <c r="P670" t="s">
        <v>4</v>
      </c>
      <c r="Y670" t="s">
        <v>12</v>
      </c>
      <c r="Z670" t="s">
        <v>10789</v>
      </c>
      <c r="AA670" t="s">
        <v>10788</v>
      </c>
      <c r="AB670" t="s">
        <v>10787</v>
      </c>
      <c r="AC670" t="s">
        <v>10786</v>
      </c>
      <c r="AD670" t="s">
        <v>0</v>
      </c>
      <c r="AE670">
        <v>98632</v>
      </c>
    </row>
    <row r="671" spans="1:31" ht="409.5" hidden="1" x14ac:dyDescent="0.25">
      <c r="A671">
        <v>255</v>
      </c>
      <c r="B671" t="s">
        <v>380</v>
      </c>
      <c r="C671" t="s">
        <v>19</v>
      </c>
      <c r="F671">
        <v>0</v>
      </c>
      <c r="P671" t="s">
        <v>4</v>
      </c>
      <c r="Y671" t="s">
        <v>12</v>
      </c>
      <c r="Z671" t="s">
        <v>8947</v>
      </c>
      <c r="AA671" s="1" t="s">
        <v>10785</v>
      </c>
      <c r="AB671" t="s">
        <v>10784</v>
      </c>
      <c r="AC671">
        <v>-171762</v>
      </c>
      <c r="AD671" t="s">
        <v>0</v>
      </c>
      <c r="AE671">
        <v>98004</v>
      </c>
    </row>
    <row r="672" spans="1:31" hidden="1" x14ac:dyDescent="0.25">
      <c r="A672">
        <v>7355</v>
      </c>
      <c r="B672" t="s">
        <v>88</v>
      </c>
      <c r="C672" t="s">
        <v>46</v>
      </c>
      <c r="F672">
        <v>1</v>
      </c>
      <c r="G672" t="s">
        <v>5047</v>
      </c>
      <c r="P672" t="s">
        <v>4</v>
      </c>
      <c r="Z672" t="s">
        <v>10783</v>
      </c>
      <c r="AA672" t="s">
        <v>10782</v>
      </c>
      <c r="AB672" t="s">
        <v>3703</v>
      </c>
      <c r="AC672">
        <v>-172802</v>
      </c>
    </row>
    <row r="673" spans="1:31" hidden="1" x14ac:dyDescent="0.25">
      <c r="A673">
        <v>13370</v>
      </c>
      <c r="B673" t="s">
        <v>47</v>
      </c>
      <c r="C673" t="s">
        <v>46</v>
      </c>
      <c r="F673">
        <v>1</v>
      </c>
      <c r="G673" t="s">
        <v>617</v>
      </c>
      <c r="P673" t="s">
        <v>4</v>
      </c>
      <c r="Z673" t="s">
        <v>616</v>
      </c>
      <c r="AA673" t="s">
        <v>10781</v>
      </c>
      <c r="AB673" t="s">
        <v>10780</v>
      </c>
      <c r="AC673">
        <v>-162679</v>
      </c>
      <c r="AD673" t="s">
        <v>96</v>
      </c>
      <c r="AE673">
        <v>97205</v>
      </c>
    </row>
    <row r="674" spans="1:31" hidden="1" x14ac:dyDescent="0.25">
      <c r="A674">
        <v>406</v>
      </c>
      <c r="B674" t="s">
        <v>95</v>
      </c>
      <c r="C674" t="s">
        <v>94</v>
      </c>
      <c r="F674">
        <v>1</v>
      </c>
      <c r="G674" t="s">
        <v>2664</v>
      </c>
      <c r="H674">
        <v>0</v>
      </c>
      <c r="P674" t="s">
        <v>4</v>
      </c>
      <c r="Z674" t="s">
        <v>9640</v>
      </c>
      <c r="AA674" t="s">
        <v>10779</v>
      </c>
      <c r="AB674" t="s">
        <v>10778</v>
      </c>
      <c r="AC674" t="s">
        <v>10777</v>
      </c>
    </row>
    <row r="675" spans="1:31" ht="409.5" hidden="1" x14ac:dyDescent="0.25">
      <c r="A675">
        <v>3539</v>
      </c>
      <c r="B675" t="s">
        <v>380</v>
      </c>
      <c r="C675" t="s">
        <v>19</v>
      </c>
      <c r="F675">
        <v>1</v>
      </c>
      <c r="G675" t="s">
        <v>10776</v>
      </c>
      <c r="P675" t="s">
        <v>4</v>
      </c>
      <c r="Y675" t="s">
        <v>12</v>
      </c>
      <c r="Z675" t="s">
        <v>10775</v>
      </c>
      <c r="AA675" s="1" t="s">
        <v>10774</v>
      </c>
      <c r="AB675" t="s">
        <v>10773</v>
      </c>
      <c r="AC675">
        <v>-161735</v>
      </c>
      <c r="AD675" t="s">
        <v>0</v>
      </c>
      <c r="AE675">
        <v>98109</v>
      </c>
    </row>
    <row r="676" spans="1:31" hidden="1" x14ac:dyDescent="0.25">
      <c r="A676">
        <v>2923</v>
      </c>
      <c r="B676" t="s">
        <v>7</v>
      </c>
      <c r="C676" t="s">
        <v>6</v>
      </c>
      <c r="F676">
        <v>1</v>
      </c>
      <c r="G676" t="s">
        <v>161</v>
      </c>
      <c r="H676">
        <v>0</v>
      </c>
      <c r="P676" t="s">
        <v>4</v>
      </c>
      <c r="Z676" t="s">
        <v>1934</v>
      </c>
      <c r="AA676" t="s">
        <v>10772</v>
      </c>
      <c r="AB676" t="s">
        <v>10771</v>
      </c>
      <c r="AC676" t="s">
        <v>10770</v>
      </c>
      <c r="AD676" t="s">
        <v>0</v>
      </c>
      <c r="AE676">
        <v>98034</v>
      </c>
    </row>
    <row r="677" spans="1:31" hidden="1" x14ac:dyDescent="0.25">
      <c r="A677">
        <v>7219</v>
      </c>
      <c r="B677" t="s">
        <v>88</v>
      </c>
      <c r="C677" t="s">
        <v>46</v>
      </c>
      <c r="F677">
        <v>1</v>
      </c>
      <c r="G677" t="s">
        <v>1330</v>
      </c>
      <c r="H677">
        <v>0</v>
      </c>
      <c r="P677" t="s">
        <v>4</v>
      </c>
      <c r="Z677" t="s">
        <v>10769</v>
      </c>
      <c r="AA677" t="s">
        <v>10768</v>
      </c>
      <c r="AB677" t="s">
        <v>10767</v>
      </c>
      <c r="AC677" t="s">
        <v>10766</v>
      </c>
      <c r="AD677" t="s">
        <v>0</v>
      </c>
      <c r="AE677">
        <v>98801</v>
      </c>
    </row>
    <row r="678" spans="1:31" ht="409.5" hidden="1" x14ac:dyDescent="0.25">
      <c r="A678">
        <v>19154</v>
      </c>
      <c r="B678" t="s">
        <v>199</v>
      </c>
      <c r="C678" t="s">
        <v>19</v>
      </c>
      <c r="F678">
        <v>1</v>
      </c>
      <c r="G678" t="s">
        <v>10765</v>
      </c>
      <c r="P678" t="s">
        <v>4</v>
      </c>
      <c r="Y678" t="s">
        <v>12</v>
      </c>
      <c r="Z678" t="s">
        <v>10764</v>
      </c>
      <c r="AA678" s="1" t="s">
        <v>10763</v>
      </c>
      <c r="AB678" t="s">
        <v>10762</v>
      </c>
      <c r="AC678">
        <v>-162889</v>
      </c>
      <c r="AD678" t="s">
        <v>0</v>
      </c>
      <c r="AE678">
        <v>98275</v>
      </c>
    </row>
    <row r="679" spans="1:31" ht="255" hidden="1" x14ac:dyDescent="0.25">
      <c r="A679">
        <v>18169</v>
      </c>
      <c r="B679" t="s">
        <v>130</v>
      </c>
      <c r="C679" t="s">
        <v>19</v>
      </c>
      <c r="F679">
        <v>0</v>
      </c>
      <c r="H679">
        <v>0</v>
      </c>
      <c r="P679" t="s">
        <v>4</v>
      </c>
      <c r="Z679" t="s">
        <v>10761</v>
      </c>
      <c r="AA679" s="1" t="s">
        <v>10760</v>
      </c>
      <c r="AB679" t="s">
        <v>10759</v>
      </c>
      <c r="AC679" t="s">
        <v>10758</v>
      </c>
      <c r="AD679" t="s">
        <v>0</v>
      </c>
      <c r="AE679">
        <v>99328</v>
      </c>
    </row>
    <row r="680" spans="1:31" hidden="1" x14ac:dyDescent="0.25">
      <c r="A680">
        <v>16769</v>
      </c>
      <c r="B680" t="s">
        <v>88</v>
      </c>
      <c r="C680" t="s">
        <v>46</v>
      </c>
      <c r="F680">
        <v>1</v>
      </c>
      <c r="G680" t="s">
        <v>10757</v>
      </c>
      <c r="H680">
        <v>0</v>
      </c>
      <c r="P680" t="s">
        <v>4</v>
      </c>
      <c r="Z680" t="s">
        <v>10756</v>
      </c>
      <c r="AA680" t="s">
        <v>10755</v>
      </c>
      <c r="AB680" t="s">
        <v>10754</v>
      </c>
      <c r="AC680" t="s">
        <v>10753</v>
      </c>
      <c r="AD680" t="s">
        <v>0</v>
      </c>
      <c r="AE680">
        <v>98660</v>
      </c>
    </row>
    <row r="681" spans="1:31" ht="409.5" hidden="1" x14ac:dyDescent="0.25">
      <c r="A681">
        <v>11072</v>
      </c>
      <c r="B681" t="s">
        <v>88</v>
      </c>
      <c r="C681" t="s">
        <v>46</v>
      </c>
      <c r="F681">
        <v>0</v>
      </c>
      <c r="G681" t="s">
        <v>10752</v>
      </c>
      <c r="P681" t="s">
        <v>4</v>
      </c>
      <c r="Z681" t="s">
        <v>10751</v>
      </c>
      <c r="AA681" s="1" t="s">
        <v>10750</v>
      </c>
      <c r="AB681" t="s">
        <v>10749</v>
      </c>
      <c r="AC681">
        <v>-172922</v>
      </c>
      <c r="AD681" t="s">
        <v>0</v>
      </c>
      <c r="AE681">
        <v>98272</v>
      </c>
    </row>
    <row r="682" spans="1:31" hidden="1" x14ac:dyDescent="0.25">
      <c r="A682">
        <v>6242</v>
      </c>
      <c r="B682" t="s">
        <v>47</v>
      </c>
      <c r="C682" t="s">
        <v>46</v>
      </c>
      <c r="F682">
        <v>0</v>
      </c>
      <c r="P682" t="s">
        <v>4</v>
      </c>
      <c r="Z682" t="s">
        <v>445</v>
      </c>
      <c r="AA682" t="s">
        <v>10748</v>
      </c>
      <c r="AB682" t="s">
        <v>1903</v>
      </c>
      <c r="AC682">
        <v>-161466</v>
      </c>
    </row>
    <row r="683" spans="1:31" ht="409.5" hidden="1" x14ac:dyDescent="0.25">
      <c r="A683">
        <v>1268</v>
      </c>
      <c r="B683" t="s">
        <v>7</v>
      </c>
      <c r="C683" t="s">
        <v>6</v>
      </c>
      <c r="F683">
        <v>0</v>
      </c>
      <c r="G683" t="s">
        <v>10747</v>
      </c>
      <c r="H683">
        <v>0</v>
      </c>
      <c r="P683" t="s">
        <v>4</v>
      </c>
      <c r="Z683" t="s">
        <v>8715</v>
      </c>
      <c r="AA683" s="1" t="s">
        <v>10746</v>
      </c>
      <c r="AB683" t="s">
        <v>10745</v>
      </c>
      <c r="AC683" t="s">
        <v>10744</v>
      </c>
      <c r="AD683" t="s">
        <v>0</v>
      </c>
      <c r="AE683">
        <v>99260</v>
      </c>
    </row>
    <row r="684" spans="1:31" hidden="1" x14ac:dyDescent="0.25">
      <c r="A684">
        <v>18319</v>
      </c>
      <c r="B684" t="s">
        <v>7</v>
      </c>
      <c r="C684" t="s">
        <v>6</v>
      </c>
      <c r="F684">
        <v>1</v>
      </c>
      <c r="G684" t="s">
        <v>157</v>
      </c>
      <c r="H684">
        <v>0</v>
      </c>
      <c r="P684" t="s">
        <v>4</v>
      </c>
      <c r="Z684" t="s">
        <v>10743</v>
      </c>
      <c r="AA684" t="s">
        <v>10742</v>
      </c>
      <c r="AB684" t="s">
        <v>10741</v>
      </c>
      <c r="AC684" t="s">
        <v>10740</v>
      </c>
      <c r="AD684" t="s">
        <v>0</v>
      </c>
      <c r="AE684">
        <v>98223</v>
      </c>
    </row>
    <row r="685" spans="1:31" hidden="1" x14ac:dyDescent="0.25">
      <c r="A685">
        <v>1802</v>
      </c>
      <c r="B685" t="s">
        <v>3214</v>
      </c>
      <c r="F685">
        <v>1</v>
      </c>
      <c r="G685" t="s">
        <v>5638</v>
      </c>
      <c r="H685">
        <v>0</v>
      </c>
      <c r="P685" t="s">
        <v>4</v>
      </c>
      <c r="Y685" t="s">
        <v>12</v>
      </c>
      <c r="Z685" t="s">
        <v>10739</v>
      </c>
      <c r="AA685" t="s">
        <v>10738</v>
      </c>
      <c r="AB685" t="s">
        <v>10737</v>
      </c>
      <c r="AC685" t="s">
        <v>10736</v>
      </c>
      <c r="AD685" t="s">
        <v>0</v>
      </c>
      <c r="AE685">
        <v>99201</v>
      </c>
    </row>
    <row r="686" spans="1:31" hidden="1" x14ac:dyDescent="0.25">
      <c r="A686">
        <v>19369</v>
      </c>
      <c r="B686" t="s">
        <v>7</v>
      </c>
      <c r="C686" t="s">
        <v>6</v>
      </c>
      <c r="F686">
        <v>0</v>
      </c>
      <c r="G686" t="s">
        <v>109</v>
      </c>
      <c r="P686" t="s">
        <v>4</v>
      </c>
      <c r="Z686" t="s">
        <v>10735</v>
      </c>
      <c r="AA686" t="s">
        <v>10734</v>
      </c>
      <c r="AB686" t="s">
        <v>10733</v>
      </c>
      <c r="AC686">
        <v>-162389</v>
      </c>
      <c r="AD686" t="s">
        <v>0</v>
      </c>
      <c r="AE686">
        <v>98188</v>
      </c>
    </row>
    <row r="687" spans="1:31" hidden="1" x14ac:dyDescent="0.25">
      <c r="A687">
        <v>15250</v>
      </c>
      <c r="B687" t="s">
        <v>47</v>
      </c>
      <c r="C687" t="s">
        <v>46</v>
      </c>
      <c r="F687">
        <v>1</v>
      </c>
      <c r="G687" t="s">
        <v>679</v>
      </c>
      <c r="P687" t="s">
        <v>4</v>
      </c>
      <c r="Z687" t="s">
        <v>678</v>
      </c>
      <c r="AA687" t="s">
        <v>10732</v>
      </c>
      <c r="AB687" t="s">
        <v>2308</v>
      </c>
      <c r="AC687">
        <v>-160256</v>
      </c>
      <c r="AD687" t="s">
        <v>0</v>
      </c>
      <c r="AE687">
        <v>98802</v>
      </c>
    </row>
    <row r="688" spans="1:31" hidden="1" x14ac:dyDescent="0.25">
      <c r="A688">
        <v>1096</v>
      </c>
      <c r="B688" t="s">
        <v>7</v>
      </c>
      <c r="C688" t="s">
        <v>6</v>
      </c>
      <c r="F688">
        <v>1</v>
      </c>
      <c r="G688" t="s">
        <v>161</v>
      </c>
      <c r="P688" t="s">
        <v>4</v>
      </c>
      <c r="Z688" t="s">
        <v>9110</v>
      </c>
      <c r="AA688" t="s">
        <v>10731</v>
      </c>
      <c r="AB688" t="s">
        <v>10730</v>
      </c>
      <c r="AC688">
        <v>-171725</v>
      </c>
      <c r="AD688" t="s">
        <v>0</v>
      </c>
      <c r="AE688">
        <v>98034</v>
      </c>
    </row>
    <row r="689" spans="1:31" ht="409.5" hidden="1" x14ac:dyDescent="0.25">
      <c r="A689">
        <v>4085</v>
      </c>
      <c r="B689" t="s">
        <v>130</v>
      </c>
      <c r="C689" t="s">
        <v>19</v>
      </c>
      <c r="F689">
        <v>0</v>
      </c>
      <c r="O689" t="s">
        <v>243</v>
      </c>
      <c r="P689" t="s">
        <v>4</v>
      </c>
      <c r="Y689" t="s">
        <v>12</v>
      </c>
      <c r="Z689" t="s">
        <v>9863</v>
      </c>
      <c r="AA689" s="1" t="s">
        <v>10729</v>
      </c>
      <c r="AB689" t="s">
        <v>10728</v>
      </c>
      <c r="AC689">
        <v>-160735</v>
      </c>
    </row>
    <row r="690" spans="1:31" ht="409.5" hidden="1" x14ac:dyDescent="0.25">
      <c r="A690">
        <v>8483</v>
      </c>
      <c r="B690" t="s">
        <v>380</v>
      </c>
      <c r="C690" t="s">
        <v>19</v>
      </c>
      <c r="F690">
        <v>0</v>
      </c>
      <c r="O690" s="1" t="s">
        <v>10727</v>
      </c>
      <c r="P690" t="s">
        <v>4</v>
      </c>
      <c r="X690">
        <v>15</v>
      </c>
      <c r="Y690" t="s">
        <v>12</v>
      </c>
      <c r="Z690" t="s">
        <v>10726</v>
      </c>
      <c r="AA690" s="1" t="s">
        <v>10725</v>
      </c>
      <c r="AB690" t="s">
        <v>10724</v>
      </c>
      <c r="AC690">
        <v>-180214</v>
      </c>
    </row>
    <row r="691" spans="1:31" ht="409.5" hidden="1" x14ac:dyDescent="0.25">
      <c r="A691">
        <v>9407</v>
      </c>
      <c r="B691" t="s">
        <v>380</v>
      </c>
      <c r="C691" t="s">
        <v>19</v>
      </c>
      <c r="F691">
        <v>0</v>
      </c>
      <c r="P691" t="s">
        <v>4</v>
      </c>
      <c r="Y691" t="s">
        <v>12</v>
      </c>
      <c r="Z691" t="s">
        <v>10723</v>
      </c>
      <c r="AA691" s="1" t="s">
        <v>10722</v>
      </c>
      <c r="AB691" t="s">
        <v>10721</v>
      </c>
      <c r="AC691">
        <v>-172513</v>
      </c>
      <c r="AD691" t="s">
        <v>0</v>
      </c>
      <c r="AE691">
        <v>98337</v>
      </c>
    </row>
    <row r="692" spans="1:31" hidden="1" x14ac:dyDescent="0.25">
      <c r="A692">
        <v>5543</v>
      </c>
      <c r="B692" t="s">
        <v>88</v>
      </c>
      <c r="C692" t="s">
        <v>46</v>
      </c>
      <c r="F692">
        <v>0</v>
      </c>
      <c r="G692" t="s">
        <v>2007</v>
      </c>
      <c r="P692" t="s">
        <v>4</v>
      </c>
      <c r="Z692" t="s">
        <v>2006</v>
      </c>
      <c r="AA692" t="s">
        <v>10720</v>
      </c>
      <c r="AB692" t="s">
        <v>10719</v>
      </c>
      <c r="AC692">
        <v>-160325</v>
      </c>
      <c r="AD692" t="s">
        <v>0</v>
      </c>
      <c r="AE692">
        <v>98056</v>
      </c>
    </row>
    <row r="693" spans="1:31" ht="409.5" hidden="1" x14ac:dyDescent="0.25">
      <c r="A693">
        <v>18692</v>
      </c>
      <c r="B693" t="s">
        <v>185</v>
      </c>
      <c r="C693" t="s">
        <v>184</v>
      </c>
      <c r="F693">
        <v>0</v>
      </c>
      <c r="P693" t="s">
        <v>4</v>
      </c>
      <c r="Y693" t="s">
        <v>12</v>
      </c>
      <c r="Z693" t="s">
        <v>10718</v>
      </c>
      <c r="AA693" s="1" t="s">
        <v>10717</v>
      </c>
      <c r="AB693" t="s">
        <v>10716</v>
      </c>
      <c r="AC693">
        <v>-172077</v>
      </c>
      <c r="AD693" t="s">
        <v>0</v>
      </c>
      <c r="AE693">
        <v>98632</v>
      </c>
    </row>
    <row r="694" spans="1:31" hidden="1" x14ac:dyDescent="0.25">
      <c r="A694">
        <v>14969</v>
      </c>
      <c r="B694" t="s">
        <v>357</v>
      </c>
      <c r="C694" t="s">
        <v>356</v>
      </c>
      <c r="F694">
        <v>0</v>
      </c>
      <c r="G694" t="s">
        <v>105</v>
      </c>
      <c r="H694">
        <v>0</v>
      </c>
      <c r="P694" t="s">
        <v>4</v>
      </c>
      <c r="Y694" t="s">
        <v>12</v>
      </c>
      <c r="Z694" t="s">
        <v>4984</v>
      </c>
      <c r="AA694" t="s">
        <v>10715</v>
      </c>
      <c r="AB694" t="s">
        <v>10715</v>
      </c>
      <c r="AC694" t="s">
        <v>10714</v>
      </c>
      <c r="AD694" t="s">
        <v>0</v>
      </c>
      <c r="AE694">
        <v>98520</v>
      </c>
    </row>
    <row r="695" spans="1:31" ht="409.5" hidden="1" x14ac:dyDescent="0.25">
      <c r="A695">
        <v>449</v>
      </c>
      <c r="B695" t="s">
        <v>152</v>
      </c>
      <c r="C695" t="s">
        <v>19</v>
      </c>
      <c r="F695">
        <v>0</v>
      </c>
      <c r="G695" t="s">
        <v>100</v>
      </c>
      <c r="P695" t="s">
        <v>4</v>
      </c>
      <c r="Y695" t="s">
        <v>12</v>
      </c>
      <c r="Z695" t="s">
        <v>99</v>
      </c>
      <c r="AA695" s="1" t="s">
        <v>10713</v>
      </c>
      <c r="AB695" t="s">
        <v>149</v>
      </c>
      <c r="AC695">
        <v>-162518</v>
      </c>
    </row>
    <row r="696" spans="1:31" ht="409.5" hidden="1" x14ac:dyDescent="0.25">
      <c r="A696">
        <v>1416</v>
      </c>
      <c r="B696" t="s">
        <v>95</v>
      </c>
      <c r="C696" t="s">
        <v>94</v>
      </c>
      <c r="F696">
        <v>1</v>
      </c>
      <c r="G696" t="s">
        <v>519</v>
      </c>
      <c r="P696" t="s">
        <v>4</v>
      </c>
      <c r="Y696" t="s">
        <v>12</v>
      </c>
      <c r="Z696" t="s">
        <v>9250</v>
      </c>
      <c r="AA696" s="1" t="s">
        <v>10712</v>
      </c>
      <c r="AB696" t="s">
        <v>10711</v>
      </c>
      <c r="AC696">
        <v>-161314</v>
      </c>
      <c r="AD696" t="s">
        <v>0</v>
      </c>
      <c r="AE696">
        <v>98104</v>
      </c>
    </row>
    <row r="697" spans="1:31" hidden="1" x14ac:dyDescent="0.25">
      <c r="A697">
        <v>12634</v>
      </c>
      <c r="B697" t="s">
        <v>380</v>
      </c>
      <c r="C697" t="s">
        <v>19</v>
      </c>
      <c r="F697">
        <v>1</v>
      </c>
      <c r="G697" t="s">
        <v>5989</v>
      </c>
      <c r="P697" t="s">
        <v>4</v>
      </c>
      <c r="X697">
        <v>15</v>
      </c>
      <c r="Y697" t="s">
        <v>12</v>
      </c>
      <c r="Z697" t="s">
        <v>5987</v>
      </c>
      <c r="AA697" t="s">
        <v>10710</v>
      </c>
      <c r="AB697" t="s">
        <v>10709</v>
      </c>
      <c r="AC697">
        <v>-173002</v>
      </c>
      <c r="AD697" t="s">
        <v>0</v>
      </c>
      <c r="AE697">
        <v>98126</v>
      </c>
    </row>
    <row r="698" spans="1:31" hidden="1" x14ac:dyDescent="0.25">
      <c r="A698">
        <v>18586</v>
      </c>
      <c r="B698" t="s">
        <v>185</v>
      </c>
      <c r="C698" t="s">
        <v>184</v>
      </c>
      <c r="F698">
        <v>0</v>
      </c>
      <c r="H698">
        <v>0</v>
      </c>
      <c r="P698" t="s">
        <v>4</v>
      </c>
      <c r="Y698" t="s">
        <v>12</v>
      </c>
      <c r="Z698" t="s">
        <v>10708</v>
      </c>
      <c r="AA698" t="s">
        <v>10707</v>
      </c>
      <c r="AB698" t="s">
        <v>10706</v>
      </c>
      <c r="AC698" t="s">
        <v>10705</v>
      </c>
    </row>
    <row r="699" spans="1:31" hidden="1" x14ac:dyDescent="0.25">
      <c r="A699">
        <v>14562</v>
      </c>
      <c r="B699" t="s">
        <v>7</v>
      </c>
      <c r="C699" t="s">
        <v>6</v>
      </c>
      <c r="F699">
        <v>1</v>
      </c>
      <c r="G699" t="s">
        <v>675</v>
      </c>
      <c r="H699">
        <v>0</v>
      </c>
      <c r="P699" t="s">
        <v>4</v>
      </c>
      <c r="Z699" t="s">
        <v>674</v>
      </c>
      <c r="AA699" t="s">
        <v>10704</v>
      </c>
      <c r="AB699" t="s">
        <v>10703</v>
      </c>
      <c r="AC699" t="s">
        <v>10702</v>
      </c>
      <c r="AD699" t="s">
        <v>0</v>
      </c>
      <c r="AE699">
        <v>98116</v>
      </c>
    </row>
    <row r="700" spans="1:31" hidden="1" x14ac:dyDescent="0.25">
      <c r="A700">
        <v>6450</v>
      </c>
      <c r="B700" t="s">
        <v>199</v>
      </c>
      <c r="C700" t="s">
        <v>19</v>
      </c>
      <c r="F700">
        <v>1</v>
      </c>
      <c r="G700" t="s">
        <v>5457</v>
      </c>
      <c r="H700">
        <v>0</v>
      </c>
      <c r="P700" t="s">
        <v>4</v>
      </c>
      <c r="Z700" t="s">
        <v>10701</v>
      </c>
      <c r="AA700" t="s">
        <v>10700</v>
      </c>
      <c r="AB700" t="s">
        <v>2102</v>
      </c>
      <c r="AC700" t="s">
        <v>10699</v>
      </c>
      <c r="AD700" t="s">
        <v>0</v>
      </c>
      <c r="AE700">
        <v>98121</v>
      </c>
    </row>
    <row r="701" spans="1:31" ht="409.5" hidden="1" x14ac:dyDescent="0.25">
      <c r="A701">
        <v>8431</v>
      </c>
      <c r="B701" t="s">
        <v>394</v>
      </c>
      <c r="C701" t="s">
        <v>19</v>
      </c>
      <c r="F701">
        <v>1</v>
      </c>
      <c r="G701" t="s">
        <v>1613</v>
      </c>
      <c r="H701">
        <v>0</v>
      </c>
      <c r="P701" t="s">
        <v>4</v>
      </c>
      <c r="Y701" t="s">
        <v>12</v>
      </c>
      <c r="Z701" t="s">
        <v>5765</v>
      </c>
      <c r="AA701" s="1" t="s">
        <v>10698</v>
      </c>
      <c r="AB701" s="1" t="s">
        <v>10698</v>
      </c>
      <c r="AC701" t="s">
        <v>10697</v>
      </c>
    </row>
    <row r="702" spans="1:31" hidden="1" x14ac:dyDescent="0.25">
      <c r="A702">
        <v>7568</v>
      </c>
      <c r="B702" t="s">
        <v>88</v>
      </c>
      <c r="C702" t="s">
        <v>46</v>
      </c>
      <c r="F702">
        <v>1</v>
      </c>
      <c r="G702" t="s">
        <v>10696</v>
      </c>
      <c r="P702" t="s">
        <v>4</v>
      </c>
      <c r="Z702" t="s">
        <v>10695</v>
      </c>
      <c r="AA702" t="s">
        <v>10694</v>
      </c>
      <c r="AB702" t="s">
        <v>10693</v>
      </c>
      <c r="AC702">
        <v>-171275</v>
      </c>
      <c r="AD702" t="s">
        <v>0</v>
      </c>
      <c r="AE702">
        <v>98043</v>
      </c>
    </row>
    <row r="703" spans="1:31" hidden="1" x14ac:dyDescent="0.25">
      <c r="A703">
        <v>19219</v>
      </c>
      <c r="B703" t="s">
        <v>13</v>
      </c>
      <c r="F703">
        <v>1</v>
      </c>
      <c r="G703" t="s">
        <v>7468</v>
      </c>
      <c r="H703">
        <v>0</v>
      </c>
      <c r="P703" t="s">
        <v>4</v>
      </c>
      <c r="Y703" t="s">
        <v>12</v>
      </c>
      <c r="Z703" t="s">
        <v>10692</v>
      </c>
      <c r="AA703" t="s">
        <v>10691</v>
      </c>
      <c r="AB703" t="s">
        <v>10690</v>
      </c>
      <c r="AC703" t="s">
        <v>10689</v>
      </c>
      <c r="AD703" t="s">
        <v>0</v>
      </c>
      <c r="AE703">
        <v>99352</v>
      </c>
    </row>
    <row r="704" spans="1:31" hidden="1" x14ac:dyDescent="0.25">
      <c r="A704">
        <v>10266</v>
      </c>
      <c r="B704" t="s">
        <v>72</v>
      </c>
      <c r="C704" t="s">
        <v>71</v>
      </c>
      <c r="F704">
        <v>1</v>
      </c>
      <c r="G704" t="s">
        <v>10688</v>
      </c>
      <c r="P704" t="s">
        <v>4</v>
      </c>
      <c r="Z704" t="s">
        <v>10687</v>
      </c>
      <c r="AA704" t="s">
        <v>10686</v>
      </c>
      <c r="AB704" t="s">
        <v>10685</v>
      </c>
      <c r="AC704">
        <v>-163109</v>
      </c>
    </row>
    <row r="705" spans="1:31" ht="409.5" hidden="1" x14ac:dyDescent="0.25">
      <c r="A705">
        <v>11863</v>
      </c>
      <c r="B705" t="s">
        <v>7</v>
      </c>
      <c r="C705" t="s">
        <v>6</v>
      </c>
      <c r="F705">
        <v>1</v>
      </c>
      <c r="G705" t="s">
        <v>675</v>
      </c>
      <c r="H705">
        <v>0</v>
      </c>
      <c r="P705" t="s">
        <v>4</v>
      </c>
      <c r="Z705" t="s">
        <v>674</v>
      </c>
      <c r="AA705" s="1" t="s">
        <v>10684</v>
      </c>
      <c r="AB705" t="s">
        <v>10683</v>
      </c>
      <c r="AC705" t="s">
        <v>10682</v>
      </c>
      <c r="AD705" t="s">
        <v>0</v>
      </c>
      <c r="AE705">
        <v>98116</v>
      </c>
    </row>
    <row r="706" spans="1:31" ht="409.5" hidden="1" x14ac:dyDescent="0.25">
      <c r="A706">
        <v>11658</v>
      </c>
      <c r="B706" t="s">
        <v>7</v>
      </c>
      <c r="C706" t="s">
        <v>6</v>
      </c>
      <c r="F706">
        <v>0</v>
      </c>
      <c r="G706" t="s">
        <v>3128</v>
      </c>
      <c r="P706" t="s">
        <v>4</v>
      </c>
      <c r="Z706" t="s">
        <v>112</v>
      </c>
      <c r="AA706" s="1" t="s">
        <v>10681</v>
      </c>
      <c r="AB706" t="s">
        <v>10680</v>
      </c>
      <c r="AC706">
        <v>-173065</v>
      </c>
      <c r="AD706" t="s">
        <v>0</v>
      </c>
      <c r="AE706">
        <v>98501</v>
      </c>
    </row>
    <row r="707" spans="1:31" hidden="1" x14ac:dyDescent="0.25">
      <c r="A707">
        <v>13034</v>
      </c>
      <c r="B707" t="s">
        <v>130</v>
      </c>
      <c r="C707" t="s">
        <v>19</v>
      </c>
      <c r="F707">
        <v>1</v>
      </c>
      <c r="G707" t="s">
        <v>10679</v>
      </c>
      <c r="H707">
        <v>0</v>
      </c>
      <c r="P707" t="s">
        <v>4</v>
      </c>
      <c r="Z707" t="s">
        <v>10678</v>
      </c>
      <c r="AA707" t="s">
        <v>10677</v>
      </c>
      <c r="AB707" t="s">
        <v>10676</v>
      </c>
      <c r="AC707" t="s">
        <v>10675</v>
      </c>
      <c r="AD707" t="s">
        <v>0</v>
      </c>
      <c r="AE707">
        <v>98902</v>
      </c>
    </row>
    <row r="708" spans="1:31" ht="409.5" hidden="1" x14ac:dyDescent="0.25">
      <c r="A708">
        <v>167</v>
      </c>
      <c r="B708" t="s">
        <v>83</v>
      </c>
      <c r="C708" t="s">
        <v>19</v>
      </c>
      <c r="F708">
        <v>0</v>
      </c>
      <c r="G708" t="s">
        <v>100</v>
      </c>
      <c r="H708">
        <v>0</v>
      </c>
      <c r="P708" t="s">
        <v>4</v>
      </c>
      <c r="Y708" t="s">
        <v>12</v>
      </c>
      <c r="Z708" t="s">
        <v>234</v>
      </c>
      <c r="AA708" s="1" t="s">
        <v>10674</v>
      </c>
      <c r="AB708" t="s">
        <v>78</v>
      </c>
      <c r="AC708" t="s">
        <v>10673</v>
      </c>
      <c r="AD708" t="s">
        <v>96</v>
      </c>
      <c r="AE708">
        <v>97302</v>
      </c>
    </row>
    <row r="709" spans="1:31" ht="409.5" hidden="1" x14ac:dyDescent="0.25">
      <c r="A709">
        <v>7574</v>
      </c>
      <c r="B709" t="s">
        <v>130</v>
      </c>
      <c r="C709" t="s">
        <v>19</v>
      </c>
      <c r="F709">
        <v>0</v>
      </c>
      <c r="G709" t="s">
        <v>100</v>
      </c>
      <c r="P709" t="s">
        <v>4</v>
      </c>
      <c r="Y709" t="s">
        <v>12</v>
      </c>
      <c r="Z709" t="s">
        <v>99</v>
      </c>
      <c r="AA709" s="1" t="s">
        <v>10672</v>
      </c>
      <c r="AB709" t="s">
        <v>126</v>
      </c>
      <c r="AC709">
        <v>-162216</v>
      </c>
      <c r="AD709" t="s">
        <v>96</v>
      </c>
      <c r="AE709">
        <v>97302</v>
      </c>
    </row>
    <row r="710" spans="1:31" hidden="1" x14ac:dyDescent="0.25">
      <c r="A710">
        <v>11053</v>
      </c>
      <c r="B710" t="s">
        <v>380</v>
      </c>
      <c r="C710" t="s">
        <v>19</v>
      </c>
      <c r="F710">
        <v>0</v>
      </c>
      <c r="O710" t="s">
        <v>5252</v>
      </c>
      <c r="P710" t="s">
        <v>4</v>
      </c>
      <c r="X710">
        <v>15</v>
      </c>
      <c r="Y710" t="s">
        <v>12</v>
      </c>
      <c r="Z710" t="s">
        <v>10065</v>
      </c>
      <c r="AA710" t="s">
        <v>10671</v>
      </c>
      <c r="AB710" t="s">
        <v>10670</v>
      </c>
      <c r="AC710">
        <v>-180669</v>
      </c>
    </row>
    <row r="711" spans="1:31" hidden="1" x14ac:dyDescent="0.25">
      <c r="A711">
        <v>1237</v>
      </c>
      <c r="B711" t="s">
        <v>20</v>
      </c>
      <c r="C711" t="s">
        <v>19</v>
      </c>
      <c r="F711">
        <v>1</v>
      </c>
      <c r="G711" t="s">
        <v>10669</v>
      </c>
      <c r="H711">
        <v>0</v>
      </c>
      <c r="P711" t="s">
        <v>4</v>
      </c>
      <c r="Z711" t="s">
        <v>10668</v>
      </c>
      <c r="AA711" t="s">
        <v>10667</v>
      </c>
      <c r="AB711" t="s">
        <v>10666</v>
      </c>
      <c r="AC711" t="s">
        <v>10665</v>
      </c>
      <c r="AD711" t="s">
        <v>2293</v>
      </c>
      <c r="AE711">
        <v>30324</v>
      </c>
    </row>
    <row r="712" spans="1:31" ht="409.5" hidden="1" x14ac:dyDescent="0.25">
      <c r="A712">
        <v>16808</v>
      </c>
      <c r="B712" t="s">
        <v>83</v>
      </c>
      <c r="C712" t="s">
        <v>101</v>
      </c>
      <c r="F712">
        <v>0</v>
      </c>
      <c r="G712" t="s">
        <v>100</v>
      </c>
      <c r="H712">
        <v>0</v>
      </c>
      <c r="P712" t="s">
        <v>4</v>
      </c>
      <c r="Y712" t="s">
        <v>12</v>
      </c>
      <c r="Z712" t="s">
        <v>99</v>
      </c>
      <c r="AA712" s="1" t="s">
        <v>10664</v>
      </c>
      <c r="AB712" t="s">
        <v>78</v>
      </c>
      <c r="AC712" t="s">
        <v>10663</v>
      </c>
      <c r="AD712" t="s">
        <v>96</v>
      </c>
      <c r="AE712">
        <v>97302</v>
      </c>
    </row>
    <row r="713" spans="1:31" ht="409.5" hidden="1" x14ac:dyDescent="0.25">
      <c r="A713">
        <v>3786</v>
      </c>
      <c r="B713" t="s">
        <v>152</v>
      </c>
      <c r="C713" t="s">
        <v>19</v>
      </c>
      <c r="F713">
        <v>0</v>
      </c>
      <c r="G713" t="s">
        <v>100</v>
      </c>
      <c r="P713" t="s">
        <v>4</v>
      </c>
      <c r="Y713" t="s">
        <v>12</v>
      </c>
      <c r="Z713" t="s">
        <v>99</v>
      </c>
      <c r="AA713" s="1" t="s">
        <v>10662</v>
      </c>
      <c r="AB713" t="s">
        <v>149</v>
      </c>
      <c r="AC713">
        <v>-171910</v>
      </c>
    </row>
    <row r="714" spans="1:31" ht="409.5" hidden="1" x14ac:dyDescent="0.25">
      <c r="A714">
        <v>12112</v>
      </c>
      <c r="B714" t="s">
        <v>130</v>
      </c>
      <c r="C714" t="s">
        <v>19</v>
      </c>
      <c r="F714">
        <v>0</v>
      </c>
      <c r="O714" t="s">
        <v>5252</v>
      </c>
      <c r="P714" t="s">
        <v>4</v>
      </c>
      <c r="W714" t="s">
        <v>10661</v>
      </c>
      <c r="X714">
        <v>30</v>
      </c>
      <c r="Y714" t="s">
        <v>12</v>
      </c>
      <c r="Z714" t="s">
        <v>10660</v>
      </c>
      <c r="AA714" s="1" t="s">
        <v>10659</v>
      </c>
      <c r="AB714" t="s">
        <v>10658</v>
      </c>
      <c r="AC714">
        <v>-160604</v>
      </c>
    </row>
    <row r="715" spans="1:31" ht="409.5" hidden="1" x14ac:dyDescent="0.25">
      <c r="A715">
        <v>12837</v>
      </c>
      <c r="B715" t="s">
        <v>130</v>
      </c>
      <c r="C715" t="s">
        <v>19</v>
      </c>
      <c r="F715">
        <v>0</v>
      </c>
      <c r="G715" t="s">
        <v>100</v>
      </c>
      <c r="H715">
        <v>0</v>
      </c>
      <c r="P715" t="s">
        <v>4</v>
      </c>
      <c r="Y715" t="s">
        <v>12</v>
      </c>
      <c r="Z715" t="s">
        <v>1129</v>
      </c>
      <c r="AA715" s="1" t="s">
        <v>10657</v>
      </c>
      <c r="AB715" t="s">
        <v>126</v>
      </c>
      <c r="AC715" t="s">
        <v>10656</v>
      </c>
      <c r="AD715" t="s">
        <v>96</v>
      </c>
      <c r="AE715">
        <v>97302</v>
      </c>
    </row>
    <row r="716" spans="1:31" ht="409.5" hidden="1" x14ac:dyDescent="0.25">
      <c r="A716">
        <v>7299</v>
      </c>
      <c r="B716" t="s">
        <v>7</v>
      </c>
      <c r="C716" t="s">
        <v>6</v>
      </c>
      <c r="F716">
        <v>1</v>
      </c>
      <c r="G716" t="s">
        <v>4312</v>
      </c>
      <c r="P716" t="s">
        <v>4</v>
      </c>
      <c r="Z716" t="s">
        <v>5992</v>
      </c>
      <c r="AA716" s="1" t="s">
        <v>10655</v>
      </c>
      <c r="AB716" t="s">
        <v>10654</v>
      </c>
      <c r="AC716">
        <v>-163513</v>
      </c>
      <c r="AD716" t="s">
        <v>0</v>
      </c>
      <c r="AE716">
        <v>98371</v>
      </c>
    </row>
    <row r="717" spans="1:31" hidden="1" x14ac:dyDescent="0.25">
      <c r="A717">
        <v>19839</v>
      </c>
      <c r="B717" t="s">
        <v>380</v>
      </c>
      <c r="C717" t="s">
        <v>19</v>
      </c>
      <c r="F717">
        <v>0</v>
      </c>
      <c r="P717" t="s">
        <v>4</v>
      </c>
      <c r="X717">
        <v>15</v>
      </c>
      <c r="Y717" t="s">
        <v>12</v>
      </c>
      <c r="Z717" t="s">
        <v>10653</v>
      </c>
      <c r="AA717" t="s">
        <v>10652</v>
      </c>
      <c r="AB717" t="s">
        <v>3065</v>
      </c>
      <c r="AC717">
        <v>-180422</v>
      </c>
    </row>
    <row r="718" spans="1:31" hidden="1" x14ac:dyDescent="0.25">
      <c r="A718">
        <v>11598</v>
      </c>
      <c r="B718" t="s">
        <v>95</v>
      </c>
      <c r="C718" t="s">
        <v>94</v>
      </c>
      <c r="F718">
        <v>0</v>
      </c>
      <c r="H718">
        <v>0</v>
      </c>
      <c r="P718" t="s">
        <v>4</v>
      </c>
      <c r="Y718" t="s">
        <v>12</v>
      </c>
      <c r="Z718" t="s">
        <v>10651</v>
      </c>
      <c r="AA718" t="s">
        <v>10650</v>
      </c>
      <c r="AB718" t="s">
        <v>10649</v>
      </c>
      <c r="AC718" t="s">
        <v>10648</v>
      </c>
    </row>
    <row r="719" spans="1:31" ht="330" hidden="1" x14ac:dyDescent="0.25">
      <c r="A719">
        <v>13850</v>
      </c>
      <c r="B719" t="s">
        <v>130</v>
      </c>
      <c r="C719" t="s">
        <v>19</v>
      </c>
      <c r="F719">
        <v>0</v>
      </c>
      <c r="G719" t="s">
        <v>4030</v>
      </c>
      <c r="P719" t="s">
        <v>4</v>
      </c>
      <c r="Z719" t="s">
        <v>10647</v>
      </c>
      <c r="AA719" s="1" t="s">
        <v>10646</v>
      </c>
      <c r="AB719" t="s">
        <v>10645</v>
      </c>
      <c r="AC719">
        <v>-172460</v>
      </c>
    </row>
    <row r="720" spans="1:31" ht="409.5" hidden="1" x14ac:dyDescent="0.25">
      <c r="A720">
        <v>12186</v>
      </c>
      <c r="B720" t="s">
        <v>7</v>
      </c>
      <c r="C720" t="s">
        <v>6</v>
      </c>
      <c r="F720">
        <v>1</v>
      </c>
      <c r="G720" t="s">
        <v>675</v>
      </c>
      <c r="H720">
        <v>0</v>
      </c>
      <c r="P720" t="s">
        <v>4</v>
      </c>
      <c r="Z720" t="s">
        <v>674</v>
      </c>
      <c r="AA720" s="1" t="s">
        <v>10644</v>
      </c>
      <c r="AB720" t="s">
        <v>10643</v>
      </c>
      <c r="AC720" t="s">
        <v>10642</v>
      </c>
      <c r="AD720" t="s">
        <v>0</v>
      </c>
      <c r="AE720">
        <v>98116</v>
      </c>
    </row>
    <row r="721" spans="1:31" ht="409.5" hidden="1" x14ac:dyDescent="0.25">
      <c r="A721">
        <v>16369</v>
      </c>
      <c r="B721" t="s">
        <v>95</v>
      </c>
      <c r="C721" t="s">
        <v>94</v>
      </c>
      <c r="F721">
        <v>1</v>
      </c>
      <c r="G721" t="s">
        <v>10641</v>
      </c>
      <c r="H721">
        <v>0</v>
      </c>
      <c r="P721" t="s">
        <v>4</v>
      </c>
      <c r="Z721" t="s">
        <v>10640</v>
      </c>
      <c r="AA721" s="1" t="s">
        <v>10639</v>
      </c>
      <c r="AB721" t="s">
        <v>5730</v>
      </c>
      <c r="AC721" t="s">
        <v>10638</v>
      </c>
    </row>
    <row r="722" spans="1:31" hidden="1" x14ac:dyDescent="0.25">
      <c r="A722">
        <v>4566</v>
      </c>
      <c r="B722" t="s">
        <v>119</v>
      </c>
      <c r="C722" t="s">
        <v>19</v>
      </c>
      <c r="F722">
        <v>1</v>
      </c>
      <c r="G722" t="s">
        <v>10637</v>
      </c>
      <c r="P722" t="s">
        <v>4</v>
      </c>
      <c r="X722">
        <v>10</v>
      </c>
      <c r="Y722" t="s">
        <v>12</v>
      </c>
      <c r="Z722" t="s">
        <v>10636</v>
      </c>
      <c r="AA722" t="s">
        <v>10635</v>
      </c>
      <c r="AB722" t="s">
        <v>10634</v>
      </c>
      <c r="AC722">
        <v>-161866</v>
      </c>
      <c r="AD722" t="s">
        <v>0</v>
      </c>
      <c r="AE722">
        <v>98101</v>
      </c>
    </row>
    <row r="723" spans="1:31" hidden="1" x14ac:dyDescent="0.25">
      <c r="A723">
        <v>5296</v>
      </c>
      <c r="B723" t="s">
        <v>52</v>
      </c>
      <c r="C723" t="s">
        <v>6</v>
      </c>
      <c r="F723">
        <v>0</v>
      </c>
      <c r="P723" t="s">
        <v>1182</v>
      </c>
      <c r="Y723" t="s">
        <v>12</v>
      </c>
      <c r="Z723" t="s">
        <v>10633</v>
      </c>
      <c r="AA723" t="s">
        <v>10632</v>
      </c>
      <c r="AB723" t="s">
        <v>10631</v>
      </c>
      <c r="AC723">
        <v>-172511</v>
      </c>
      <c r="AD723" t="s">
        <v>0</v>
      </c>
      <c r="AE723">
        <v>98373</v>
      </c>
    </row>
    <row r="724" spans="1:31" hidden="1" x14ac:dyDescent="0.25">
      <c r="A724">
        <v>3376</v>
      </c>
      <c r="B724" t="s">
        <v>357</v>
      </c>
      <c r="C724" t="s">
        <v>356</v>
      </c>
      <c r="F724">
        <v>0</v>
      </c>
      <c r="P724" t="s">
        <v>4</v>
      </c>
      <c r="Y724" t="s">
        <v>12</v>
      </c>
      <c r="Z724" t="s">
        <v>10630</v>
      </c>
      <c r="AA724" t="s">
        <v>10629</v>
      </c>
      <c r="AB724" t="s">
        <v>10629</v>
      </c>
      <c r="AC724">
        <v>-162990</v>
      </c>
      <c r="AD724" t="s">
        <v>0</v>
      </c>
      <c r="AE724">
        <v>98368</v>
      </c>
    </row>
    <row r="725" spans="1:31" ht="409.5" hidden="1" x14ac:dyDescent="0.25">
      <c r="A725">
        <v>3221</v>
      </c>
      <c r="B725" t="s">
        <v>88</v>
      </c>
      <c r="C725" t="s">
        <v>46</v>
      </c>
      <c r="F725">
        <v>1</v>
      </c>
      <c r="G725" t="s">
        <v>769</v>
      </c>
      <c r="H725">
        <v>0</v>
      </c>
      <c r="P725" t="s">
        <v>4</v>
      </c>
      <c r="Y725" t="s">
        <v>12</v>
      </c>
      <c r="Z725" t="s">
        <v>5086</v>
      </c>
      <c r="AA725" s="1" t="s">
        <v>10628</v>
      </c>
      <c r="AB725" t="s">
        <v>10627</v>
      </c>
      <c r="AC725" t="s">
        <v>10626</v>
      </c>
      <c r="AD725" t="s">
        <v>0</v>
      </c>
      <c r="AE725">
        <v>98226</v>
      </c>
    </row>
    <row r="726" spans="1:31" hidden="1" x14ac:dyDescent="0.25">
      <c r="A726">
        <v>11086</v>
      </c>
      <c r="B726" t="s">
        <v>7</v>
      </c>
      <c r="C726" t="s">
        <v>6</v>
      </c>
      <c r="F726">
        <v>1</v>
      </c>
      <c r="G726" t="s">
        <v>161</v>
      </c>
      <c r="P726" t="s">
        <v>4</v>
      </c>
      <c r="Z726" t="s">
        <v>1516</v>
      </c>
      <c r="AA726" t="s">
        <v>10625</v>
      </c>
      <c r="AB726" t="s">
        <v>10624</v>
      </c>
      <c r="AC726">
        <v>-161453</v>
      </c>
      <c r="AD726" t="s">
        <v>0</v>
      </c>
      <c r="AE726">
        <v>98034</v>
      </c>
    </row>
    <row r="727" spans="1:31" ht="409.5" hidden="1" x14ac:dyDescent="0.25">
      <c r="A727">
        <v>19818</v>
      </c>
      <c r="B727" t="s">
        <v>119</v>
      </c>
      <c r="C727" t="s">
        <v>19</v>
      </c>
      <c r="F727">
        <v>0</v>
      </c>
      <c r="P727" t="s">
        <v>4</v>
      </c>
      <c r="Y727" t="s">
        <v>12</v>
      </c>
      <c r="Z727" t="s">
        <v>488</v>
      </c>
      <c r="AA727" s="1" t="s">
        <v>10623</v>
      </c>
      <c r="AB727" t="s">
        <v>149</v>
      </c>
      <c r="AC727">
        <v>-160175</v>
      </c>
      <c r="AD727" t="s">
        <v>96</v>
      </c>
      <c r="AE727">
        <v>97302</v>
      </c>
    </row>
    <row r="728" spans="1:31" ht="409.5" hidden="1" x14ac:dyDescent="0.25">
      <c r="A728">
        <v>16080</v>
      </c>
      <c r="B728" t="s">
        <v>513</v>
      </c>
      <c r="C728" t="s">
        <v>6</v>
      </c>
      <c r="F728">
        <v>1</v>
      </c>
      <c r="G728" t="s">
        <v>663</v>
      </c>
      <c r="H728">
        <v>0</v>
      </c>
      <c r="P728" t="s">
        <v>4</v>
      </c>
      <c r="Y728" t="s">
        <v>12</v>
      </c>
      <c r="Z728" t="s">
        <v>1390</v>
      </c>
      <c r="AA728" s="1" t="s">
        <v>10622</v>
      </c>
      <c r="AB728" t="s">
        <v>10621</v>
      </c>
      <c r="AC728" t="s">
        <v>10620</v>
      </c>
      <c r="AD728" t="s">
        <v>0</v>
      </c>
      <c r="AE728">
        <v>98668</v>
      </c>
    </row>
    <row r="729" spans="1:31" ht="409.5" hidden="1" x14ac:dyDescent="0.25">
      <c r="A729">
        <v>944</v>
      </c>
      <c r="B729" t="s">
        <v>88</v>
      </c>
      <c r="C729" t="s">
        <v>46</v>
      </c>
      <c r="F729">
        <v>1</v>
      </c>
      <c r="G729" t="s">
        <v>2878</v>
      </c>
      <c r="H729">
        <v>0</v>
      </c>
      <c r="P729" t="s">
        <v>4</v>
      </c>
      <c r="Z729" t="s">
        <v>2877</v>
      </c>
      <c r="AA729" s="1" t="s">
        <v>10619</v>
      </c>
      <c r="AB729" t="s">
        <v>10618</v>
      </c>
      <c r="AC729" t="s">
        <v>10617</v>
      </c>
      <c r="AD729" t="s">
        <v>0</v>
      </c>
      <c r="AE729">
        <v>98531</v>
      </c>
    </row>
    <row r="730" spans="1:31" ht="375" hidden="1" x14ac:dyDescent="0.25">
      <c r="A730">
        <v>17932</v>
      </c>
      <c r="B730" t="s">
        <v>95</v>
      </c>
      <c r="C730" t="s">
        <v>94</v>
      </c>
      <c r="F730">
        <v>0</v>
      </c>
      <c r="P730" t="s">
        <v>81</v>
      </c>
      <c r="Y730" t="s">
        <v>12</v>
      </c>
      <c r="Z730" t="s">
        <v>10616</v>
      </c>
      <c r="AA730" s="1" t="s">
        <v>10615</v>
      </c>
      <c r="AB730" t="s">
        <v>10614</v>
      </c>
      <c r="AC730">
        <v>-163039</v>
      </c>
      <c r="AD730" t="s">
        <v>0</v>
      </c>
      <c r="AE730">
        <v>98321</v>
      </c>
    </row>
    <row r="731" spans="1:31" hidden="1" x14ac:dyDescent="0.25">
      <c r="A731">
        <v>18994</v>
      </c>
      <c r="B731" t="s">
        <v>83</v>
      </c>
      <c r="C731" t="s">
        <v>101</v>
      </c>
      <c r="F731">
        <v>0</v>
      </c>
      <c r="G731" t="s">
        <v>100</v>
      </c>
      <c r="H731">
        <v>0</v>
      </c>
      <c r="P731" t="s">
        <v>4</v>
      </c>
      <c r="Y731" t="s">
        <v>12</v>
      </c>
      <c r="Z731" t="s">
        <v>1802</v>
      </c>
      <c r="AA731" t="s">
        <v>10613</v>
      </c>
      <c r="AB731" t="s">
        <v>78</v>
      </c>
      <c r="AC731" t="s">
        <v>10612</v>
      </c>
      <c r="AD731" t="s">
        <v>96</v>
      </c>
      <c r="AE731">
        <v>97302</v>
      </c>
    </row>
    <row r="732" spans="1:31" hidden="1" x14ac:dyDescent="0.25">
      <c r="A732">
        <v>14516</v>
      </c>
      <c r="B732" t="s">
        <v>7</v>
      </c>
      <c r="C732" t="s">
        <v>6</v>
      </c>
      <c r="F732">
        <v>1</v>
      </c>
      <c r="G732" t="s">
        <v>161</v>
      </c>
      <c r="P732" t="s">
        <v>4</v>
      </c>
      <c r="Z732" t="s">
        <v>2778</v>
      </c>
      <c r="AA732" t="s">
        <v>10611</v>
      </c>
      <c r="AB732" t="s">
        <v>3722</v>
      </c>
      <c r="AC732">
        <v>-163461</v>
      </c>
      <c r="AD732" t="s">
        <v>0</v>
      </c>
      <c r="AE732">
        <v>98034</v>
      </c>
    </row>
    <row r="733" spans="1:31" hidden="1" x14ac:dyDescent="0.25">
      <c r="A733">
        <v>5687</v>
      </c>
      <c r="B733" t="s">
        <v>124</v>
      </c>
      <c r="C733" t="s">
        <v>6</v>
      </c>
      <c r="F733">
        <v>0</v>
      </c>
      <c r="G733" t="s">
        <v>2007</v>
      </c>
      <c r="H733">
        <v>0</v>
      </c>
      <c r="P733" t="s">
        <v>4</v>
      </c>
      <c r="Z733" t="s">
        <v>10610</v>
      </c>
      <c r="AA733" t="s">
        <v>10609</v>
      </c>
      <c r="AB733" t="s">
        <v>10608</v>
      </c>
      <c r="AC733" t="s">
        <v>10607</v>
      </c>
      <c r="AD733" t="s">
        <v>0</v>
      </c>
      <c r="AE733">
        <v>98104</v>
      </c>
    </row>
    <row r="734" spans="1:31" ht="409.5" hidden="1" x14ac:dyDescent="0.25">
      <c r="A734">
        <v>82</v>
      </c>
      <c r="B734" t="s">
        <v>141</v>
      </c>
      <c r="C734" t="s">
        <v>140</v>
      </c>
      <c r="F734">
        <v>0</v>
      </c>
      <c r="H734">
        <v>0</v>
      </c>
      <c r="P734" t="s">
        <v>4</v>
      </c>
      <c r="Y734" t="s">
        <v>12</v>
      </c>
      <c r="Z734" t="s">
        <v>10606</v>
      </c>
      <c r="AA734" s="1" t="s">
        <v>10605</v>
      </c>
      <c r="AB734" t="s">
        <v>10604</v>
      </c>
      <c r="AC734" t="s">
        <v>10603</v>
      </c>
      <c r="AD734" t="s">
        <v>0</v>
      </c>
      <c r="AE734">
        <v>98402</v>
      </c>
    </row>
    <row r="735" spans="1:31" ht="409.5" hidden="1" x14ac:dyDescent="0.25">
      <c r="A735">
        <v>630</v>
      </c>
      <c r="B735" t="s">
        <v>95</v>
      </c>
      <c r="C735" t="s">
        <v>94</v>
      </c>
      <c r="F735">
        <v>1</v>
      </c>
      <c r="G735" t="s">
        <v>10602</v>
      </c>
      <c r="P735" t="s">
        <v>81</v>
      </c>
      <c r="Y735" t="s">
        <v>12</v>
      </c>
      <c r="Z735" t="s">
        <v>10601</v>
      </c>
      <c r="AA735" s="1" t="s">
        <v>10600</v>
      </c>
      <c r="AB735" t="s">
        <v>10599</v>
      </c>
      <c r="AC735">
        <v>-171222</v>
      </c>
      <c r="AD735" t="s">
        <v>0</v>
      </c>
      <c r="AE735">
        <v>98003</v>
      </c>
    </row>
    <row r="736" spans="1:31" hidden="1" x14ac:dyDescent="0.25">
      <c r="A736">
        <v>17909</v>
      </c>
      <c r="B736" t="s">
        <v>394</v>
      </c>
      <c r="C736" t="s">
        <v>19</v>
      </c>
      <c r="F736">
        <v>1</v>
      </c>
      <c r="G736" t="s">
        <v>10598</v>
      </c>
      <c r="H736">
        <v>0</v>
      </c>
      <c r="P736" t="s">
        <v>4</v>
      </c>
      <c r="Y736" t="s">
        <v>12</v>
      </c>
      <c r="Z736" t="s">
        <v>10597</v>
      </c>
      <c r="AA736" t="s">
        <v>10596</v>
      </c>
      <c r="AB736" t="s">
        <v>10596</v>
      </c>
      <c r="AC736" t="s">
        <v>10595</v>
      </c>
      <c r="AD736" t="s">
        <v>0</v>
      </c>
      <c r="AE736">
        <v>98424</v>
      </c>
    </row>
    <row r="737" spans="1:31" hidden="1" x14ac:dyDescent="0.25">
      <c r="A737">
        <v>4260</v>
      </c>
      <c r="B737" t="s">
        <v>199</v>
      </c>
      <c r="C737" t="s">
        <v>19</v>
      </c>
      <c r="F737">
        <v>0</v>
      </c>
      <c r="G737" t="s">
        <v>10594</v>
      </c>
      <c r="P737" t="s">
        <v>4</v>
      </c>
      <c r="Z737" t="s">
        <v>10593</v>
      </c>
      <c r="AA737" t="s">
        <v>10592</v>
      </c>
      <c r="AB737" t="s">
        <v>7729</v>
      </c>
      <c r="AC737">
        <v>-172652</v>
      </c>
      <c r="AD737" t="s">
        <v>2298</v>
      </c>
      <c r="AE737">
        <v>24061</v>
      </c>
    </row>
    <row r="738" spans="1:31" ht="409.5" hidden="1" x14ac:dyDescent="0.25">
      <c r="A738">
        <v>141</v>
      </c>
      <c r="B738" t="s">
        <v>95</v>
      </c>
      <c r="C738" t="s">
        <v>94</v>
      </c>
      <c r="F738">
        <v>0</v>
      </c>
      <c r="P738" t="s">
        <v>4</v>
      </c>
      <c r="Y738" t="s">
        <v>12</v>
      </c>
      <c r="Z738" t="s">
        <v>10591</v>
      </c>
      <c r="AA738" s="1" t="s">
        <v>10590</v>
      </c>
      <c r="AB738" t="s">
        <v>10589</v>
      </c>
      <c r="AC738">
        <v>-162774</v>
      </c>
    </row>
    <row r="739" spans="1:31" hidden="1" x14ac:dyDescent="0.25">
      <c r="A739">
        <v>1486</v>
      </c>
      <c r="B739" t="s">
        <v>88</v>
      </c>
      <c r="C739" t="s">
        <v>46</v>
      </c>
      <c r="F739">
        <v>1</v>
      </c>
      <c r="G739" t="s">
        <v>5238</v>
      </c>
      <c r="H739">
        <v>0</v>
      </c>
      <c r="P739" t="s">
        <v>4</v>
      </c>
      <c r="Z739" t="s">
        <v>10588</v>
      </c>
      <c r="AA739" t="s">
        <v>10587</v>
      </c>
      <c r="AB739" t="s">
        <v>10586</v>
      </c>
      <c r="AC739" t="s">
        <v>10585</v>
      </c>
      <c r="AD739" t="s">
        <v>989</v>
      </c>
      <c r="AE739">
        <v>32803</v>
      </c>
    </row>
    <row r="740" spans="1:31" hidden="1" x14ac:dyDescent="0.25">
      <c r="A740">
        <v>9278</v>
      </c>
      <c r="B740" t="s">
        <v>52</v>
      </c>
      <c r="C740" t="s">
        <v>6</v>
      </c>
      <c r="F740">
        <v>1</v>
      </c>
      <c r="G740" t="s">
        <v>161</v>
      </c>
      <c r="P740" t="s">
        <v>4</v>
      </c>
      <c r="Z740" t="s">
        <v>915</v>
      </c>
      <c r="AA740" t="s">
        <v>10584</v>
      </c>
      <c r="AB740" t="s">
        <v>10583</v>
      </c>
      <c r="AC740">
        <v>-171825</v>
      </c>
      <c r="AD740" t="s">
        <v>0</v>
      </c>
      <c r="AE740">
        <v>98034</v>
      </c>
    </row>
    <row r="741" spans="1:31" ht="409.5" hidden="1" x14ac:dyDescent="0.25">
      <c r="A741">
        <v>8371</v>
      </c>
      <c r="B741" t="s">
        <v>513</v>
      </c>
      <c r="C741" t="s">
        <v>6</v>
      </c>
      <c r="F741">
        <v>0</v>
      </c>
      <c r="H741">
        <v>0</v>
      </c>
      <c r="P741" t="s">
        <v>4</v>
      </c>
      <c r="Y741" t="s">
        <v>12</v>
      </c>
      <c r="Z741" t="s">
        <v>10582</v>
      </c>
      <c r="AA741" s="1" t="s">
        <v>10581</v>
      </c>
      <c r="AB741" t="s">
        <v>10580</v>
      </c>
      <c r="AC741" t="s">
        <v>10579</v>
      </c>
      <c r="AD741" t="s">
        <v>0</v>
      </c>
      <c r="AE741">
        <v>98408</v>
      </c>
    </row>
    <row r="742" spans="1:31" hidden="1" x14ac:dyDescent="0.25">
      <c r="A742">
        <v>9625</v>
      </c>
      <c r="B742" t="s">
        <v>52</v>
      </c>
      <c r="C742" t="s">
        <v>6</v>
      </c>
      <c r="F742">
        <v>0</v>
      </c>
      <c r="G742" t="s">
        <v>5160</v>
      </c>
      <c r="P742" t="s">
        <v>4</v>
      </c>
      <c r="Z742" t="s">
        <v>5159</v>
      </c>
      <c r="AA742" t="s">
        <v>10578</v>
      </c>
      <c r="AB742" t="s">
        <v>5157</v>
      </c>
      <c r="AC742">
        <v>-172154</v>
      </c>
      <c r="AD742" t="s">
        <v>0</v>
      </c>
      <c r="AE742">
        <v>99362</v>
      </c>
    </row>
    <row r="743" spans="1:31" hidden="1" x14ac:dyDescent="0.25">
      <c r="A743">
        <v>18493</v>
      </c>
      <c r="B743" t="s">
        <v>194</v>
      </c>
      <c r="C743" t="s">
        <v>193</v>
      </c>
      <c r="F743">
        <v>1</v>
      </c>
      <c r="G743" t="s">
        <v>5912</v>
      </c>
      <c r="H743">
        <v>0</v>
      </c>
      <c r="P743" t="s">
        <v>4</v>
      </c>
      <c r="Y743" t="s">
        <v>12</v>
      </c>
      <c r="Z743" t="s">
        <v>5911</v>
      </c>
      <c r="AA743" t="s">
        <v>10577</v>
      </c>
      <c r="AB743" t="s">
        <v>10576</v>
      </c>
      <c r="AC743" t="s">
        <v>10575</v>
      </c>
      <c r="AD743" t="s">
        <v>0</v>
      </c>
      <c r="AE743">
        <v>99201</v>
      </c>
    </row>
    <row r="744" spans="1:31" ht="409.5" hidden="1" x14ac:dyDescent="0.25">
      <c r="A744">
        <v>14634</v>
      </c>
      <c r="B744" t="s">
        <v>72</v>
      </c>
      <c r="C744" t="s">
        <v>71</v>
      </c>
      <c r="F744">
        <v>1</v>
      </c>
      <c r="G744" t="s">
        <v>198</v>
      </c>
      <c r="H744">
        <v>0</v>
      </c>
      <c r="N744" t="s">
        <v>10574</v>
      </c>
      <c r="O744" t="s">
        <v>303</v>
      </c>
      <c r="P744" t="s">
        <v>32</v>
      </c>
      <c r="Q744" t="s">
        <v>2746</v>
      </c>
      <c r="R744" t="s">
        <v>301</v>
      </c>
      <c r="S744" t="s">
        <v>300</v>
      </c>
      <c r="X744">
        <v>30</v>
      </c>
      <c r="Z744" t="s">
        <v>8520</v>
      </c>
      <c r="AA744" s="1" t="s">
        <v>10573</v>
      </c>
      <c r="AB744" t="s">
        <v>10572</v>
      </c>
      <c r="AC744" t="s">
        <v>10571</v>
      </c>
    </row>
    <row r="745" spans="1:31" hidden="1" x14ac:dyDescent="0.25">
      <c r="A745">
        <v>15256</v>
      </c>
      <c r="B745" t="s">
        <v>130</v>
      </c>
      <c r="C745" t="s">
        <v>19</v>
      </c>
      <c r="F745">
        <v>0</v>
      </c>
      <c r="P745" t="s">
        <v>81</v>
      </c>
      <c r="Y745" t="s">
        <v>12</v>
      </c>
      <c r="Z745" t="s">
        <v>10570</v>
      </c>
      <c r="AA745" t="s">
        <v>10569</v>
      </c>
      <c r="AB745" t="s">
        <v>10568</v>
      </c>
      <c r="AC745">
        <v>-180676</v>
      </c>
      <c r="AD745" t="s">
        <v>0</v>
      </c>
      <c r="AE745">
        <v>98374</v>
      </c>
    </row>
    <row r="746" spans="1:31" hidden="1" x14ac:dyDescent="0.25">
      <c r="A746">
        <v>1637</v>
      </c>
      <c r="B746" t="s">
        <v>47</v>
      </c>
      <c r="C746" t="s">
        <v>46</v>
      </c>
      <c r="F746">
        <v>0</v>
      </c>
      <c r="P746" t="s">
        <v>4</v>
      </c>
      <c r="AA746" t="s">
        <v>10567</v>
      </c>
      <c r="AB746" t="s">
        <v>2467</v>
      </c>
      <c r="AC746">
        <v>-171010</v>
      </c>
    </row>
    <row r="747" spans="1:31" ht="409.5" hidden="1" x14ac:dyDescent="0.25">
      <c r="A747">
        <v>16689</v>
      </c>
      <c r="B747" t="s">
        <v>52</v>
      </c>
      <c r="C747" t="s">
        <v>6</v>
      </c>
      <c r="F747">
        <v>1</v>
      </c>
      <c r="G747" t="s">
        <v>807</v>
      </c>
      <c r="P747" t="s">
        <v>4</v>
      </c>
      <c r="Z747" t="s">
        <v>806</v>
      </c>
      <c r="AA747" s="1" t="s">
        <v>10566</v>
      </c>
      <c r="AB747" t="s">
        <v>10565</v>
      </c>
      <c r="AC747">
        <v>-170975</v>
      </c>
      <c r="AD747" t="s">
        <v>96</v>
      </c>
      <c r="AE747">
        <v>97204</v>
      </c>
    </row>
    <row r="748" spans="1:31" ht="270" hidden="1" x14ac:dyDescent="0.25">
      <c r="A748">
        <v>16031</v>
      </c>
      <c r="B748" t="s">
        <v>83</v>
      </c>
      <c r="C748" t="s">
        <v>19</v>
      </c>
      <c r="F748">
        <v>1</v>
      </c>
      <c r="G748" t="s">
        <v>3013</v>
      </c>
      <c r="H748">
        <v>0</v>
      </c>
      <c r="P748" t="s">
        <v>4</v>
      </c>
      <c r="Y748" t="s">
        <v>12</v>
      </c>
      <c r="Z748" t="s">
        <v>3226</v>
      </c>
      <c r="AA748" s="1" t="s">
        <v>10564</v>
      </c>
      <c r="AB748" t="s">
        <v>78</v>
      </c>
      <c r="AC748" t="s">
        <v>10563</v>
      </c>
      <c r="AD748" t="s">
        <v>750</v>
      </c>
      <c r="AE748" t="s">
        <v>3011</v>
      </c>
    </row>
    <row r="749" spans="1:31" ht="409.5" hidden="1" x14ac:dyDescent="0.25">
      <c r="A749">
        <v>16093</v>
      </c>
      <c r="B749" t="s">
        <v>199</v>
      </c>
      <c r="C749" t="s">
        <v>19</v>
      </c>
      <c r="F749">
        <v>1</v>
      </c>
      <c r="G749" t="s">
        <v>5185</v>
      </c>
      <c r="P749" t="s">
        <v>117</v>
      </c>
      <c r="Q749" t="s">
        <v>302</v>
      </c>
      <c r="X749">
        <v>30</v>
      </c>
      <c r="Z749" t="s">
        <v>10562</v>
      </c>
      <c r="AA749" s="1" t="s">
        <v>10561</v>
      </c>
      <c r="AB749" t="s">
        <v>10560</v>
      </c>
      <c r="AC749">
        <v>-180396</v>
      </c>
      <c r="AD749" t="s">
        <v>0</v>
      </c>
      <c r="AE749">
        <v>98148</v>
      </c>
    </row>
    <row r="750" spans="1:31" ht="409.5" hidden="1" x14ac:dyDescent="0.25">
      <c r="A750">
        <v>8369</v>
      </c>
      <c r="B750" t="s">
        <v>130</v>
      </c>
      <c r="C750" t="s">
        <v>19</v>
      </c>
      <c r="F750">
        <v>1</v>
      </c>
      <c r="G750" t="s">
        <v>10559</v>
      </c>
      <c r="P750" t="s">
        <v>4</v>
      </c>
      <c r="Y750" t="s">
        <v>12</v>
      </c>
      <c r="Z750" t="s">
        <v>10558</v>
      </c>
      <c r="AA750" s="1" t="s">
        <v>10557</v>
      </c>
      <c r="AB750" t="s">
        <v>10556</v>
      </c>
      <c r="AC750">
        <v>-163436</v>
      </c>
      <c r="AD750" t="s">
        <v>0</v>
      </c>
      <c r="AE750">
        <v>98660</v>
      </c>
    </row>
    <row r="751" spans="1:31" ht="409.5" hidden="1" x14ac:dyDescent="0.25">
      <c r="A751">
        <v>13878</v>
      </c>
      <c r="B751" t="s">
        <v>2020</v>
      </c>
      <c r="C751" t="s">
        <v>19</v>
      </c>
      <c r="F751">
        <v>0</v>
      </c>
      <c r="H751">
        <v>0</v>
      </c>
      <c r="O751" s="1" t="s">
        <v>10555</v>
      </c>
      <c r="P751" t="s">
        <v>32</v>
      </c>
      <c r="Q751" t="s">
        <v>302</v>
      </c>
      <c r="R751" t="s">
        <v>10554</v>
      </c>
      <c r="S751" t="s">
        <v>67</v>
      </c>
      <c r="T751" t="s">
        <v>240</v>
      </c>
      <c r="U751" t="s">
        <v>2002</v>
      </c>
      <c r="X751">
        <v>30</v>
      </c>
      <c r="Z751" t="s">
        <v>10553</v>
      </c>
      <c r="AA751" s="1" t="s">
        <v>10552</v>
      </c>
      <c r="AB751" t="s">
        <v>10551</v>
      </c>
      <c r="AC751" t="s">
        <v>10550</v>
      </c>
      <c r="AD751" t="s">
        <v>0</v>
      </c>
      <c r="AE751">
        <v>98199</v>
      </c>
    </row>
    <row r="752" spans="1:31" ht="150" hidden="1" x14ac:dyDescent="0.25">
      <c r="A752">
        <v>13534</v>
      </c>
      <c r="B752" t="s">
        <v>36</v>
      </c>
      <c r="C752" t="s">
        <v>71</v>
      </c>
      <c r="F752">
        <v>1</v>
      </c>
      <c r="G752" t="s">
        <v>5100</v>
      </c>
      <c r="H752">
        <v>0</v>
      </c>
      <c r="O752" s="1" t="s">
        <v>10549</v>
      </c>
      <c r="P752" t="s">
        <v>32</v>
      </c>
      <c r="Z752" t="s">
        <v>5099</v>
      </c>
      <c r="AA752" t="s">
        <v>10548</v>
      </c>
      <c r="AB752" t="s">
        <v>10547</v>
      </c>
      <c r="AC752" t="s">
        <v>10546</v>
      </c>
      <c r="AD752" t="s">
        <v>0</v>
      </c>
      <c r="AE752">
        <v>98104</v>
      </c>
    </row>
    <row r="753" spans="1:31" ht="210" hidden="1" x14ac:dyDescent="0.25">
      <c r="A753">
        <v>9750</v>
      </c>
      <c r="B753" t="s">
        <v>152</v>
      </c>
      <c r="C753" t="s">
        <v>19</v>
      </c>
      <c r="F753">
        <v>0</v>
      </c>
      <c r="P753" t="s">
        <v>4</v>
      </c>
      <c r="Y753" t="s">
        <v>12</v>
      </c>
      <c r="Z753" t="s">
        <v>1603</v>
      </c>
      <c r="AA753" s="1" t="s">
        <v>10545</v>
      </c>
      <c r="AB753" t="s">
        <v>149</v>
      </c>
      <c r="AC753">
        <v>-163177</v>
      </c>
    </row>
    <row r="754" spans="1:31" hidden="1" x14ac:dyDescent="0.25">
      <c r="A754">
        <v>10599</v>
      </c>
      <c r="B754" t="s">
        <v>124</v>
      </c>
      <c r="C754" t="s">
        <v>6</v>
      </c>
      <c r="F754">
        <v>0</v>
      </c>
      <c r="G754" t="s">
        <v>113</v>
      </c>
      <c r="H754">
        <v>0</v>
      </c>
      <c r="P754" t="s">
        <v>4</v>
      </c>
      <c r="Z754" t="s">
        <v>512</v>
      </c>
      <c r="AA754" t="s">
        <v>10544</v>
      </c>
      <c r="AB754" t="s">
        <v>10543</v>
      </c>
      <c r="AC754" t="s">
        <v>10542</v>
      </c>
      <c r="AD754" t="s">
        <v>0</v>
      </c>
      <c r="AE754">
        <v>98504</v>
      </c>
    </row>
    <row r="755" spans="1:31" hidden="1" x14ac:dyDescent="0.25">
      <c r="A755">
        <v>15727</v>
      </c>
      <c r="B755" t="s">
        <v>88</v>
      </c>
      <c r="C755" t="s">
        <v>46</v>
      </c>
      <c r="F755">
        <v>1</v>
      </c>
      <c r="G755" t="s">
        <v>1013</v>
      </c>
      <c r="H755">
        <v>0</v>
      </c>
      <c r="P755" t="s">
        <v>4</v>
      </c>
      <c r="Z755" t="s">
        <v>1012</v>
      </c>
      <c r="AA755" t="s">
        <v>10541</v>
      </c>
      <c r="AB755" t="s">
        <v>4356</v>
      </c>
      <c r="AC755" t="s">
        <v>10540</v>
      </c>
      <c r="AD755" t="s">
        <v>0</v>
      </c>
      <c r="AE755">
        <v>98607</v>
      </c>
    </row>
    <row r="756" spans="1:31" hidden="1" x14ac:dyDescent="0.25">
      <c r="A756">
        <v>11074</v>
      </c>
      <c r="B756" t="s">
        <v>357</v>
      </c>
      <c r="C756" t="s">
        <v>356</v>
      </c>
      <c r="F756">
        <v>1</v>
      </c>
      <c r="G756" t="s">
        <v>10539</v>
      </c>
      <c r="P756" t="s">
        <v>4</v>
      </c>
      <c r="Y756" t="s">
        <v>12</v>
      </c>
      <c r="Z756" t="s">
        <v>10538</v>
      </c>
      <c r="AA756" t="s">
        <v>10537</v>
      </c>
      <c r="AB756" t="s">
        <v>10537</v>
      </c>
      <c r="AC756">
        <v>-162695</v>
      </c>
      <c r="AD756" t="s">
        <v>0</v>
      </c>
      <c r="AE756">
        <v>98584</v>
      </c>
    </row>
    <row r="757" spans="1:31" ht="409.5" hidden="1" x14ac:dyDescent="0.25">
      <c r="A757">
        <v>12522</v>
      </c>
      <c r="B757" t="s">
        <v>130</v>
      </c>
      <c r="C757" t="s">
        <v>19</v>
      </c>
      <c r="F757">
        <v>1</v>
      </c>
      <c r="G757" t="s">
        <v>10536</v>
      </c>
      <c r="O757" t="s">
        <v>10535</v>
      </c>
      <c r="P757" t="s">
        <v>4</v>
      </c>
      <c r="Y757" t="s">
        <v>12</v>
      </c>
      <c r="Z757" t="s">
        <v>10534</v>
      </c>
      <c r="AA757" s="1" t="s">
        <v>10533</v>
      </c>
      <c r="AB757" t="s">
        <v>10532</v>
      </c>
      <c r="AC757">
        <v>-160407</v>
      </c>
      <c r="AD757" t="s">
        <v>0</v>
      </c>
      <c r="AE757">
        <v>98402</v>
      </c>
    </row>
    <row r="758" spans="1:31" ht="409.5" hidden="1" x14ac:dyDescent="0.25">
      <c r="A758">
        <v>16084</v>
      </c>
      <c r="B758" t="s">
        <v>199</v>
      </c>
      <c r="C758" t="s">
        <v>19</v>
      </c>
      <c r="F758">
        <v>0</v>
      </c>
      <c r="G758" t="s">
        <v>100</v>
      </c>
      <c r="H758">
        <v>0</v>
      </c>
      <c r="P758" t="s">
        <v>4</v>
      </c>
      <c r="Y758" t="s">
        <v>12</v>
      </c>
      <c r="Z758" t="s">
        <v>234</v>
      </c>
      <c r="AA758" s="1" t="s">
        <v>10531</v>
      </c>
      <c r="AB758" t="s">
        <v>149</v>
      </c>
      <c r="AC758" t="s">
        <v>10530</v>
      </c>
      <c r="AD758" t="s">
        <v>96</v>
      </c>
      <c r="AE758">
        <v>97302</v>
      </c>
    </row>
    <row r="759" spans="1:31" hidden="1" x14ac:dyDescent="0.25">
      <c r="A759">
        <v>8256</v>
      </c>
      <c r="B759" t="s">
        <v>13</v>
      </c>
      <c r="C759" t="s">
        <v>57</v>
      </c>
      <c r="F759">
        <v>0</v>
      </c>
      <c r="P759" t="s">
        <v>4</v>
      </c>
      <c r="Y759" t="s">
        <v>12</v>
      </c>
      <c r="Z759" t="s">
        <v>10529</v>
      </c>
      <c r="AA759" t="s">
        <v>10528</v>
      </c>
      <c r="AB759" t="s">
        <v>10527</v>
      </c>
      <c r="AC759">
        <v>-172989</v>
      </c>
      <c r="AD759" t="s">
        <v>0</v>
      </c>
      <c r="AE759">
        <v>98294</v>
      </c>
    </row>
    <row r="760" spans="1:31" hidden="1" x14ac:dyDescent="0.25">
      <c r="A760">
        <v>2044</v>
      </c>
      <c r="B760" t="s">
        <v>832</v>
      </c>
      <c r="C760" t="s">
        <v>19</v>
      </c>
      <c r="F760">
        <v>1</v>
      </c>
      <c r="G760" t="s">
        <v>367</v>
      </c>
      <c r="H760">
        <v>0</v>
      </c>
      <c r="P760" t="s">
        <v>4</v>
      </c>
      <c r="Z760" t="s">
        <v>2494</v>
      </c>
      <c r="AA760" t="s">
        <v>10526</v>
      </c>
      <c r="AB760" t="s">
        <v>10525</v>
      </c>
      <c r="AC760" t="s">
        <v>10524</v>
      </c>
      <c r="AD760" t="s">
        <v>0</v>
      </c>
      <c r="AE760">
        <v>98032</v>
      </c>
    </row>
    <row r="761" spans="1:31" hidden="1" x14ac:dyDescent="0.25">
      <c r="A761">
        <v>19685</v>
      </c>
      <c r="B761" t="s">
        <v>7</v>
      </c>
      <c r="C761" t="s">
        <v>6</v>
      </c>
      <c r="F761">
        <v>1</v>
      </c>
      <c r="G761" t="s">
        <v>6875</v>
      </c>
      <c r="P761" t="s">
        <v>4</v>
      </c>
      <c r="Z761" t="s">
        <v>10523</v>
      </c>
      <c r="AA761" t="s">
        <v>10522</v>
      </c>
      <c r="AB761" t="s">
        <v>10521</v>
      </c>
      <c r="AC761">
        <v>-170226</v>
      </c>
      <c r="AD761" t="s">
        <v>0</v>
      </c>
      <c r="AE761">
        <v>98101</v>
      </c>
    </row>
    <row r="762" spans="1:31" hidden="1" x14ac:dyDescent="0.25">
      <c r="A762">
        <v>4083</v>
      </c>
      <c r="B762" t="s">
        <v>380</v>
      </c>
      <c r="C762" t="s">
        <v>19</v>
      </c>
      <c r="F762">
        <v>0</v>
      </c>
      <c r="P762" t="s">
        <v>4</v>
      </c>
      <c r="Y762" t="s">
        <v>12</v>
      </c>
      <c r="AA762" t="s">
        <v>10520</v>
      </c>
      <c r="AB762" t="s">
        <v>10519</v>
      </c>
      <c r="AC762">
        <v>-162612</v>
      </c>
      <c r="AD762" t="s">
        <v>0</v>
      </c>
      <c r="AE762">
        <v>98021</v>
      </c>
    </row>
    <row r="763" spans="1:31" ht="409.5" hidden="1" x14ac:dyDescent="0.25">
      <c r="A763">
        <v>13523</v>
      </c>
      <c r="B763" t="s">
        <v>119</v>
      </c>
      <c r="C763" t="s">
        <v>19</v>
      </c>
      <c r="F763">
        <v>1</v>
      </c>
      <c r="G763" t="s">
        <v>10518</v>
      </c>
      <c r="P763" t="s">
        <v>81</v>
      </c>
      <c r="Y763" t="s">
        <v>12</v>
      </c>
      <c r="Z763" t="s">
        <v>10517</v>
      </c>
      <c r="AA763" s="1" t="s">
        <v>10516</v>
      </c>
      <c r="AB763" t="s">
        <v>10515</v>
      </c>
      <c r="AC763">
        <v>-181146</v>
      </c>
      <c r="AD763" t="s">
        <v>0</v>
      </c>
      <c r="AE763">
        <v>98118</v>
      </c>
    </row>
    <row r="764" spans="1:31" hidden="1" x14ac:dyDescent="0.25">
      <c r="A764">
        <v>5809</v>
      </c>
      <c r="B764" t="s">
        <v>130</v>
      </c>
      <c r="C764" t="s">
        <v>19</v>
      </c>
      <c r="F764">
        <v>1</v>
      </c>
      <c r="G764" t="s">
        <v>8206</v>
      </c>
      <c r="H764">
        <v>0</v>
      </c>
      <c r="P764" t="s">
        <v>4</v>
      </c>
      <c r="Z764" t="s">
        <v>8205</v>
      </c>
      <c r="AA764" t="s">
        <v>10514</v>
      </c>
      <c r="AB764" t="s">
        <v>10513</v>
      </c>
      <c r="AC764" t="s">
        <v>10512</v>
      </c>
      <c r="AD764" t="s">
        <v>0</v>
      </c>
      <c r="AE764">
        <v>98611</v>
      </c>
    </row>
    <row r="765" spans="1:31" ht="409.5" hidden="1" x14ac:dyDescent="0.25">
      <c r="A765">
        <v>15221</v>
      </c>
      <c r="B765" t="s">
        <v>72</v>
      </c>
      <c r="C765" t="s">
        <v>71</v>
      </c>
      <c r="F765">
        <v>0</v>
      </c>
      <c r="H765">
        <v>0</v>
      </c>
      <c r="O765" t="s">
        <v>10511</v>
      </c>
      <c r="P765" t="s">
        <v>242</v>
      </c>
      <c r="Y765" t="s">
        <v>12</v>
      </c>
      <c r="Z765" t="s">
        <v>10510</v>
      </c>
      <c r="AA765" s="1" t="s">
        <v>10509</v>
      </c>
      <c r="AB765" t="s">
        <v>10508</v>
      </c>
      <c r="AC765" t="s">
        <v>10507</v>
      </c>
    </row>
    <row r="766" spans="1:31" ht="240" hidden="1" x14ac:dyDescent="0.25">
      <c r="A766">
        <v>17320</v>
      </c>
      <c r="B766" t="s">
        <v>199</v>
      </c>
      <c r="C766" t="s">
        <v>19</v>
      </c>
      <c r="F766">
        <v>1</v>
      </c>
      <c r="G766" t="s">
        <v>3119</v>
      </c>
      <c r="P766" t="s">
        <v>4</v>
      </c>
      <c r="Y766" t="s">
        <v>12</v>
      </c>
      <c r="Z766" t="s">
        <v>1603</v>
      </c>
      <c r="AA766" s="1" t="s">
        <v>10506</v>
      </c>
      <c r="AB766" t="s">
        <v>149</v>
      </c>
      <c r="AC766">
        <v>-160073</v>
      </c>
      <c r="AD766" t="s">
        <v>750</v>
      </c>
      <c r="AE766" t="s">
        <v>10505</v>
      </c>
    </row>
    <row r="767" spans="1:31" hidden="1" x14ac:dyDescent="0.25">
      <c r="A767">
        <v>1733</v>
      </c>
      <c r="B767" t="s">
        <v>47</v>
      </c>
      <c r="C767" t="s">
        <v>46</v>
      </c>
      <c r="F767">
        <v>1</v>
      </c>
      <c r="G767" t="s">
        <v>157</v>
      </c>
      <c r="P767" t="s">
        <v>4</v>
      </c>
      <c r="Z767" t="s">
        <v>4826</v>
      </c>
      <c r="AA767" t="s">
        <v>10504</v>
      </c>
      <c r="AB767" t="s">
        <v>3785</v>
      </c>
      <c r="AC767">
        <v>-163047</v>
      </c>
      <c r="AD767" t="s">
        <v>0</v>
      </c>
      <c r="AE767">
        <v>98908</v>
      </c>
    </row>
    <row r="768" spans="1:31" ht="180" hidden="1" x14ac:dyDescent="0.25">
      <c r="A768">
        <v>7664</v>
      </c>
      <c r="B768" t="s">
        <v>95</v>
      </c>
      <c r="C768" t="s">
        <v>94</v>
      </c>
      <c r="F768">
        <v>1</v>
      </c>
      <c r="G768" t="s">
        <v>1366</v>
      </c>
      <c r="H768">
        <v>0</v>
      </c>
      <c r="P768" t="s">
        <v>4</v>
      </c>
      <c r="Z768" t="s">
        <v>1365</v>
      </c>
      <c r="AA768" s="1" t="s">
        <v>10503</v>
      </c>
      <c r="AB768" t="s">
        <v>10502</v>
      </c>
      <c r="AC768" t="s">
        <v>10501</v>
      </c>
    </row>
    <row r="769" spans="1:31" hidden="1" x14ac:dyDescent="0.25">
      <c r="A769">
        <v>9774</v>
      </c>
      <c r="B769" t="s">
        <v>88</v>
      </c>
      <c r="C769" t="s">
        <v>46</v>
      </c>
      <c r="F769">
        <v>1</v>
      </c>
      <c r="G769" t="s">
        <v>3989</v>
      </c>
      <c r="H769">
        <v>0</v>
      </c>
      <c r="P769" t="s">
        <v>4</v>
      </c>
      <c r="Z769" t="s">
        <v>10500</v>
      </c>
      <c r="AA769" t="s">
        <v>10499</v>
      </c>
      <c r="AB769" t="s">
        <v>10498</v>
      </c>
      <c r="AC769" t="s">
        <v>10497</v>
      </c>
      <c r="AD769" t="s">
        <v>0</v>
      </c>
      <c r="AE769">
        <v>98683</v>
      </c>
    </row>
    <row r="770" spans="1:31" hidden="1" x14ac:dyDescent="0.25">
      <c r="A770">
        <v>5572</v>
      </c>
      <c r="B770" t="s">
        <v>88</v>
      </c>
      <c r="C770" t="s">
        <v>46</v>
      </c>
      <c r="F770">
        <v>1</v>
      </c>
      <c r="G770" t="s">
        <v>10496</v>
      </c>
      <c r="P770" t="s">
        <v>4</v>
      </c>
      <c r="Z770" t="s">
        <v>10495</v>
      </c>
      <c r="AA770" t="s">
        <v>10494</v>
      </c>
      <c r="AB770" t="s">
        <v>10493</v>
      </c>
      <c r="AC770">
        <v>-162257</v>
      </c>
    </row>
    <row r="771" spans="1:31" ht="409.5" hidden="1" x14ac:dyDescent="0.25">
      <c r="A771">
        <v>13466</v>
      </c>
      <c r="B771" t="s">
        <v>13</v>
      </c>
      <c r="C771" t="s">
        <v>57</v>
      </c>
      <c r="F771">
        <v>1</v>
      </c>
      <c r="G771" t="s">
        <v>10478</v>
      </c>
      <c r="O771" t="s">
        <v>10492</v>
      </c>
      <c r="P771" t="s">
        <v>4</v>
      </c>
      <c r="X771">
        <v>30</v>
      </c>
      <c r="Y771" t="s">
        <v>12</v>
      </c>
      <c r="Z771" t="s">
        <v>10477</v>
      </c>
      <c r="AA771" s="1" t="s">
        <v>10491</v>
      </c>
      <c r="AB771" t="s">
        <v>10490</v>
      </c>
      <c r="AC771">
        <v>-172137</v>
      </c>
      <c r="AD771" t="s">
        <v>0</v>
      </c>
      <c r="AE771">
        <v>98201</v>
      </c>
    </row>
    <row r="772" spans="1:31" hidden="1" x14ac:dyDescent="0.25">
      <c r="A772">
        <v>5596</v>
      </c>
      <c r="B772" t="s">
        <v>88</v>
      </c>
      <c r="C772" t="s">
        <v>46</v>
      </c>
      <c r="F772">
        <v>1</v>
      </c>
      <c r="G772" t="s">
        <v>3053</v>
      </c>
      <c r="P772" t="s">
        <v>4</v>
      </c>
      <c r="Z772" t="s">
        <v>3052</v>
      </c>
      <c r="AA772" t="s">
        <v>10489</v>
      </c>
      <c r="AB772" t="s">
        <v>10488</v>
      </c>
      <c r="AC772">
        <v>-172770</v>
      </c>
      <c r="AD772" t="s">
        <v>0</v>
      </c>
      <c r="AE772">
        <v>98503</v>
      </c>
    </row>
    <row r="773" spans="1:31" hidden="1" x14ac:dyDescent="0.25">
      <c r="A773">
        <v>2605</v>
      </c>
      <c r="B773" t="s">
        <v>7</v>
      </c>
      <c r="C773" t="s">
        <v>6</v>
      </c>
      <c r="F773">
        <v>0</v>
      </c>
      <c r="G773" t="s">
        <v>908</v>
      </c>
      <c r="H773">
        <v>0</v>
      </c>
      <c r="P773" t="s">
        <v>4</v>
      </c>
      <c r="Z773" t="s">
        <v>1937</v>
      </c>
      <c r="AA773" t="s">
        <v>10487</v>
      </c>
      <c r="AB773" t="s">
        <v>10486</v>
      </c>
      <c r="AC773" t="s">
        <v>10485</v>
      </c>
      <c r="AD773" t="s">
        <v>0</v>
      </c>
      <c r="AE773">
        <v>98409</v>
      </c>
    </row>
    <row r="774" spans="1:31" ht="390" hidden="1" x14ac:dyDescent="0.25">
      <c r="A774">
        <v>11533</v>
      </c>
      <c r="B774" t="s">
        <v>47</v>
      </c>
      <c r="C774" t="s">
        <v>46</v>
      </c>
      <c r="F774">
        <v>1</v>
      </c>
      <c r="G774" t="s">
        <v>367</v>
      </c>
      <c r="P774" t="s">
        <v>4</v>
      </c>
      <c r="Z774" t="s">
        <v>8881</v>
      </c>
      <c r="AA774" s="1" t="s">
        <v>10484</v>
      </c>
      <c r="AB774" t="s">
        <v>2965</v>
      </c>
      <c r="AC774">
        <v>-173209</v>
      </c>
      <c r="AD774" t="s">
        <v>0</v>
      </c>
      <c r="AE774">
        <v>98032</v>
      </c>
    </row>
    <row r="775" spans="1:31" hidden="1" x14ac:dyDescent="0.25">
      <c r="A775">
        <v>4776</v>
      </c>
      <c r="B775" t="s">
        <v>130</v>
      </c>
      <c r="C775" t="s">
        <v>19</v>
      </c>
      <c r="F775">
        <v>0</v>
      </c>
      <c r="O775" t="s">
        <v>4610</v>
      </c>
      <c r="P775" t="s">
        <v>242</v>
      </c>
      <c r="R775" t="s">
        <v>4608</v>
      </c>
      <c r="S775" t="s">
        <v>240</v>
      </c>
      <c r="Y775" t="s">
        <v>12</v>
      </c>
      <c r="Z775" t="s">
        <v>3578</v>
      </c>
      <c r="AA775" t="s">
        <v>10483</v>
      </c>
      <c r="AB775" t="s">
        <v>10482</v>
      </c>
      <c r="AC775">
        <v>-163161</v>
      </c>
      <c r="AD775" t="s">
        <v>0</v>
      </c>
      <c r="AE775">
        <v>98370</v>
      </c>
    </row>
    <row r="776" spans="1:31" ht="409.5" hidden="1" x14ac:dyDescent="0.25">
      <c r="A776">
        <v>10761</v>
      </c>
      <c r="B776" t="s">
        <v>13</v>
      </c>
      <c r="C776" t="s">
        <v>57</v>
      </c>
      <c r="F776">
        <v>1</v>
      </c>
      <c r="G776" t="s">
        <v>2082</v>
      </c>
      <c r="H776">
        <v>0</v>
      </c>
      <c r="P776" t="s">
        <v>4</v>
      </c>
      <c r="Y776" t="s">
        <v>12</v>
      </c>
      <c r="Z776" t="s">
        <v>2081</v>
      </c>
      <c r="AA776" s="1" t="s">
        <v>10481</v>
      </c>
      <c r="AB776" t="s">
        <v>10480</v>
      </c>
      <c r="AC776" t="s">
        <v>10479</v>
      </c>
      <c r="AD776" t="s">
        <v>0</v>
      </c>
      <c r="AE776">
        <v>99362</v>
      </c>
    </row>
    <row r="777" spans="1:31" hidden="1" x14ac:dyDescent="0.25">
      <c r="A777">
        <v>13617</v>
      </c>
      <c r="B777" t="s">
        <v>13</v>
      </c>
      <c r="C777" t="s">
        <v>57</v>
      </c>
      <c r="F777">
        <v>1</v>
      </c>
      <c r="G777" t="s">
        <v>10478</v>
      </c>
      <c r="P777" t="s">
        <v>4</v>
      </c>
      <c r="Y777" t="s">
        <v>12</v>
      </c>
      <c r="Z777" t="s">
        <v>10477</v>
      </c>
      <c r="AA777" t="s">
        <v>10476</v>
      </c>
      <c r="AB777" t="s">
        <v>10475</v>
      </c>
      <c r="AC777">
        <v>-171389</v>
      </c>
      <c r="AD777" t="s">
        <v>0</v>
      </c>
      <c r="AE777">
        <v>98201</v>
      </c>
    </row>
    <row r="778" spans="1:31" hidden="1" x14ac:dyDescent="0.25">
      <c r="A778">
        <v>3840</v>
      </c>
      <c r="B778" t="s">
        <v>124</v>
      </c>
      <c r="C778" t="s">
        <v>6</v>
      </c>
      <c r="F778">
        <v>1</v>
      </c>
      <c r="G778" t="s">
        <v>157</v>
      </c>
      <c r="H778">
        <v>0</v>
      </c>
      <c r="P778" t="s">
        <v>4</v>
      </c>
      <c r="Z778" t="s">
        <v>9653</v>
      </c>
      <c r="AA778" t="s">
        <v>10474</v>
      </c>
      <c r="AB778" t="s">
        <v>10473</v>
      </c>
      <c r="AC778" t="s">
        <v>10472</v>
      </c>
      <c r="AD778" t="s">
        <v>0</v>
      </c>
      <c r="AE778">
        <v>98109</v>
      </c>
    </row>
    <row r="779" spans="1:31" ht="409.5" hidden="1" x14ac:dyDescent="0.25">
      <c r="A779">
        <v>19201</v>
      </c>
      <c r="B779" t="s">
        <v>7</v>
      </c>
      <c r="C779" t="s">
        <v>6</v>
      </c>
      <c r="F779">
        <v>1</v>
      </c>
      <c r="G779" t="s">
        <v>4400</v>
      </c>
      <c r="P779" t="s">
        <v>4</v>
      </c>
      <c r="Z779" t="s">
        <v>1497</v>
      </c>
      <c r="AA779" s="1" t="s">
        <v>10471</v>
      </c>
      <c r="AB779" t="s">
        <v>10470</v>
      </c>
      <c r="AC779">
        <v>-163363</v>
      </c>
      <c r="AD779" t="s">
        <v>0</v>
      </c>
      <c r="AE779">
        <v>98204</v>
      </c>
    </row>
    <row r="780" spans="1:31" ht="409.5" hidden="1" x14ac:dyDescent="0.25">
      <c r="A780">
        <v>4039</v>
      </c>
      <c r="B780" t="s">
        <v>130</v>
      </c>
      <c r="C780" t="s">
        <v>19</v>
      </c>
      <c r="F780">
        <v>0</v>
      </c>
      <c r="H780">
        <v>0</v>
      </c>
      <c r="O780" t="s">
        <v>2752</v>
      </c>
      <c r="P780" t="s">
        <v>4</v>
      </c>
      <c r="Y780" t="s">
        <v>12</v>
      </c>
      <c r="Z780" t="s">
        <v>10469</v>
      </c>
      <c r="AA780" s="1" t="s">
        <v>10468</v>
      </c>
      <c r="AB780" t="s">
        <v>10467</v>
      </c>
      <c r="AC780" t="s">
        <v>10466</v>
      </c>
      <c r="AD780" t="s">
        <v>96</v>
      </c>
      <c r="AE780">
        <v>97214</v>
      </c>
    </row>
    <row r="781" spans="1:31" ht="409.5" hidden="1" x14ac:dyDescent="0.25">
      <c r="A781">
        <v>6915</v>
      </c>
      <c r="B781" t="s">
        <v>152</v>
      </c>
      <c r="C781" t="s">
        <v>19</v>
      </c>
      <c r="F781">
        <v>0</v>
      </c>
      <c r="P781" t="s">
        <v>4</v>
      </c>
      <c r="Y781" t="s">
        <v>12</v>
      </c>
      <c r="Z781" t="s">
        <v>10465</v>
      </c>
      <c r="AA781" s="1" t="s">
        <v>10464</v>
      </c>
      <c r="AB781" t="s">
        <v>149</v>
      </c>
      <c r="AC781">
        <v>-162883</v>
      </c>
    </row>
    <row r="782" spans="1:31" ht="409.5" hidden="1" x14ac:dyDescent="0.25">
      <c r="A782">
        <v>19234</v>
      </c>
      <c r="B782" t="s">
        <v>83</v>
      </c>
      <c r="C782" t="s">
        <v>101</v>
      </c>
      <c r="F782">
        <v>0</v>
      </c>
      <c r="G782" t="s">
        <v>100</v>
      </c>
      <c r="H782">
        <v>0</v>
      </c>
      <c r="P782" t="s">
        <v>4</v>
      </c>
      <c r="Y782" t="s">
        <v>12</v>
      </c>
      <c r="Z782" t="s">
        <v>234</v>
      </c>
      <c r="AA782" s="1" t="s">
        <v>10463</v>
      </c>
      <c r="AB782" t="s">
        <v>78</v>
      </c>
      <c r="AC782" t="s">
        <v>10462</v>
      </c>
      <c r="AD782" t="s">
        <v>96</v>
      </c>
      <c r="AE782">
        <v>97302</v>
      </c>
    </row>
    <row r="783" spans="1:31" hidden="1" x14ac:dyDescent="0.25">
      <c r="A783">
        <v>9296</v>
      </c>
      <c r="B783" t="s">
        <v>88</v>
      </c>
      <c r="C783" t="s">
        <v>46</v>
      </c>
      <c r="F783">
        <v>1</v>
      </c>
      <c r="G783" t="s">
        <v>2096</v>
      </c>
      <c r="P783" t="s">
        <v>4</v>
      </c>
      <c r="Z783" t="s">
        <v>2095</v>
      </c>
      <c r="AA783" t="s">
        <v>10461</v>
      </c>
      <c r="AB783" t="s">
        <v>1717</v>
      </c>
      <c r="AC783">
        <v>-173159</v>
      </c>
      <c r="AD783" t="s">
        <v>0</v>
      </c>
      <c r="AE783">
        <v>98409</v>
      </c>
    </row>
    <row r="784" spans="1:31" hidden="1" x14ac:dyDescent="0.25">
      <c r="A784">
        <v>18161</v>
      </c>
      <c r="B784" t="s">
        <v>7</v>
      </c>
      <c r="C784" t="s">
        <v>6</v>
      </c>
      <c r="F784">
        <v>0</v>
      </c>
      <c r="P784" t="s">
        <v>4</v>
      </c>
      <c r="Z784" t="s">
        <v>10460</v>
      </c>
      <c r="AA784" t="s">
        <v>10459</v>
      </c>
      <c r="AB784" t="s">
        <v>10458</v>
      </c>
      <c r="AC784">
        <v>-170189</v>
      </c>
      <c r="AD784" t="s">
        <v>0</v>
      </c>
      <c r="AE784">
        <v>98922</v>
      </c>
    </row>
    <row r="785" spans="1:31" hidden="1" x14ac:dyDescent="0.25">
      <c r="A785">
        <v>13512</v>
      </c>
      <c r="B785" t="s">
        <v>47</v>
      </c>
      <c r="C785" t="s">
        <v>46</v>
      </c>
      <c r="F785">
        <v>1</v>
      </c>
      <c r="G785" t="s">
        <v>376</v>
      </c>
      <c r="P785" t="s">
        <v>4</v>
      </c>
      <c r="Z785" t="s">
        <v>2766</v>
      </c>
      <c r="AA785" t="s">
        <v>10457</v>
      </c>
      <c r="AB785" t="s">
        <v>10456</v>
      </c>
      <c r="AC785">
        <v>-160741</v>
      </c>
    </row>
    <row r="786" spans="1:31" ht="300" hidden="1" x14ac:dyDescent="0.25">
      <c r="A786">
        <v>6276</v>
      </c>
      <c r="B786" t="s">
        <v>88</v>
      </c>
      <c r="C786" t="s">
        <v>46</v>
      </c>
      <c r="F786">
        <v>0</v>
      </c>
      <c r="G786" t="s">
        <v>4294</v>
      </c>
      <c r="P786" t="s">
        <v>4</v>
      </c>
      <c r="Z786" t="s">
        <v>4293</v>
      </c>
      <c r="AA786" s="1" t="s">
        <v>10455</v>
      </c>
      <c r="AB786" t="s">
        <v>10454</v>
      </c>
      <c r="AC786">
        <v>-160495</v>
      </c>
    </row>
    <row r="787" spans="1:31" ht="409.5" hidden="1" x14ac:dyDescent="0.25">
      <c r="A787">
        <v>4989</v>
      </c>
      <c r="B787" t="s">
        <v>13</v>
      </c>
      <c r="F787">
        <v>0</v>
      </c>
      <c r="H787">
        <v>0</v>
      </c>
      <c r="P787" t="s">
        <v>4</v>
      </c>
      <c r="Y787" t="s">
        <v>12</v>
      </c>
      <c r="Z787" t="s">
        <v>10453</v>
      </c>
      <c r="AA787" s="1" t="s">
        <v>10452</v>
      </c>
      <c r="AB787" t="s">
        <v>10451</v>
      </c>
      <c r="AC787" t="s">
        <v>10450</v>
      </c>
      <c r="AD787" t="s">
        <v>0</v>
      </c>
      <c r="AE787">
        <v>99164</v>
      </c>
    </row>
    <row r="788" spans="1:31" hidden="1" x14ac:dyDescent="0.25">
      <c r="A788">
        <v>9228</v>
      </c>
      <c r="B788" t="s">
        <v>7</v>
      </c>
      <c r="C788" t="s">
        <v>6</v>
      </c>
      <c r="F788">
        <v>1</v>
      </c>
      <c r="G788" t="s">
        <v>10449</v>
      </c>
      <c r="P788" t="s">
        <v>4</v>
      </c>
      <c r="Z788" t="s">
        <v>10448</v>
      </c>
      <c r="AA788" t="s">
        <v>10447</v>
      </c>
      <c r="AB788" t="s">
        <v>10446</v>
      </c>
      <c r="AC788">
        <v>-181440</v>
      </c>
      <c r="AD788" t="s">
        <v>0</v>
      </c>
      <c r="AE788">
        <v>98402</v>
      </c>
    </row>
    <row r="789" spans="1:31" hidden="1" x14ac:dyDescent="0.25">
      <c r="A789">
        <v>9317</v>
      </c>
      <c r="B789" t="s">
        <v>130</v>
      </c>
      <c r="C789" t="s">
        <v>19</v>
      </c>
      <c r="G789" t="s">
        <v>10445</v>
      </c>
      <c r="P789" t="s">
        <v>1182</v>
      </c>
      <c r="W789" t="s">
        <v>2472</v>
      </c>
      <c r="X789">
        <v>30</v>
      </c>
      <c r="Y789" t="s">
        <v>12</v>
      </c>
      <c r="Z789" t="s">
        <v>340</v>
      </c>
      <c r="AA789" t="s">
        <v>10444</v>
      </c>
      <c r="AB789" t="s">
        <v>10443</v>
      </c>
      <c r="AC789">
        <v>-162664</v>
      </c>
      <c r="AD789" t="s">
        <v>0</v>
      </c>
      <c r="AE789">
        <v>98272</v>
      </c>
    </row>
    <row r="790" spans="1:31" hidden="1" x14ac:dyDescent="0.25">
      <c r="A790">
        <v>14998</v>
      </c>
      <c r="B790" t="s">
        <v>124</v>
      </c>
      <c r="C790" t="s">
        <v>6</v>
      </c>
      <c r="F790">
        <v>1</v>
      </c>
      <c r="G790" t="s">
        <v>7580</v>
      </c>
      <c r="H790">
        <v>0</v>
      </c>
      <c r="P790" t="s">
        <v>4</v>
      </c>
      <c r="Z790" t="s">
        <v>7579</v>
      </c>
      <c r="AA790" t="s">
        <v>10442</v>
      </c>
      <c r="AB790" t="s">
        <v>10441</v>
      </c>
      <c r="AC790" t="s">
        <v>10440</v>
      </c>
      <c r="AD790" t="s">
        <v>0</v>
      </c>
      <c r="AE790">
        <v>98501</v>
      </c>
    </row>
    <row r="791" spans="1:31" ht="409.5" hidden="1" x14ac:dyDescent="0.25">
      <c r="A791">
        <v>2254</v>
      </c>
      <c r="B791" t="s">
        <v>7</v>
      </c>
      <c r="C791" t="s">
        <v>6</v>
      </c>
      <c r="F791">
        <v>1</v>
      </c>
      <c r="G791" t="s">
        <v>1553</v>
      </c>
      <c r="P791" t="s">
        <v>4</v>
      </c>
      <c r="Z791" t="s">
        <v>7811</v>
      </c>
      <c r="AA791" s="1" t="s">
        <v>10439</v>
      </c>
      <c r="AB791" t="s">
        <v>10438</v>
      </c>
      <c r="AC791">
        <v>-181281</v>
      </c>
      <c r="AD791" t="s">
        <v>0</v>
      </c>
      <c r="AE791">
        <v>98052</v>
      </c>
    </row>
    <row r="792" spans="1:31" hidden="1" x14ac:dyDescent="0.25">
      <c r="A792">
        <v>15920</v>
      </c>
      <c r="B792" t="s">
        <v>199</v>
      </c>
      <c r="C792" t="s">
        <v>19</v>
      </c>
      <c r="F792">
        <v>0</v>
      </c>
      <c r="H792">
        <v>0</v>
      </c>
      <c r="P792" t="s">
        <v>4</v>
      </c>
      <c r="Y792" t="s">
        <v>12</v>
      </c>
      <c r="Z792" t="s">
        <v>10437</v>
      </c>
      <c r="AA792" t="s">
        <v>10436</v>
      </c>
      <c r="AB792" t="s">
        <v>10435</v>
      </c>
      <c r="AC792" t="s">
        <v>10434</v>
      </c>
    </row>
    <row r="793" spans="1:31" hidden="1" x14ac:dyDescent="0.25">
      <c r="A793">
        <v>7492</v>
      </c>
      <c r="B793" t="s">
        <v>47</v>
      </c>
      <c r="C793" t="s">
        <v>46</v>
      </c>
      <c r="F793">
        <v>1</v>
      </c>
      <c r="G793" t="s">
        <v>2032</v>
      </c>
      <c r="P793" t="s">
        <v>4</v>
      </c>
      <c r="Z793" t="s">
        <v>2031</v>
      </c>
      <c r="AA793" t="s">
        <v>10433</v>
      </c>
      <c r="AB793" t="s">
        <v>10432</v>
      </c>
      <c r="AC793">
        <v>-161239</v>
      </c>
      <c r="AD793" t="s">
        <v>0</v>
      </c>
      <c r="AE793">
        <v>98532</v>
      </c>
    </row>
    <row r="794" spans="1:31" hidden="1" x14ac:dyDescent="0.25">
      <c r="A794">
        <v>15839</v>
      </c>
      <c r="B794" t="s">
        <v>380</v>
      </c>
      <c r="C794" t="s">
        <v>19</v>
      </c>
      <c r="F794">
        <v>1</v>
      </c>
      <c r="G794" t="s">
        <v>10431</v>
      </c>
      <c r="P794" t="s">
        <v>4</v>
      </c>
      <c r="Y794" t="s">
        <v>12</v>
      </c>
      <c r="Z794" t="s">
        <v>7992</v>
      </c>
      <c r="AA794" t="s">
        <v>10430</v>
      </c>
      <c r="AB794" t="s">
        <v>149</v>
      </c>
      <c r="AC794">
        <v>-162001</v>
      </c>
    </row>
    <row r="795" spans="1:31" hidden="1" x14ac:dyDescent="0.25">
      <c r="A795">
        <v>17122</v>
      </c>
      <c r="B795" t="s">
        <v>130</v>
      </c>
      <c r="C795" t="s">
        <v>19</v>
      </c>
      <c r="F795">
        <v>0</v>
      </c>
      <c r="G795" t="s">
        <v>342</v>
      </c>
      <c r="H795">
        <v>0</v>
      </c>
      <c r="P795" t="s">
        <v>81</v>
      </c>
      <c r="Y795" t="s">
        <v>12</v>
      </c>
      <c r="Z795" t="s">
        <v>340</v>
      </c>
      <c r="AA795" t="s">
        <v>10429</v>
      </c>
      <c r="AB795" t="s">
        <v>10428</v>
      </c>
      <c r="AC795" t="s">
        <v>10427</v>
      </c>
      <c r="AD795" t="s">
        <v>0</v>
      </c>
      <c r="AE795">
        <v>98326</v>
      </c>
    </row>
    <row r="796" spans="1:31" ht="409.5" hidden="1" x14ac:dyDescent="0.25">
      <c r="A796">
        <v>5194</v>
      </c>
      <c r="B796" t="s">
        <v>199</v>
      </c>
      <c r="C796" t="s">
        <v>19</v>
      </c>
      <c r="F796">
        <v>0</v>
      </c>
      <c r="H796">
        <v>0</v>
      </c>
      <c r="O796" t="s">
        <v>2914</v>
      </c>
      <c r="P796" t="s">
        <v>4</v>
      </c>
      <c r="Y796" t="s">
        <v>12</v>
      </c>
      <c r="Z796" t="s">
        <v>2913</v>
      </c>
      <c r="AA796" s="1" t="s">
        <v>10426</v>
      </c>
      <c r="AB796" t="s">
        <v>10425</v>
      </c>
      <c r="AC796" t="s">
        <v>10424</v>
      </c>
    </row>
    <row r="797" spans="1:31" hidden="1" x14ac:dyDescent="0.25">
      <c r="A797">
        <v>18851</v>
      </c>
      <c r="B797" t="s">
        <v>7</v>
      </c>
      <c r="C797" t="s">
        <v>6</v>
      </c>
      <c r="F797">
        <v>1</v>
      </c>
      <c r="G797" t="s">
        <v>2698</v>
      </c>
      <c r="H797">
        <v>0</v>
      </c>
      <c r="P797" t="s">
        <v>4</v>
      </c>
      <c r="Z797" t="s">
        <v>10423</v>
      </c>
      <c r="AA797" t="s">
        <v>10422</v>
      </c>
      <c r="AB797" t="s">
        <v>10421</v>
      </c>
      <c r="AC797" t="s">
        <v>10420</v>
      </c>
      <c r="AD797" t="s">
        <v>96</v>
      </c>
      <c r="AE797">
        <v>97205</v>
      </c>
    </row>
    <row r="798" spans="1:31" hidden="1" x14ac:dyDescent="0.25">
      <c r="A798">
        <v>7358</v>
      </c>
      <c r="B798" t="s">
        <v>88</v>
      </c>
      <c r="C798" t="s">
        <v>46</v>
      </c>
      <c r="F798">
        <v>0</v>
      </c>
      <c r="G798" t="s">
        <v>2491</v>
      </c>
      <c r="P798" t="s">
        <v>4</v>
      </c>
      <c r="Y798" t="s">
        <v>12</v>
      </c>
      <c r="Z798" t="s">
        <v>10419</v>
      </c>
      <c r="AA798" t="s">
        <v>10418</v>
      </c>
      <c r="AB798" t="s">
        <v>10417</v>
      </c>
      <c r="AC798">
        <v>-172325</v>
      </c>
    </row>
    <row r="799" spans="1:31" ht="409.5" hidden="1" x14ac:dyDescent="0.25">
      <c r="A799">
        <v>18351</v>
      </c>
      <c r="B799" t="s">
        <v>47</v>
      </c>
      <c r="C799" t="s">
        <v>46</v>
      </c>
      <c r="F799">
        <v>1</v>
      </c>
      <c r="G799" t="s">
        <v>1597</v>
      </c>
      <c r="P799" t="s">
        <v>4</v>
      </c>
      <c r="Z799" t="s">
        <v>1596</v>
      </c>
      <c r="AA799" s="1" t="s">
        <v>10416</v>
      </c>
      <c r="AB799" t="s">
        <v>1594</v>
      </c>
      <c r="AC799">
        <v>-180740</v>
      </c>
      <c r="AD799" t="s">
        <v>0</v>
      </c>
      <c r="AE799">
        <v>98801</v>
      </c>
    </row>
    <row r="800" spans="1:31" hidden="1" x14ac:dyDescent="0.25">
      <c r="A800">
        <v>16403</v>
      </c>
      <c r="B800" t="s">
        <v>119</v>
      </c>
      <c r="C800" t="s">
        <v>19</v>
      </c>
      <c r="F800">
        <v>0</v>
      </c>
      <c r="O800" t="s">
        <v>10415</v>
      </c>
      <c r="P800" t="s">
        <v>4</v>
      </c>
      <c r="X800">
        <v>15</v>
      </c>
      <c r="Y800" t="s">
        <v>12</v>
      </c>
      <c r="Z800" t="s">
        <v>10414</v>
      </c>
      <c r="AA800" t="s">
        <v>10413</v>
      </c>
      <c r="AB800" t="s">
        <v>10412</v>
      </c>
      <c r="AC800">
        <v>-180379</v>
      </c>
    </row>
    <row r="801" spans="1:31" hidden="1" x14ac:dyDescent="0.25">
      <c r="A801">
        <v>12889</v>
      </c>
      <c r="B801" t="s">
        <v>130</v>
      </c>
      <c r="C801" t="s">
        <v>19</v>
      </c>
      <c r="F801">
        <v>1</v>
      </c>
      <c r="G801" t="s">
        <v>10411</v>
      </c>
      <c r="P801" t="s">
        <v>4</v>
      </c>
      <c r="Z801" t="s">
        <v>10410</v>
      </c>
      <c r="AA801" t="s">
        <v>10409</v>
      </c>
      <c r="AB801" t="s">
        <v>10408</v>
      </c>
      <c r="AC801">
        <v>-161935</v>
      </c>
    </row>
    <row r="802" spans="1:31" hidden="1" x14ac:dyDescent="0.25">
      <c r="A802">
        <v>9764</v>
      </c>
      <c r="B802" t="s">
        <v>88</v>
      </c>
      <c r="C802" t="s">
        <v>46</v>
      </c>
      <c r="F802">
        <v>1</v>
      </c>
      <c r="G802" t="s">
        <v>3059</v>
      </c>
      <c r="H802">
        <v>0</v>
      </c>
      <c r="P802" t="s">
        <v>4</v>
      </c>
      <c r="Z802" t="s">
        <v>4670</v>
      </c>
      <c r="AA802" t="s">
        <v>10407</v>
      </c>
      <c r="AB802" t="s">
        <v>10406</v>
      </c>
      <c r="AC802" t="s">
        <v>10405</v>
      </c>
      <c r="AD802" t="s">
        <v>0</v>
      </c>
      <c r="AE802">
        <v>98409</v>
      </c>
    </row>
    <row r="803" spans="1:31" ht="409.5" hidden="1" x14ac:dyDescent="0.25">
      <c r="A803">
        <v>4952</v>
      </c>
      <c r="B803" t="s">
        <v>832</v>
      </c>
      <c r="C803" t="s">
        <v>19</v>
      </c>
      <c r="F803">
        <v>0</v>
      </c>
      <c r="G803" t="s">
        <v>10404</v>
      </c>
      <c r="H803">
        <v>0</v>
      </c>
      <c r="P803" t="s">
        <v>4</v>
      </c>
      <c r="Z803" t="s">
        <v>10403</v>
      </c>
      <c r="AA803" s="1" t="s">
        <v>10402</v>
      </c>
      <c r="AB803" t="s">
        <v>10401</v>
      </c>
      <c r="AC803" t="s">
        <v>10400</v>
      </c>
      <c r="AD803" t="s">
        <v>0</v>
      </c>
      <c r="AE803">
        <v>98368</v>
      </c>
    </row>
    <row r="804" spans="1:31" hidden="1" x14ac:dyDescent="0.25">
      <c r="A804">
        <v>3290</v>
      </c>
      <c r="B804" t="s">
        <v>95</v>
      </c>
      <c r="C804" t="s">
        <v>94</v>
      </c>
      <c r="F804">
        <v>0</v>
      </c>
      <c r="H804">
        <v>0</v>
      </c>
      <c r="P804" t="s">
        <v>4</v>
      </c>
      <c r="Z804" t="s">
        <v>10399</v>
      </c>
      <c r="AA804" t="s">
        <v>10398</v>
      </c>
      <c r="AB804" t="s">
        <v>10397</v>
      </c>
      <c r="AC804" t="s">
        <v>10396</v>
      </c>
      <c r="AD804" t="s">
        <v>0</v>
      </c>
      <c r="AE804">
        <v>98021</v>
      </c>
    </row>
    <row r="805" spans="1:31" hidden="1" x14ac:dyDescent="0.25">
      <c r="A805">
        <v>15775</v>
      </c>
      <c r="B805" t="s">
        <v>141</v>
      </c>
      <c r="C805" t="s">
        <v>140</v>
      </c>
      <c r="F805">
        <v>0</v>
      </c>
      <c r="H805">
        <v>0</v>
      </c>
      <c r="P805" t="s">
        <v>4</v>
      </c>
      <c r="Y805" t="s">
        <v>12</v>
      </c>
      <c r="Z805" t="s">
        <v>3940</v>
      </c>
      <c r="AA805" t="s">
        <v>10395</v>
      </c>
      <c r="AB805" t="s">
        <v>10394</v>
      </c>
      <c r="AC805" t="s">
        <v>10393</v>
      </c>
      <c r="AD805" t="s">
        <v>0</v>
      </c>
      <c r="AE805">
        <v>99025</v>
      </c>
    </row>
    <row r="806" spans="1:31" ht="409.5" hidden="1" x14ac:dyDescent="0.25">
      <c r="A806">
        <v>6318</v>
      </c>
      <c r="B806" t="s">
        <v>380</v>
      </c>
      <c r="C806" t="s">
        <v>19</v>
      </c>
      <c r="F806">
        <v>0</v>
      </c>
      <c r="P806" t="s">
        <v>4</v>
      </c>
      <c r="Y806" t="s">
        <v>12</v>
      </c>
      <c r="Z806" t="s">
        <v>10392</v>
      </c>
      <c r="AA806" s="1" t="s">
        <v>10391</v>
      </c>
      <c r="AB806" t="s">
        <v>10390</v>
      </c>
      <c r="AC806">
        <v>-172722</v>
      </c>
      <c r="AD806" t="s">
        <v>0</v>
      </c>
      <c r="AE806">
        <v>98503</v>
      </c>
    </row>
    <row r="807" spans="1:31" hidden="1" x14ac:dyDescent="0.25">
      <c r="A807">
        <v>10558</v>
      </c>
      <c r="B807" t="s">
        <v>130</v>
      </c>
      <c r="C807" t="s">
        <v>19</v>
      </c>
      <c r="F807">
        <v>1</v>
      </c>
      <c r="G807" t="s">
        <v>10389</v>
      </c>
      <c r="H807">
        <v>395</v>
      </c>
      <c r="I807" t="s">
        <v>41</v>
      </c>
      <c r="M807">
        <v>59.25</v>
      </c>
      <c r="O807" t="s">
        <v>10387</v>
      </c>
      <c r="P807" t="s">
        <v>4</v>
      </c>
      <c r="X807">
        <v>15</v>
      </c>
      <c r="Y807" t="s">
        <v>12</v>
      </c>
      <c r="Z807" t="s">
        <v>10388</v>
      </c>
      <c r="AA807" t="s">
        <v>10387</v>
      </c>
      <c r="AB807" t="s">
        <v>10386</v>
      </c>
      <c r="AC807" t="s">
        <v>10385</v>
      </c>
      <c r="AD807" t="s">
        <v>0</v>
      </c>
      <c r="AE807">
        <v>98032</v>
      </c>
    </row>
    <row r="808" spans="1:31" hidden="1" x14ac:dyDescent="0.25">
      <c r="A808">
        <v>2956</v>
      </c>
      <c r="B808" t="s">
        <v>7</v>
      </c>
      <c r="C808" t="s">
        <v>6</v>
      </c>
      <c r="F808">
        <v>0</v>
      </c>
      <c r="G808" t="s">
        <v>3869</v>
      </c>
      <c r="P808" t="s">
        <v>4</v>
      </c>
      <c r="Z808" t="s">
        <v>10384</v>
      </c>
      <c r="AA808" t="s">
        <v>10383</v>
      </c>
      <c r="AB808" t="s">
        <v>10382</v>
      </c>
      <c r="AC808">
        <v>-180894</v>
      </c>
      <c r="AD808" t="s">
        <v>0</v>
      </c>
      <c r="AE808">
        <v>98105</v>
      </c>
    </row>
    <row r="809" spans="1:31" ht="409.5" hidden="1" x14ac:dyDescent="0.25">
      <c r="A809">
        <v>3506</v>
      </c>
      <c r="B809" t="s">
        <v>83</v>
      </c>
      <c r="C809" t="s">
        <v>101</v>
      </c>
      <c r="F809">
        <v>0</v>
      </c>
      <c r="G809" t="s">
        <v>100</v>
      </c>
      <c r="H809">
        <v>0</v>
      </c>
      <c r="P809" t="s">
        <v>81</v>
      </c>
      <c r="Y809" t="s">
        <v>12</v>
      </c>
      <c r="Z809" t="s">
        <v>188</v>
      </c>
      <c r="AA809" s="1" t="s">
        <v>10381</v>
      </c>
      <c r="AB809" t="s">
        <v>78</v>
      </c>
      <c r="AC809" t="s">
        <v>10380</v>
      </c>
      <c r="AD809" t="s">
        <v>96</v>
      </c>
      <c r="AE809">
        <v>97302</v>
      </c>
    </row>
    <row r="810" spans="1:31" hidden="1" x14ac:dyDescent="0.25">
      <c r="A810">
        <v>1892</v>
      </c>
      <c r="B810" t="s">
        <v>7</v>
      </c>
      <c r="C810" t="s">
        <v>6</v>
      </c>
      <c r="F810">
        <v>1</v>
      </c>
      <c r="G810" t="s">
        <v>4230</v>
      </c>
      <c r="P810" t="s">
        <v>4</v>
      </c>
      <c r="Z810" t="s">
        <v>4229</v>
      </c>
      <c r="AA810" t="s">
        <v>10379</v>
      </c>
      <c r="AB810" t="s">
        <v>4711</v>
      </c>
      <c r="AC810">
        <v>-163255</v>
      </c>
      <c r="AD810" t="s">
        <v>4226</v>
      </c>
      <c r="AE810">
        <v>48108</v>
      </c>
    </row>
    <row r="811" spans="1:31" hidden="1" x14ac:dyDescent="0.25">
      <c r="A811">
        <v>8885</v>
      </c>
      <c r="B811" t="s">
        <v>52</v>
      </c>
      <c r="C811" t="s">
        <v>6</v>
      </c>
      <c r="F811">
        <v>0</v>
      </c>
      <c r="G811" t="s">
        <v>10251</v>
      </c>
      <c r="P811" t="s">
        <v>4</v>
      </c>
      <c r="Z811" t="s">
        <v>10250</v>
      </c>
      <c r="AA811" t="s">
        <v>10378</v>
      </c>
      <c r="AB811" t="s">
        <v>10377</v>
      </c>
      <c r="AC811">
        <v>-181654</v>
      </c>
      <c r="AD811" t="s">
        <v>0</v>
      </c>
      <c r="AE811">
        <v>98233</v>
      </c>
    </row>
    <row r="812" spans="1:31" hidden="1" x14ac:dyDescent="0.25">
      <c r="A812">
        <v>5676</v>
      </c>
      <c r="B812" t="s">
        <v>95</v>
      </c>
      <c r="C812" t="s">
        <v>94</v>
      </c>
      <c r="F812">
        <v>0</v>
      </c>
      <c r="G812" t="s">
        <v>10376</v>
      </c>
      <c r="P812" t="s">
        <v>81</v>
      </c>
      <c r="Y812" t="s">
        <v>12</v>
      </c>
      <c r="Z812" t="s">
        <v>10375</v>
      </c>
      <c r="AA812" t="s">
        <v>10374</v>
      </c>
      <c r="AB812" t="s">
        <v>10373</v>
      </c>
      <c r="AC812">
        <v>-181552</v>
      </c>
      <c r="AD812" t="s">
        <v>0</v>
      </c>
      <c r="AE812">
        <v>98270</v>
      </c>
    </row>
    <row r="813" spans="1:31" ht="409.5" hidden="1" x14ac:dyDescent="0.25">
      <c r="A813">
        <v>789</v>
      </c>
      <c r="B813" t="s">
        <v>7</v>
      </c>
      <c r="C813" t="s">
        <v>6</v>
      </c>
      <c r="F813">
        <v>0</v>
      </c>
      <c r="G813" t="s">
        <v>113</v>
      </c>
      <c r="H813">
        <v>0</v>
      </c>
      <c r="P813" t="s">
        <v>4</v>
      </c>
      <c r="Z813" t="s">
        <v>512</v>
      </c>
      <c r="AA813" s="1" t="s">
        <v>10372</v>
      </c>
      <c r="AB813" t="s">
        <v>10371</v>
      </c>
      <c r="AC813" t="s">
        <v>10370</v>
      </c>
      <c r="AD813" t="s">
        <v>0</v>
      </c>
      <c r="AE813">
        <v>98504</v>
      </c>
    </row>
    <row r="814" spans="1:31" ht="409.5" hidden="1" x14ac:dyDescent="0.25">
      <c r="A814">
        <v>12145</v>
      </c>
      <c r="B814" t="s">
        <v>130</v>
      </c>
      <c r="C814" t="s">
        <v>19</v>
      </c>
      <c r="F814">
        <v>1</v>
      </c>
      <c r="G814" t="s">
        <v>2191</v>
      </c>
      <c r="P814" t="s">
        <v>4</v>
      </c>
      <c r="X814">
        <v>15</v>
      </c>
      <c r="Y814" t="s">
        <v>12</v>
      </c>
      <c r="Z814" t="s">
        <v>2190</v>
      </c>
      <c r="AA814" s="1" t="s">
        <v>10369</v>
      </c>
      <c r="AB814" s="1" t="s">
        <v>10368</v>
      </c>
      <c r="AC814">
        <v>-173268</v>
      </c>
      <c r="AD814" t="s">
        <v>0</v>
      </c>
      <c r="AE814">
        <v>98103</v>
      </c>
    </row>
    <row r="815" spans="1:31" ht="409.5" hidden="1" x14ac:dyDescent="0.25">
      <c r="A815">
        <v>18631</v>
      </c>
      <c r="B815" t="s">
        <v>7</v>
      </c>
      <c r="C815" t="s">
        <v>6</v>
      </c>
      <c r="F815">
        <v>1</v>
      </c>
      <c r="G815" t="s">
        <v>1127</v>
      </c>
      <c r="P815" t="s">
        <v>4</v>
      </c>
      <c r="Z815" t="s">
        <v>1126</v>
      </c>
      <c r="AA815" s="1" t="s">
        <v>10367</v>
      </c>
      <c r="AB815" t="s">
        <v>10366</v>
      </c>
      <c r="AC815">
        <v>-171295</v>
      </c>
      <c r="AD815" t="s">
        <v>0</v>
      </c>
      <c r="AE815">
        <v>98004</v>
      </c>
    </row>
    <row r="816" spans="1:31" hidden="1" x14ac:dyDescent="0.25">
      <c r="A816">
        <v>11118</v>
      </c>
      <c r="B816" t="s">
        <v>13</v>
      </c>
      <c r="C816" t="s">
        <v>57</v>
      </c>
      <c r="F816">
        <v>1</v>
      </c>
      <c r="G816" t="s">
        <v>10365</v>
      </c>
      <c r="P816" t="s">
        <v>4</v>
      </c>
      <c r="Y816" t="s">
        <v>12</v>
      </c>
      <c r="Z816" t="s">
        <v>10364</v>
      </c>
      <c r="AA816" t="s">
        <v>10363</v>
      </c>
      <c r="AB816" t="s">
        <v>10362</v>
      </c>
      <c r="AC816">
        <v>-160221</v>
      </c>
      <c r="AD816" t="s">
        <v>0</v>
      </c>
    </row>
    <row r="817" spans="1:31" ht="409.5" hidden="1" x14ac:dyDescent="0.25">
      <c r="A817">
        <v>12832</v>
      </c>
      <c r="B817" t="s">
        <v>199</v>
      </c>
      <c r="C817" t="s">
        <v>19</v>
      </c>
      <c r="F817">
        <v>0</v>
      </c>
      <c r="G817" t="s">
        <v>10361</v>
      </c>
      <c r="P817" t="s">
        <v>4</v>
      </c>
      <c r="Y817" t="s">
        <v>12</v>
      </c>
      <c r="Z817" t="s">
        <v>10360</v>
      </c>
      <c r="AA817" s="1" t="s">
        <v>10359</v>
      </c>
      <c r="AB817" t="s">
        <v>10358</v>
      </c>
      <c r="AC817">
        <v>-170930</v>
      </c>
    </row>
    <row r="818" spans="1:31" ht="409.5" hidden="1" x14ac:dyDescent="0.25">
      <c r="A818">
        <v>5605</v>
      </c>
      <c r="B818" t="s">
        <v>185</v>
      </c>
      <c r="C818" t="s">
        <v>184</v>
      </c>
      <c r="F818">
        <v>1</v>
      </c>
      <c r="G818" t="s">
        <v>5206</v>
      </c>
      <c r="P818" t="s">
        <v>4</v>
      </c>
      <c r="Y818" t="s">
        <v>12</v>
      </c>
      <c r="Z818" t="s">
        <v>10357</v>
      </c>
      <c r="AA818" s="1" t="s">
        <v>10356</v>
      </c>
      <c r="AB818" t="s">
        <v>10355</v>
      </c>
      <c r="AC818">
        <v>-171041</v>
      </c>
      <c r="AD818" t="s">
        <v>0</v>
      </c>
      <c r="AE818">
        <v>98660</v>
      </c>
    </row>
    <row r="819" spans="1:31" ht="409.5" hidden="1" x14ac:dyDescent="0.25">
      <c r="A819">
        <v>4171</v>
      </c>
      <c r="B819" t="s">
        <v>513</v>
      </c>
      <c r="C819" t="s">
        <v>6</v>
      </c>
      <c r="F819">
        <v>1</v>
      </c>
      <c r="G819" t="s">
        <v>10354</v>
      </c>
      <c r="H819">
        <v>0</v>
      </c>
      <c r="P819" t="s">
        <v>4</v>
      </c>
      <c r="Y819" t="s">
        <v>12</v>
      </c>
      <c r="Z819" t="s">
        <v>1557</v>
      </c>
      <c r="AA819" s="1" t="s">
        <v>10353</v>
      </c>
      <c r="AB819" t="s">
        <v>10352</v>
      </c>
      <c r="AC819" t="s">
        <v>10351</v>
      </c>
      <c r="AD819" t="s">
        <v>96</v>
      </c>
      <c r="AE819">
        <v>97214</v>
      </c>
    </row>
    <row r="820" spans="1:31" ht="409.5" hidden="1" x14ac:dyDescent="0.25">
      <c r="A820">
        <v>13190</v>
      </c>
      <c r="B820" t="s">
        <v>130</v>
      </c>
      <c r="C820" t="s">
        <v>19</v>
      </c>
      <c r="F820">
        <v>1</v>
      </c>
      <c r="G820" t="s">
        <v>10350</v>
      </c>
      <c r="P820" t="s">
        <v>4</v>
      </c>
      <c r="X820">
        <v>15</v>
      </c>
      <c r="Y820" t="s">
        <v>12</v>
      </c>
      <c r="Z820" t="s">
        <v>10349</v>
      </c>
      <c r="AA820" s="1" t="s">
        <v>10348</v>
      </c>
      <c r="AB820" t="s">
        <v>10347</v>
      </c>
      <c r="AC820">
        <v>-180647</v>
      </c>
      <c r="AD820" t="s">
        <v>0</v>
      </c>
      <c r="AE820">
        <v>98409</v>
      </c>
    </row>
    <row r="821" spans="1:31" hidden="1" x14ac:dyDescent="0.25">
      <c r="A821">
        <v>17029</v>
      </c>
      <c r="B821" t="s">
        <v>52</v>
      </c>
      <c r="C821" t="s">
        <v>6</v>
      </c>
      <c r="F821">
        <v>1</v>
      </c>
      <c r="G821" t="s">
        <v>10034</v>
      </c>
      <c r="P821" t="s">
        <v>4</v>
      </c>
      <c r="Z821" t="s">
        <v>10033</v>
      </c>
      <c r="AA821" t="s">
        <v>10346</v>
      </c>
      <c r="AB821" t="s">
        <v>10345</v>
      </c>
      <c r="AC821">
        <v>-180011</v>
      </c>
      <c r="AD821" t="s">
        <v>0</v>
      </c>
      <c r="AE821">
        <v>98366</v>
      </c>
    </row>
    <row r="822" spans="1:31" hidden="1" x14ac:dyDescent="0.25">
      <c r="A822">
        <v>14984</v>
      </c>
      <c r="B822" t="s">
        <v>83</v>
      </c>
      <c r="C822" t="s">
        <v>19</v>
      </c>
      <c r="F822">
        <v>0</v>
      </c>
      <c r="H822">
        <v>0</v>
      </c>
      <c r="P822" t="s">
        <v>4</v>
      </c>
      <c r="Z822" t="s">
        <v>10344</v>
      </c>
      <c r="AA822" t="s">
        <v>10343</v>
      </c>
      <c r="AB822" t="s">
        <v>10342</v>
      </c>
      <c r="AC822" t="s">
        <v>10341</v>
      </c>
    </row>
    <row r="823" spans="1:31" ht="409.5" hidden="1" x14ac:dyDescent="0.25">
      <c r="A823">
        <v>5752</v>
      </c>
      <c r="B823" t="s">
        <v>130</v>
      </c>
      <c r="C823" t="s">
        <v>19</v>
      </c>
      <c r="F823">
        <v>0</v>
      </c>
      <c r="P823" t="s">
        <v>81</v>
      </c>
      <c r="W823" t="s">
        <v>10340</v>
      </c>
      <c r="X823">
        <v>30</v>
      </c>
      <c r="Y823" t="s">
        <v>12</v>
      </c>
      <c r="Z823" t="s">
        <v>10339</v>
      </c>
      <c r="AA823" s="1" t="s">
        <v>10338</v>
      </c>
      <c r="AB823" t="s">
        <v>10337</v>
      </c>
      <c r="AC823">
        <v>-162147</v>
      </c>
      <c r="AD823" t="s">
        <v>0</v>
      </c>
      <c r="AE823">
        <v>98282</v>
      </c>
    </row>
    <row r="824" spans="1:31" ht="409.5" hidden="1" x14ac:dyDescent="0.25">
      <c r="A824">
        <v>3887</v>
      </c>
      <c r="B824" t="s">
        <v>52</v>
      </c>
      <c r="C824" t="s">
        <v>6</v>
      </c>
      <c r="F824">
        <v>1</v>
      </c>
      <c r="G824" t="s">
        <v>675</v>
      </c>
      <c r="P824" t="s">
        <v>4</v>
      </c>
      <c r="Z824" t="s">
        <v>674</v>
      </c>
      <c r="AA824" s="1" t="s">
        <v>10336</v>
      </c>
      <c r="AB824" t="s">
        <v>10335</v>
      </c>
      <c r="AC824">
        <v>-163125</v>
      </c>
      <c r="AD824" t="s">
        <v>0</v>
      </c>
      <c r="AE824">
        <v>98116</v>
      </c>
    </row>
    <row r="825" spans="1:31" hidden="1" x14ac:dyDescent="0.25">
      <c r="A825">
        <v>12170</v>
      </c>
      <c r="B825" t="s">
        <v>20</v>
      </c>
      <c r="C825" t="s">
        <v>19</v>
      </c>
      <c r="F825">
        <v>1</v>
      </c>
      <c r="G825" t="s">
        <v>70</v>
      </c>
      <c r="H825">
        <v>0</v>
      </c>
      <c r="P825" t="s">
        <v>4</v>
      </c>
      <c r="Y825" t="s">
        <v>12</v>
      </c>
      <c r="Z825" t="s">
        <v>5760</v>
      </c>
      <c r="AA825" t="s">
        <v>10334</v>
      </c>
      <c r="AB825" t="s">
        <v>10333</v>
      </c>
      <c r="AC825" t="s">
        <v>10332</v>
      </c>
    </row>
    <row r="826" spans="1:31" hidden="1" x14ac:dyDescent="0.25">
      <c r="A826">
        <v>2736</v>
      </c>
      <c r="B826" t="s">
        <v>95</v>
      </c>
      <c r="C826" t="s">
        <v>94</v>
      </c>
      <c r="F826">
        <v>0</v>
      </c>
      <c r="P826" t="s">
        <v>4</v>
      </c>
      <c r="Z826" t="s">
        <v>10331</v>
      </c>
      <c r="AA826" t="s">
        <v>10330</v>
      </c>
      <c r="AB826" t="s">
        <v>10329</v>
      </c>
      <c r="AC826">
        <v>-160047</v>
      </c>
    </row>
    <row r="827" spans="1:31" hidden="1" x14ac:dyDescent="0.25">
      <c r="A827">
        <v>14970</v>
      </c>
      <c r="B827" t="s">
        <v>124</v>
      </c>
      <c r="C827" t="s">
        <v>6</v>
      </c>
      <c r="F827">
        <v>1</v>
      </c>
      <c r="G827" t="s">
        <v>10328</v>
      </c>
      <c r="P827" t="s">
        <v>1182</v>
      </c>
      <c r="Y827" t="s">
        <v>12</v>
      </c>
      <c r="Z827" t="s">
        <v>10327</v>
      </c>
      <c r="AA827" t="s">
        <v>10326</v>
      </c>
      <c r="AB827" t="s">
        <v>10325</v>
      </c>
      <c r="AC827">
        <v>-161609</v>
      </c>
      <c r="AD827" t="s">
        <v>0</v>
      </c>
      <c r="AE827">
        <v>98103</v>
      </c>
    </row>
    <row r="828" spans="1:31" hidden="1" x14ac:dyDescent="0.25">
      <c r="A828">
        <v>15109</v>
      </c>
      <c r="B828" t="s">
        <v>380</v>
      </c>
      <c r="C828" t="s">
        <v>19</v>
      </c>
      <c r="F828">
        <v>0</v>
      </c>
      <c r="P828" t="s">
        <v>4</v>
      </c>
      <c r="Y828" t="s">
        <v>12</v>
      </c>
      <c r="Z828" t="s">
        <v>10324</v>
      </c>
      <c r="AA828" t="s">
        <v>10323</v>
      </c>
      <c r="AB828" t="s">
        <v>10322</v>
      </c>
      <c r="AC828">
        <v>-170517</v>
      </c>
      <c r="AD828" t="s">
        <v>0</v>
      </c>
      <c r="AE828">
        <v>98682</v>
      </c>
    </row>
    <row r="829" spans="1:31" ht="345" hidden="1" x14ac:dyDescent="0.25">
      <c r="A829">
        <v>14694</v>
      </c>
      <c r="B829" t="s">
        <v>47</v>
      </c>
      <c r="C829" t="s">
        <v>46</v>
      </c>
      <c r="F829">
        <v>1</v>
      </c>
      <c r="G829" t="s">
        <v>10321</v>
      </c>
      <c r="P829" t="s">
        <v>4</v>
      </c>
      <c r="Z829" t="s">
        <v>10320</v>
      </c>
      <c r="AA829" s="1" t="s">
        <v>10319</v>
      </c>
      <c r="AB829" t="s">
        <v>43</v>
      </c>
      <c r="AC829">
        <v>-162094</v>
      </c>
    </row>
    <row r="830" spans="1:31" hidden="1" x14ac:dyDescent="0.25">
      <c r="A830">
        <v>18661</v>
      </c>
      <c r="B830" t="s">
        <v>130</v>
      </c>
      <c r="C830" t="s">
        <v>19</v>
      </c>
      <c r="F830">
        <v>0</v>
      </c>
      <c r="O830" t="s">
        <v>2752</v>
      </c>
      <c r="P830" t="s">
        <v>4</v>
      </c>
      <c r="W830" t="s">
        <v>10318</v>
      </c>
      <c r="X830">
        <v>15</v>
      </c>
      <c r="Y830" t="s">
        <v>12</v>
      </c>
      <c r="Z830" t="s">
        <v>10317</v>
      </c>
      <c r="AA830" t="s">
        <v>10316</v>
      </c>
      <c r="AB830" t="s">
        <v>10315</v>
      </c>
      <c r="AC830">
        <v>-160338</v>
      </c>
    </row>
    <row r="831" spans="1:31" hidden="1" x14ac:dyDescent="0.25">
      <c r="A831">
        <v>10954</v>
      </c>
      <c r="B831" t="s">
        <v>7</v>
      </c>
      <c r="C831" t="s">
        <v>6</v>
      </c>
      <c r="F831">
        <v>0</v>
      </c>
      <c r="G831" t="s">
        <v>10314</v>
      </c>
      <c r="P831" t="s">
        <v>4</v>
      </c>
      <c r="Z831" t="s">
        <v>6512</v>
      </c>
      <c r="AA831" t="s">
        <v>10313</v>
      </c>
      <c r="AB831" t="s">
        <v>10312</v>
      </c>
      <c r="AC831">
        <v>-171244</v>
      </c>
      <c r="AD831" t="s">
        <v>0</v>
      </c>
      <c r="AE831">
        <v>98023</v>
      </c>
    </row>
    <row r="832" spans="1:31" hidden="1" x14ac:dyDescent="0.25">
      <c r="A832">
        <v>1984</v>
      </c>
      <c r="B832" t="s">
        <v>368</v>
      </c>
      <c r="C832" t="s">
        <v>356</v>
      </c>
      <c r="F832">
        <v>1</v>
      </c>
      <c r="G832" t="s">
        <v>10311</v>
      </c>
      <c r="H832">
        <v>1582</v>
      </c>
      <c r="I832" t="s">
        <v>41</v>
      </c>
      <c r="J832" t="s">
        <v>2302</v>
      </c>
      <c r="M832">
        <v>211.75</v>
      </c>
      <c r="P832" t="s">
        <v>4</v>
      </c>
      <c r="X832">
        <v>15</v>
      </c>
      <c r="Y832" t="s">
        <v>12</v>
      </c>
      <c r="Z832" t="s">
        <v>10310</v>
      </c>
      <c r="AA832" t="s">
        <v>10309</v>
      </c>
      <c r="AB832" t="s">
        <v>10308</v>
      </c>
      <c r="AC832" t="s">
        <v>10307</v>
      </c>
      <c r="AD832" t="s">
        <v>0</v>
      </c>
      <c r="AE832">
        <v>98362</v>
      </c>
    </row>
    <row r="833" spans="1:31" ht="409.5" hidden="1" x14ac:dyDescent="0.25">
      <c r="A833">
        <v>4008</v>
      </c>
      <c r="B833" t="s">
        <v>380</v>
      </c>
      <c r="C833" t="s">
        <v>19</v>
      </c>
      <c r="F833">
        <v>0</v>
      </c>
      <c r="P833" t="s">
        <v>4</v>
      </c>
      <c r="Y833" t="s">
        <v>12</v>
      </c>
      <c r="Z833" t="s">
        <v>10306</v>
      </c>
      <c r="AA833" s="1" t="s">
        <v>10305</v>
      </c>
      <c r="AB833" t="s">
        <v>149</v>
      </c>
      <c r="AC833">
        <v>-160321</v>
      </c>
      <c r="AD833" t="s">
        <v>96</v>
      </c>
      <c r="AE833">
        <v>97477</v>
      </c>
    </row>
    <row r="834" spans="1:31" ht="409.5" hidden="1" x14ac:dyDescent="0.25">
      <c r="A834">
        <v>13720</v>
      </c>
      <c r="B834" t="s">
        <v>380</v>
      </c>
      <c r="C834" t="s">
        <v>19</v>
      </c>
      <c r="F834">
        <v>0</v>
      </c>
      <c r="P834" t="s">
        <v>4</v>
      </c>
      <c r="Y834" t="s">
        <v>12</v>
      </c>
      <c r="Z834" t="s">
        <v>2077</v>
      </c>
      <c r="AA834" s="1" t="s">
        <v>10304</v>
      </c>
      <c r="AB834" t="s">
        <v>149</v>
      </c>
      <c r="AC834">
        <v>-160352</v>
      </c>
      <c r="AD834" t="s">
        <v>96</v>
      </c>
      <c r="AE834">
        <v>97302</v>
      </c>
    </row>
    <row r="835" spans="1:31" hidden="1" x14ac:dyDescent="0.25">
      <c r="A835">
        <v>16807</v>
      </c>
      <c r="B835" t="s">
        <v>47</v>
      </c>
      <c r="C835" t="s">
        <v>46</v>
      </c>
      <c r="F835">
        <v>0</v>
      </c>
      <c r="G835" t="s">
        <v>419</v>
      </c>
      <c r="H835">
        <v>0</v>
      </c>
      <c r="P835" t="s">
        <v>4</v>
      </c>
      <c r="Z835" t="s">
        <v>418</v>
      </c>
      <c r="AA835" t="s">
        <v>10303</v>
      </c>
      <c r="AB835" t="s">
        <v>10302</v>
      </c>
      <c r="AC835" t="s">
        <v>10301</v>
      </c>
      <c r="AD835" t="s">
        <v>0</v>
      </c>
      <c r="AE835">
        <v>98626</v>
      </c>
    </row>
    <row r="836" spans="1:31" hidden="1" x14ac:dyDescent="0.25">
      <c r="A836">
        <v>17957</v>
      </c>
      <c r="B836" t="s">
        <v>7</v>
      </c>
      <c r="C836" t="s">
        <v>6</v>
      </c>
      <c r="F836">
        <v>0</v>
      </c>
      <c r="G836" t="s">
        <v>3201</v>
      </c>
      <c r="P836" t="s">
        <v>4</v>
      </c>
      <c r="Z836" t="s">
        <v>3200</v>
      </c>
      <c r="AA836" t="s">
        <v>10300</v>
      </c>
      <c r="AB836" t="s">
        <v>10299</v>
      </c>
      <c r="AC836">
        <v>-180377</v>
      </c>
      <c r="AD836" t="s">
        <v>0</v>
      </c>
      <c r="AE836">
        <v>99219</v>
      </c>
    </row>
    <row r="837" spans="1:31" ht="150" hidden="1" x14ac:dyDescent="0.25">
      <c r="A837">
        <v>3001</v>
      </c>
      <c r="B837" t="s">
        <v>130</v>
      </c>
      <c r="C837" t="s">
        <v>19</v>
      </c>
      <c r="F837">
        <v>1</v>
      </c>
      <c r="G837" t="s">
        <v>10298</v>
      </c>
      <c r="P837" t="s">
        <v>4</v>
      </c>
      <c r="Z837" t="s">
        <v>973</v>
      </c>
      <c r="AA837" s="1" t="s">
        <v>10297</v>
      </c>
      <c r="AB837" t="s">
        <v>126</v>
      </c>
      <c r="AC837">
        <v>-160562</v>
      </c>
      <c r="AD837" t="s">
        <v>0</v>
      </c>
      <c r="AE837">
        <v>98273</v>
      </c>
    </row>
    <row r="838" spans="1:31" hidden="1" x14ac:dyDescent="0.25">
      <c r="A838">
        <v>19216</v>
      </c>
      <c r="B838" t="s">
        <v>13</v>
      </c>
      <c r="C838" t="s">
        <v>57</v>
      </c>
      <c r="F838">
        <v>1</v>
      </c>
      <c r="G838" t="s">
        <v>1613</v>
      </c>
      <c r="P838" t="s">
        <v>4</v>
      </c>
      <c r="X838">
        <v>15</v>
      </c>
      <c r="Y838" t="s">
        <v>12</v>
      </c>
      <c r="Z838" t="s">
        <v>10296</v>
      </c>
      <c r="AA838" t="s">
        <v>10295</v>
      </c>
      <c r="AB838" t="s">
        <v>10294</v>
      </c>
      <c r="AC838">
        <v>-180951</v>
      </c>
      <c r="AD838" t="s">
        <v>0</v>
      </c>
      <c r="AE838">
        <v>98901</v>
      </c>
    </row>
    <row r="839" spans="1:31" hidden="1" x14ac:dyDescent="0.25">
      <c r="A839">
        <v>9699</v>
      </c>
      <c r="B839" t="s">
        <v>83</v>
      </c>
      <c r="C839" t="s">
        <v>101</v>
      </c>
      <c r="F839">
        <v>1</v>
      </c>
      <c r="G839" t="s">
        <v>10293</v>
      </c>
      <c r="H839">
        <v>0</v>
      </c>
      <c r="P839" t="s">
        <v>4</v>
      </c>
      <c r="Z839" t="s">
        <v>10292</v>
      </c>
      <c r="AA839" t="s">
        <v>10291</v>
      </c>
      <c r="AB839" t="s">
        <v>10290</v>
      </c>
      <c r="AC839" t="s">
        <v>10289</v>
      </c>
    </row>
    <row r="840" spans="1:31" hidden="1" x14ac:dyDescent="0.25">
      <c r="A840">
        <v>10988</v>
      </c>
      <c r="B840" t="s">
        <v>20</v>
      </c>
      <c r="C840" t="s">
        <v>19</v>
      </c>
      <c r="F840">
        <v>0</v>
      </c>
      <c r="H840">
        <v>0</v>
      </c>
      <c r="P840" t="s">
        <v>4</v>
      </c>
      <c r="Y840" t="s">
        <v>12</v>
      </c>
      <c r="Z840" t="s">
        <v>10288</v>
      </c>
      <c r="AA840" t="s">
        <v>10287</v>
      </c>
      <c r="AB840" t="s">
        <v>262</v>
      </c>
      <c r="AC840" t="s">
        <v>10286</v>
      </c>
      <c r="AD840" t="s">
        <v>0</v>
      </c>
      <c r="AE840">
        <v>98103</v>
      </c>
    </row>
    <row r="841" spans="1:31" hidden="1" x14ac:dyDescent="0.25">
      <c r="A841">
        <v>12242</v>
      </c>
      <c r="B841" t="s">
        <v>7</v>
      </c>
      <c r="C841" t="s">
        <v>6</v>
      </c>
      <c r="F841">
        <v>1</v>
      </c>
      <c r="G841" t="s">
        <v>1127</v>
      </c>
      <c r="P841" t="s">
        <v>4</v>
      </c>
      <c r="Z841" t="s">
        <v>6847</v>
      </c>
      <c r="AA841" t="s">
        <v>10285</v>
      </c>
      <c r="AB841" t="s">
        <v>10284</v>
      </c>
      <c r="AC841">
        <v>-161574</v>
      </c>
      <c r="AD841" t="s">
        <v>0</v>
      </c>
      <c r="AE841">
        <v>98004</v>
      </c>
    </row>
    <row r="842" spans="1:31" hidden="1" x14ac:dyDescent="0.25">
      <c r="A842">
        <v>16672</v>
      </c>
      <c r="B842" t="s">
        <v>7</v>
      </c>
      <c r="C842" t="s">
        <v>6</v>
      </c>
      <c r="F842">
        <v>0</v>
      </c>
      <c r="G842" t="s">
        <v>1361</v>
      </c>
      <c r="H842">
        <v>0</v>
      </c>
      <c r="P842" t="s">
        <v>4</v>
      </c>
      <c r="Z842" t="s">
        <v>1360</v>
      </c>
      <c r="AA842" t="s">
        <v>10283</v>
      </c>
      <c r="AB842" t="s">
        <v>10282</v>
      </c>
      <c r="AC842" t="s">
        <v>10281</v>
      </c>
      <c r="AD842" t="s">
        <v>0</v>
      </c>
      <c r="AE842">
        <v>98040</v>
      </c>
    </row>
    <row r="843" spans="1:31" ht="409.5" hidden="1" x14ac:dyDescent="0.25">
      <c r="A843">
        <v>11652</v>
      </c>
      <c r="B843" t="s">
        <v>47</v>
      </c>
      <c r="C843" t="s">
        <v>46</v>
      </c>
      <c r="F843">
        <v>1</v>
      </c>
      <c r="G843" t="s">
        <v>10280</v>
      </c>
      <c r="P843" t="s">
        <v>4</v>
      </c>
      <c r="Z843" t="s">
        <v>10279</v>
      </c>
      <c r="AA843" s="1" t="s">
        <v>10278</v>
      </c>
      <c r="AB843" t="s">
        <v>7125</v>
      </c>
      <c r="AC843">
        <v>-161193</v>
      </c>
      <c r="AD843" t="s">
        <v>0</v>
      </c>
      <c r="AE843">
        <v>98101</v>
      </c>
    </row>
    <row r="844" spans="1:31" hidden="1" x14ac:dyDescent="0.25">
      <c r="A844">
        <v>16279</v>
      </c>
      <c r="B844" t="s">
        <v>47</v>
      </c>
      <c r="C844" t="s">
        <v>46</v>
      </c>
      <c r="F844">
        <v>1</v>
      </c>
      <c r="G844" t="s">
        <v>1628</v>
      </c>
      <c r="P844" t="s">
        <v>4</v>
      </c>
      <c r="Z844" t="s">
        <v>5373</v>
      </c>
      <c r="AA844" t="s">
        <v>10277</v>
      </c>
      <c r="AB844" t="s">
        <v>1253</v>
      </c>
      <c r="AC844">
        <v>-171652</v>
      </c>
    </row>
    <row r="845" spans="1:31" hidden="1" x14ac:dyDescent="0.25">
      <c r="A845">
        <v>10230</v>
      </c>
      <c r="B845" t="s">
        <v>185</v>
      </c>
      <c r="C845" t="s">
        <v>184</v>
      </c>
      <c r="F845">
        <v>1</v>
      </c>
      <c r="G845" t="s">
        <v>10276</v>
      </c>
      <c r="H845">
        <v>0</v>
      </c>
      <c r="P845" t="s">
        <v>4</v>
      </c>
      <c r="Y845" t="s">
        <v>12</v>
      </c>
      <c r="Z845" t="s">
        <v>10275</v>
      </c>
      <c r="AA845" t="s">
        <v>10274</v>
      </c>
      <c r="AB845" t="s">
        <v>10273</v>
      </c>
      <c r="AC845" t="s">
        <v>10272</v>
      </c>
      <c r="AD845" t="s">
        <v>0</v>
      </c>
      <c r="AE845">
        <v>98632</v>
      </c>
    </row>
    <row r="846" spans="1:31" hidden="1" x14ac:dyDescent="0.25">
      <c r="A846">
        <v>8908</v>
      </c>
      <c r="B846" t="s">
        <v>88</v>
      </c>
      <c r="C846" t="s">
        <v>46</v>
      </c>
      <c r="F846">
        <v>1</v>
      </c>
      <c r="G846" t="s">
        <v>578</v>
      </c>
      <c r="P846" t="s">
        <v>4</v>
      </c>
      <c r="Z846" t="s">
        <v>985</v>
      </c>
      <c r="AA846" t="s">
        <v>10271</v>
      </c>
      <c r="AB846" t="s">
        <v>10270</v>
      </c>
      <c r="AC846">
        <v>-171991</v>
      </c>
      <c r="AD846" t="s">
        <v>0</v>
      </c>
      <c r="AE846">
        <v>98007</v>
      </c>
    </row>
    <row r="847" spans="1:31" hidden="1" x14ac:dyDescent="0.25">
      <c r="A847">
        <v>16814</v>
      </c>
      <c r="B847" t="s">
        <v>7</v>
      </c>
      <c r="C847" t="s">
        <v>6</v>
      </c>
      <c r="F847">
        <v>0</v>
      </c>
      <c r="G847" t="s">
        <v>6413</v>
      </c>
      <c r="P847" t="s">
        <v>4</v>
      </c>
      <c r="Z847" t="s">
        <v>3294</v>
      </c>
      <c r="AA847" t="s">
        <v>10269</v>
      </c>
      <c r="AB847" t="s">
        <v>10268</v>
      </c>
      <c r="AC847">
        <v>-180869</v>
      </c>
      <c r="AD847" t="s">
        <v>0</v>
      </c>
      <c r="AE847">
        <v>98043</v>
      </c>
    </row>
    <row r="848" spans="1:31" hidden="1" x14ac:dyDescent="0.25">
      <c r="A848">
        <v>6549</v>
      </c>
      <c r="B848" t="s">
        <v>88</v>
      </c>
      <c r="C848" t="s">
        <v>46</v>
      </c>
      <c r="F848">
        <v>1</v>
      </c>
      <c r="G848" t="s">
        <v>3053</v>
      </c>
      <c r="H848">
        <v>0</v>
      </c>
      <c r="P848" t="s">
        <v>4</v>
      </c>
      <c r="Z848" t="s">
        <v>3052</v>
      </c>
      <c r="AA848" t="s">
        <v>10267</v>
      </c>
      <c r="AB848" t="s">
        <v>10266</v>
      </c>
      <c r="AC848" t="s">
        <v>10265</v>
      </c>
      <c r="AD848" t="s">
        <v>0</v>
      </c>
      <c r="AE848">
        <v>98503</v>
      </c>
    </row>
    <row r="849" spans="1:31" ht="409.5" hidden="1" x14ac:dyDescent="0.25">
      <c r="A849">
        <v>8832</v>
      </c>
      <c r="B849" t="s">
        <v>130</v>
      </c>
      <c r="C849" t="s">
        <v>19</v>
      </c>
      <c r="F849">
        <v>0</v>
      </c>
      <c r="P849" t="s">
        <v>4</v>
      </c>
      <c r="Y849" t="s">
        <v>12</v>
      </c>
      <c r="Z849" t="s">
        <v>10264</v>
      </c>
      <c r="AA849" s="1" t="s">
        <v>10263</v>
      </c>
      <c r="AB849" t="s">
        <v>708</v>
      </c>
      <c r="AC849">
        <v>-162936</v>
      </c>
      <c r="AD849" t="s">
        <v>96</v>
      </c>
      <c r="AE849">
        <v>97013</v>
      </c>
    </row>
    <row r="850" spans="1:31" hidden="1" x14ac:dyDescent="0.25">
      <c r="A850">
        <v>16365</v>
      </c>
      <c r="B850" t="s">
        <v>380</v>
      </c>
      <c r="C850" t="s">
        <v>19</v>
      </c>
      <c r="F850">
        <v>1</v>
      </c>
      <c r="G850" t="s">
        <v>4390</v>
      </c>
      <c r="P850" t="s">
        <v>4</v>
      </c>
      <c r="X850">
        <v>15</v>
      </c>
      <c r="Y850" t="s">
        <v>12</v>
      </c>
      <c r="Z850" t="s">
        <v>4389</v>
      </c>
      <c r="AA850" t="s">
        <v>10262</v>
      </c>
      <c r="AB850" t="s">
        <v>10261</v>
      </c>
      <c r="AC850">
        <v>-180989</v>
      </c>
      <c r="AD850" t="s">
        <v>1403</v>
      </c>
      <c r="AE850">
        <v>65109</v>
      </c>
    </row>
    <row r="851" spans="1:31" hidden="1" x14ac:dyDescent="0.25">
      <c r="A851">
        <v>15185</v>
      </c>
      <c r="B851" t="s">
        <v>13</v>
      </c>
      <c r="F851">
        <v>1</v>
      </c>
      <c r="G851" t="s">
        <v>4935</v>
      </c>
      <c r="H851">
        <v>0</v>
      </c>
      <c r="P851" t="s">
        <v>4</v>
      </c>
      <c r="Y851" t="s">
        <v>12</v>
      </c>
      <c r="Z851" t="s">
        <v>10260</v>
      </c>
      <c r="AA851" t="s">
        <v>10259</v>
      </c>
      <c r="AB851" t="s">
        <v>10258</v>
      </c>
      <c r="AC851" t="s">
        <v>10257</v>
      </c>
      <c r="AD851" t="s">
        <v>0</v>
      </c>
      <c r="AE851">
        <v>98092</v>
      </c>
    </row>
    <row r="852" spans="1:31" hidden="1" x14ac:dyDescent="0.25">
      <c r="A852">
        <v>1993</v>
      </c>
      <c r="B852" t="s">
        <v>13</v>
      </c>
      <c r="C852" t="s">
        <v>57</v>
      </c>
      <c r="F852">
        <v>0</v>
      </c>
      <c r="P852" t="s">
        <v>4</v>
      </c>
      <c r="Y852" t="s">
        <v>12</v>
      </c>
      <c r="Z852" t="s">
        <v>10256</v>
      </c>
      <c r="AA852" t="s">
        <v>10255</v>
      </c>
      <c r="AB852" t="s">
        <v>10254</v>
      </c>
      <c r="AC852">
        <v>-161918</v>
      </c>
      <c r="AD852" t="s">
        <v>0</v>
      </c>
      <c r="AE852">
        <v>99350</v>
      </c>
    </row>
    <row r="853" spans="1:31" ht="409.5" hidden="1" x14ac:dyDescent="0.25">
      <c r="A853">
        <v>10221</v>
      </c>
      <c r="B853" t="s">
        <v>7</v>
      </c>
      <c r="C853" t="s">
        <v>6</v>
      </c>
      <c r="F853">
        <v>1</v>
      </c>
      <c r="G853" t="s">
        <v>1553</v>
      </c>
      <c r="P853" t="s">
        <v>4</v>
      </c>
      <c r="Z853" t="s">
        <v>1552</v>
      </c>
      <c r="AA853" s="1" t="s">
        <v>10253</v>
      </c>
      <c r="AB853" t="s">
        <v>10252</v>
      </c>
      <c r="AC853">
        <v>-181631</v>
      </c>
      <c r="AD853" t="s">
        <v>0</v>
      </c>
      <c r="AE853">
        <v>98052</v>
      </c>
    </row>
    <row r="854" spans="1:31" hidden="1" x14ac:dyDescent="0.25">
      <c r="A854">
        <v>17677</v>
      </c>
      <c r="B854" t="s">
        <v>7</v>
      </c>
      <c r="C854" t="s">
        <v>6</v>
      </c>
      <c r="F854">
        <v>0</v>
      </c>
      <c r="G854" t="s">
        <v>10251</v>
      </c>
      <c r="P854" t="s">
        <v>4</v>
      </c>
      <c r="Z854" t="s">
        <v>10250</v>
      </c>
      <c r="AA854" t="s">
        <v>10249</v>
      </c>
      <c r="AB854" t="s">
        <v>10248</v>
      </c>
      <c r="AC854">
        <v>-160560</v>
      </c>
      <c r="AD854" t="s">
        <v>0</v>
      </c>
      <c r="AE854">
        <v>98233</v>
      </c>
    </row>
    <row r="855" spans="1:31" ht="300" hidden="1" x14ac:dyDescent="0.25">
      <c r="A855">
        <v>3309</v>
      </c>
      <c r="B855" t="s">
        <v>88</v>
      </c>
      <c r="C855" t="s">
        <v>46</v>
      </c>
      <c r="F855">
        <v>1</v>
      </c>
      <c r="G855" t="s">
        <v>679</v>
      </c>
      <c r="P855" t="s">
        <v>4</v>
      </c>
      <c r="Z855" t="s">
        <v>10247</v>
      </c>
      <c r="AA855" s="1" t="s">
        <v>10246</v>
      </c>
      <c r="AB855" t="s">
        <v>10245</v>
      </c>
      <c r="AC855">
        <v>-161556</v>
      </c>
      <c r="AD855" t="s">
        <v>0</v>
      </c>
      <c r="AE855">
        <v>98802</v>
      </c>
    </row>
    <row r="856" spans="1:31" ht="409.5" hidden="1" x14ac:dyDescent="0.25">
      <c r="A856">
        <v>19925</v>
      </c>
      <c r="B856" t="s">
        <v>152</v>
      </c>
      <c r="C856" t="s">
        <v>19</v>
      </c>
      <c r="F856">
        <v>0</v>
      </c>
      <c r="G856" t="s">
        <v>100</v>
      </c>
      <c r="P856" t="s">
        <v>4</v>
      </c>
      <c r="Y856" t="s">
        <v>12</v>
      </c>
      <c r="Z856" t="s">
        <v>99</v>
      </c>
      <c r="AA856" s="1" t="s">
        <v>10244</v>
      </c>
      <c r="AB856" t="s">
        <v>149</v>
      </c>
      <c r="AC856">
        <v>-163639</v>
      </c>
    </row>
    <row r="857" spans="1:31" hidden="1" x14ac:dyDescent="0.25">
      <c r="A857">
        <v>12582</v>
      </c>
      <c r="B857" t="s">
        <v>199</v>
      </c>
      <c r="C857" t="s">
        <v>19</v>
      </c>
      <c r="F857">
        <v>0</v>
      </c>
      <c r="H857">
        <v>0</v>
      </c>
      <c r="P857" t="s">
        <v>4</v>
      </c>
      <c r="Y857" t="s">
        <v>12</v>
      </c>
      <c r="Z857" t="s">
        <v>80</v>
      </c>
      <c r="AA857" t="s">
        <v>10243</v>
      </c>
      <c r="AB857" t="s">
        <v>10242</v>
      </c>
      <c r="AC857" t="s">
        <v>10241</v>
      </c>
      <c r="AD857" t="s">
        <v>0</v>
      </c>
      <c r="AE857">
        <v>98006</v>
      </c>
    </row>
    <row r="858" spans="1:31" hidden="1" x14ac:dyDescent="0.25">
      <c r="A858">
        <v>18417</v>
      </c>
      <c r="B858" t="s">
        <v>394</v>
      </c>
      <c r="C858" t="s">
        <v>19</v>
      </c>
      <c r="F858">
        <v>1</v>
      </c>
      <c r="G858" t="s">
        <v>10240</v>
      </c>
      <c r="H858">
        <v>0</v>
      </c>
      <c r="P858" t="s">
        <v>4</v>
      </c>
      <c r="Y858" t="s">
        <v>12</v>
      </c>
      <c r="Z858" t="s">
        <v>10239</v>
      </c>
      <c r="AA858" t="s">
        <v>10238</v>
      </c>
      <c r="AB858" t="s">
        <v>10237</v>
      </c>
      <c r="AC858" t="s">
        <v>10236</v>
      </c>
      <c r="AD858" t="s">
        <v>7312</v>
      </c>
      <c r="AE858">
        <v>55369</v>
      </c>
    </row>
    <row r="859" spans="1:31" hidden="1" x14ac:dyDescent="0.25">
      <c r="A859">
        <v>10070</v>
      </c>
      <c r="B859" t="s">
        <v>7</v>
      </c>
      <c r="C859" t="s">
        <v>6</v>
      </c>
      <c r="F859">
        <v>0</v>
      </c>
      <c r="H859">
        <v>0</v>
      </c>
      <c r="P859" t="s">
        <v>4</v>
      </c>
      <c r="Z859" t="s">
        <v>10235</v>
      </c>
      <c r="AA859" t="s">
        <v>10234</v>
      </c>
      <c r="AB859" t="s">
        <v>10233</v>
      </c>
      <c r="AC859" t="s">
        <v>10232</v>
      </c>
      <c r="AD859" t="s">
        <v>7312</v>
      </c>
      <c r="AE859">
        <v>55448</v>
      </c>
    </row>
    <row r="860" spans="1:31" ht="409.5" hidden="1" x14ac:dyDescent="0.25">
      <c r="A860">
        <v>7936</v>
      </c>
      <c r="B860" t="s">
        <v>185</v>
      </c>
      <c r="C860" t="s">
        <v>184</v>
      </c>
      <c r="F860">
        <v>0</v>
      </c>
      <c r="G860" t="s">
        <v>10231</v>
      </c>
      <c r="H860">
        <v>0</v>
      </c>
      <c r="P860" t="s">
        <v>4</v>
      </c>
      <c r="Y860" t="s">
        <v>12</v>
      </c>
      <c r="Z860" t="s">
        <v>10230</v>
      </c>
      <c r="AA860" s="1" t="s">
        <v>10229</v>
      </c>
      <c r="AB860" t="s">
        <v>10228</v>
      </c>
      <c r="AC860" t="s">
        <v>10227</v>
      </c>
    </row>
    <row r="861" spans="1:31" hidden="1" x14ac:dyDescent="0.25">
      <c r="A861">
        <v>17431</v>
      </c>
      <c r="B861" t="s">
        <v>394</v>
      </c>
      <c r="C861" t="s">
        <v>19</v>
      </c>
      <c r="F861">
        <v>1</v>
      </c>
      <c r="G861" t="s">
        <v>10226</v>
      </c>
      <c r="H861">
        <v>0</v>
      </c>
      <c r="P861" t="s">
        <v>4</v>
      </c>
      <c r="Y861" t="s">
        <v>12</v>
      </c>
      <c r="Z861" t="s">
        <v>10225</v>
      </c>
      <c r="AA861" t="s">
        <v>10224</v>
      </c>
      <c r="AB861" t="s">
        <v>10224</v>
      </c>
      <c r="AC861" t="s">
        <v>10223</v>
      </c>
      <c r="AD861" t="s">
        <v>0</v>
      </c>
      <c r="AE861">
        <v>98516</v>
      </c>
    </row>
    <row r="862" spans="1:31" hidden="1" x14ac:dyDescent="0.25">
      <c r="A862">
        <v>3983</v>
      </c>
      <c r="B862" t="s">
        <v>95</v>
      </c>
      <c r="C862" t="s">
        <v>94</v>
      </c>
      <c r="F862">
        <v>0</v>
      </c>
      <c r="H862">
        <v>0</v>
      </c>
      <c r="P862" t="s">
        <v>4</v>
      </c>
      <c r="Z862" t="s">
        <v>10222</v>
      </c>
      <c r="AA862" t="s">
        <v>10221</v>
      </c>
      <c r="AB862" t="s">
        <v>10221</v>
      </c>
      <c r="AC862" t="s">
        <v>10220</v>
      </c>
      <c r="AD862" t="s">
        <v>0</v>
      </c>
      <c r="AE862">
        <v>98056</v>
      </c>
    </row>
    <row r="863" spans="1:31" ht="409.5" hidden="1" x14ac:dyDescent="0.25">
      <c r="A863">
        <v>19117</v>
      </c>
      <c r="B863" t="s">
        <v>152</v>
      </c>
      <c r="C863" t="s">
        <v>19</v>
      </c>
      <c r="F863">
        <v>0</v>
      </c>
      <c r="G863" t="s">
        <v>100</v>
      </c>
      <c r="P863" t="s">
        <v>4</v>
      </c>
      <c r="Y863" t="s">
        <v>12</v>
      </c>
      <c r="Z863" t="s">
        <v>99</v>
      </c>
      <c r="AA863" s="1" t="s">
        <v>10219</v>
      </c>
      <c r="AB863" t="s">
        <v>149</v>
      </c>
      <c r="AC863">
        <v>-163100</v>
      </c>
    </row>
    <row r="864" spans="1:31" hidden="1" x14ac:dyDescent="0.25">
      <c r="A864">
        <v>16907</v>
      </c>
      <c r="B864" t="s">
        <v>7</v>
      </c>
      <c r="C864" t="s">
        <v>6</v>
      </c>
      <c r="F864">
        <v>1</v>
      </c>
      <c r="G864" t="s">
        <v>2082</v>
      </c>
      <c r="H864">
        <v>0</v>
      </c>
      <c r="P864" t="s">
        <v>4</v>
      </c>
      <c r="Z864" t="s">
        <v>9906</v>
      </c>
      <c r="AA864" t="s">
        <v>10218</v>
      </c>
      <c r="AB864" t="s">
        <v>10217</v>
      </c>
      <c r="AC864" t="s">
        <v>10216</v>
      </c>
      <c r="AD864" t="s">
        <v>0</v>
      </c>
      <c r="AE864">
        <v>98660</v>
      </c>
    </row>
    <row r="865" spans="1:31" hidden="1" x14ac:dyDescent="0.25">
      <c r="A865">
        <v>7619</v>
      </c>
      <c r="B865" t="s">
        <v>7</v>
      </c>
      <c r="C865" t="s">
        <v>6</v>
      </c>
      <c r="F865">
        <v>0</v>
      </c>
      <c r="G865" t="s">
        <v>760</v>
      </c>
      <c r="H865">
        <v>0</v>
      </c>
      <c r="P865" t="s">
        <v>4</v>
      </c>
      <c r="Z865" t="s">
        <v>759</v>
      </c>
      <c r="AA865" t="s">
        <v>10215</v>
      </c>
      <c r="AB865" t="s">
        <v>10214</v>
      </c>
      <c r="AC865" t="s">
        <v>10213</v>
      </c>
      <c r="AD865" t="s">
        <v>0</v>
      </c>
      <c r="AE865">
        <v>98198</v>
      </c>
    </row>
    <row r="866" spans="1:31" hidden="1" x14ac:dyDescent="0.25">
      <c r="A866">
        <v>9117</v>
      </c>
      <c r="B866" t="s">
        <v>7</v>
      </c>
      <c r="C866" t="s">
        <v>6</v>
      </c>
      <c r="F866">
        <v>0</v>
      </c>
      <c r="H866">
        <v>0</v>
      </c>
      <c r="P866" t="s">
        <v>4</v>
      </c>
      <c r="Z866" t="s">
        <v>10212</v>
      </c>
      <c r="AA866" t="s">
        <v>10211</v>
      </c>
      <c r="AB866" t="s">
        <v>10210</v>
      </c>
      <c r="AC866" t="s">
        <v>10209</v>
      </c>
      <c r="AD866" t="s">
        <v>0</v>
      </c>
      <c r="AE866">
        <v>98228</v>
      </c>
    </row>
    <row r="867" spans="1:31" ht="409.5" hidden="1" x14ac:dyDescent="0.25">
      <c r="A867">
        <v>8422</v>
      </c>
      <c r="B867" t="s">
        <v>7</v>
      </c>
      <c r="C867" t="s">
        <v>6</v>
      </c>
      <c r="F867">
        <v>1</v>
      </c>
      <c r="G867" t="s">
        <v>322</v>
      </c>
      <c r="H867">
        <v>0</v>
      </c>
      <c r="P867" t="s">
        <v>4</v>
      </c>
      <c r="Z867" t="s">
        <v>1052</v>
      </c>
      <c r="AA867" s="1" t="s">
        <v>10208</v>
      </c>
      <c r="AB867" t="s">
        <v>10207</v>
      </c>
      <c r="AC867" t="s">
        <v>10206</v>
      </c>
      <c r="AD867" t="s">
        <v>0</v>
      </c>
      <c r="AE867">
        <v>98201</v>
      </c>
    </row>
    <row r="868" spans="1:31" ht="409.5" hidden="1" x14ac:dyDescent="0.25">
      <c r="A868">
        <v>12165</v>
      </c>
      <c r="B868" t="s">
        <v>199</v>
      </c>
      <c r="C868" t="s">
        <v>19</v>
      </c>
      <c r="F868">
        <v>1</v>
      </c>
      <c r="G868" t="s">
        <v>129</v>
      </c>
      <c r="P868" t="s">
        <v>4</v>
      </c>
      <c r="Y868" t="s">
        <v>12</v>
      </c>
      <c r="Z868" t="s">
        <v>128</v>
      </c>
      <c r="AA868" s="1" t="s">
        <v>10205</v>
      </c>
      <c r="AB868" t="s">
        <v>149</v>
      </c>
      <c r="AC868">
        <v>-161995</v>
      </c>
      <c r="AD868" t="s">
        <v>750</v>
      </c>
      <c r="AE868" t="s">
        <v>7276</v>
      </c>
    </row>
    <row r="869" spans="1:31" ht="409.5" hidden="1" x14ac:dyDescent="0.25">
      <c r="A869">
        <v>6800</v>
      </c>
      <c r="B869" t="s">
        <v>7</v>
      </c>
      <c r="C869" t="s">
        <v>6</v>
      </c>
      <c r="F869">
        <v>0</v>
      </c>
      <c r="G869" t="s">
        <v>113</v>
      </c>
      <c r="P869" t="s">
        <v>4</v>
      </c>
      <c r="Z869" t="s">
        <v>112</v>
      </c>
      <c r="AA869" s="1" t="s">
        <v>10204</v>
      </c>
      <c r="AB869" t="s">
        <v>10203</v>
      </c>
      <c r="AC869">
        <v>-170357</v>
      </c>
      <c r="AD869" t="s">
        <v>0</v>
      </c>
      <c r="AE869">
        <v>98504</v>
      </c>
    </row>
    <row r="870" spans="1:31" ht="409.5" hidden="1" x14ac:dyDescent="0.25">
      <c r="A870">
        <v>12474</v>
      </c>
      <c r="B870" t="s">
        <v>670</v>
      </c>
      <c r="C870" t="s">
        <v>19</v>
      </c>
      <c r="F870">
        <v>0</v>
      </c>
      <c r="G870" t="s">
        <v>100</v>
      </c>
      <c r="H870">
        <v>0</v>
      </c>
      <c r="P870" t="s">
        <v>4</v>
      </c>
      <c r="Y870" t="s">
        <v>12</v>
      </c>
      <c r="Z870" t="s">
        <v>3076</v>
      </c>
      <c r="AA870" s="1" t="s">
        <v>10202</v>
      </c>
      <c r="AB870" t="s">
        <v>149</v>
      </c>
      <c r="AC870" t="s">
        <v>10201</v>
      </c>
      <c r="AD870" t="s">
        <v>96</v>
      </c>
      <c r="AE870">
        <v>97302</v>
      </c>
    </row>
    <row r="871" spans="1:31" hidden="1" x14ac:dyDescent="0.25">
      <c r="A871">
        <v>15279</v>
      </c>
      <c r="B871" t="s">
        <v>124</v>
      </c>
      <c r="C871" t="s">
        <v>6</v>
      </c>
      <c r="F871">
        <v>0</v>
      </c>
      <c r="G871" t="s">
        <v>3128</v>
      </c>
      <c r="H871">
        <v>0</v>
      </c>
      <c r="P871" t="s">
        <v>4</v>
      </c>
      <c r="Z871" t="s">
        <v>10200</v>
      </c>
      <c r="AA871" t="s">
        <v>10199</v>
      </c>
      <c r="AB871" t="s">
        <v>10198</v>
      </c>
      <c r="AC871" t="s">
        <v>10197</v>
      </c>
      <c r="AD871" t="s">
        <v>0</v>
      </c>
      <c r="AE871">
        <v>98501</v>
      </c>
    </row>
    <row r="872" spans="1:31" hidden="1" x14ac:dyDescent="0.25">
      <c r="A872">
        <v>10199</v>
      </c>
      <c r="B872" t="s">
        <v>88</v>
      </c>
      <c r="C872" t="s">
        <v>46</v>
      </c>
      <c r="F872">
        <v>1</v>
      </c>
      <c r="G872" t="s">
        <v>496</v>
      </c>
      <c r="H872">
        <v>0</v>
      </c>
      <c r="P872" t="s">
        <v>4</v>
      </c>
      <c r="Z872" t="s">
        <v>1161</v>
      </c>
      <c r="AA872" t="s">
        <v>10196</v>
      </c>
      <c r="AB872" t="s">
        <v>10195</v>
      </c>
      <c r="AC872" t="s">
        <v>10194</v>
      </c>
    </row>
    <row r="873" spans="1:31" hidden="1" x14ac:dyDescent="0.25">
      <c r="A873">
        <v>19575</v>
      </c>
      <c r="B873" t="s">
        <v>199</v>
      </c>
      <c r="C873" t="s">
        <v>19</v>
      </c>
      <c r="F873">
        <v>1</v>
      </c>
      <c r="G873" t="s">
        <v>10193</v>
      </c>
      <c r="H873">
        <v>0</v>
      </c>
      <c r="P873" t="s">
        <v>4</v>
      </c>
      <c r="Z873" t="s">
        <v>10192</v>
      </c>
      <c r="AA873" t="s">
        <v>10191</v>
      </c>
      <c r="AB873" t="s">
        <v>10190</v>
      </c>
      <c r="AC873" t="s">
        <v>10189</v>
      </c>
      <c r="AD873" t="s">
        <v>1635</v>
      </c>
      <c r="AE873">
        <v>85251</v>
      </c>
    </row>
    <row r="874" spans="1:31" hidden="1" x14ac:dyDescent="0.25">
      <c r="A874">
        <v>10233</v>
      </c>
      <c r="B874" t="s">
        <v>20</v>
      </c>
      <c r="C874" t="s">
        <v>19</v>
      </c>
      <c r="F874">
        <v>1</v>
      </c>
      <c r="G874" t="s">
        <v>1268</v>
      </c>
      <c r="H874">
        <v>0</v>
      </c>
      <c r="P874" t="s">
        <v>4</v>
      </c>
      <c r="W874" t="s">
        <v>10188</v>
      </c>
      <c r="X874">
        <v>4</v>
      </c>
      <c r="Y874" t="s">
        <v>12</v>
      </c>
      <c r="Z874" t="s">
        <v>10187</v>
      </c>
      <c r="AA874" t="s">
        <v>10186</v>
      </c>
      <c r="AB874" t="s">
        <v>7355</v>
      </c>
      <c r="AC874" t="s">
        <v>10185</v>
      </c>
      <c r="AD874" t="s">
        <v>0</v>
      </c>
      <c r="AE874">
        <v>98006</v>
      </c>
    </row>
    <row r="875" spans="1:31" hidden="1" x14ac:dyDescent="0.25">
      <c r="A875">
        <v>2985</v>
      </c>
      <c r="B875" t="s">
        <v>7</v>
      </c>
      <c r="C875" t="s">
        <v>6</v>
      </c>
      <c r="F875">
        <v>1</v>
      </c>
      <c r="G875" t="s">
        <v>1710</v>
      </c>
      <c r="P875" t="s">
        <v>4</v>
      </c>
      <c r="Z875" t="s">
        <v>10184</v>
      </c>
      <c r="AA875" t="s">
        <v>10183</v>
      </c>
      <c r="AB875" t="s">
        <v>10182</v>
      </c>
      <c r="AC875">
        <v>-181219</v>
      </c>
      <c r="AD875" t="s">
        <v>0</v>
      </c>
      <c r="AE875">
        <v>99336</v>
      </c>
    </row>
    <row r="876" spans="1:31" ht="409.5" hidden="1" x14ac:dyDescent="0.25">
      <c r="A876">
        <v>18860</v>
      </c>
      <c r="B876" t="s">
        <v>152</v>
      </c>
      <c r="C876" t="s">
        <v>19</v>
      </c>
      <c r="F876">
        <v>0</v>
      </c>
      <c r="G876" t="s">
        <v>100</v>
      </c>
      <c r="P876" t="s">
        <v>4</v>
      </c>
      <c r="X876">
        <v>15</v>
      </c>
      <c r="Y876" t="s">
        <v>12</v>
      </c>
      <c r="Z876" t="s">
        <v>234</v>
      </c>
      <c r="AA876" s="1" t="s">
        <v>10181</v>
      </c>
      <c r="AB876" t="s">
        <v>149</v>
      </c>
      <c r="AC876">
        <v>-173300</v>
      </c>
    </row>
    <row r="877" spans="1:31" hidden="1" x14ac:dyDescent="0.25">
      <c r="A877">
        <v>984</v>
      </c>
      <c r="B877" t="s">
        <v>7</v>
      </c>
      <c r="C877" t="s">
        <v>6</v>
      </c>
      <c r="F877">
        <v>0</v>
      </c>
      <c r="G877" t="s">
        <v>1975</v>
      </c>
      <c r="P877" t="s">
        <v>4</v>
      </c>
      <c r="Z877" t="s">
        <v>9047</v>
      </c>
      <c r="AA877" t="s">
        <v>10180</v>
      </c>
      <c r="AB877" t="s">
        <v>10179</v>
      </c>
      <c r="AC877">
        <v>-170589</v>
      </c>
      <c r="AD877" t="s">
        <v>0</v>
      </c>
      <c r="AE877">
        <v>98004</v>
      </c>
    </row>
    <row r="878" spans="1:31" ht="409.5" hidden="1" x14ac:dyDescent="0.25">
      <c r="A878">
        <v>13310</v>
      </c>
      <c r="B878" t="s">
        <v>13</v>
      </c>
      <c r="C878" t="s">
        <v>57</v>
      </c>
      <c r="F878">
        <v>0</v>
      </c>
      <c r="G878" t="s">
        <v>2395</v>
      </c>
      <c r="P878" t="s">
        <v>4</v>
      </c>
      <c r="X878">
        <v>15</v>
      </c>
      <c r="Y878" t="s">
        <v>12</v>
      </c>
      <c r="Z878" t="s">
        <v>10178</v>
      </c>
      <c r="AA878" s="1" t="s">
        <v>10177</v>
      </c>
      <c r="AB878" t="s">
        <v>10176</v>
      </c>
      <c r="AC878">
        <v>-180531</v>
      </c>
      <c r="AD878" t="s">
        <v>0</v>
      </c>
      <c r="AE878">
        <v>99352</v>
      </c>
    </row>
    <row r="879" spans="1:31" ht="409.5" hidden="1" x14ac:dyDescent="0.25">
      <c r="A879">
        <v>6445</v>
      </c>
      <c r="B879" t="s">
        <v>47</v>
      </c>
      <c r="C879" t="s">
        <v>46</v>
      </c>
      <c r="F879">
        <v>1</v>
      </c>
      <c r="G879" t="s">
        <v>769</v>
      </c>
      <c r="H879">
        <v>0</v>
      </c>
      <c r="P879" t="s">
        <v>4</v>
      </c>
      <c r="Y879" t="s">
        <v>12</v>
      </c>
      <c r="Z879" t="s">
        <v>5086</v>
      </c>
      <c r="AA879" s="1" t="s">
        <v>10175</v>
      </c>
      <c r="AB879" t="s">
        <v>857</v>
      </c>
      <c r="AC879" t="s">
        <v>10174</v>
      </c>
    </row>
    <row r="880" spans="1:31" hidden="1" x14ac:dyDescent="0.25">
      <c r="A880">
        <v>2201</v>
      </c>
      <c r="B880" t="s">
        <v>47</v>
      </c>
      <c r="C880" t="s">
        <v>46</v>
      </c>
      <c r="F880">
        <v>1</v>
      </c>
      <c r="G880" t="s">
        <v>2224</v>
      </c>
      <c r="H880">
        <v>0</v>
      </c>
      <c r="P880" t="s">
        <v>4</v>
      </c>
      <c r="Z880" t="s">
        <v>5305</v>
      </c>
      <c r="AA880" t="s">
        <v>10173</v>
      </c>
      <c r="AB880" t="s">
        <v>10172</v>
      </c>
      <c r="AC880" t="s">
        <v>10171</v>
      </c>
      <c r="AD880" t="s">
        <v>0</v>
      </c>
      <c r="AE880">
        <v>98005</v>
      </c>
    </row>
    <row r="881" spans="1:31" hidden="1" x14ac:dyDescent="0.25">
      <c r="A881">
        <v>3603</v>
      </c>
      <c r="B881" t="s">
        <v>513</v>
      </c>
      <c r="C881" t="s">
        <v>6</v>
      </c>
      <c r="F881">
        <v>0</v>
      </c>
      <c r="G881" t="s">
        <v>10170</v>
      </c>
      <c r="H881">
        <v>0</v>
      </c>
      <c r="P881" t="s">
        <v>4</v>
      </c>
      <c r="Y881" t="s">
        <v>12</v>
      </c>
      <c r="Z881" t="s">
        <v>10169</v>
      </c>
      <c r="AA881" t="s">
        <v>10168</v>
      </c>
      <c r="AB881" t="s">
        <v>10167</v>
      </c>
      <c r="AC881" t="s">
        <v>10166</v>
      </c>
      <c r="AD881" t="s">
        <v>10165</v>
      </c>
      <c r="AE881">
        <v>50010</v>
      </c>
    </row>
    <row r="882" spans="1:31" ht="409.5" hidden="1" x14ac:dyDescent="0.25">
      <c r="A882">
        <v>13150</v>
      </c>
      <c r="B882" t="s">
        <v>7</v>
      </c>
      <c r="C882" t="s">
        <v>6</v>
      </c>
      <c r="F882">
        <v>0</v>
      </c>
      <c r="G882" t="s">
        <v>10164</v>
      </c>
      <c r="P882" t="s">
        <v>4</v>
      </c>
      <c r="Z882" t="s">
        <v>10163</v>
      </c>
      <c r="AA882" s="1" t="s">
        <v>10162</v>
      </c>
      <c r="AB882" t="s">
        <v>10161</v>
      </c>
      <c r="AC882">
        <v>-162737</v>
      </c>
      <c r="AD882" t="s">
        <v>0</v>
      </c>
      <c r="AE882">
        <v>98009</v>
      </c>
    </row>
    <row r="883" spans="1:31" hidden="1" x14ac:dyDescent="0.25">
      <c r="A883">
        <v>11425</v>
      </c>
      <c r="B883" t="s">
        <v>357</v>
      </c>
      <c r="C883" t="s">
        <v>356</v>
      </c>
      <c r="F883">
        <v>1</v>
      </c>
      <c r="G883" t="s">
        <v>1115</v>
      </c>
      <c r="P883" t="s">
        <v>4</v>
      </c>
      <c r="Y883" t="s">
        <v>12</v>
      </c>
      <c r="Z883" t="s">
        <v>10160</v>
      </c>
      <c r="AA883" t="s">
        <v>10159</v>
      </c>
      <c r="AB883" t="s">
        <v>10159</v>
      </c>
      <c r="AC883">
        <v>-171560</v>
      </c>
      <c r="AD883" t="s">
        <v>0</v>
      </c>
      <c r="AE883">
        <v>98033</v>
      </c>
    </row>
    <row r="884" spans="1:31" hidden="1" x14ac:dyDescent="0.25">
      <c r="A884">
        <v>16704</v>
      </c>
      <c r="B884" t="s">
        <v>47</v>
      </c>
      <c r="C884" t="s">
        <v>46</v>
      </c>
      <c r="F884">
        <v>1</v>
      </c>
      <c r="G884" t="s">
        <v>10158</v>
      </c>
      <c r="P884" t="s">
        <v>4</v>
      </c>
      <c r="Z884" t="s">
        <v>10157</v>
      </c>
      <c r="AA884" t="s">
        <v>10156</v>
      </c>
      <c r="AB884" t="s">
        <v>10155</v>
      </c>
      <c r="AC884">
        <v>-171074</v>
      </c>
      <c r="AD884" t="s">
        <v>0</v>
      </c>
      <c r="AE884">
        <v>98409</v>
      </c>
    </row>
    <row r="885" spans="1:31" hidden="1" x14ac:dyDescent="0.25">
      <c r="A885">
        <v>3309</v>
      </c>
      <c r="B885" t="s">
        <v>52</v>
      </c>
      <c r="C885" t="s">
        <v>6</v>
      </c>
      <c r="F885">
        <v>1</v>
      </c>
      <c r="G885" t="s">
        <v>4400</v>
      </c>
      <c r="P885" t="s">
        <v>4</v>
      </c>
      <c r="Z885" t="s">
        <v>4399</v>
      </c>
      <c r="AA885" t="s">
        <v>10154</v>
      </c>
      <c r="AB885" t="s">
        <v>10153</v>
      </c>
      <c r="AC885">
        <v>-170532</v>
      </c>
      <c r="AD885" t="s">
        <v>0</v>
      </c>
      <c r="AE885">
        <v>98204</v>
      </c>
    </row>
    <row r="886" spans="1:31" hidden="1" x14ac:dyDescent="0.25">
      <c r="A886">
        <v>13801</v>
      </c>
      <c r="B886" t="s">
        <v>130</v>
      </c>
      <c r="C886" t="s">
        <v>19</v>
      </c>
      <c r="F886">
        <v>0</v>
      </c>
      <c r="P886" t="s">
        <v>4</v>
      </c>
      <c r="X886">
        <v>15</v>
      </c>
      <c r="Y886" t="s">
        <v>12</v>
      </c>
      <c r="Z886" t="s">
        <v>10152</v>
      </c>
      <c r="AA886" t="s">
        <v>10151</v>
      </c>
      <c r="AB886" t="s">
        <v>10150</v>
      </c>
      <c r="AC886">
        <v>-181413</v>
      </c>
      <c r="AD886" t="s">
        <v>96</v>
      </c>
      <c r="AE886">
        <v>97225</v>
      </c>
    </row>
    <row r="887" spans="1:31" ht="409.5" hidden="1" x14ac:dyDescent="0.25">
      <c r="A887">
        <v>4611</v>
      </c>
      <c r="B887" t="s">
        <v>119</v>
      </c>
      <c r="C887" t="s">
        <v>19</v>
      </c>
      <c r="F887">
        <v>1</v>
      </c>
      <c r="G887" t="s">
        <v>10149</v>
      </c>
      <c r="P887" t="s">
        <v>81</v>
      </c>
      <c r="X887">
        <v>30</v>
      </c>
      <c r="Y887" t="s">
        <v>12</v>
      </c>
      <c r="Z887" t="s">
        <v>10148</v>
      </c>
      <c r="AA887" s="1" t="s">
        <v>10147</v>
      </c>
      <c r="AB887" t="s">
        <v>289</v>
      </c>
      <c r="AC887">
        <v>-172023</v>
      </c>
      <c r="AD887" t="s">
        <v>0</v>
      </c>
      <c r="AE887">
        <v>98075</v>
      </c>
    </row>
    <row r="888" spans="1:31" hidden="1" x14ac:dyDescent="0.25">
      <c r="A888">
        <v>10576</v>
      </c>
      <c r="B888" t="s">
        <v>7</v>
      </c>
      <c r="C888" t="s">
        <v>6</v>
      </c>
      <c r="F888">
        <v>0</v>
      </c>
      <c r="G888" t="s">
        <v>1830</v>
      </c>
      <c r="P888" t="s">
        <v>4</v>
      </c>
      <c r="Z888" t="s">
        <v>10146</v>
      </c>
      <c r="AA888" t="s">
        <v>10145</v>
      </c>
      <c r="AB888" t="s">
        <v>10144</v>
      </c>
      <c r="AC888">
        <v>-162243</v>
      </c>
      <c r="AD888" t="s">
        <v>0</v>
      </c>
      <c r="AE888">
        <v>98335</v>
      </c>
    </row>
    <row r="889" spans="1:31" hidden="1" x14ac:dyDescent="0.25">
      <c r="A889">
        <v>19917</v>
      </c>
      <c r="B889" t="s">
        <v>199</v>
      </c>
      <c r="C889" t="s">
        <v>19</v>
      </c>
      <c r="F889">
        <v>1</v>
      </c>
      <c r="G889" t="s">
        <v>161</v>
      </c>
      <c r="P889" t="s">
        <v>4</v>
      </c>
      <c r="Z889" t="s">
        <v>3020</v>
      </c>
      <c r="AA889" t="s">
        <v>10143</v>
      </c>
      <c r="AB889" t="s">
        <v>149</v>
      </c>
      <c r="AC889">
        <v>-160034</v>
      </c>
      <c r="AD889" t="s">
        <v>0</v>
      </c>
      <c r="AE889">
        <v>98034</v>
      </c>
    </row>
    <row r="890" spans="1:31" hidden="1" x14ac:dyDescent="0.25">
      <c r="A890">
        <v>13582</v>
      </c>
      <c r="B890" t="s">
        <v>7</v>
      </c>
      <c r="C890" t="s">
        <v>6</v>
      </c>
      <c r="F890">
        <v>1</v>
      </c>
      <c r="G890" t="s">
        <v>157</v>
      </c>
      <c r="P890" t="s">
        <v>4</v>
      </c>
      <c r="Z890" t="s">
        <v>10142</v>
      </c>
      <c r="AA890" t="s">
        <v>10141</v>
      </c>
      <c r="AB890" t="s">
        <v>8110</v>
      </c>
      <c r="AC890">
        <v>-162026</v>
      </c>
      <c r="AD890" t="s">
        <v>0</v>
      </c>
      <c r="AE890">
        <v>98109</v>
      </c>
    </row>
    <row r="891" spans="1:31" ht="330" hidden="1" x14ac:dyDescent="0.25">
      <c r="A891">
        <v>15109</v>
      </c>
      <c r="B891" t="s">
        <v>47</v>
      </c>
      <c r="C891" t="s">
        <v>46</v>
      </c>
      <c r="F891">
        <v>1</v>
      </c>
      <c r="G891" t="s">
        <v>578</v>
      </c>
      <c r="H891">
        <v>0</v>
      </c>
      <c r="P891" t="s">
        <v>4</v>
      </c>
      <c r="Z891" t="s">
        <v>577</v>
      </c>
      <c r="AA891" s="1" t="s">
        <v>10140</v>
      </c>
      <c r="AB891" t="s">
        <v>10139</v>
      </c>
      <c r="AC891" t="s">
        <v>10138</v>
      </c>
      <c r="AD891" t="s">
        <v>0</v>
      </c>
      <c r="AE891">
        <v>98005</v>
      </c>
    </row>
    <row r="892" spans="1:31" hidden="1" x14ac:dyDescent="0.25">
      <c r="A892">
        <v>4078</v>
      </c>
      <c r="B892" t="s">
        <v>226</v>
      </c>
      <c r="C892" t="s">
        <v>225</v>
      </c>
      <c r="F892">
        <v>1</v>
      </c>
      <c r="G892" t="s">
        <v>7387</v>
      </c>
      <c r="P892" t="s">
        <v>4</v>
      </c>
      <c r="Q892" t="s">
        <v>302</v>
      </c>
      <c r="X892">
        <v>30</v>
      </c>
      <c r="Y892" t="s">
        <v>12</v>
      </c>
      <c r="Z892" t="s">
        <v>10137</v>
      </c>
      <c r="AA892" t="s">
        <v>10136</v>
      </c>
      <c r="AB892" t="s">
        <v>10135</v>
      </c>
      <c r="AC892">
        <v>-181377</v>
      </c>
      <c r="AD892" t="s">
        <v>0</v>
      </c>
      <c r="AE892">
        <v>98104</v>
      </c>
    </row>
    <row r="893" spans="1:31" hidden="1" x14ac:dyDescent="0.25">
      <c r="A893">
        <v>4266</v>
      </c>
      <c r="B893" t="s">
        <v>95</v>
      </c>
      <c r="C893" t="s">
        <v>94</v>
      </c>
      <c r="F893">
        <v>1</v>
      </c>
      <c r="G893" t="s">
        <v>10134</v>
      </c>
      <c r="H893">
        <v>1</v>
      </c>
      <c r="I893" t="s">
        <v>1895</v>
      </c>
      <c r="M893">
        <v>1.75</v>
      </c>
      <c r="P893" t="s">
        <v>4</v>
      </c>
      <c r="Y893" t="s">
        <v>12</v>
      </c>
      <c r="Z893" t="s">
        <v>10133</v>
      </c>
      <c r="AA893" t="s">
        <v>10132</v>
      </c>
      <c r="AB893" t="s">
        <v>10131</v>
      </c>
      <c r="AC893" t="s">
        <v>10130</v>
      </c>
      <c r="AD893" t="s">
        <v>0</v>
      </c>
      <c r="AE893">
        <v>98007</v>
      </c>
    </row>
    <row r="894" spans="1:31" ht="409.5" hidden="1" x14ac:dyDescent="0.25">
      <c r="A894">
        <v>11691</v>
      </c>
      <c r="B894" t="s">
        <v>208</v>
      </c>
      <c r="C894" t="s">
        <v>19</v>
      </c>
      <c r="F894">
        <v>0</v>
      </c>
      <c r="H894">
        <v>0</v>
      </c>
      <c r="P894" t="s">
        <v>4</v>
      </c>
      <c r="Y894" t="s">
        <v>12</v>
      </c>
      <c r="Z894" t="s">
        <v>834</v>
      </c>
      <c r="AA894" s="1" t="s">
        <v>10129</v>
      </c>
      <c r="AB894" t="s">
        <v>925</v>
      </c>
      <c r="AC894" t="s">
        <v>10128</v>
      </c>
      <c r="AD894" t="s">
        <v>96</v>
      </c>
      <c r="AE894">
        <v>97302</v>
      </c>
    </row>
    <row r="895" spans="1:31" ht="409.5" hidden="1" x14ac:dyDescent="0.25">
      <c r="A895">
        <v>9086</v>
      </c>
      <c r="B895" t="s">
        <v>7</v>
      </c>
      <c r="C895" t="s">
        <v>6</v>
      </c>
      <c r="F895">
        <v>0</v>
      </c>
      <c r="P895" t="s">
        <v>4</v>
      </c>
      <c r="Z895" t="s">
        <v>10127</v>
      </c>
      <c r="AA895" s="1" t="s">
        <v>10126</v>
      </c>
      <c r="AB895" t="s">
        <v>10125</v>
      </c>
      <c r="AC895">
        <v>-160421</v>
      </c>
      <c r="AD895" t="s">
        <v>0</v>
      </c>
      <c r="AE895">
        <v>98926</v>
      </c>
    </row>
    <row r="896" spans="1:31" ht="409.5" hidden="1" x14ac:dyDescent="0.25">
      <c r="A896">
        <v>1995</v>
      </c>
      <c r="B896" t="s">
        <v>194</v>
      </c>
      <c r="C896" t="s">
        <v>193</v>
      </c>
      <c r="F896">
        <v>0</v>
      </c>
      <c r="G896" t="s">
        <v>10124</v>
      </c>
      <c r="H896">
        <v>3982</v>
      </c>
      <c r="I896" t="s">
        <v>41</v>
      </c>
      <c r="J896" t="s">
        <v>2302</v>
      </c>
      <c r="K896" t="s">
        <v>1895</v>
      </c>
      <c r="M896">
        <v>597.95000000000005</v>
      </c>
      <c r="Y896" t="s">
        <v>12</v>
      </c>
      <c r="Z896" t="s">
        <v>10123</v>
      </c>
      <c r="AA896" s="1" t="s">
        <v>10122</v>
      </c>
      <c r="AB896" t="s">
        <v>10121</v>
      </c>
      <c r="AC896" t="s">
        <v>10120</v>
      </c>
      <c r="AD896" t="s">
        <v>0</v>
      </c>
      <c r="AE896">
        <v>99260</v>
      </c>
    </row>
    <row r="897" spans="1:31" ht="409.5" hidden="1" x14ac:dyDescent="0.25">
      <c r="A897">
        <v>18304</v>
      </c>
      <c r="B897" t="s">
        <v>52</v>
      </c>
      <c r="C897" t="s">
        <v>6</v>
      </c>
      <c r="F897">
        <v>1</v>
      </c>
      <c r="G897" t="s">
        <v>1127</v>
      </c>
      <c r="P897" t="s">
        <v>4</v>
      </c>
      <c r="Z897" t="s">
        <v>1126</v>
      </c>
      <c r="AA897" s="1" t="s">
        <v>10119</v>
      </c>
      <c r="AB897" t="s">
        <v>10118</v>
      </c>
      <c r="AC897">
        <v>-173210</v>
      </c>
      <c r="AD897" t="s">
        <v>0</v>
      </c>
      <c r="AE897">
        <v>98004</v>
      </c>
    </row>
    <row r="898" spans="1:31" hidden="1" x14ac:dyDescent="0.25">
      <c r="A898">
        <v>16637</v>
      </c>
      <c r="B898" t="s">
        <v>199</v>
      </c>
      <c r="C898" t="s">
        <v>19</v>
      </c>
      <c r="F898">
        <v>1</v>
      </c>
      <c r="G898" t="s">
        <v>10117</v>
      </c>
      <c r="P898" t="s">
        <v>4</v>
      </c>
      <c r="Z898" t="s">
        <v>8869</v>
      </c>
      <c r="AA898" t="s">
        <v>10116</v>
      </c>
      <c r="AB898" t="s">
        <v>7980</v>
      </c>
      <c r="AC898">
        <v>-160921</v>
      </c>
      <c r="AD898" t="s">
        <v>941</v>
      </c>
      <c r="AE898">
        <v>83501</v>
      </c>
    </row>
    <row r="899" spans="1:31" hidden="1" x14ac:dyDescent="0.25">
      <c r="A899">
        <v>11788</v>
      </c>
      <c r="B899" t="s">
        <v>36</v>
      </c>
      <c r="C899" t="s">
        <v>71</v>
      </c>
      <c r="F899">
        <v>1</v>
      </c>
      <c r="G899" t="s">
        <v>10115</v>
      </c>
      <c r="H899">
        <v>0</v>
      </c>
      <c r="P899" t="s">
        <v>1076</v>
      </c>
      <c r="Y899" t="s">
        <v>12</v>
      </c>
      <c r="Z899" t="s">
        <v>10114</v>
      </c>
      <c r="AA899" t="s">
        <v>10113</v>
      </c>
      <c r="AB899" t="s">
        <v>10112</v>
      </c>
      <c r="AC899" t="s">
        <v>10111</v>
      </c>
      <c r="AD899" t="s">
        <v>10110</v>
      </c>
    </row>
    <row r="900" spans="1:31" ht="409.5" hidden="1" x14ac:dyDescent="0.25">
      <c r="A900">
        <v>257</v>
      </c>
      <c r="B900" t="s">
        <v>83</v>
      </c>
      <c r="C900" t="s">
        <v>19</v>
      </c>
      <c r="F900">
        <v>0</v>
      </c>
      <c r="G900" t="s">
        <v>100</v>
      </c>
      <c r="H900">
        <v>0</v>
      </c>
      <c r="P900" t="s">
        <v>4</v>
      </c>
      <c r="Y900" t="s">
        <v>12</v>
      </c>
      <c r="Z900" t="s">
        <v>1865</v>
      </c>
      <c r="AA900" s="1" t="s">
        <v>10109</v>
      </c>
      <c r="AB900" t="s">
        <v>78</v>
      </c>
      <c r="AC900" t="s">
        <v>10108</v>
      </c>
    </row>
    <row r="901" spans="1:31" hidden="1" x14ac:dyDescent="0.25">
      <c r="A901">
        <v>1552</v>
      </c>
      <c r="B901" t="s">
        <v>124</v>
      </c>
      <c r="C901" t="s">
        <v>6</v>
      </c>
      <c r="F901">
        <v>1</v>
      </c>
      <c r="G901" t="s">
        <v>24</v>
      </c>
      <c r="H901">
        <v>0</v>
      </c>
      <c r="P901" t="s">
        <v>4</v>
      </c>
      <c r="Y901" t="s">
        <v>12</v>
      </c>
      <c r="Z901" t="s">
        <v>23</v>
      </c>
      <c r="AA901" t="s">
        <v>10107</v>
      </c>
      <c r="AB901" t="s">
        <v>10106</v>
      </c>
      <c r="AC901" t="s">
        <v>10105</v>
      </c>
      <c r="AD901" t="s">
        <v>0</v>
      </c>
      <c r="AE901">
        <v>98117</v>
      </c>
    </row>
    <row r="902" spans="1:31" hidden="1" x14ac:dyDescent="0.25">
      <c r="A902">
        <v>13612</v>
      </c>
      <c r="B902" t="s">
        <v>47</v>
      </c>
      <c r="C902" t="s">
        <v>46</v>
      </c>
      <c r="F902">
        <v>1</v>
      </c>
      <c r="G902" t="s">
        <v>10104</v>
      </c>
      <c r="H902">
        <v>0</v>
      </c>
      <c r="P902" t="s">
        <v>4</v>
      </c>
      <c r="Z902" t="s">
        <v>10103</v>
      </c>
      <c r="AA902" t="s">
        <v>10102</v>
      </c>
      <c r="AB902" t="s">
        <v>10101</v>
      </c>
      <c r="AC902" t="s">
        <v>10100</v>
      </c>
    </row>
    <row r="903" spans="1:31" hidden="1" x14ac:dyDescent="0.25">
      <c r="A903">
        <v>8386</v>
      </c>
      <c r="B903" t="s">
        <v>83</v>
      </c>
      <c r="C903" t="s">
        <v>19</v>
      </c>
      <c r="F903">
        <v>0</v>
      </c>
      <c r="G903" t="s">
        <v>100</v>
      </c>
      <c r="H903">
        <v>0</v>
      </c>
      <c r="P903" t="s">
        <v>4</v>
      </c>
      <c r="Y903" t="s">
        <v>12</v>
      </c>
      <c r="Z903" t="s">
        <v>1802</v>
      </c>
      <c r="AA903" t="s">
        <v>10099</v>
      </c>
      <c r="AB903" t="s">
        <v>78</v>
      </c>
      <c r="AC903" t="s">
        <v>10098</v>
      </c>
      <c r="AD903" t="s">
        <v>96</v>
      </c>
      <c r="AE903">
        <v>97302</v>
      </c>
    </row>
    <row r="904" spans="1:31" hidden="1" x14ac:dyDescent="0.25">
      <c r="A904">
        <v>14268</v>
      </c>
      <c r="B904" t="s">
        <v>7</v>
      </c>
      <c r="C904" t="s">
        <v>6</v>
      </c>
      <c r="F904">
        <v>0</v>
      </c>
      <c r="G904" t="s">
        <v>3221</v>
      </c>
      <c r="P904" t="s">
        <v>4</v>
      </c>
      <c r="Z904" t="s">
        <v>3220</v>
      </c>
      <c r="AA904" t="s">
        <v>10097</v>
      </c>
      <c r="AB904" t="s">
        <v>10096</v>
      </c>
      <c r="AC904">
        <v>-170845</v>
      </c>
      <c r="AD904" t="s">
        <v>0</v>
      </c>
      <c r="AE904">
        <v>98040</v>
      </c>
    </row>
    <row r="905" spans="1:31" ht="409.5" hidden="1" x14ac:dyDescent="0.25">
      <c r="A905">
        <v>8989</v>
      </c>
      <c r="B905" t="s">
        <v>185</v>
      </c>
      <c r="C905" t="s">
        <v>184</v>
      </c>
      <c r="F905">
        <v>0</v>
      </c>
      <c r="P905" t="s">
        <v>4</v>
      </c>
      <c r="Y905" t="s">
        <v>12</v>
      </c>
      <c r="Z905" t="s">
        <v>10095</v>
      </c>
      <c r="AA905" s="1" t="s">
        <v>10094</v>
      </c>
      <c r="AB905" t="s">
        <v>10093</v>
      </c>
      <c r="AC905">
        <v>-163608</v>
      </c>
    </row>
    <row r="906" spans="1:31" ht="409.5" hidden="1" x14ac:dyDescent="0.25">
      <c r="A906">
        <v>7073</v>
      </c>
      <c r="B906" t="s">
        <v>394</v>
      </c>
      <c r="C906" t="s">
        <v>19</v>
      </c>
      <c r="F906">
        <v>0</v>
      </c>
      <c r="H906">
        <v>8</v>
      </c>
      <c r="I906" t="s">
        <v>41</v>
      </c>
      <c r="M906">
        <v>1.2</v>
      </c>
      <c r="N906" s="1" t="s">
        <v>10092</v>
      </c>
      <c r="O906" t="s">
        <v>668</v>
      </c>
      <c r="P906" t="s">
        <v>32</v>
      </c>
      <c r="X906">
        <v>30</v>
      </c>
      <c r="Y906" t="s">
        <v>12</v>
      </c>
      <c r="Z906" t="s">
        <v>10091</v>
      </c>
      <c r="AA906" s="1" t="s">
        <v>10090</v>
      </c>
      <c r="AB906" t="s">
        <v>10089</v>
      </c>
      <c r="AC906" t="s">
        <v>10088</v>
      </c>
      <c r="AD906" t="s">
        <v>0</v>
      </c>
      <c r="AE906">
        <v>98502</v>
      </c>
    </row>
    <row r="907" spans="1:31" hidden="1" x14ac:dyDescent="0.25">
      <c r="A907">
        <v>1367</v>
      </c>
      <c r="B907" t="s">
        <v>394</v>
      </c>
      <c r="C907" t="s">
        <v>19</v>
      </c>
      <c r="F907">
        <v>0</v>
      </c>
      <c r="G907" t="s">
        <v>10087</v>
      </c>
      <c r="H907">
        <v>0</v>
      </c>
      <c r="P907" t="s">
        <v>4</v>
      </c>
      <c r="Y907" t="s">
        <v>12</v>
      </c>
      <c r="Z907" t="s">
        <v>10086</v>
      </c>
      <c r="AA907" t="s">
        <v>10085</v>
      </c>
      <c r="AB907" t="s">
        <v>10085</v>
      </c>
      <c r="AC907" t="s">
        <v>10084</v>
      </c>
    </row>
    <row r="908" spans="1:31" ht="409.5" hidden="1" x14ac:dyDescent="0.25">
      <c r="A908">
        <v>876</v>
      </c>
      <c r="B908" t="s">
        <v>7</v>
      </c>
      <c r="C908" t="s">
        <v>6</v>
      </c>
      <c r="F908">
        <v>1</v>
      </c>
      <c r="G908" t="s">
        <v>178</v>
      </c>
      <c r="P908" t="s">
        <v>4</v>
      </c>
      <c r="Z908" t="s">
        <v>177</v>
      </c>
      <c r="AA908" s="1" t="s">
        <v>10083</v>
      </c>
      <c r="AB908" t="s">
        <v>10082</v>
      </c>
      <c r="AC908">
        <v>-171023</v>
      </c>
      <c r="AD908" t="s">
        <v>96</v>
      </c>
      <c r="AE908">
        <v>97219</v>
      </c>
    </row>
    <row r="909" spans="1:31" hidden="1" x14ac:dyDescent="0.25">
      <c r="A909">
        <v>10740</v>
      </c>
      <c r="B909" t="s">
        <v>88</v>
      </c>
      <c r="C909" t="s">
        <v>46</v>
      </c>
      <c r="F909">
        <v>1</v>
      </c>
      <c r="G909" t="s">
        <v>10081</v>
      </c>
      <c r="P909" t="s">
        <v>4</v>
      </c>
      <c r="Z909" t="s">
        <v>10080</v>
      </c>
      <c r="AA909" t="s">
        <v>10079</v>
      </c>
      <c r="AB909" t="s">
        <v>8546</v>
      </c>
      <c r="AC909">
        <v>-162006</v>
      </c>
    </row>
    <row r="910" spans="1:31" ht="270" hidden="1" x14ac:dyDescent="0.25">
      <c r="A910">
        <v>3335</v>
      </c>
      <c r="B910" t="s">
        <v>47</v>
      </c>
      <c r="C910" t="s">
        <v>46</v>
      </c>
      <c r="F910">
        <v>1</v>
      </c>
      <c r="G910" t="s">
        <v>8549</v>
      </c>
      <c r="P910" t="s">
        <v>4</v>
      </c>
      <c r="Z910" t="s">
        <v>8548</v>
      </c>
      <c r="AA910" s="1" t="s">
        <v>10078</v>
      </c>
      <c r="AB910" t="s">
        <v>2965</v>
      </c>
      <c r="AC910">
        <v>-171231</v>
      </c>
    </row>
    <row r="911" spans="1:31" hidden="1" x14ac:dyDescent="0.25">
      <c r="A911">
        <v>18402</v>
      </c>
      <c r="B911" t="s">
        <v>7</v>
      </c>
      <c r="C911" t="s">
        <v>6</v>
      </c>
      <c r="F911">
        <v>1</v>
      </c>
      <c r="G911" t="s">
        <v>10077</v>
      </c>
      <c r="P911" t="s">
        <v>4</v>
      </c>
      <c r="Z911" t="s">
        <v>10076</v>
      </c>
      <c r="AA911" t="s">
        <v>10075</v>
      </c>
      <c r="AB911" t="s">
        <v>10074</v>
      </c>
      <c r="AC911">
        <v>-181189</v>
      </c>
      <c r="AD911" t="s">
        <v>0</v>
      </c>
      <c r="AE911">
        <v>98221</v>
      </c>
    </row>
    <row r="912" spans="1:31" hidden="1" x14ac:dyDescent="0.25">
      <c r="A912">
        <v>876</v>
      </c>
      <c r="B912" t="s">
        <v>380</v>
      </c>
      <c r="C912" t="s">
        <v>19</v>
      </c>
      <c r="F912">
        <v>0</v>
      </c>
      <c r="P912" t="s">
        <v>4</v>
      </c>
      <c r="Y912" t="s">
        <v>12</v>
      </c>
      <c r="Z912" t="s">
        <v>5987</v>
      </c>
      <c r="AA912" t="s">
        <v>10073</v>
      </c>
      <c r="AB912" t="s">
        <v>10072</v>
      </c>
      <c r="AC912">
        <v>-172841</v>
      </c>
      <c r="AD912" t="s">
        <v>0</v>
      </c>
      <c r="AE912">
        <v>98126</v>
      </c>
    </row>
    <row r="913" spans="1:31" ht="409.5" hidden="1" x14ac:dyDescent="0.25">
      <c r="A913">
        <v>301</v>
      </c>
      <c r="B913" t="s">
        <v>47</v>
      </c>
      <c r="C913" t="s">
        <v>46</v>
      </c>
      <c r="E913">
        <v>1</v>
      </c>
      <c r="F913">
        <v>1</v>
      </c>
      <c r="G913" t="s">
        <v>433</v>
      </c>
      <c r="H913">
        <v>0</v>
      </c>
      <c r="P913" t="s">
        <v>4</v>
      </c>
      <c r="Z913" t="s">
        <v>3671</v>
      </c>
      <c r="AA913" s="1" t="s">
        <v>10071</v>
      </c>
      <c r="AB913" t="s">
        <v>857</v>
      </c>
      <c r="AC913" t="s">
        <v>10070</v>
      </c>
      <c r="AD913" t="s">
        <v>0</v>
      </c>
      <c r="AE913">
        <v>98372</v>
      </c>
    </row>
    <row r="914" spans="1:31" hidden="1" x14ac:dyDescent="0.25">
      <c r="A914">
        <v>1225</v>
      </c>
      <c r="B914" t="s">
        <v>72</v>
      </c>
      <c r="C914" t="s">
        <v>71</v>
      </c>
      <c r="F914">
        <v>1</v>
      </c>
      <c r="G914" t="s">
        <v>2901</v>
      </c>
      <c r="H914">
        <v>0</v>
      </c>
      <c r="P914" t="s">
        <v>1182</v>
      </c>
      <c r="Y914" t="s">
        <v>12</v>
      </c>
      <c r="Z914" t="s">
        <v>2900</v>
      </c>
      <c r="AA914" t="s">
        <v>10069</v>
      </c>
      <c r="AB914" t="s">
        <v>10068</v>
      </c>
      <c r="AC914" t="s">
        <v>10067</v>
      </c>
      <c r="AD914" t="s">
        <v>0</v>
      </c>
      <c r="AE914">
        <v>98337</v>
      </c>
    </row>
    <row r="915" spans="1:31" ht="409.5" hidden="1" x14ac:dyDescent="0.25">
      <c r="A915">
        <v>5404</v>
      </c>
      <c r="B915" t="s">
        <v>152</v>
      </c>
      <c r="C915" t="s">
        <v>19</v>
      </c>
      <c r="F915">
        <v>0</v>
      </c>
      <c r="P915" t="s">
        <v>4</v>
      </c>
      <c r="X915">
        <v>15</v>
      </c>
      <c r="Y915" t="s">
        <v>12</v>
      </c>
      <c r="Z915" t="s">
        <v>1129</v>
      </c>
      <c r="AA915" s="1" t="s">
        <v>10066</v>
      </c>
      <c r="AB915" t="s">
        <v>149</v>
      </c>
      <c r="AC915">
        <v>-173363</v>
      </c>
    </row>
    <row r="916" spans="1:31" ht="409.5" hidden="1" x14ac:dyDescent="0.25">
      <c r="A916">
        <v>9378</v>
      </c>
      <c r="C916" t="s">
        <v>19</v>
      </c>
      <c r="F916">
        <v>0</v>
      </c>
      <c r="P916" t="s">
        <v>2129</v>
      </c>
      <c r="Z916" t="s">
        <v>10065</v>
      </c>
      <c r="AA916" s="1" t="s">
        <v>10064</v>
      </c>
      <c r="AB916" t="s">
        <v>10063</v>
      </c>
      <c r="AC916">
        <v>-180846</v>
      </c>
    </row>
    <row r="917" spans="1:31" ht="330" hidden="1" x14ac:dyDescent="0.25">
      <c r="A917">
        <v>15759</v>
      </c>
      <c r="B917" t="s">
        <v>119</v>
      </c>
      <c r="C917" t="s">
        <v>19</v>
      </c>
      <c r="F917">
        <v>1</v>
      </c>
      <c r="G917" t="s">
        <v>2736</v>
      </c>
      <c r="P917" t="s">
        <v>4</v>
      </c>
      <c r="Y917" t="s">
        <v>12</v>
      </c>
      <c r="Z917" t="s">
        <v>2735</v>
      </c>
      <c r="AA917" s="1" t="s">
        <v>10062</v>
      </c>
      <c r="AB917" t="s">
        <v>10061</v>
      </c>
      <c r="AC917">
        <v>-161374</v>
      </c>
      <c r="AD917" t="s">
        <v>0</v>
      </c>
      <c r="AE917">
        <v>98101</v>
      </c>
    </row>
    <row r="918" spans="1:31" hidden="1" x14ac:dyDescent="0.25">
      <c r="A918">
        <v>2372</v>
      </c>
      <c r="B918" t="s">
        <v>13</v>
      </c>
      <c r="C918" t="s">
        <v>57</v>
      </c>
      <c r="F918">
        <v>0</v>
      </c>
      <c r="H918">
        <v>0</v>
      </c>
      <c r="P918" t="s">
        <v>4</v>
      </c>
      <c r="Y918" t="s">
        <v>12</v>
      </c>
      <c r="Z918" t="s">
        <v>10060</v>
      </c>
      <c r="AA918" t="s">
        <v>10059</v>
      </c>
      <c r="AB918" t="s">
        <v>10058</v>
      </c>
      <c r="AC918" t="s">
        <v>10057</v>
      </c>
    </row>
    <row r="919" spans="1:31" hidden="1" x14ac:dyDescent="0.25">
      <c r="A919">
        <v>3478</v>
      </c>
      <c r="B919" t="s">
        <v>47</v>
      </c>
      <c r="C919" t="s">
        <v>46</v>
      </c>
      <c r="F919">
        <v>1</v>
      </c>
      <c r="G919" t="s">
        <v>2510</v>
      </c>
      <c r="H919">
        <v>0</v>
      </c>
      <c r="P919" t="s">
        <v>4</v>
      </c>
      <c r="Z919" t="s">
        <v>2509</v>
      </c>
      <c r="AA919" t="s">
        <v>10056</v>
      </c>
      <c r="AB919" t="s">
        <v>2699</v>
      </c>
      <c r="AC919" t="s">
        <v>10055</v>
      </c>
      <c r="AD919" t="s">
        <v>0</v>
      </c>
      <c r="AE919">
        <v>98541</v>
      </c>
    </row>
    <row r="920" spans="1:31" hidden="1" x14ac:dyDescent="0.25">
      <c r="A920">
        <v>6843</v>
      </c>
      <c r="B920" t="s">
        <v>124</v>
      </c>
      <c r="C920" t="s">
        <v>6</v>
      </c>
      <c r="F920">
        <v>1</v>
      </c>
      <c r="G920" t="s">
        <v>322</v>
      </c>
      <c r="H920">
        <v>0</v>
      </c>
      <c r="P920" t="s">
        <v>4</v>
      </c>
      <c r="Z920" t="s">
        <v>1052</v>
      </c>
      <c r="AA920" t="s">
        <v>10054</v>
      </c>
      <c r="AB920" t="s">
        <v>10053</v>
      </c>
      <c r="AC920" t="s">
        <v>10052</v>
      </c>
      <c r="AD920" t="s">
        <v>0</v>
      </c>
      <c r="AE920">
        <v>98201</v>
      </c>
    </row>
    <row r="921" spans="1:31" ht="390" hidden="1" x14ac:dyDescent="0.25">
      <c r="A921">
        <v>2783</v>
      </c>
      <c r="B921" t="s">
        <v>394</v>
      </c>
      <c r="C921" t="s">
        <v>19</v>
      </c>
      <c r="F921">
        <v>1</v>
      </c>
      <c r="G921" t="s">
        <v>10051</v>
      </c>
      <c r="H921">
        <v>0</v>
      </c>
      <c r="N921" t="s">
        <v>669</v>
      </c>
      <c r="O921" t="s">
        <v>668</v>
      </c>
      <c r="P921" t="s">
        <v>4</v>
      </c>
      <c r="Y921" t="s">
        <v>12</v>
      </c>
      <c r="Z921" t="s">
        <v>10050</v>
      </c>
      <c r="AA921" s="1" t="s">
        <v>10049</v>
      </c>
      <c r="AB921" t="s">
        <v>10048</v>
      </c>
      <c r="AC921" t="s">
        <v>10047</v>
      </c>
      <c r="AD921" t="s">
        <v>0</v>
      </c>
      <c r="AE921">
        <v>98233</v>
      </c>
    </row>
    <row r="922" spans="1:31" hidden="1" x14ac:dyDescent="0.25">
      <c r="A922">
        <v>16946</v>
      </c>
      <c r="B922" t="s">
        <v>357</v>
      </c>
      <c r="C922" t="s">
        <v>356</v>
      </c>
      <c r="F922">
        <v>1</v>
      </c>
      <c r="G922" t="s">
        <v>10046</v>
      </c>
      <c r="P922" t="s">
        <v>4</v>
      </c>
      <c r="Y922" t="s">
        <v>12</v>
      </c>
      <c r="Z922" t="s">
        <v>10045</v>
      </c>
      <c r="AA922" t="s">
        <v>10044</v>
      </c>
      <c r="AB922" t="s">
        <v>10044</v>
      </c>
      <c r="AC922">
        <v>-160809</v>
      </c>
      <c r="AD922" t="s">
        <v>0</v>
      </c>
      <c r="AE922">
        <v>98362</v>
      </c>
    </row>
    <row r="923" spans="1:31" hidden="1" x14ac:dyDescent="0.25">
      <c r="A923">
        <v>13610</v>
      </c>
      <c r="B923" t="s">
        <v>185</v>
      </c>
      <c r="C923" t="s">
        <v>184</v>
      </c>
      <c r="F923">
        <v>0</v>
      </c>
      <c r="G923" t="s">
        <v>10043</v>
      </c>
      <c r="H923">
        <v>0</v>
      </c>
      <c r="P923" t="s">
        <v>4</v>
      </c>
      <c r="Y923" t="s">
        <v>12</v>
      </c>
      <c r="Z923" t="s">
        <v>4059</v>
      </c>
      <c r="AA923" t="s">
        <v>10042</v>
      </c>
      <c r="AB923" t="s">
        <v>10041</v>
      </c>
      <c r="AC923" t="s">
        <v>10040</v>
      </c>
      <c r="AD923" t="s">
        <v>0</v>
      </c>
      <c r="AE923">
        <v>98668</v>
      </c>
    </row>
    <row r="924" spans="1:31" hidden="1" x14ac:dyDescent="0.25">
      <c r="A924">
        <v>15396</v>
      </c>
      <c r="B924" t="s">
        <v>7</v>
      </c>
      <c r="C924" t="s">
        <v>6</v>
      </c>
      <c r="F924">
        <v>0</v>
      </c>
      <c r="G924" t="s">
        <v>113</v>
      </c>
      <c r="H924">
        <v>0</v>
      </c>
      <c r="P924" t="s">
        <v>4</v>
      </c>
      <c r="Z924" t="s">
        <v>512</v>
      </c>
      <c r="AA924" t="s">
        <v>10039</v>
      </c>
      <c r="AB924" t="s">
        <v>10038</v>
      </c>
      <c r="AC924" t="s">
        <v>10037</v>
      </c>
      <c r="AD924" t="s">
        <v>0</v>
      </c>
      <c r="AE924">
        <v>98504</v>
      </c>
    </row>
    <row r="925" spans="1:31" ht="409.5" hidden="1" x14ac:dyDescent="0.25">
      <c r="A925">
        <v>3082</v>
      </c>
      <c r="B925" t="s">
        <v>7</v>
      </c>
      <c r="C925" t="s">
        <v>6</v>
      </c>
      <c r="F925">
        <v>0</v>
      </c>
      <c r="G925" t="s">
        <v>318</v>
      </c>
      <c r="P925" t="s">
        <v>4</v>
      </c>
      <c r="Z925" t="s">
        <v>3649</v>
      </c>
      <c r="AA925" s="1" t="s">
        <v>10036</v>
      </c>
      <c r="AB925" t="s">
        <v>10035</v>
      </c>
      <c r="AC925">
        <v>-161511</v>
      </c>
      <c r="AD925" t="s">
        <v>0</v>
      </c>
      <c r="AE925">
        <v>98032</v>
      </c>
    </row>
    <row r="926" spans="1:31" ht="409.5" hidden="1" x14ac:dyDescent="0.25">
      <c r="A926">
        <v>18921</v>
      </c>
      <c r="B926" t="s">
        <v>119</v>
      </c>
      <c r="C926" t="s">
        <v>19</v>
      </c>
      <c r="F926">
        <v>1</v>
      </c>
      <c r="G926" t="s">
        <v>10034</v>
      </c>
      <c r="P926" t="s">
        <v>4</v>
      </c>
      <c r="X926">
        <v>30</v>
      </c>
      <c r="Y926" t="s">
        <v>12</v>
      </c>
      <c r="Z926" t="s">
        <v>10033</v>
      </c>
      <c r="AA926" s="1" t="s">
        <v>10032</v>
      </c>
      <c r="AB926" t="s">
        <v>10031</v>
      </c>
      <c r="AC926">
        <v>-161541</v>
      </c>
      <c r="AD926" t="s">
        <v>0</v>
      </c>
      <c r="AE926">
        <v>98366</v>
      </c>
    </row>
    <row r="927" spans="1:31" hidden="1" x14ac:dyDescent="0.25">
      <c r="A927">
        <v>9055</v>
      </c>
      <c r="B927" t="s">
        <v>7</v>
      </c>
      <c r="C927" t="s">
        <v>6</v>
      </c>
      <c r="F927">
        <v>0</v>
      </c>
      <c r="G927" t="s">
        <v>2889</v>
      </c>
      <c r="P927" t="s">
        <v>4</v>
      </c>
      <c r="Z927" t="s">
        <v>4759</v>
      </c>
      <c r="AA927" t="s">
        <v>10030</v>
      </c>
      <c r="AB927" t="s">
        <v>10029</v>
      </c>
      <c r="AC927">
        <v>-171927</v>
      </c>
      <c r="AD927" t="s">
        <v>0</v>
      </c>
      <c r="AE927">
        <v>98133</v>
      </c>
    </row>
    <row r="928" spans="1:31" hidden="1" x14ac:dyDescent="0.25">
      <c r="A928">
        <v>16254</v>
      </c>
      <c r="B928" t="s">
        <v>357</v>
      </c>
      <c r="C928" t="s">
        <v>356</v>
      </c>
      <c r="F928">
        <v>1</v>
      </c>
      <c r="G928" t="s">
        <v>10028</v>
      </c>
      <c r="H928">
        <v>0</v>
      </c>
      <c r="P928" t="s">
        <v>4</v>
      </c>
      <c r="Y928" t="s">
        <v>12</v>
      </c>
      <c r="Z928" t="s">
        <v>10027</v>
      </c>
      <c r="AA928" t="s">
        <v>10026</v>
      </c>
      <c r="AB928" t="s">
        <v>10026</v>
      </c>
      <c r="AC928" t="s">
        <v>10025</v>
      </c>
      <c r="AD928" t="s">
        <v>2182</v>
      </c>
      <c r="AE928">
        <v>59634</v>
      </c>
    </row>
    <row r="929" spans="1:31" hidden="1" x14ac:dyDescent="0.25">
      <c r="A929">
        <v>8169</v>
      </c>
      <c r="B929" t="s">
        <v>95</v>
      </c>
      <c r="C929" t="s">
        <v>94</v>
      </c>
      <c r="F929">
        <v>1</v>
      </c>
      <c r="G929" t="s">
        <v>5431</v>
      </c>
      <c r="H929">
        <v>0</v>
      </c>
      <c r="P929" t="s">
        <v>4</v>
      </c>
      <c r="X929">
        <v>12</v>
      </c>
      <c r="Y929" t="s">
        <v>12</v>
      </c>
      <c r="Z929" t="s">
        <v>5430</v>
      </c>
      <c r="AA929" t="s">
        <v>10024</v>
      </c>
      <c r="AB929" t="s">
        <v>221</v>
      </c>
      <c r="AC929" t="s">
        <v>10023</v>
      </c>
      <c r="AD929" t="s">
        <v>0</v>
      </c>
      <c r="AE929">
        <v>98043</v>
      </c>
    </row>
    <row r="930" spans="1:31" hidden="1" x14ac:dyDescent="0.25">
      <c r="A930">
        <v>18052</v>
      </c>
      <c r="B930" t="s">
        <v>47</v>
      </c>
      <c r="C930" t="s">
        <v>46</v>
      </c>
      <c r="F930">
        <v>1</v>
      </c>
      <c r="G930" t="s">
        <v>10022</v>
      </c>
      <c r="H930">
        <v>0</v>
      </c>
      <c r="P930" t="s">
        <v>4</v>
      </c>
      <c r="Z930" t="s">
        <v>10021</v>
      </c>
      <c r="AA930" t="s">
        <v>10020</v>
      </c>
      <c r="AB930" t="s">
        <v>2965</v>
      </c>
      <c r="AC930" t="s">
        <v>10019</v>
      </c>
      <c r="AD930" t="s">
        <v>0</v>
      </c>
      <c r="AE930">
        <v>98501</v>
      </c>
    </row>
    <row r="931" spans="1:31" hidden="1" x14ac:dyDescent="0.25">
      <c r="A931">
        <v>19698</v>
      </c>
      <c r="B931" t="s">
        <v>88</v>
      </c>
      <c r="C931" t="s">
        <v>46</v>
      </c>
      <c r="F931">
        <v>1</v>
      </c>
      <c r="G931" t="s">
        <v>10018</v>
      </c>
      <c r="H931">
        <v>0</v>
      </c>
      <c r="P931" t="s">
        <v>4</v>
      </c>
      <c r="Z931" t="s">
        <v>10017</v>
      </c>
      <c r="AA931" t="s">
        <v>10016</v>
      </c>
      <c r="AB931" t="s">
        <v>10015</v>
      </c>
      <c r="AC931" t="s">
        <v>10014</v>
      </c>
      <c r="AD931" t="s">
        <v>0</v>
      </c>
      <c r="AE931">
        <v>98837</v>
      </c>
    </row>
    <row r="932" spans="1:31" hidden="1" x14ac:dyDescent="0.25">
      <c r="A932">
        <v>3547</v>
      </c>
      <c r="B932" t="s">
        <v>141</v>
      </c>
      <c r="C932" t="s">
        <v>140</v>
      </c>
      <c r="F932">
        <v>0</v>
      </c>
      <c r="P932" t="s">
        <v>4</v>
      </c>
      <c r="Y932" t="s">
        <v>12</v>
      </c>
      <c r="Z932" t="s">
        <v>10013</v>
      </c>
      <c r="AA932" t="s">
        <v>10012</v>
      </c>
      <c r="AB932" t="s">
        <v>10011</v>
      </c>
      <c r="AC932">
        <v>-161534</v>
      </c>
      <c r="AD932" t="s">
        <v>0</v>
      </c>
      <c r="AE932">
        <v>98496</v>
      </c>
    </row>
    <row r="933" spans="1:31" hidden="1" x14ac:dyDescent="0.25">
      <c r="A933">
        <v>17808</v>
      </c>
      <c r="B933" t="s">
        <v>7</v>
      </c>
      <c r="C933" t="s">
        <v>6</v>
      </c>
      <c r="D933" t="s">
        <v>12</v>
      </c>
      <c r="E933" t="s">
        <v>10010</v>
      </c>
      <c r="F933">
        <v>1</v>
      </c>
      <c r="G933" t="s">
        <v>5291</v>
      </c>
      <c r="P933" t="s">
        <v>242</v>
      </c>
      <c r="Y933" t="s">
        <v>12</v>
      </c>
      <c r="Z933" t="s">
        <v>3138</v>
      </c>
      <c r="AA933" t="s">
        <v>10009</v>
      </c>
      <c r="AB933" t="s">
        <v>10008</v>
      </c>
      <c r="AC933">
        <v>-163612</v>
      </c>
    </row>
    <row r="934" spans="1:31" hidden="1" x14ac:dyDescent="0.25">
      <c r="A934">
        <v>3753</v>
      </c>
      <c r="B934" t="s">
        <v>13</v>
      </c>
      <c r="F934">
        <v>1</v>
      </c>
      <c r="G934" t="s">
        <v>496</v>
      </c>
      <c r="H934">
        <v>0</v>
      </c>
      <c r="P934" t="s">
        <v>4</v>
      </c>
      <c r="Y934" t="s">
        <v>12</v>
      </c>
      <c r="Z934" t="s">
        <v>4082</v>
      </c>
      <c r="AA934" t="s">
        <v>10007</v>
      </c>
      <c r="AB934" t="s">
        <v>10006</v>
      </c>
      <c r="AC934" t="s">
        <v>10005</v>
      </c>
      <c r="AD934" t="s">
        <v>0</v>
      </c>
      <c r="AE934">
        <v>99025</v>
      </c>
    </row>
    <row r="935" spans="1:31" ht="390" hidden="1" x14ac:dyDescent="0.25">
      <c r="A935">
        <v>11442</v>
      </c>
      <c r="B935" t="s">
        <v>130</v>
      </c>
      <c r="C935" t="s">
        <v>19</v>
      </c>
      <c r="F935">
        <v>0</v>
      </c>
      <c r="G935" t="s">
        <v>100</v>
      </c>
      <c r="P935" t="s">
        <v>4</v>
      </c>
      <c r="Y935" t="s">
        <v>12</v>
      </c>
      <c r="Z935" t="s">
        <v>99</v>
      </c>
      <c r="AA935" s="1" t="s">
        <v>10004</v>
      </c>
      <c r="AB935" t="s">
        <v>126</v>
      </c>
      <c r="AC935">
        <v>-161771</v>
      </c>
      <c r="AD935" t="s">
        <v>96</v>
      </c>
      <c r="AE935">
        <v>97302</v>
      </c>
    </row>
    <row r="936" spans="1:31" ht="409.5" hidden="1" x14ac:dyDescent="0.25">
      <c r="A936">
        <v>5152</v>
      </c>
      <c r="B936" t="s">
        <v>83</v>
      </c>
      <c r="C936" t="s">
        <v>101</v>
      </c>
      <c r="F936">
        <v>0</v>
      </c>
      <c r="G936" t="s">
        <v>100</v>
      </c>
      <c r="H936">
        <v>0</v>
      </c>
      <c r="P936" t="s">
        <v>4</v>
      </c>
      <c r="Y936" t="s">
        <v>12</v>
      </c>
      <c r="Z936" t="s">
        <v>1129</v>
      </c>
      <c r="AA936" s="1" t="s">
        <v>10003</v>
      </c>
      <c r="AB936" t="s">
        <v>78</v>
      </c>
      <c r="AC936" t="s">
        <v>10002</v>
      </c>
      <c r="AD936" t="s">
        <v>96</v>
      </c>
      <c r="AE936">
        <v>97302</v>
      </c>
    </row>
    <row r="937" spans="1:31" ht="409.5" hidden="1" x14ac:dyDescent="0.25">
      <c r="A937">
        <v>7347</v>
      </c>
      <c r="B937" t="s">
        <v>13</v>
      </c>
      <c r="C937" t="s">
        <v>57</v>
      </c>
      <c r="F937">
        <v>1</v>
      </c>
      <c r="G937" t="s">
        <v>855</v>
      </c>
      <c r="P937" t="s">
        <v>4</v>
      </c>
      <c r="Y937" t="s">
        <v>12</v>
      </c>
      <c r="Z937" t="s">
        <v>854</v>
      </c>
      <c r="AA937" s="1" t="s">
        <v>10001</v>
      </c>
      <c r="AB937" t="s">
        <v>10000</v>
      </c>
      <c r="AC937">
        <v>-172135</v>
      </c>
      <c r="AD937" t="s">
        <v>0</v>
      </c>
      <c r="AE937">
        <v>98903</v>
      </c>
    </row>
    <row r="938" spans="1:31" ht="409.5" hidden="1" x14ac:dyDescent="0.25">
      <c r="A938">
        <v>4020</v>
      </c>
      <c r="B938" t="s">
        <v>152</v>
      </c>
      <c r="C938" t="s">
        <v>19</v>
      </c>
      <c r="F938">
        <v>0</v>
      </c>
      <c r="P938" t="s">
        <v>4</v>
      </c>
      <c r="Y938" t="s">
        <v>12</v>
      </c>
      <c r="Z938" t="s">
        <v>695</v>
      </c>
      <c r="AA938" s="1" t="s">
        <v>9999</v>
      </c>
      <c r="AB938" t="s">
        <v>149</v>
      </c>
      <c r="AC938">
        <v>-171347</v>
      </c>
    </row>
    <row r="939" spans="1:31" hidden="1" x14ac:dyDescent="0.25">
      <c r="A939">
        <v>15900</v>
      </c>
      <c r="B939" t="s">
        <v>7</v>
      </c>
      <c r="C939" t="s">
        <v>6</v>
      </c>
      <c r="F939">
        <v>0</v>
      </c>
      <c r="G939" t="s">
        <v>9998</v>
      </c>
      <c r="P939" t="s">
        <v>4</v>
      </c>
      <c r="Z939" t="s">
        <v>9997</v>
      </c>
      <c r="AA939" t="s">
        <v>9996</v>
      </c>
      <c r="AB939" t="s">
        <v>9995</v>
      </c>
      <c r="AC939">
        <v>-161841</v>
      </c>
      <c r="AD939" t="s">
        <v>0</v>
      </c>
      <c r="AE939">
        <v>98563</v>
      </c>
    </row>
    <row r="940" spans="1:31" ht="409.5" hidden="1" x14ac:dyDescent="0.25">
      <c r="A940">
        <v>19491</v>
      </c>
      <c r="B940" t="s">
        <v>394</v>
      </c>
      <c r="C940" t="s">
        <v>19</v>
      </c>
      <c r="F940">
        <v>1</v>
      </c>
      <c r="G940" t="s">
        <v>9994</v>
      </c>
      <c r="H940">
        <v>0</v>
      </c>
      <c r="O940" t="s">
        <v>2752</v>
      </c>
      <c r="P940" t="s">
        <v>4</v>
      </c>
      <c r="Y940" t="s">
        <v>12</v>
      </c>
      <c r="Z940" t="s">
        <v>9993</v>
      </c>
      <c r="AA940" s="1" t="s">
        <v>9992</v>
      </c>
      <c r="AB940" t="s">
        <v>9991</v>
      </c>
      <c r="AC940" t="s">
        <v>9990</v>
      </c>
    </row>
    <row r="941" spans="1:31" hidden="1" x14ac:dyDescent="0.25">
      <c r="A941">
        <v>17097</v>
      </c>
      <c r="B941" t="s">
        <v>47</v>
      </c>
      <c r="C941" t="s">
        <v>46</v>
      </c>
      <c r="F941">
        <v>1</v>
      </c>
      <c r="G941" t="s">
        <v>2510</v>
      </c>
      <c r="H941">
        <v>0</v>
      </c>
      <c r="P941" t="s">
        <v>4</v>
      </c>
      <c r="Z941" t="s">
        <v>2509</v>
      </c>
      <c r="AA941" t="s">
        <v>9989</v>
      </c>
      <c r="AB941" t="s">
        <v>2507</v>
      </c>
      <c r="AC941" t="s">
        <v>9988</v>
      </c>
      <c r="AD941" t="s">
        <v>0</v>
      </c>
      <c r="AE941">
        <v>98541</v>
      </c>
    </row>
    <row r="942" spans="1:31" hidden="1" x14ac:dyDescent="0.25">
      <c r="A942">
        <v>14149</v>
      </c>
      <c r="B942" t="s">
        <v>47</v>
      </c>
      <c r="C942" t="s">
        <v>46</v>
      </c>
      <c r="F942">
        <v>0</v>
      </c>
      <c r="G942" t="s">
        <v>9987</v>
      </c>
      <c r="H942">
        <v>0</v>
      </c>
      <c r="P942" t="s">
        <v>4</v>
      </c>
      <c r="Z942" t="s">
        <v>9986</v>
      </c>
      <c r="AA942" t="s">
        <v>9985</v>
      </c>
      <c r="AB942" t="s">
        <v>9984</v>
      </c>
      <c r="AC942" t="s">
        <v>9983</v>
      </c>
      <c r="AD942" t="s">
        <v>0</v>
      </c>
      <c r="AE942">
        <v>98948</v>
      </c>
    </row>
    <row r="943" spans="1:31" hidden="1" x14ac:dyDescent="0.25">
      <c r="A943">
        <v>13999</v>
      </c>
      <c r="B943" t="s">
        <v>72</v>
      </c>
      <c r="C943" t="s">
        <v>71</v>
      </c>
      <c r="F943">
        <v>1</v>
      </c>
      <c r="G943" t="s">
        <v>2753</v>
      </c>
      <c r="H943">
        <v>0</v>
      </c>
      <c r="P943" t="s">
        <v>1182</v>
      </c>
      <c r="Y943" t="s">
        <v>12</v>
      </c>
      <c r="Z943" t="s">
        <v>9982</v>
      </c>
      <c r="AA943" t="s">
        <v>9981</v>
      </c>
      <c r="AB943" t="s">
        <v>9980</v>
      </c>
      <c r="AC943" t="s">
        <v>9979</v>
      </c>
      <c r="AD943" t="s">
        <v>0</v>
      </c>
      <c r="AE943">
        <v>98520</v>
      </c>
    </row>
    <row r="944" spans="1:31" hidden="1" x14ac:dyDescent="0.25">
      <c r="A944">
        <v>13096</v>
      </c>
      <c r="B944" t="s">
        <v>95</v>
      </c>
      <c r="C944" t="s">
        <v>94</v>
      </c>
      <c r="F944">
        <v>0</v>
      </c>
      <c r="H944">
        <v>0</v>
      </c>
      <c r="P944" t="s">
        <v>4</v>
      </c>
      <c r="X944">
        <v>30</v>
      </c>
      <c r="Y944" t="s">
        <v>12</v>
      </c>
      <c r="Z944" t="s">
        <v>3896</v>
      </c>
      <c r="AA944" t="s">
        <v>9978</v>
      </c>
      <c r="AB944" t="s">
        <v>9977</v>
      </c>
      <c r="AC944" t="s">
        <v>9976</v>
      </c>
    </row>
    <row r="945" spans="1:31" ht="409.5" hidden="1" x14ac:dyDescent="0.25">
      <c r="A945">
        <v>8103</v>
      </c>
      <c r="B945" t="s">
        <v>199</v>
      </c>
      <c r="C945" t="s">
        <v>19</v>
      </c>
      <c r="F945">
        <v>1</v>
      </c>
      <c r="G945" t="s">
        <v>982</v>
      </c>
      <c r="P945" t="s">
        <v>4</v>
      </c>
      <c r="Y945" t="s">
        <v>12</v>
      </c>
      <c r="Z945" t="s">
        <v>695</v>
      </c>
      <c r="AA945" s="1" t="s">
        <v>9975</v>
      </c>
      <c r="AB945" t="s">
        <v>9974</v>
      </c>
      <c r="AC945">
        <v>-172283</v>
      </c>
      <c r="AD945" t="s">
        <v>96</v>
      </c>
      <c r="AE945">
        <v>97389</v>
      </c>
    </row>
    <row r="946" spans="1:31" hidden="1" x14ac:dyDescent="0.25">
      <c r="A946">
        <v>12877</v>
      </c>
      <c r="B946" t="s">
        <v>47</v>
      </c>
      <c r="C946" t="s">
        <v>46</v>
      </c>
      <c r="F946">
        <v>0</v>
      </c>
      <c r="H946">
        <v>0</v>
      </c>
      <c r="P946" t="s">
        <v>4</v>
      </c>
      <c r="Z946" t="s">
        <v>9973</v>
      </c>
      <c r="AA946" t="s">
        <v>724</v>
      </c>
      <c r="AB946" t="s">
        <v>724</v>
      </c>
      <c r="AC946" t="s">
        <v>9972</v>
      </c>
    </row>
    <row r="947" spans="1:31" ht="409.5" hidden="1" x14ac:dyDescent="0.25">
      <c r="A947">
        <v>16350</v>
      </c>
      <c r="B947" t="s">
        <v>72</v>
      </c>
      <c r="C947" t="s">
        <v>71</v>
      </c>
      <c r="F947">
        <v>1</v>
      </c>
      <c r="G947" t="s">
        <v>9971</v>
      </c>
      <c r="P947" t="s">
        <v>4</v>
      </c>
      <c r="Q947" t="s">
        <v>302</v>
      </c>
      <c r="X947">
        <v>30</v>
      </c>
      <c r="Z947" t="s">
        <v>9970</v>
      </c>
      <c r="AA947" s="1" t="s">
        <v>9969</v>
      </c>
      <c r="AB947" t="s">
        <v>9968</v>
      </c>
      <c r="AC947">
        <v>-161216</v>
      </c>
      <c r="AD947" t="s">
        <v>788</v>
      </c>
      <c r="AE947">
        <v>44122</v>
      </c>
    </row>
    <row r="948" spans="1:31" ht="409.5" hidden="1" x14ac:dyDescent="0.25">
      <c r="A948">
        <v>14024</v>
      </c>
      <c r="B948" t="s">
        <v>119</v>
      </c>
      <c r="C948" t="s">
        <v>19</v>
      </c>
      <c r="F948">
        <v>0</v>
      </c>
      <c r="O948" t="s">
        <v>243</v>
      </c>
      <c r="P948" t="s">
        <v>4</v>
      </c>
      <c r="X948">
        <v>30</v>
      </c>
      <c r="Y948" t="s">
        <v>12</v>
      </c>
      <c r="Z948" t="s">
        <v>9121</v>
      </c>
      <c r="AA948" s="1" t="s">
        <v>9967</v>
      </c>
      <c r="AB948" t="s">
        <v>9966</v>
      </c>
      <c r="AC948">
        <v>-180986</v>
      </c>
      <c r="AD948" t="s">
        <v>0</v>
      </c>
      <c r="AE948">
        <v>98166</v>
      </c>
    </row>
    <row r="949" spans="1:31" hidden="1" x14ac:dyDescent="0.25">
      <c r="A949">
        <v>19313</v>
      </c>
      <c r="B949" t="s">
        <v>124</v>
      </c>
      <c r="C949" t="s">
        <v>6</v>
      </c>
      <c r="F949">
        <v>0</v>
      </c>
      <c r="G949" t="s">
        <v>7514</v>
      </c>
      <c r="H949">
        <v>0</v>
      </c>
      <c r="P949" t="s">
        <v>4</v>
      </c>
      <c r="Z949" t="s">
        <v>7513</v>
      </c>
      <c r="AA949" t="s">
        <v>9965</v>
      </c>
      <c r="AB949" t="s">
        <v>9964</v>
      </c>
      <c r="AC949" t="s">
        <v>9963</v>
      </c>
      <c r="AD949" t="s">
        <v>0</v>
      </c>
      <c r="AE949">
        <v>98104</v>
      </c>
    </row>
    <row r="950" spans="1:31" hidden="1" x14ac:dyDescent="0.25">
      <c r="A950">
        <v>14685</v>
      </c>
      <c r="B950" t="s">
        <v>124</v>
      </c>
      <c r="C950" t="s">
        <v>6</v>
      </c>
      <c r="F950">
        <v>0</v>
      </c>
      <c r="G950" t="s">
        <v>3105</v>
      </c>
      <c r="H950">
        <v>0</v>
      </c>
      <c r="P950" t="s">
        <v>4</v>
      </c>
      <c r="Z950" t="s">
        <v>3104</v>
      </c>
      <c r="AA950" t="s">
        <v>9962</v>
      </c>
      <c r="AB950" t="s">
        <v>9961</v>
      </c>
      <c r="AC950" t="s">
        <v>9960</v>
      </c>
      <c r="AD950" t="s">
        <v>0</v>
      </c>
      <c r="AE950">
        <v>98310</v>
      </c>
    </row>
    <row r="951" spans="1:31" hidden="1" x14ac:dyDescent="0.25">
      <c r="A951">
        <v>9512</v>
      </c>
      <c r="B951" t="s">
        <v>7</v>
      </c>
      <c r="C951" t="s">
        <v>6</v>
      </c>
      <c r="F951">
        <v>1</v>
      </c>
      <c r="G951" t="s">
        <v>1553</v>
      </c>
      <c r="H951">
        <v>0</v>
      </c>
      <c r="P951" t="s">
        <v>4</v>
      </c>
      <c r="Z951" t="s">
        <v>1552</v>
      </c>
      <c r="AA951" t="s">
        <v>9959</v>
      </c>
      <c r="AB951" t="s">
        <v>9958</v>
      </c>
      <c r="AC951" t="s">
        <v>9957</v>
      </c>
      <c r="AD951" t="s">
        <v>0</v>
      </c>
      <c r="AE951">
        <v>98052</v>
      </c>
    </row>
    <row r="952" spans="1:31" hidden="1" x14ac:dyDescent="0.25">
      <c r="A952">
        <v>16232</v>
      </c>
      <c r="B952" t="s">
        <v>88</v>
      </c>
      <c r="C952" t="s">
        <v>46</v>
      </c>
      <c r="F952">
        <v>1</v>
      </c>
      <c r="G952" t="s">
        <v>741</v>
      </c>
      <c r="H952">
        <v>0</v>
      </c>
      <c r="P952" t="s">
        <v>4</v>
      </c>
      <c r="Z952" t="s">
        <v>9956</v>
      </c>
      <c r="AA952" t="s">
        <v>9955</v>
      </c>
      <c r="AB952" t="s">
        <v>9954</v>
      </c>
      <c r="AC952" t="s">
        <v>9953</v>
      </c>
      <c r="AD952" t="s">
        <v>0</v>
      </c>
      <c r="AE952">
        <v>98375</v>
      </c>
    </row>
    <row r="953" spans="1:31" ht="409.5" hidden="1" x14ac:dyDescent="0.25">
      <c r="A953">
        <v>19299</v>
      </c>
      <c r="B953" t="s">
        <v>47</v>
      </c>
      <c r="C953" t="s">
        <v>46</v>
      </c>
      <c r="F953">
        <v>0</v>
      </c>
      <c r="G953" t="s">
        <v>797</v>
      </c>
      <c r="H953">
        <v>0</v>
      </c>
      <c r="P953" t="s">
        <v>4</v>
      </c>
      <c r="Z953" t="s">
        <v>859</v>
      </c>
      <c r="AA953" s="1" t="s">
        <v>9952</v>
      </c>
      <c r="AB953" t="s">
        <v>9951</v>
      </c>
      <c r="AC953" t="s">
        <v>9950</v>
      </c>
      <c r="AD953" t="s">
        <v>0</v>
      </c>
      <c r="AE953">
        <v>98504</v>
      </c>
    </row>
    <row r="954" spans="1:31" hidden="1" x14ac:dyDescent="0.25">
      <c r="A954">
        <v>7227</v>
      </c>
      <c r="B954" t="s">
        <v>47</v>
      </c>
      <c r="C954" t="s">
        <v>46</v>
      </c>
      <c r="F954">
        <v>1</v>
      </c>
      <c r="G954" t="s">
        <v>9732</v>
      </c>
      <c r="H954">
        <v>0</v>
      </c>
      <c r="P954" t="s">
        <v>4</v>
      </c>
      <c r="Z954" t="s">
        <v>9949</v>
      </c>
      <c r="AA954" t="s">
        <v>9948</v>
      </c>
      <c r="AB954" t="s">
        <v>9947</v>
      </c>
      <c r="AC954" t="s">
        <v>9946</v>
      </c>
    </row>
    <row r="955" spans="1:31" hidden="1" x14ac:dyDescent="0.25">
      <c r="A955">
        <v>12057</v>
      </c>
      <c r="B955" t="s">
        <v>52</v>
      </c>
      <c r="C955" t="s">
        <v>6</v>
      </c>
      <c r="F955">
        <v>0</v>
      </c>
      <c r="G955" t="s">
        <v>9945</v>
      </c>
      <c r="P955" t="s">
        <v>4</v>
      </c>
      <c r="Z955" t="s">
        <v>9944</v>
      </c>
      <c r="AA955" t="s">
        <v>9943</v>
      </c>
      <c r="AB955" t="s">
        <v>9942</v>
      </c>
      <c r="AC955">
        <v>-180768</v>
      </c>
      <c r="AD955" t="s">
        <v>0</v>
      </c>
      <c r="AE955">
        <v>98362</v>
      </c>
    </row>
    <row r="956" spans="1:31" ht="409.5" hidden="1" x14ac:dyDescent="0.25">
      <c r="A956">
        <v>5027</v>
      </c>
      <c r="B956" t="s">
        <v>670</v>
      </c>
      <c r="C956" t="s">
        <v>19</v>
      </c>
      <c r="F956">
        <v>0</v>
      </c>
      <c r="G956" t="s">
        <v>478</v>
      </c>
      <c r="H956">
        <v>0</v>
      </c>
      <c r="P956" t="s">
        <v>4</v>
      </c>
      <c r="Y956" t="s">
        <v>12</v>
      </c>
      <c r="Z956" t="s">
        <v>2070</v>
      </c>
      <c r="AA956" s="1" t="s">
        <v>9941</v>
      </c>
      <c r="AB956" t="s">
        <v>126</v>
      </c>
      <c r="AC956" t="s">
        <v>9940</v>
      </c>
      <c r="AD956" t="s">
        <v>96</v>
      </c>
      <c r="AE956">
        <v>97301</v>
      </c>
    </row>
    <row r="957" spans="1:31" hidden="1" x14ac:dyDescent="0.25">
      <c r="A957">
        <v>11237</v>
      </c>
      <c r="B957" t="s">
        <v>88</v>
      </c>
      <c r="C957" t="s">
        <v>46</v>
      </c>
      <c r="F957">
        <v>1</v>
      </c>
      <c r="G957" t="s">
        <v>1383</v>
      </c>
      <c r="P957" t="s">
        <v>4</v>
      </c>
      <c r="Z957" t="s">
        <v>1382</v>
      </c>
      <c r="AA957" t="s">
        <v>9939</v>
      </c>
      <c r="AB957" t="s">
        <v>4674</v>
      </c>
      <c r="AC957">
        <v>-172002</v>
      </c>
    </row>
    <row r="958" spans="1:31" hidden="1" x14ac:dyDescent="0.25">
      <c r="A958">
        <v>4633</v>
      </c>
      <c r="B958" t="s">
        <v>13</v>
      </c>
      <c r="C958" t="s">
        <v>57</v>
      </c>
      <c r="F958">
        <v>0</v>
      </c>
      <c r="P958" t="s">
        <v>117</v>
      </c>
      <c r="Z958" t="s">
        <v>2505</v>
      </c>
      <c r="AA958" t="s">
        <v>9938</v>
      </c>
      <c r="AB958" t="s">
        <v>9937</v>
      </c>
      <c r="AC958">
        <v>-181596</v>
      </c>
      <c r="AD958" t="s">
        <v>0</v>
      </c>
      <c r="AE958">
        <v>98922</v>
      </c>
    </row>
    <row r="959" spans="1:31" ht="409.5" hidden="1" x14ac:dyDescent="0.25">
      <c r="A959">
        <v>17717</v>
      </c>
      <c r="B959" t="s">
        <v>95</v>
      </c>
      <c r="C959" t="s">
        <v>94</v>
      </c>
      <c r="F959">
        <v>1</v>
      </c>
      <c r="G959" t="s">
        <v>4115</v>
      </c>
      <c r="H959">
        <v>0</v>
      </c>
      <c r="P959" t="s">
        <v>4</v>
      </c>
      <c r="Z959" t="s">
        <v>9936</v>
      </c>
      <c r="AA959" s="1" t="s">
        <v>9935</v>
      </c>
      <c r="AB959" t="s">
        <v>9934</v>
      </c>
      <c r="AC959" t="s">
        <v>9933</v>
      </c>
    </row>
    <row r="960" spans="1:31" hidden="1" x14ac:dyDescent="0.25">
      <c r="A960">
        <v>1952</v>
      </c>
      <c r="B960" t="s">
        <v>513</v>
      </c>
      <c r="C960" t="s">
        <v>6</v>
      </c>
      <c r="F960">
        <v>1</v>
      </c>
      <c r="G960" t="s">
        <v>663</v>
      </c>
      <c r="H960">
        <v>0</v>
      </c>
      <c r="P960" t="s">
        <v>4</v>
      </c>
      <c r="Y960" t="s">
        <v>12</v>
      </c>
      <c r="Z960" t="s">
        <v>1390</v>
      </c>
      <c r="AA960" t="s">
        <v>9932</v>
      </c>
      <c r="AB960" t="s">
        <v>9931</v>
      </c>
      <c r="AC960" t="s">
        <v>9930</v>
      </c>
      <c r="AD960" t="s">
        <v>0</v>
      </c>
      <c r="AE960">
        <v>98668</v>
      </c>
    </row>
    <row r="961" spans="1:31" ht="409.5" hidden="1" x14ac:dyDescent="0.25">
      <c r="A961">
        <v>6471</v>
      </c>
      <c r="B961" t="s">
        <v>141</v>
      </c>
      <c r="C961" t="s">
        <v>140</v>
      </c>
      <c r="F961">
        <v>1</v>
      </c>
      <c r="G961" t="s">
        <v>157</v>
      </c>
      <c r="H961">
        <v>0</v>
      </c>
      <c r="P961" t="s">
        <v>4</v>
      </c>
      <c r="Y961" t="s">
        <v>12</v>
      </c>
      <c r="Z961" t="s">
        <v>9929</v>
      </c>
      <c r="AA961" s="1" t="s">
        <v>9928</v>
      </c>
      <c r="AB961" t="s">
        <v>9927</v>
      </c>
      <c r="AC961" t="s">
        <v>9926</v>
      </c>
      <c r="AD961" t="s">
        <v>0</v>
      </c>
      <c r="AE961">
        <v>98801</v>
      </c>
    </row>
    <row r="962" spans="1:31" ht="360" hidden="1" x14ac:dyDescent="0.25">
      <c r="A962">
        <v>18067</v>
      </c>
      <c r="B962" t="s">
        <v>152</v>
      </c>
      <c r="C962" t="s">
        <v>19</v>
      </c>
      <c r="F962">
        <v>0</v>
      </c>
      <c r="P962" t="s">
        <v>4</v>
      </c>
      <c r="Y962" t="s">
        <v>12</v>
      </c>
      <c r="Z962" t="s">
        <v>4036</v>
      </c>
      <c r="AA962" s="1" t="s">
        <v>9925</v>
      </c>
      <c r="AB962" t="s">
        <v>149</v>
      </c>
      <c r="AC962">
        <v>-171306</v>
      </c>
    </row>
    <row r="963" spans="1:31" ht="375" hidden="1" x14ac:dyDescent="0.25">
      <c r="A963">
        <v>16390</v>
      </c>
      <c r="B963" t="s">
        <v>47</v>
      </c>
      <c r="C963" t="s">
        <v>46</v>
      </c>
      <c r="F963">
        <v>1</v>
      </c>
      <c r="G963" t="s">
        <v>9924</v>
      </c>
      <c r="H963">
        <v>0</v>
      </c>
      <c r="P963" t="s">
        <v>4</v>
      </c>
      <c r="Z963" t="s">
        <v>9923</v>
      </c>
      <c r="AA963" s="1" t="s">
        <v>9922</v>
      </c>
      <c r="AB963" t="s">
        <v>2553</v>
      </c>
      <c r="AC963" t="s">
        <v>9921</v>
      </c>
    </row>
    <row r="964" spans="1:31" ht="409.5" hidden="1" x14ac:dyDescent="0.25">
      <c r="A964">
        <v>5724</v>
      </c>
      <c r="B964" t="s">
        <v>380</v>
      </c>
      <c r="C964" t="s">
        <v>19</v>
      </c>
      <c r="F964">
        <v>0</v>
      </c>
      <c r="P964" t="s">
        <v>4</v>
      </c>
      <c r="Y964" t="s">
        <v>12</v>
      </c>
      <c r="Z964" t="s">
        <v>2077</v>
      </c>
      <c r="AA964" s="1" t="s">
        <v>9920</v>
      </c>
      <c r="AB964" t="s">
        <v>149</v>
      </c>
      <c r="AC964">
        <v>-161332</v>
      </c>
      <c r="AD964" t="s">
        <v>96</v>
      </c>
      <c r="AE964">
        <v>97302</v>
      </c>
    </row>
    <row r="965" spans="1:31" hidden="1" x14ac:dyDescent="0.25">
      <c r="A965">
        <v>19792</v>
      </c>
      <c r="B965" t="s">
        <v>88</v>
      </c>
      <c r="C965" t="s">
        <v>46</v>
      </c>
      <c r="F965">
        <v>1</v>
      </c>
      <c r="G965" t="s">
        <v>4199</v>
      </c>
      <c r="H965">
        <v>0</v>
      </c>
      <c r="P965" t="s">
        <v>4</v>
      </c>
      <c r="Z965" t="s">
        <v>4198</v>
      </c>
      <c r="AA965" t="s">
        <v>9919</v>
      </c>
      <c r="AB965" t="s">
        <v>8756</v>
      </c>
      <c r="AC965" t="s">
        <v>9918</v>
      </c>
    </row>
    <row r="966" spans="1:31" ht="409.5" hidden="1" x14ac:dyDescent="0.25">
      <c r="A966">
        <v>3928</v>
      </c>
      <c r="B966" t="s">
        <v>88</v>
      </c>
      <c r="C966" t="s">
        <v>46</v>
      </c>
      <c r="F966">
        <v>1</v>
      </c>
      <c r="G966" t="s">
        <v>2043</v>
      </c>
      <c r="H966">
        <v>0</v>
      </c>
      <c r="P966" t="s">
        <v>4</v>
      </c>
      <c r="Z966" t="s">
        <v>9917</v>
      </c>
      <c r="AA966" s="1" t="s">
        <v>9916</v>
      </c>
      <c r="AB966" t="s">
        <v>9915</v>
      </c>
      <c r="AC966" t="s">
        <v>9914</v>
      </c>
    </row>
    <row r="967" spans="1:31" hidden="1" x14ac:dyDescent="0.25">
      <c r="A967">
        <v>3534</v>
      </c>
      <c r="B967" t="s">
        <v>7</v>
      </c>
      <c r="C967" t="s">
        <v>6</v>
      </c>
      <c r="F967">
        <v>0</v>
      </c>
      <c r="P967" t="s">
        <v>4</v>
      </c>
      <c r="Z967" t="s">
        <v>9913</v>
      </c>
      <c r="AA967" t="s">
        <v>9912</v>
      </c>
      <c r="AB967" t="s">
        <v>9911</v>
      </c>
      <c r="AC967">
        <v>-162727</v>
      </c>
      <c r="AD967" t="s">
        <v>0</v>
      </c>
      <c r="AE967">
        <v>98365</v>
      </c>
    </row>
    <row r="968" spans="1:31" ht="409.5" hidden="1" x14ac:dyDescent="0.25">
      <c r="A968">
        <v>2853</v>
      </c>
      <c r="B968" t="s">
        <v>95</v>
      </c>
      <c r="C968" t="s">
        <v>94</v>
      </c>
      <c r="F968">
        <v>1</v>
      </c>
      <c r="G968" t="s">
        <v>402</v>
      </c>
      <c r="H968">
        <v>0</v>
      </c>
      <c r="P968" t="s">
        <v>4</v>
      </c>
      <c r="Y968" t="s">
        <v>12</v>
      </c>
      <c r="Z968" t="s">
        <v>9910</v>
      </c>
      <c r="AA968" s="1" t="s">
        <v>9909</v>
      </c>
      <c r="AB968" t="s">
        <v>9908</v>
      </c>
      <c r="AC968" t="s">
        <v>9907</v>
      </c>
      <c r="AD968" t="s">
        <v>0</v>
      </c>
      <c r="AE968">
        <v>98109</v>
      </c>
    </row>
    <row r="969" spans="1:31" hidden="1" x14ac:dyDescent="0.25">
      <c r="A969">
        <v>2396</v>
      </c>
      <c r="B969" t="s">
        <v>7</v>
      </c>
      <c r="C969" t="s">
        <v>6</v>
      </c>
      <c r="F969">
        <v>1</v>
      </c>
      <c r="G969" t="s">
        <v>1115</v>
      </c>
      <c r="P969" t="s">
        <v>4</v>
      </c>
      <c r="Z969" t="s">
        <v>9906</v>
      </c>
      <c r="AA969" t="s">
        <v>9905</v>
      </c>
      <c r="AB969" t="s">
        <v>9904</v>
      </c>
      <c r="AC969">
        <v>-161059</v>
      </c>
      <c r="AD969" t="s">
        <v>0</v>
      </c>
      <c r="AE969">
        <v>98660</v>
      </c>
    </row>
    <row r="970" spans="1:31" ht="409.5" hidden="1" x14ac:dyDescent="0.25">
      <c r="A970">
        <v>5478</v>
      </c>
      <c r="B970" t="s">
        <v>130</v>
      </c>
      <c r="C970" t="s">
        <v>19</v>
      </c>
      <c r="F970">
        <v>0</v>
      </c>
      <c r="P970" t="s">
        <v>4</v>
      </c>
      <c r="X970">
        <v>15</v>
      </c>
      <c r="Y970" t="s">
        <v>12</v>
      </c>
      <c r="Z970" t="s">
        <v>9903</v>
      </c>
      <c r="AA970" s="1" t="s">
        <v>9902</v>
      </c>
      <c r="AB970" t="s">
        <v>9901</v>
      </c>
      <c r="AC970">
        <v>-180854</v>
      </c>
      <c r="AD970" t="s">
        <v>0</v>
      </c>
      <c r="AE970">
        <v>98383</v>
      </c>
    </row>
    <row r="971" spans="1:31" hidden="1" x14ac:dyDescent="0.25">
      <c r="A971">
        <v>19164</v>
      </c>
      <c r="B971" t="s">
        <v>199</v>
      </c>
      <c r="C971" t="s">
        <v>19</v>
      </c>
      <c r="F971">
        <v>1</v>
      </c>
      <c r="G971" t="s">
        <v>3053</v>
      </c>
      <c r="P971" t="s">
        <v>4</v>
      </c>
      <c r="X971">
        <v>15</v>
      </c>
      <c r="Y971" t="s">
        <v>12</v>
      </c>
      <c r="Z971" t="s">
        <v>9900</v>
      </c>
      <c r="AA971" t="s">
        <v>9899</v>
      </c>
      <c r="AB971" t="s">
        <v>9898</v>
      </c>
      <c r="AC971">
        <v>-181451</v>
      </c>
      <c r="AD971" t="s">
        <v>0</v>
      </c>
      <c r="AE971">
        <v>98101</v>
      </c>
    </row>
    <row r="972" spans="1:31" hidden="1" x14ac:dyDescent="0.25">
      <c r="A972">
        <v>9162</v>
      </c>
      <c r="B972" t="s">
        <v>7</v>
      </c>
      <c r="C972" t="s">
        <v>6</v>
      </c>
      <c r="F972">
        <v>1</v>
      </c>
      <c r="G972" t="s">
        <v>157</v>
      </c>
      <c r="H972">
        <v>0</v>
      </c>
      <c r="P972" t="s">
        <v>4</v>
      </c>
      <c r="Z972" t="s">
        <v>156</v>
      </c>
      <c r="AA972" t="s">
        <v>9897</v>
      </c>
      <c r="AB972" t="s">
        <v>9896</v>
      </c>
      <c r="AC972" t="s">
        <v>9895</v>
      </c>
      <c r="AD972" t="s">
        <v>0</v>
      </c>
      <c r="AE972">
        <v>98109</v>
      </c>
    </row>
    <row r="973" spans="1:31" ht="409.5" hidden="1" x14ac:dyDescent="0.25">
      <c r="A973">
        <v>5429</v>
      </c>
      <c r="B973" t="s">
        <v>185</v>
      </c>
      <c r="C973" t="s">
        <v>184</v>
      </c>
      <c r="F973">
        <v>0</v>
      </c>
      <c r="P973" t="s">
        <v>4</v>
      </c>
      <c r="Y973" t="s">
        <v>12</v>
      </c>
      <c r="Z973" t="s">
        <v>1619</v>
      </c>
      <c r="AA973" s="1" t="s">
        <v>9894</v>
      </c>
      <c r="AB973" t="s">
        <v>9893</v>
      </c>
      <c r="AC973">
        <v>-162715</v>
      </c>
    </row>
    <row r="974" spans="1:31" ht="409.5" hidden="1" x14ac:dyDescent="0.25">
      <c r="A974">
        <v>11883</v>
      </c>
      <c r="B974" t="s">
        <v>152</v>
      </c>
      <c r="C974" t="s">
        <v>19</v>
      </c>
      <c r="F974">
        <v>0</v>
      </c>
      <c r="P974" t="s">
        <v>4</v>
      </c>
      <c r="Y974" t="s">
        <v>12</v>
      </c>
      <c r="Z974" t="s">
        <v>834</v>
      </c>
      <c r="AA974" s="1" t="s">
        <v>9892</v>
      </c>
      <c r="AB974" t="s">
        <v>149</v>
      </c>
      <c r="AC974">
        <v>-173078</v>
      </c>
    </row>
    <row r="975" spans="1:31" ht="409.5" hidden="1" x14ac:dyDescent="0.25">
      <c r="A975">
        <v>8814</v>
      </c>
      <c r="B975" t="s">
        <v>7</v>
      </c>
      <c r="C975" t="s">
        <v>6</v>
      </c>
      <c r="F975">
        <v>0</v>
      </c>
      <c r="G975" t="s">
        <v>1752</v>
      </c>
      <c r="P975" t="s">
        <v>4</v>
      </c>
      <c r="Z975" t="s">
        <v>1751</v>
      </c>
      <c r="AA975" s="1" t="s">
        <v>9891</v>
      </c>
      <c r="AB975" t="s">
        <v>9890</v>
      </c>
      <c r="AC975">
        <v>-181123</v>
      </c>
      <c r="AD975" t="s">
        <v>0</v>
      </c>
      <c r="AE975">
        <v>98073</v>
      </c>
    </row>
    <row r="976" spans="1:31" hidden="1" x14ac:dyDescent="0.25">
      <c r="A976">
        <v>1957</v>
      </c>
      <c r="B976" t="s">
        <v>47</v>
      </c>
      <c r="C976" t="s">
        <v>46</v>
      </c>
      <c r="F976">
        <v>1</v>
      </c>
      <c r="G976" t="s">
        <v>578</v>
      </c>
      <c r="H976">
        <v>0</v>
      </c>
      <c r="P976" t="s">
        <v>4</v>
      </c>
      <c r="Z976" t="s">
        <v>577</v>
      </c>
      <c r="AA976" t="s">
        <v>9889</v>
      </c>
      <c r="AB976" t="s">
        <v>9888</v>
      </c>
      <c r="AC976" t="s">
        <v>9887</v>
      </c>
      <c r="AD976" t="s">
        <v>0</v>
      </c>
      <c r="AE976">
        <v>98005</v>
      </c>
    </row>
    <row r="977" spans="1:31" ht="409.5" hidden="1" x14ac:dyDescent="0.25">
      <c r="A977">
        <v>2446</v>
      </c>
      <c r="B977" t="s">
        <v>7</v>
      </c>
      <c r="C977" t="s">
        <v>6</v>
      </c>
      <c r="F977">
        <v>1</v>
      </c>
      <c r="G977" t="s">
        <v>9886</v>
      </c>
      <c r="H977">
        <v>0</v>
      </c>
      <c r="P977" t="s">
        <v>4</v>
      </c>
      <c r="Z977" t="s">
        <v>9885</v>
      </c>
      <c r="AA977" s="1" t="s">
        <v>9884</v>
      </c>
      <c r="AB977" t="s">
        <v>9883</v>
      </c>
      <c r="AC977" t="s">
        <v>9882</v>
      </c>
      <c r="AD977" t="s">
        <v>0</v>
      </c>
      <c r="AE977">
        <v>98101</v>
      </c>
    </row>
    <row r="978" spans="1:31" ht="409.5" hidden="1" x14ac:dyDescent="0.25">
      <c r="A978">
        <v>10207</v>
      </c>
      <c r="B978" t="s">
        <v>13</v>
      </c>
      <c r="C978" t="s">
        <v>57</v>
      </c>
      <c r="F978">
        <v>1</v>
      </c>
      <c r="G978" t="s">
        <v>7850</v>
      </c>
      <c r="P978" t="s">
        <v>4</v>
      </c>
      <c r="X978">
        <v>15</v>
      </c>
      <c r="Y978" t="s">
        <v>12</v>
      </c>
      <c r="Z978" t="s">
        <v>9881</v>
      </c>
      <c r="AA978" s="1" t="s">
        <v>9880</v>
      </c>
      <c r="AB978" t="s">
        <v>9879</v>
      </c>
      <c r="AC978">
        <v>-173149</v>
      </c>
      <c r="AD978" t="s">
        <v>0</v>
      </c>
      <c r="AE978">
        <v>98101</v>
      </c>
    </row>
    <row r="979" spans="1:31" hidden="1" x14ac:dyDescent="0.25">
      <c r="A979">
        <v>858</v>
      </c>
      <c r="B979" t="s">
        <v>7</v>
      </c>
      <c r="C979" t="s">
        <v>6</v>
      </c>
      <c r="F979">
        <v>1</v>
      </c>
      <c r="G979" t="s">
        <v>322</v>
      </c>
      <c r="P979" t="s">
        <v>4</v>
      </c>
      <c r="Z979" t="s">
        <v>321</v>
      </c>
      <c r="AA979" t="s">
        <v>9878</v>
      </c>
      <c r="AB979" t="s">
        <v>2280</v>
      </c>
      <c r="AC979">
        <v>-180367</v>
      </c>
      <c r="AD979" t="s">
        <v>0</v>
      </c>
      <c r="AE979">
        <v>98201</v>
      </c>
    </row>
    <row r="980" spans="1:31" hidden="1" x14ac:dyDescent="0.25">
      <c r="A980">
        <v>18409</v>
      </c>
      <c r="B980" t="s">
        <v>95</v>
      </c>
      <c r="C980" t="s">
        <v>94</v>
      </c>
      <c r="F980">
        <v>0</v>
      </c>
      <c r="P980" t="s">
        <v>4</v>
      </c>
      <c r="X980">
        <v>15</v>
      </c>
      <c r="Y980" t="s">
        <v>12</v>
      </c>
      <c r="Z980" t="s">
        <v>9877</v>
      </c>
      <c r="AA980" t="s">
        <v>9876</v>
      </c>
      <c r="AB980" t="s">
        <v>9875</v>
      </c>
      <c r="AC980">
        <v>-181482</v>
      </c>
    </row>
    <row r="981" spans="1:31" hidden="1" x14ac:dyDescent="0.25">
      <c r="A981">
        <v>9614</v>
      </c>
      <c r="B981" t="s">
        <v>119</v>
      </c>
      <c r="C981" t="s">
        <v>19</v>
      </c>
      <c r="F981">
        <v>0</v>
      </c>
      <c r="P981" t="s">
        <v>4</v>
      </c>
      <c r="Y981" t="s">
        <v>12</v>
      </c>
      <c r="Z981" t="s">
        <v>9874</v>
      </c>
      <c r="AA981" t="s">
        <v>9873</v>
      </c>
      <c r="AB981" t="s">
        <v>9873</v>
      </c>
      <c r="AC981">
        <v>-173089</v>
      </c>
      <c r="AD981" t="s">
        <v>0</v>
      </c>
      <c r="AE981">
        <v>98101</v>
      </c>
    </row>
    <row r="982" spans="1:31" hidden="1" x14ac:dyDescent="0.25">
      <c r="A982">
        <v>11575</v>
      </c>
      <c r="B982" t="s">
        <v>130</v>
      </c>
      <c r="C982" t="s">
        <v>19</v>
      </c>
      <c r="F982">
        <v>1</v>
      </c>
      <c r="G982" t="s">
        <v>9872</v>
      </c>
      <c r="P982" t="s">
        <v>4</v>
      </c>
      <c r="X982">
        <v>15</v>
      </c>
      <c r="Y982" t="s">
        <v>12</v>
      </c>
      <c r="Z982" t="s">
        <v>9871</v>
      </c>
      <c r="AA982" t="s">
        <v>9870</v>
      </c>
      <c r="AB982" t="s">
        <v>9869</v>
      </c>
      <c r="AC982">
        <v>-180282</v>
      </c>
    </row>
    <row r="983" spans="1:31" hidden="1" x14ac:dyDescent="0.25">
      <c r="A983">
        <v>7415</v>
      </c>
      <c r="B983" t="s">
        <v>394</v>
      </c>
      <c r="C983" t="s">
        <v>19</v>
      </c>
      <c r="F983">
        <v>0</v>
      </c>
      <c r="G983" t="s">
        <v>9868</v>
      </c>
      <c r="H983">
        <v>0</v>
      </c>
      <c r="P983" t="s">
        <v>4</v>
      </c>
      <c r="Y983" t="s">
        <v>12</v>
      </c>
      <c r="Z983" t="s">
        <v>9867</v>
      </c>
      <c r="AA983" t="s">
        <v>9866</v>
      </c>
      <c r="AB983" t="s">
        <v>9865</v>
      </c>
      <c r="AC983" t="s">
        <v>9864</v>
      </c>
      <c r="AD983" t="s">
        <v>788</v>
      </c>
      <c r="AE983">
        <v>43215</v>
      </c>
    </row>
    <row r="984" spans="1:31" ht="409.5" hidden="1" x14ac:dyDescent="0.25">
      <c r="A984">
        <v>4681</v>
      </c>
      <c r="B984" t="s">
        <v>130</v>
      </c>
      <c r="C984" t="s">
        <v>19</v>
      </c>
      <c r="F984">
        <v>1</v>
      </c>
      <c r="G984" t="s">
        <v>1737</v>
      </c>
      <c r="P984" t="s">
        <v>4</v>
      </c>
      <c r="Y984" t="s">
        <v>12</v>
      </c>
      <c r="Z984" t="s">
        <v>9863</v>
      </c>
      <c r="AA984" s="1" t="s">
        <v>9862</v>
      </c>
      <c r="AB984" t="s">
        <v>9861</v>
      </c>
      <c r="AC984">
        <v>-161404</v>
      </c>
      <c r="AD984" t="s">
        <v>0</v>
      </c>
      <c r="AE984">
        <v>98121</v>
      </c>
    </row>
    <row r="985" spans="1:31" hidden="1" x14ac:dyDescent="0.25">
      <c r="A985">
        <v>11654</v>
      </c>
      <c r="B985" t="s">
        <v>124</v>
      </c>
      <c r="C985" t="s">
        <v>6</v>
      </c>
      <c r="F985">
        <v>0</v>
      </c>
      <c r="G985" t="s">
        <v>9860</v>
      </c>
      <c r="H985">
        <v>0</v>
      </c>
      <c r="P985" t="s">
        <v>4</v>
      </c>
      <c r="Z985" t="s">
        <v>9859</v>
      </c>
      <c r="AA985" t="s">
        <v>9858</v>
      </c>
      <c r="AB985" t="s">
        <v>9857</v>
      </c>
      <c r="AC985" t="s">
        <v>9856</v>
      </c>
      <c r="AD985" t="s">
        <v>0</v>
      </c>
      <c r="AE985">
        <v>99258</v>
      </c>
    </row>
    <row r="986" spans="1:31" hidden="1" x14ac:dyDescent="0.25">
      <c r="A986">
        <v>13645</v>
      </c>
      <c r="B986" t="s">
        <v>7</v>
      </c>
      <c r="C986" t="s">
        <v>6</v>
      </c>
      <c r="F986">
        <v>0</v>
      </c>
      <c r="G986" t="s">
        <v>113</v>
      </c>
      <c r="H986">
        <v>0</v>
      </c>
      <c r="P986" t="s">
        <v>4</v>
      </c>
      <c r="Z986" t="s">
        <v>112</v>
      </c>
      <c r="AA986" t="s">
        <v>9855</v>
      </c>
      <c r="AB986" t="s">
        <v>9854</v>
      </c>
      <c r="AC986" t="s">
        <v>9853</v>
      </c>
      <c r="AD986" t="s">
        <v>0</v>
      </c>
      <c r="AE986">
        <v>98504</v>
      </c>
    </row>
    <row r="987" spans="1:31" hidden="1" x14ac:dyDescent="0.25">
      <c r="A987">
        <v>18174</v>
      </c>
      <c r="B987" t="s">
        <v>185</v>
      </c>
      <c r="C987" t="s">
        <v>184</v>
      </c>
      <c r="F987">
        <v>0</v>
      </c>
      <c r="P987" t="s">
        <v>81</v>
      </c>
      <c r="Y987" t="s">
        <v>12</v>
      </c>
      <c r="Z987" t="s">
        <v>1505</v>
      </c>
      <c r="AA987" t="s">
        <v>9852</v>
      </c>
      <c r="AB987" t="s">
        <v>9851</v>
      </c>
      <c r="AC987">
        <v>-172643</v>
      </c>
      <c r="AD987" t="s">
        <v>0</v>
      </c>
    </row>
    <row r="988" spans="1:31" hidden="1" x14ac:dyDescent="0.25">
      <c r="A988">
        <v>19247</v>
      </c>
      <c r="B988" t="s">
        <v>7</v>
      </c>
      <c r="C988" t="s">
        <v>6</v>
      </c>
      <c r="F988">
        <v>0</v>
      </c>
      <c r="G988" t="s">
        <v>5338</v>
      </c>
      <c r="P988" t="s">
        <v>4</v>
      </c>
      <c r="Z988" t="s">
        <v>5337</v>
      </c>
      <c r="AA988" t="s">
        <v>9850</v>
      </c>
      <c r="AB988" t="s">
        <v>9849</v>
      </c>
      <c r="AC988">
        <v>-162135</v>
      </c>
      <c r="AD988" t="s">
        <v>0</v>
      </c>
      <c r="AE988">
        <v>98671</v>
      </c>
    </row>
    <row r="989" spans="1:31" hidden="1" x14ac:dyDescent="0.25">
      <c r="A989">
        <v>6534</v>
      </c>
      <c r="B989" t="s">
        <v>7</v>
      </c>
      <c r="C989" t="s">
        <v>6</v>
      </c>
      <c r="F989">
        <v>0</v>
      </c>
      <c r="G989" t="s">
        <v>2358</v>
      </c>
      <c r="H989">
        <v>0</v>
      </c>
      <c r="P989" t="s">
        <v>4</v>
      </c>
      <c r="Z989" t="s">
        <v>9848</v>
      </c>
      <c r="AA989" t="s">
        <v>9847</v>
      </c>
      <c r="AB989" t="s">
        <v>5664</v>
      </c>
      <c r="AC989" t="s">
        <v>9846</v>
      </c>
      <c r="AD989" t="s">
        <v>0</v>
      </c>
      <c r="AE989">
        <v>98402</v>
      </c>
    </row>
    <row r="990" spans="1:31" hidden="1" x14ac:dyDescent="0.25">
      <c r="A990">
        <v>19530</v>
      </c>
      <c r="B990" t="s">
        <v>47</v>
      </c>
      <c r="C990" t="s">
        <v>46</v>
      </c>
      <c r="F990">
        <v>1</v>
      </c>
      <c r="G990" t="s">
        <v>2420</v>
      </c>
      <c r="P990" t="s">
        <v>4</v>
      </c>
      <c r="Z990" t="s">
        <v>9845</v>
      </c>
      <c r="AA990" t="s">
        <v>9844</v>
      </c>
      <c r="AB990" t="s">
        <v>9843</v>
      </c>
      <c r="AC990">
        <v>-180703</v>
      </c>
      <c r="AD990" t="s">
        <v>0</v>
      </c>
      <c r="AE990">
        <v>98072</v>
      </c>
    </row>
    <row r="991" spans="1:31" hidden="1" x14ac:dyDescent="0.25">
      <c r="A991">
        <v>19816</v>
      </c>
      <c r="B991" t="s">
        <v>95</v>
      </c>
      <c r="C991" t="s">
        <v>94</v>
      </c>
      <c r="F991">
        <v>0</v>
      </c>
      <c r="P991" t="s">
        <v>4</v>
      </c>
      <c r="X991">
        <v>15</v>
      </c>
      <c r="Y991" t="s">
        <v>12</v>
      </c>
      <c r="Z991" t="s">
        <v>9842</v>
      </c>
      <c r="AA991" t="s">
        <v>9841</v>
      </c>
      <c r="AB991" t="s">
        <v>9840</v>
      </c>
      <c r="AC991">
        <v>-180300</v>
      </c>
      <c r="AD991" t="s">
        <v>0</v>
      </c>
      <c r="AE991">
        <v>98043</v>
      </c>
    </row>
    <row r="992" spans="1:31" hidden="1" x14ac:dyDescent="0.25">
      <c r="A992">
        <v>559</v>
      </c>
      <c r="B992" t="s">
        <v>7</v>
      </c>
      <c r="C992" t="s">
        <v>6</v>
      </c>
      <c r="F992">
        <v>1</v>
      </c>
      <c r="G992" t="s">
        <v>157</v>
      </c>
      <c r="P992" t="s">
        <v>4</v>
      </c>
      <c r="Z992" t="s">
        <v>5830</v>
      </c>
      <c r="AA992" t="s">
        <v>9839</v>
      </c>
      <c r="AB992" t="s">
        <v>9838</v>
      </c>
      <c r="AC992">
        <v>-162252</v>
      </c>
      <c r="AD992" t="s">
        <v>0</v>
      </c>
      <c r="AE992">
        <v>98109</v>
      </c>
    </row>
    <row r="993" spans="1:31" hidden="1" x14ac:dyDescent="0.25">
      <c r="A993">
        <v>5108</v>
      </c>
      <c r="B993" t="s">
        <v>124</v>
      </c>
      <c r="C993" t="s">
        <v>6</v>
      </c>
      <c r="F993">
        <v>0</v>
      </c>
      <c r="G993" t="s">
        <v>113</v>
      </c>
      <c r="H993">
        <v>0</v>
      </c>
      <c r="P993" t="s">
        <v>4</v>
      </c>
      <c r="Z993" t="s">
        <v>512</v>
      </c>
      <c r="AA993" t="s">
        <v>9837</v>
      </c>
      <c r="AB993" t="s">
        <v>9836</v>
      </c>
      <c r="AC993" t="s">
        <v>9835</v>
      </c>
      <c r="AD993" t="s">
        <v>0</v>
      </c>
      <c r="AE993">
        <v>98504</v>
      </c>
    </row>
    <row r="994" spans="1:31" hidden="1" x14ac:dyDescent="0.25">
      <c r="A994">
        <v>2392</v>
      </c>
      <c r="B994" t="s">
        <v>185</v>
      </c>
      <c r="C994" t="s">
        <v>184</v>
      </c>
      <c r="F994">
        <v>1</v>
      </c>
      <c r="G994" t="s">
        <v>9834</v>
      </c>
      <c r="H994">
        <v>0</v>
      </c>
      <c r="P994" t="s">
        <v>4</v>
      </c>
      <c r="Y994" t="s">
        <v>12</v>
      </c>
      <c r="Z994" t="s">
        <v>9833</v>
      </c>
      <c r="AA994" t="s">
        <v>9832</v>
      </c>
      <c r="AB994" t="s">
        <v>9831</v>
      </c>
      <c r="AC994" t="s">
        <v>9830</v>
      </c>
    </row>
    <row r="995" spans="1:31" hidden="1" x14ac:dyDescent="0.25">
      <c r="A995">
        <v>10741</v>
      </c>
      <c r="B995" t="s">
        <v>7</v>
      </c>
      <c r="C995" t="s">
        <v>6</v>
      </c>
      <c r="F995">
        <v>1</v>
      </c>
      <c r="G995" t="s">
        <v>322</v>
      </c>
      <c r="H995">
        <v>0</v>
      </c>
      <c r="P995" t="s">
        <v>4</v>
      </c>
      <c r="Z995" t="s">
        <v>1108</v>
      </c>
      <c r="AA995" t="s">
        <v>9829</v>
      </c>
      <c r="AB995" t="s">
        <v>9828</v>
      </c>
      <c r="AC995" t="s">
        <v>9827</v>
      </c>
      <c r="AD995" t="s">
        <v>0</v>
      </c>
      <c r="AE995">
        <v>98201</v>
      </c>
    </row>
    <row r="996" spans="1:31" hidden="1" x14ac:dyDescent="0.25">
      <c r="A996">
        <v>12867</v>
      </c>
      <c r="B996" t="s">
        <v>199</v>
      </c>
      <c r="C996" t="s">
        <v>19</v>
      </c>
      <c r="F996">
        <v>0</v>
      </c>
      <c r="G996" t="s">
        <v>9758</v>
      </c>
      <c r="H996">
        <v>0</v>
      </c>
      <c r="P996" t="s">
        <v>4</v>
      </c>
      <c r="Z996" t="s">
        <v>9826</v>
      </c>
      <c r="AA996" t="s">
        <v>9825</v>
      </c>
      <c r="AB996" t="s">
        <v>9824</v>
      </c>
      <c r="AC996" t="s">
        <v>9823</v>
      </c>
    </row>
    <row r="997" spans="1:31" ht="409.5" hidden="1" x14ac:dyDescent="0.25">
      <c r="A997">
        <v>16135</v>
      </c>
      <c r="B997" t="s">
        <v>185</v>
      </c>
      <c r="C997" t="s">
        <v>184</v>
      </c>
      <c r="F997">
        <v>0</v>
      </c>
      <c r="G997" t="s">
        <v>442</v>
      </c>
      <c r="H997">
        <v>0</v>
      </c>
      <c r="P997" t="s">
        <v>4</v>
      </c>
      <c r="Y997" t="s">
        <v>12</v>
      </c>
      <c r="Z997" t="s">
        <v>9822</v>
      </c>
      <c r="AA997" s="1" t="s">
        <v>9821</v>
      </c>
      <c r="AB997" t="s">
        <v>9820</v>
      </c>
      <c r="AC997" t="s">
        <v>9819</v>
      </c>
      <c r="AD997" t="s">
        <v>0</v>
      </c>
    </row>
    <row r="998" spans="1:31" ht="409.5" hidden="1" x14ac:dyDescent="0.25">
      <c r="A998">
        <v>6028</v>
      </c>
      <c r="B998" t="s">
        <v>670</v>
      </c>
      <c r="C998" t="s">
        <v>19</v>
      </c>
      <c r="F998">
        <v>0</v>
      </c>
      <c r="H998">
        <v>0</v>
      </c>
      <c r="O998" t="s">
        <v>9818</v>
      </c>
      <c r="P998" t="s">
        <v>4</v>
      </c>
      <c r="Y998" t="s">
        <v>12</v>
      </c>
      <c r="Z998" t="s">
        <v>9817</v>
      </c>
      <c r="AA998" s="1" t="s">
        <v>9816</v>
      </c>
      <c r="AB998" t="s">
        <v>9815</v>
      </c>
      <c r="AC998" t="s">
        <v>9814</v>
      </c>
    </row>
    <row r="999" spans="1:31" ht="409.5" hidden="1" x14ac:dyDescent="0.25">
      <c r="A999">
        <v>15277</v>
      </c>
      <c r="B999" t="s">
        <v>95</v>
      </c>
      <c r="C999" t="s">
        <v>94</v>
      </c>
      <c r="F999">
        <v>1</v>
      </c>
      <c r="G999" t="s">
        <v>3922</v>
      </c>
      <c r="H999">
        <v>0</v>
      </c>
      <c r="P999" t="s">
        <v>4</v>
      </c>
      <c r="Y999" t="s">
        <v>12</v>
      </c>
      <c r="Z999" t="s">
        <v>9813</v>
      </c>
      <c r="AA999" s="1" t="s">
        <v>9812</v>
      </c>
      <c r="AB999" t="s">
        <v>9811</v>
      </c>
      <c r="AC999" t="s">
        <v>9810</v>
      </c>
      <c r="AD999" t="s">
        <v>0</v>
      </c>
      <c r="AE999">
        <v>98168</v>
      </c>
    </row>
    <row r="1000" spans="1:31" hidden="1" x14ac:dyDescent="0.25">
      <c r="A1000">
        <v>15768</v>
      </c>
      <c r="B1000" t="s">
        <v>52</v>
      </c>
      <c r="C1000" t="s">
        <v>6</v>
      </c>
      <c r="F1000">
        <v>1</v>
      </c>
      <c r="G1000" t="s">
        <v>1214</v>
      </c>
      <c r="P1000" t="s">
        <v>4</v>
      </c>
      <c r="Z1000" t="s">
        <v>1213</v>
      </c>
      <c r="AA1000" t="s">
        <v>9809</v>
      </c>
      <c r="AB1000" t="s">
        <v>9808</v>
      </c>
      <c r="AC1000">
        <v>-171661</v>
      </c>
      <c r="AD1000" t="s">
        <v>0</v>
      </c>
      <c r="AE1000">
        <v>99202</v>
      </c>
    </row>
    <row r="1001" spans="1:31" hidden="1" x14ac:dyDescent="0.25">
      <c r="A1001">
        <v>13706</v>
      </c>
      <c r="B1001" t="s">
        <v>185</v>
      </c>
      <c r="C1001" t="s">
        <v>184</v>
      </c>
      <c r="F1001">
        <v>0</v>
      </c>
      <c r="H1001">
        <v>0</v>
      </c>
      <c r="N1001" t="s">
        <v>9807</v>
      </c>
      <c r="O1001" t="s">
        <v>2752</v>
      </c>
      <c r="P1001" t="s">
        <v>4</v>
      </c>
      <c r="Y1001" t="s">
        <v>12</v>
      </c>
      <c r="Z1001" t="s">
        <v>9806</v>
      </c>
      <c r="AA1001" t="s">
        <v>9805</v>
      </c>
      <c r="AB1001" t="s">
        <v>9804</v>
      </c>
      <c r="AC1001" t="s">
        <v>9803</v>
      </c>
      <c r="AD1001" t="s">
        <v>0</v>
      </c>
      <c r="AE1001">
        <v>98502</v>
      </c>
    </row>
    <row r="1002" spans="1:31" hidden="1" x14ac:dyDescent="0.25">
      <c r="A1002">
        <v>8802</v>
      </c>
      <c r="B1002" t="s">
        <v>199</v>
      </c>
      <c r="C1002" t="s">
        <v>19</v>
      </c>
      <c r="F1002">
        <v>0</v>
      </c>
      <c r="P1002" t="s">
        <v>1204</v>
      </c>
      <c r="AC1002">
        <v>-162974</v>
      </c>
    </row>
    <row r="1003" spans="1:31" ht="315" hidden="1" x14ac:dyDescent="0.25">
      <c r="A1003">
        <v>14</v>
      </c>
      <c r="B1003" t="s">
        <v>199</v>
      </c>
      <c r="C1003" t="s">
        <v>19</v>
      </c>
      <c r="F1003">
        <v>1</v>
      </c>
      <c r="G1003" t="s">
        <v>9802</v>
      </c>
      <c r="P1003" t="s">
        <v>4</v>
      </c>
      <c r="Z1003" t="s">
        <v>9801</v>
      </c>
      <c r="AA1003" s="1" t="s">
        <v>9800</v>
      </c>
      <c r="AB1003" t="s">
        <v>7980</v>
      </c>
      <c r="AC1003">
        <v>-161159</v>
      </c>
      <c r="AD1003" t="s">
        <v>750</v>
      </c>
      <c r="AE1003" t="s">
        <v>9799</v>
      </c>
    </row>
    <row r="1004" spans="1:31" hidden="1" x14ac:dyDescent="0.25">
      <c r="A1004">
        <v>17415</v>
      </c>
      <c r="B1004" t="s">
        <v>7</v>
      </c>
      <c r="C1004" t="s">
        <v>6</v>
      </c>
      <c r="F1004">
        <v>0</v>
      </c>
      <c r="G1004" t="s">
        <v>113</v>
      </c>
      <c r="P1004" t="s">
        <v>4</v>
      </c>
      <c r="Z1004" t="s">
        <v>112</v>
      </c>
      <c r="AA1004" t="s">
        <v>9798</v>
      </c>
      <c r="AB1004" t="s">
        <v>9797</v>
      </c>
      <c r="AC1004">
        <v>-160906</v>
      </c>
      <c r="AD1004" t="s">
        <v>0</v>
      </c>
      <c r="AE1004">
        <v>98504</v>
      </c>
    </row>
    <row r="1005" spans="1:31" hidden="1" x14ac:dyDescent="0.25">
      <c r="A1005">
        <v>19360</v>
      </c>
      <c r="B1005" t="s">
        <v>7</v>
      </c>
      <c r="C1005" t="s">
        <v>6</v>
      </c>
      <c r="F1005">
        <v>1</v>
      </c>
      <c r="G1005" t="s">
        <v>3588</v>
      </c>
      <c r="H1005">
        <v>0</v>
      </c>
      <c r="P1005" t="s">
        <v>4</v>
      </c>
      <c r="Z1005" t="s">
        <v>1126</v>
      </c>
      <c r="AA1005" t="s">
        <v>9796</v>
      </c>
      <c r="AB1005" t="s">
        <v>9795</v>
      </c>
      <c r="AC1005" t="s">
        <v>9794</v>
      </c>
      <c r="AD1005" t="s">
        <v>0</v>
      </c>
      <c r="AE1005">
        <v>98125</v>
      </c>
    </row>
    <row r="1006" spans="1:31" ht="409.5" hidden="1" x14ac:dyDescent="0.25">
      <c r="A1006">
        <v>4986</v>
      </c>
      <c r="B1006" t="s">
        <v>380</v>
      </c>
      <c r="C1006" t="s">
        <v>19</v>
      </c>
      <c r="F1006">
        <v>0</v>
      </c>
      <c r="P1006" t="s">
        <v>117</v>
      </c>
      <c r="Z1006" t="s">
        <v>9793</v>
      </c>
      <c r="AA1006" s="1" t="s">
        <v>9792</v>
      </c>
      <c r="AB1006" t="s">
        <v>9791</v>
      </c>
      <c r="AC1006">
        <v>-181484</v>
      </c>
      <c r="AD1006" t="s">
        <v>0</v>
      </c>
      <c r="AE1006">
        <v>98057</v>
      </c>
    </row>
    <row r="1007" spans="1:31" ht="409.5" hidden="1" x14ac:dyDescent="0.25">
      <c r="A1007">
        <v>464</v>
      </c>
      <c r="B1007" t="s">
        <v>152</v>
      </c>
      <c r="C1007" t="s">
        <v>19</v>
      </c>
      <c r="F1007">
        <v>0</v>
      </c>
      <c r="P1007" t="s">
        <v>4</v>
      </c>
      <c r="X1007">
        <v>15</v>
      </c>
      <c r="Y1007" t="s">
        <v>12</v>
      </c>
      <c r="Z1007" t="s">
        <v>9790</v>
      </c>
      <c r="AA1007" s="1" t="s">
        <v>9789</v>
      </c>
      <c r="AB1007" t="s">
        <v>149</v>
      </c>
      <c r="AC1007">
        <v>-181724</v>
      </c>
    </row>
    <row r="1008" spans="1:31" hidden="1" x14ac:dyDescent="0.25">
      <c r="A1008">
        <v>3282</v>
      </c>
      <c r="B1008" t="s">
        <v>47</v>
      </c>
      <c r="C1008" t="s">
        <v>46</v>
      </c>
      <c r="F1008">
        <v>1</v>
      </c>
      <c r="G1008" t="s">
        <v>727</v>
      </c>
      <c r="P1008" t="s">
        <v>4</v>
      </c>
      <c r="Z1008" t="s">
        <v>726</v>
      </c>
      <c r="AA1008" t="s">
        <v>9788</v>
      </c>
      <c r="AB1008" t="s">
        <v>2467</v>
      </c>
      <c r="AC1008">
        <v>-160080</v>
      </c>
      <c r="AD1008" t="s">
        <v>0</v>
      </c>
      <c r="AE1008">
        <v>98390</v>
      </c>
    </row>
    <row r="1009" spans="1:31" ht="409.5" hidden="1" x14ac:dyDescent="0.25">
      <c r="A1009">
        <v>14269</v>
      </c>
      <c r="B1009" t="s">
        <v>380</v>
      </c>
      <c r="C1009" t="s">
        <v>19</v>
      </c>
      <c r="F1009">
        <v>0</v>
      </c>
      <c r="P1009" t="s">
        <v>4</v>
      </c>
      <c r="Y1009" t="s">
        <v>12</v>
      </c>
      <c r="Z1009" t="s">
        <v>128</v>
      </c>
      <c r="AA1009" s="1" t="s">
        <v>9787</v>
      </c>
      <c r="AB1009" t="s">
        <v>149</v>
      </c>
      <c r="AC1009">
        <v>-160351</v>
      </c>
    </row>
    <row r="1010" spans="1:31" hidden="1" x14ac:dyDescent="0.25">
      <c r="A1010">
        <v>14941</v>
      </c>
      <c r="B1010" t="s">
        <v>88</v>
      </c>
      <c r="C1010" t="s">
        <v>46</v>
      </c>
      <c r="F1010">
        <v>0</v>
      </c>
      <c r="G1010" t="s">
        <v>797</v>
      </c>
      <c r="P1010" t="s">
        <v>4</v>
      </c>
      <c r="Z1010" t="s">
        <v>9786</v>
      </c>
      <c r="AA1010" t="s">
        <v>9785</v>
      </c>
      <c r="AB1010" t="s">
        <v>1993</v>
      </c>
      <c r="AC1010">
        <v>-160396</v>
      </c>
    </row>
    <row r="1011" spans="1:31" hidden="1" x14ac:dyDescent="0.25">
      <c r="A1011">
        <v>10199</v>
      </c>
      <c r="B1011" t="s">
        <v>52</v>
      </c>
      <c r="C1011" t="s">
        <v>6</v>
      </c>
      <c r="F1011">
        <v>0</v>
      </c>
      <c r="G1011" t="s">
        <v>113</v>
      </c>
      <c r="P1011" t="s">
        <v>4</v>
      </c>
      <c r="Z1011" t="s">
        <v>112</v>
      </c>
      <c r="AA1011" t="s">
        <v>9784</v>
      </c>
      <c r="AB1011" t="s">
        <v>9783</v>
      </c>
      <c r="AC1011">
        <v>-170942</v>
      </c>
      <c r="AD1011" t="s">
        <v>0</v>
      </c>
      <c r="AE1011">
        <v>98501</v>
      </c>
    </row>
    <row r="1012" spans="1:31" hidden="1" x14ac:dyDescent="0.25">
      <c r="A1012">
        <v>17024</v>
      </c>
      <c r="B1012" t="s">
        <v>7</v>
      </c>
      <c r="C1012" t="s">
        <v>6</v>
      </c>
      <c r="F1012">
        <v>0</v>
      </c>
      <c r="G1012" t="s">
        <v>9561</v>
      </c>
      <c r="P1012" t="s">
        <v>1182</v>
      </c>
      <c r="Y1012" t="s">
        <v>12</v>
      </c>
      <c r="Z1012" t="s">
        <v>9782</v>
      </c>
      <c r="AA1012" t="s">
        <v>9781</v>
      </c>
      <c r="AB1012" t="s">
        <v>9780</v>
      </c>
      <c r="AC1012">
        <v>-161948</v>
      </c>
      <c r="AD1012" t="s">
        <v>0</v>
      </c>
      <c r="AE1012">
        <v>99163</v>
      </c>
    </row>
    <row r="1013" spans="1:31" hidden="1" x14ac:dyDescent="0.25">
      <c r="A1013">
        <v>16340</v>
      </c>
      <c r="B1013" t="s">
        <v>88</v>
      </c>
      <c r="C1013" t="s">
        <v>46</v>
      </c>
      <c r="F1013">
        <v>1</v>
      </c>
      <c r="G1013" t="s">
        <v>2032</v>
      </c>
      <c r="P1013" t="s">
        <v>4</v>
      </c>
      <c r="Z1013" t="s">
        <v>2031</v>
      </c>
      <c r="AA1013" t="s">
        <v>9779</v>
      </c>
      <c r="AB1013" t="s">
        <v>9778</v>
      </c>
      <c r="AC1013">
        <v>-170779</v>
      </c>
      <c r="AD1013" t="s">
        <v>0</v>
      </c>
      <c r="AE1013">
        <v>98532</v>
      </c>
    </row>
    <row r="1014" spans="1:31" ht="409.5" hidden="1" x14ac:dyDescent="0.25">
      <c r="A1014">
        <v>19953</v>
      </c>
      <c r="B1014" t="s">
        <v>152</v>
      </c>
      <c r="C1014" t="s">
        <v>19</v>
      </c>
      <c r="F1014">
        <v>1</v>
      </c>
      <c r="G1014" t="s">
        <v>982</v>
      </c>
      <c r="P1014" t="s">
        <v>4</v>
      </c>
      <c r="Y1014" t="s">
        <v>12</v>
      </c>
      <c r="Z1014" t="s">
        <v>695</v>
      </c>
      <c r="AA1014" s="1" t="s">
        <v>9777</v>
      </c>
      <c r="AB1014" t="s">
        <v>149</v>
      </c>
      <c r="AC1014">
        <v>-162594</v>
      </c>
    </row>
    <row r="1015" spans="1:31" hidden="1" x14ac:dyDescent="0.25">
      <c r="A1015">
        <v>278</v>
      </c>
      <c r="B1015" t="s">
        <v>119</v>
      </c>
      <c r="C1015" t="s">
        <v>19</v>
      </c>
      <c r="F1015">
        <v>1</v>
      </c>
      <c r="G1015" t="s">
        <v>9776</v>
      </c>
      <c r="P1015" t="s">
        <v>4</v>
      </c>
      <c r="Y1015" t="s">
        <v>12</v>
      </c>
      <c r="Z1015" t="s">
        <v>9775</v>
      </c>
      <c r="AA1015" t="s">
        <v>9774</v>
      </c>
      <c r="AB1015" t="s">
        <v>9773</v>
      </c>
      <c r="AC1015">
        <v>-160892</v>
      </c>
    </row>
    <row r="1016" spans="1:31" hidden="1" x14ac:dyDescent="0.25">
      <c r="A1016">
        <v>10749</v>
      </c>
      <c r="B1016" t="s">
        <v>47</v>
      </c>
      <c r="C1016" t="s">
        <v>46</v>
      </c>
      <c r="F1016">
        <v>0</v>
      </c>
      <c r="G1016" t="s">
        <v>3666</v>
      </c>
      <c r="H1016">
        <v>0</v>
      </c>
      <c r="P1016" t="s">
        <v>4</v>
      </c>
      <c r="Z1016" t="s">
        <v>3504</v>
      </c>
      <c r="AA1016" t="s">
        <v>9772</v>
      </c>
      <c r="AB1016" t="s">
        <v>2152</v>
      </c>
      <c r="AC1016" t="s">
        <v>9771</v>
      </c>
      <c r="AD1016" t="s">
        <v>0</v>
      </c>
    </row>
    <row r="1017" spans="1:31" ht="409.5" hidden="1" x14ac:dyDescent="0.25">
      <c r="A1017">
        <v>3175</v>
      </c>
      <c r="B1017" t="s">
        <v>52</v>
      </c>
      <c r="C1017" t="s">
        <v>6</v>
      </c>
      <c r="F1017">
        <v>1</v>
      </c>
      <c r="G1017" t="s">
        <v>663</v>
      </c>
      <c r="P1017" t="s">
        <v>4</v>
      </c>
      <c r="Z1017" t="s">
        <v>1219</v>
      </c>
      <c r="AA1017" s="1" t="s">
        <v>9770</v>
      </c>
      <c r="AB1017" t="s">
        <v>9769</v>
      </c>
      <c r="AC1017">
        <v>-163308</v>
      </c>
      <c r="AD1017" t="s">
        <v>0</v>
      </c>
      <c r="AE1017">
        <v>98668</v>
      </c>
    </row>
    <row r="1018" spans="1:31" ht="409.5" hidden="1" x14ac:dyDescent="0.25">
      <c r="A1018">
        <v>17491</v>
      </c>
      <c r="B1018" t="s">
        <v>20</v>
      </c>
      <c r="C1018" t="s">
        <v>19</v>
      </c>
      <c r="F1018">
        <v>1</v>
      </c>
      <c r="G1018" t="s">
        <v>70</v>
      </c>
      <c r="H1018">
        <v>0</v>
      </c>
      <c r="O1018" t="s">
        <v>379</v>
      </c>
      <c r="P1018" t="s">
        <v>242</v>
      </c>
      <c r="R1018" t="s">
        <v>4609</v>
      </c>
      <c r="S1018" t="s">
        <v>4608</v>
      </c>
      <c r="T1018" t="s">
        <v>4607</v>
      </c>
      <c r="U1018" t="s">
        <v>67</v>
      </c>
      <c r="Y1018" t="s">
        <v>12</v>
      </c>
      <c r="Z1018" t="s">
        <v>5760</v>
      </c>
      <c r="AA1018" s="1" t="s">
        <v>9768</v>
      </c>
      <c r="AB1018" t="s">
        <v>2135</v>
      </c>
      <c r="AC1018" t="s">
        <v>9767</v>
      </c>
    </row>
    <row r="1019" spans="1:31" hidden="1" x14ac:dyDescent="0.25">
      <c r="A1019">
        <v>1570</v>
      </c>
      <c r="B1019" t="s">
        <v>20</v>
      </c>
      <c r="C1019" t="s">
        <v>19</v>
      </c>
      <c r="F1019">
        <v>0</v>
      </c>
      <c r="H1019">
        <v>0</v>
      </c>
      <c r="P1019" t="s">
        <v>4</v>
      </c>
      <c r="Y1019" t="s">
        <v>12</v>
      </c>
      <c r="Z1019" t="s">
        <v>9766</v>
      </c>
      <c r="AA1019" t="s">
        <v>9765</v>
      </c>
      <c r="AB1019" t="s">
        <v>9764</v>
      </c>
      <c r="AC1019" t="s">
        <v>9763</v>
      </c>
      <c r="AD1019" t="s">
        <v>0</v>
      </c>
      <c r="AE1019">
        <v>98248</v>
      </c>
    </row>
    <row r="1020" spans="1:31" hidden="1" x14ac:dyDescent="0.25">
      <c r="A1020">
        <v>6036</v>
      </c>
      <c r="B1020" t="s">
        <v>7</v>
      </c>
      <c r="C1020" t="s">
        <v>6</v>
      </c>
      <c r="F1020">
        <v>1</v>
      </c>
      <c r="G1020" t="s">
        <v>9762</v>
      </c>
      <c r="P1020" t="s">
        <v>81</v>
      </c>
      <c r="Y1020" t="s">
        <v>12</v>
      </c>
      <c r="Z1020" t="s">
        <v>9761</v>
      </c>
      <c r="AA1020" t="s">
        <v>9760</v>
      </c>
      <c r="AB1020" t="s">
        <v>9759</v>
      </c>
      <c r="AC1020">
        <v>-172053</v>
      </c>
      <c r="AD1020" t="s">
        <v>0</v>
      </c>
      <c r="AE1020">
        <v>98055</v>
      </c>
    </row>
    <row r="1021" spans="1:31" hidden="1" x14ac:dyDescent="0.25">
      <c r="A1021">
        <v>8280</v>
      </c>
      <c r="B1021" t="s">
        <v>199</v>
      </c>
      <c r="C1021" t="s">
        <v>19</v>
      </c>
      <c r="F1021">
        <v>0</v>
      </c>
      <c r="G1021" t="s">
        <v>9758</v>
      </c>
      <c r="H1021">
        <v>0</v>
      </c>
      <c r="P1021" t="s">
        <v>4</v>
      </c>
      <c r="Z1021" t="s">
        <v>9757</v>
      </c>
      <c r="AA1021" t="s">
        <v>9756</v>
      </c>
      <c r="AB1021" t="s">
        <v>7980</v>
      </c>
      <c r="AC1021" t="s">
        <v>9755</v>
      </c>
    </row>
    <row r="1022" spans="1:31" hidden="1" x14ac:dyDescent="0.25">
      <c r="A1022">
        <v>8242</v>
      </c>
      <c r="B1022" t="s">
        <v>130</v>
      </c>
      <c r="C1022" t="s">
        <v>19</v>
      </c>
      <c r="F1022">
        <v>1</v>
      </c>
      <c r="G1022" t="s">
        <v>9754</v>
      </c>
      <c r="P1022" t="s">
        <v>4</v>
      </c>
      <c r="X1022">
        <v>15</v>
      </c>
      <c r="Y1022" t="s">
        <v>12</v>
      </c>
      <c r="Z1022" t="s">
        <v>9753</v>
      </c>
      <c r="AA1022" t="s">
        <v>9752</v>
      </c>
      <c r="AB1022" t="s">
        <v>9751</v>
      </c>
      <c r="AC1022">
        <v>-180975</v>
      </c>
    </row>
    <row r="1023" spans="1:31" ht="409.5" hidden="1" x14ac:dyDescent="0.25">
      <c r="A1023">
        <v>3812</v>
      </c>
      <c r="B1023" t="s">
        <v>13</v>
      </c>
      <c r="F1023">
        <v>1</v>
      </c>
      <c r="G1023" t="s">
        <v>9750</v>
      </c>
      <c r="H1023">
        <v>0</v>
      </c>
      <c r="P1023" t="s">
        <v>4</v>
      </c>
      <c r="Y1023" t="s">
        <v>12</v>
      </c>
      <c r="Z1023" t="s">
        <v>9749</v>
      </c>
      <c r="AA1023" s="1" t="s">
        <v>9748</v>
      </c>
      <c r="AB1023" t="s">
        <v>9747</v>
      </c>
      <c r="AC1023" t="s">
        <v>9746</v>
      </c>
    </row>
    <row r="1024" spans="1:31" hidden="1" x14ac:dyDescent="0.25">
      <c r="A1024">
        <v>8591</v>
      </c>
      <c r="B1024" t="s">
        <v>47</v>
      </c>
      <c r="C1024" t="s">
        <v>46</v>
      </c>
      <c r="F1024">
        <v>1</v>
      </c>
      <c r="G1024" t="s">
        <v>8206</v>
      </c>
      <c r="P1024" t="s">
        <v>4</v>
      </c>
      <c r="Z1024" t="s">
        <v>8205</v>
      </c>
      <c r="AA1024" t="s">
        <v>9745</v>
      </c>
      <c r="AB1024" t="s">
        <v>9744</v>
      </c>
      <c r="AC1024">
        <v>-161449</v>
      </c>
      <c r="AD1024" t="s">
        <v>0</v>
      </c>
      <c r="AE1024">
        <v>98611</v>
      </c>
    </row>
    <row r="1025" spans="1:31" ht="409.5" hidden="1" x14ac:dyDescent="0.25">
      <c r="A1025">
        <v>9157</v>
      </c>
      <c r="B1025" t="s">
        <v>185</v>
      </c>
      <c r="C1025" t="s">
        <v>184</v>
      </c>
      <c r="F1025">
        <v>1</v>
      </c>
      <c r="G1025" t="s">
        <v>5206</v>
      </c>
      <c r="H1025">
        <v>0</v>
      </c>
      <c r="P1025" t="s">
        <v>4</v>
      </c>
      <c r="Y1025" t="s">
        <v>12</v>
      </c>
      <c r="Z1025" t="s">
        <v>9743</v>
      </c>
      <c r="AA1025" s="1" t="s">
        <v>9742</v>
      </c>
      <c r="AB1025" t="s">
        <v>9741</v>
      </c>
      <c r="AC1025" t="s">
        <v>219</v>
      </c>
      <c r="AD1025" t="s">
        <v>0</v>
      </c>
      <c r="AE1025">
        <v>98660</v>
      </c>
    </row>
    <row r="1026" spans="1:31" hidden="1" x14ac:dyDescent="0.25">
      <c r="A1026">
        <v>14555</v>
      </c>
      <c r="B1026" t="s">
        <v>152</v>
      </c>
      <c r="C1026" t="s">
        <v>19</v>
      </c>
      <c r="F1026">
        <v>0</v>
      </c>
      <c r="P1026" t="s">
        <v>4</v>
      </c>
      <c r="Z1026" t="s">
        <v>9740</v>
      </c>
      <c r="AA1026" t="s">
        <v>9739</v>
      </c>
      <c r="AB1026" t="s">
        <v>1438</v>
      </c>
      <c r="AC1026">
        <v>-181357</v>
      </c>
    </row>
    <row r="1027" spans="1:31" ht="330" hidden="1" x14ac:dyDescent="0.25">
      <c r="A1027">
        <v>16398</v>
      </c>
      <c r="B1027" t="s">
        <v>152</v>
      </c>
      <c r="C1027" t="s">
        <v>19</v>
      </c>
      <c r="F1027">
        <v>0</v>
      </c>
      <c r="P1027" t="s">
        <v>4</v>
      </c>
      <c r="X1027">
        <v>15</v>
      </c>
      <c r="Y1027" t="s">
        <v>12</v>
      </c>
      <c r="Z1027" t="s">
        <v>2077</v>
      </c>
      <c r="AA1027" s="1" t="s">
        <v>9738</v>
      </c>
      <c r="AB1027" t="s">
        <v>149</v>
      </c>
      <c r="AC1027">
        <v>-180688</v>
      </c>
    </row>
    <row r="1028" spans="1:31" ht="300" hidden="1" x14ac:dyDescent="0.25">
      <c r="A1028">
        <v>10620</v>
      </c>
      <c r="B1028" t="s">
        <v>47</v>
      </c>
      <c r="C1028" t="s">
        <v>46</v>
      </c>
      <c r="F1028">
        <v>1</v>
      </c>
      <c r="G1028" t="s">
        <v>1115</v>
      </c>
      <c r="P1028" t="s">
        <v>4</v>
      </c>
      <c r="Z1028" t="s">
        <v>9737</v>
      </c>
      <c r="AA1028" s="1" t="s">
        <v>9736</v>
      </c>
      <c r="AB1028" t="s">
        <v>1903</v>
      </c>
      <c r="AC1028">
        <v>-173167</v>
      </c>
      <c r="AD1028" t="s">
        <v>0</v>
      </c>
      <c r="AE1028">
        <v>98033</v>
      </c>
    </row>
    <row r="1029" spans="1:31" hidden="1" x14ac:dyDescent="0.25">
      <c r="A1029">
        <v>1008</v>
      </c>
      <c r="B1029" t="s">
        <v>7</v>
      </c>
      <c r="C1029" t="s">
        <v>6</v>
      </c>
      <c r="F1029">
        <v>1</v>
      </c>
      <c r="G1029" t="s">
        <v>322</v>
      </c>
      <c r="H1029">
        <v>0</v>
      </c>
      <c r="P1029" t="s">
        <v>4</v>
      </c>
      <c r="Z1029" t="s">
        <v>321</v>
      </c>
      <c r="AA1029" t="s">
        <v>9735</v>
      </c>
      <c r="AB1029" t="s">
        <v>9734</v>
      </c>
      <c r="AC1029" t="s">
        <v>9733</v>
      </c>
      <c r="AD1029" t="s">
        <v>0</v>
      </c>
      <c r="AE1029">
        <v>98201</v>
      </c>
    </row>
    <row r="1030" spans="1:31" hidden="1" x14ac:dyDescent="0.25">
      <c r="A1030">
        <v>7663</v>
      </c>
      <c r="B1030" t="s">
        <v>88</v>
      </c>
      <c r="C1030" t="s">
        <v>46</v>
      </c>
      <c r="F1030">
        <v>1</v>
      </c>
      <c r="G1030" t="s">
        <v>9732</v>
      </c>
      <c r="P1030" t="s">
        <v>4</v>
      </c>
      <c r="Z1030" t="s">
        <v>9731</v>
      </c>
      <c r="AA1030" t="s">
        <v>9730</v>
      </c>
      <c r="AB1030" t="s">
        <v>820</v>
      </c>
      <c r="AC1030">
        <v>-170789</v>
      </c>
      <c r="AD1030" t="s">
        <v>0</v>
      </c>
      <c r="AE1030">
        <v>98072</v>
      </c>
    </row>
    <row r="1031" spans="1:31" ht="409.5" hidden="1" x14ac:dyDescent="0.25">
      <c r="A1031">
        <v>10609</v>
      </c>
      <c r="B1031" t="s">
        <v>7</v>
      </c>
      <c r="C1031" t="s">
        <v>6</v>
      </c>
      <c r="F1031">
        <v>1</v>
      </c>
      <c r="G1031" t="s">
        <v>178</v>
      </c>
      <c r="H1031">
        <v>0</v>
      </c>
      <c r="P1031" t="s">
        <v>4</v>
      </c>
      <c r="Z1031" t="s">
        <v>177</v>
      </c>
      <c r="AA1031" s="1" t="s">
        <v>9729</v>
      </c>
      <c r="AB1031" t="s">
        <v>9728</v>
      </c>
      <c r="AC1031" t="s">
        <v>9727</v>
      </c>
      <c r="AD1031" t="s">
        <v>96</v>
      </c>
      <c r="AE1031">
        <v>97219</v>
      </c>
    </row>
    <row r="1032" spans="1:31" ht="150" hidden="1" x14ac:dyDescent="0.25">
      <c r="A1032">
        <v>6762</v>
      </c>
      <c r="B1032" t="s">
        <v>7</v>
      </c>
      <c r="C1032" t="s">
        <v>6</v>
      </c>
      <c r="F1032">
        <v>1</v>
      </c>
      <c r="G1032" t="s">
        <v>161</v>
      </c>
      <c r="P1032" t="s">
        <v>4</v>
      </c>
      <c r="Z1032" t="s">
        <v>2778</v>
      </c>
      <c r="AA1032" t="s">
        <v>9726</v>
      </c>
      <c r="AB1032" s="1" t="s">
        <v>9725</v>
      </c>
      <c r="AC1032">
        <v>-161440</v>
      </c>
      <c r="AD1032" t="s">
        <v>0</v>
      </c>
      <c r="AE1032">
        <v>98034</v>
      </c>
    </row>
    <row r="1033" spans="1:31" hidden="1" x14ac:dyDescent="0.25">
      <c r="A1033">
        <v>14152</v>
      </c>
      <c r="B1033" t="s">
        <v>199</v>
      </c>
      <c r="C1033" t="s">
        <v>19</v>
      </c>
      <c r="F1033">
        <v>0</v>
      </c>
      <c r="H1033">
        <v>0</v>
      </c>
      <c r="P1033" t="s">
        <v>4</v>
      </c>
      <c r="Y1033" t="s">
        <v>12</v>
      </c>
      <c r="Z1033" t="s">
        <v>9724</v>
      </c>
      <c r="AA1033" t="s">
        <v>9723</v>
      </c>
      <c r="AB1033" t="s">
        <v>1681</v>
      </c>
      <c r="AC1033" t="s">
        <v>9722</v>
      </c>
      <c r="AD1033" t="s">
        <v>0</v>
      </c>
      <c r="AE1033">
        <v>98506</v>
      </c>
    </row>
    <row r="1034" spans="1:31" hidden="1" x14ac:dyDescent="0.25">
      <c r="A1034">
        <v>11066</v>
      </c>
      <c r="B1034" t="s">
        <v>199</v>
      </c>
      <c r="C1034" t="s">
        <v>19</v>
      </c>
      <c r="F1034">
        <v>1</v>
      </c>
      <c r="G1034" t="s">
        <v>9721</v>
      </c>
      <c r="O1034" t="s">
        <v>3539</v>
      </c>
      <c r="P1034" t="s">
        <v>242</v>
      </c>
      <c r="R1034" t="s">
        <v>9720</v>
      </c>
      <c r="X1034">
        <v>15</v>
      </c>
      <c r="Y1034" t="s">
        <v>12</v>
      </c>
      <c r="Z1034" t="s">
        <v>9719</v>
      </c>
      <c r="AA1034" t="s">
        <v>9718</v>
      </c>
      <c r="AB1034" t="s">
        <v>9717</v>
      </c>
      <c r="AC1034">
        <v>-180985</v>
      </c>
      <c r="AD1034" t="s">
        <v>96</v>
      </c>
      <c r="AE1034">
        <v>97408</v>
      </c>
    </row>
    <row r="1035" spans="1:31" ht="409.5" hidden="1" x14ac:dyDescent="0.25">
      <c r="A1035">
        <v>6763</v>
      </c>
      <c r="B1035" t="s">
        <v>130</v>
      </c>
      <c r="C1035" t="s">
        <v>19</v>
      </c>
      <c r="F1035">
        <v>0</v>
      </c>
      <c r="G1035" t="s">
        <v>100</v>
      </c>
      <c r="P1035" t="s">
        <v>4</v>
      </c>
      <c r="Y1035" t="s">
        <v>12</v>
      </c>
      <c r="Z1035" t="s">
        <v>488</v>
      </c>
      <c r="AA1035" s="1" t="s">
        <v>9716</v>
      </c>
      <c r="AB1035" t="s">
        <v>126</v>
      </c>
      <c r="AC1035">
        <v>-160727</v>
      </c>
      <c r="AD1035" t="s">
        <v>96</v>
      </c>
      <c r="AE1035">
        <v>97302</v>
      </c>
    </row>
    <row r="1036" spans="1:31" hidden="1" x14ac:dyDescent="0.25">
      <c r="A1036">
        <v>11072</v>
      </c>
      <c r="B1036" t="s">
        <v>52</v>
      </c>
      <c r="C1036" t="s">
        <v>6</v>
      </c>
      <c r="F1036">
        <v>0</v>
      </c>
      <c r="G1036" t="s">
        <v>113</v>
      </c>
      <c r="P1036" t="s">
        <v>4</v>
      </c>
      <c r="Z1036" t="s">
        <v>112</v>
      </c>
      <c r="AA1036" t="s">
        <v>9715</v>
      </c>
      <c r="AB1036" t="s">
        <v>9714</v>
      </c>
      <c r="AC1036">
        <v>-163486</v>
      </c>
      <c r="AD1036" t="s">
        <v>0</v>
      </c>
      <c r="AE1036">
        <v>98504</v>
      </c>
    </row>
    <row r="1037" spans="1:31" ht="409.5" hidden="1" x14ac:dyDescent="0.25">
      <c r="A1037">
        <v>13701</v>
      </c>
      <c r="B1037" t="s">
        <v>394</v>
      </c>
      <c r="C1037" t="s">
        <v>19</v>
      </c>
      <c r="F1037">
        <v>1</v>
      </c>
      <c r="G1037" t="s">
        <v>9713</v>
      </c>
      <c r="H1037">
        <v>0</v>
      </c>
      <c r="O1037" t="s">
        <v>2752</v>
      </c>
      <c r="P1037" t="s">
        <v>4</v>
      </c>
      <c r="Y1037" t="s">
        <v>12</v>
      </c>
      <c r="Z1037" t="s">
        <v>9712</v>
      </c>
      <c r="AA1037" s="1" t="s">
        <v>9711</v>
      </c>
      <c r="AB1037" s="1" t="s">
        <v>9711</v>
      </c>
      <c r="AC1037" t="s">
        <v>9710</v>
      </c>
    </row>
    <row r="1038" spans="1:31" hidden="1" x14ac:dyDescent="0.25">
      <c r="A1038">
        <v>12060</v>
      </c>
      <c r="B1038" t="s">
        <v>199</v>
      </c>
      <c r="C1038" t="s">
        <v>19</v>
      </c>
      <c r="F1038">
        <v>0</v>
      </c>
      <c r="P1038" t="s">
        <v>81</v>
      </c>
      <c r="Y1038" t="s">
        <v>12</v>
      </c>
      <c r="Z1038" t="s">
        <v>28</v>
      </c>
      <c r="AA1038" t="s">
        <v>9709</v>
      </c>
      <c r="AB1038" t="s">
        <v>9708</v>
      </c>
      <c r="AC1038">
        <v>-162840</v>
      </c>
      <c r="AD1038" t="s">
        <v>0</v>
      </c>
      <c r="AE1038">
        <v>98346</v>
      </c>
    </row>
    <row r="1039" spans="1:31" hidden="1" x14ac:dyDescent="0.25">
      <c r="A1039">
        <v>12899</v>
      </c>
      <c r="B1039" t="s">
        <v>7</v>
      </c>
      <c r="C1039" t="s">
        <v>6</v>
      </c>
      <c r="F1039">
        <v>1</v>
      </c>
      <c r="G1039" t="s">
        <v>157</v>
      </c>
      <c r="P1039" t="s">
        <v>4</v>
      </c>
      <c r="Z1039" t="s">
        <v>9367</v>
      </c>
      <c r="AA1039" t="s">
        <v>9707</v>
      </c>
      <c r="AB1039" t="s">
        <v>9706</v>
      </c>
      <c r="AC1039">
        <v>-162249</v>
      </c>
      <c r="AD1039" t="s">
        <v>0</v>
      </c>
      <c r="AE1039">
        <v>98223</v>
      </c>
    </row>
    <row r="1040" spans="1:31" hidden="1" x14ac:dyDescent="0.25">
      <c r="A1040">
        <v>8534</v>
      </c>
      <c r="B1040" t="s">
        <v>47</v>
      </c>
      <c r="C1040" t="s">
        <v>46</v>
      </c>
      <c r="F1040">
        <v>1</v>
      </c>
      <c r="G1040" t="s">
        <v>2878</v>
      </c>
      <c r="P1040" t="s">
        <v>4</v>
      </c>
      <c r="Z1040" t="s">
        <v>2877</v>
      </c>
      <c r="AA1040" t="s">
        <v>9705</v>
      </c>
      <c r="AB1040" t="s">
        <v>968</v>
      </c>
      <c r="AC1040">
        <v>-170796</v>
      </c>
      <c r="AD1040" t="s">
        <v>0</v>
      </c>
      <c r="AE1040">
        <v>98531</v>
      </c>
    </row>
    <row r="1041" spans="1:31" ht="409.5" hidden="1" x14ac:dyDescent="0.25">
      <c r="A1041">
        <v>8851</v>
      </c>
      <c r="B1041" t="s">
        <v>380</v>
      </c>
      <c r="C1041" t="s">
        <v>19</v>
      </c>
      <c r="F1041">
        <v>1</v>
      </c>
      <c r="G1041" t="s">
        <v>9704</v>
      </c>
      <c r="P1041" t="s">
        <v>81</v>
      </c>
      <c r="X1041">
        <v>30</v>
      </c>
      <c r="Y1041" t="s">
        <v>12</v>
      </c>
      <c r="Z1041" t="s">
        <v>9703</v>
      </c>
      <c r="AA1041" s="1" t="s">
        <v>9702</v>
      </c>
      <c r="AB1041" t="s">
        <v>9701</v>
      </c>
      <c r="AC1041">
        <v>-163419</v>
      </c>
      <c r="AD1041" t="s">
        <v>0</v>
      </c>
      <c r="AE1041">
        <v>98164</v>
      </c>
    </row>
    <row r="1042" spans="1:31" ht="409.5" hidden="1" x14ac:dyDescent="0.25">
      <c r="A1042">
        <v>16159</v>
      </c>
      <c r="B1042" t="s">
        <v>7</v>
      </c>
      <c r="C1042" t="s">
        <v>6</v>
      </c>
      <c r="F1042">
        <v>1</v>
      </c>
      <c r="G1042" t="s">
        <v>663</v>
      </c>
      <c r="P1042" t="s">
        <v>4</v>
      </c>
      <c r="Z1042" t="s">
        <v>662</v>
      </c>
      <c r="AA1042" s="1" t="s">
        <v>9700</v>
      </c>
      <c r="AB1042" t="s">
        <v>9699</v>
      </c>
      <c r="AC1042">
        <v>-162214</v>
      </c>
      <c r="AD1042" t="s">
        <v>0</v>
      </c>
      <c r="AE1042">
        <v>98668</v>
      </c>
    </row>
    <row r="1043" spans="1:31" hidden="1" x14ac:dyDescent="0.25">
      <c r="A1043">
        <v>8019</v>
      </c>
      <c r="B1043" t="s">
        <v>141</v>
      </c>
      <c r="C1043" t="s">
        <v>140</v>
      </c>
      <c r="F1043">
        <v>0</v>
      </c>
      <c r="P1043" t="s">
        <v>4</v>
      </c>
      <c r="Y1043" t="s">
        <v>12</v>
      </c>
      <c r="Z1043" t="s">
        <v>9698</v>
      </c>
      <c r="AA1043" t="s">
        <v>9697</v>
      </c>
      <c r="AB1043" t="s">
        <v>9697</v>
      </c>
      <c r="AC1043">
        <v>-162726</v>
      </c>
      <c r="AD1043" t="s">
        <v>0</v>
      </c>
      <c r="AE1043">
        <v>99349</v>
      </c>
    </row>
    <row r="1044" spans="1:31" hidden="1" x14ac:dyDescent="0.25">
      <c r="A1044">
        <v>7964</v>
      </c>
      <c r="B1044" t="s">
        <v>194</v>
      </c>
      <c r="C1044" t="s">
        <v>193</v>
      </c>
      <c r="F1044">
        <v>0</v>
      </c>
      <c r="P1044" t="s">
        <v>4</v>
      </c>
      <c r="X1044">
        <v>15</v>
      </c>
      <c r="Y1044" t="s">
        <v>12</v>
      </c>
      <c r="Z1044" t="s">
        <v>9696</v>
      </c>
      <c r="AA1044" t="s">
        <v>9695</v>
      </c>
      <c r="AB1044" t="s">
        <v>9694</v>
      </c>
      <c r="AC1044">
        <v>-180843</v>
      </c>
      <c r="AD1044" t="s">
        <v>0</v>
      </c>
      <c r="AE1044">
        <v>99001</v>
      </c>
    </row>
    <row r="1045" spans="1:31" hidden="1" x14ac:dyDescent="0.25">
      <c r="A1045">
        <v>7538</v>
      </c>
      <c r="B1045" t="s">
        <v>7</v>
      </c>
      <c r="C1045" t="s">
        <v>6</v>
      </c>
      <c r="F1045">
        <v>1</v>
      </c>
      <c r="G1045" t="s">
        <v>1252</v>
      </c>
      <c r="P1045" t="s">
        <v>4</v>
      </c>
      <c r="Z1045" t="s">
        <v>555</v>
      </c>
      <c r="AA1045" t="s">
        <v>9693</v>
      </c>
      <c r="AB1045" t="s">
        <v>9692</v>
      </c>
      <c r="AC1045">
        <v>-161793</v>
      </c>
      <c r="AD1045" t="s">
        <v>0</v>
      </c>
      <c r="AE1045">
        <v>98005</v>
      </c>
    </row>
    <row r="1046" spans="1:31" hidden="1" x14ac:dyDescent="0.25">
      <c r="A1046">
        <v>8896</v>
      </c>
      <c r="B1046" t="s">
        <v>7</v>
      </c>
      <c r="C1046" t="s">
        <v>6</v>
      </c>
      <c r="F1046">
        <v>0</v>
      </c>
      <c r="G1046" t="s">
        <v>6865</v>
      </c>
      <c r="P1046" t="s">
        <v>4</v>
      </c>
      <c r="Z1046" t="s">
        <v>6864</v>
      </c>
      <c r="AA1046" t="s">
        <v>9691</v>
      </c>
      <c r="AB1046" t="s">
        <v>9690</v>
      </c>
      <c r="AC1046">
        <v>-162795</v>
      </c>
      <c r="AD1046" t="s">
        <v>0</v>
      </c>
      <c r="AE1046">
        <v>98104</v>
      </c>
    </row>
    <row r="1047" spans="1:31" ht="409.5" hidden="1" x14ac:dyDescent="0.25">
      <c r="A1047">
        <v>14653</v>
      </c>
      <c r="B1047" t="s">
        <v>72</v>
      </c>
      <c r="C1047" t="s">
        <v>71</v>
      </c>
      <c r="F1047">
        <v>1</v>
      </c>
      <c r="G1047" t="s">
        <v>9689</v>
      </c>
      <c r="H1047">
        <v>0</v>
      </c>
      <c r="O1047" s="1" t="s">
        <v>2003</v>
      </c>
      <c r="P1047" t="s">
        <v>32</v>
      </c>
      <c r="R1047" t="s">
        <v>66</v>
      </c>
      <c r="S1047" t="s">
        <v>67</v>
      </c>
      <c r="T1047" t="s">
        <v>2002</v>
      </c>
      <c r="U1047" t="s">
        <v>1591</v>
      </c>
      <c r="Z1047" t="s">
        <v>9688</v>
      </c>
      <c r="AA1047" s="1" t="s">
        <v>9687</v>
      </c>
      <c r="AB1047" t="s">
        <v>9686</v>
      </c>
      <c r="AC1047" t="s">
        <v>9685</v>
      </c>
      <c r="AD1047" t="s">
        <v>0</v>
      </c>
      <c r="AE1047">
        <v>98104</v>
      </c>
    </row>
    <row r="1048" spans="1:31" hidden="1" x14ac:dyDescent="0.25">
      <c r="A1048">
        <v>8435</v>
      </c>
      <c r="B1048" t="s">
        <v>52</v>
      </c>
      <c r="C1048" t="s">
        <v>6</v>
      </c>
      <c r="F1048">
        <v>0</v>
      </c>
      <c r="G1048" t="s">
        <v>3128</v>
      </c>
      <c r="P1048" t="s">
        <v>4</v>
      </c>
      <c r="Z1048" t="s">
        <v>9684</v>
      </c>
      <c r="AA1048" t="s">
        <v>9683</v>
      </c>
      <c r="AB1048" t="s">
        <v>9682</v>
      </c>
      <c r="AC1048">
        <v>-171635</v>
      </c>
      <c r="AD1048" t="s">
        <v>0</v>
      </c>
      <c r="AE1048">
        <v>98445</v>
      </c>
    </row>
    <row r="1049" spans="1:31" ht="409.5" hidden="1" x14ac:dyDescent="0.25">
      <c r="A1049">
        <v>19073</v>
      </c>
      <c r="B1049" t="s">
        <v>7</v>
      </c>
      <c r="C1049" t="s">
        <v>6</v>
      </c>
      <c r="F1049">
        <v>1</v>
      </c>
      <c r="G1049" t="s">
        <v>578</v>
      </c>
      <c r="P1049" t="s">
        <v>4</v>
      </c>
      <c r="Z1049" t="s">
        <v>1693</v>
      </c>
      <c r="AA1049" s="1" t="s">
        <v>9681</v>
      </c>
      <c r="AB1049" t="s">
        <v>9680</v>
      </c>
      <c r="AC1049">
        <v>-161035</v>
      </c>
      <c r="AD1049" t="s">
        <v>0</v>
      </c>
      <c r="AE1049">
        <v>98005</v>
      </c>
    </row>
    <row r="1050" spans="1:31" hidden="1" x14ac:dyDescent="0.25">
      <c r="A1050">
        <v>5596</v>
      </c>
      <c r="B1050" t="s">
        <v>119</v>
      </c>
      <c r="C1050" t="s">
        <v>19</v>
      </c>
      <c r="F1050">
        <v>1</v>
      </c>
      <c r="G1050" t="s">
        <v>9679</v>
      </c>
      <c r="O1050" t="s">
        <v>9678</v>
      </c>
      <c r="P1050" t="s">
        <v>242</v>
      </c>
      <c r="Y1050" t="s">
        <v>12</v>
      </c>
      <c r="Z1050" t="s">
        <v>9677</v>
      </c>
      <c r="AA1050" t="s">
        <v>9676</v>
      </c>
      <c r="AB1050" t="s">
        <v>9675</v>
      </c>
      <c r="AC1050">
        <v>-172395</v>
      </c>
    </row>
    <row r="1051" spans="1:31" hidden="1" x14ac:dyDescent="0.25">
      <c r="A1051">
        <v>1249</v>
      </c>
      <c r="B1051" t="s">
        <v>130</v>
      </c>
      <c r="C1051" t="s">
        <v>19</v>
      </c>
      <c r="F1051">
        <v>0</v>
      </c>
      <c r="P1051" t="s">
        <v>4</v>
      </c>
      <c r="W1051" t="s">
        <v>9674</v>
      </c>
      <c r="X1051">
        <v>30</v>
      </c>
      <c r="Y1051" t="s">
        <v>12</v>
      </c>
      <c r="Z1051" t="s">
        <v>9673</v>
      </c>
      <c r="AA1051" t="s">
        <v>9672</v>
      </c>
      <c r="AB1051" t="s">
        <v>262</v>
      </c>
      <c r="AC1051">
        <v>-162803</v>
      </c>
    </row>
    <row r="1052" spans="1:31" ht="375" hidden="1" x14ac:dyDescent="0.25">
      <c r="A1052">
        <v>4329</v>
      </c>
      <c r="B1052" t="s">
        <v>380</v>
      </c>
      <c r="C1052" t="s">
        <v>19</v>
      </c>
      <c r="F1052">
        <v>1</v>
      </c>
      <c r="G1052" t="s">
        <v>864</v>
      </c>
      <c r="P1052" t="s">
        <v>4</v>
      </c>
      <c r="X1052">
        <v>15</v>
      </c>
      <c r="Y1052" t="s">
        <v>12</v>
      </c>
      <c r="Z1052" t="s">
        <v>9671</v>
      </c>
      <c r="AA1052" s="1" t="s">
        <v>9670</v>
      </c>
      <c r="AB1052" t="s">
        <v>884</v>
      </c>
      <c r="AC1052">
        <v>-181460</v>
      </c>
    </row>
    <row r="1053" spans="1:31" ht="409.5" hidden="1" x14ac:dyDescent="0.25">
      <c r="A1053">
        <v>17730</v>
      </c>
      <c r="B1053" t="s">
        <v>380</v>
      </c>
      <c r="C1053" t="s">
        <v>19</v>
      </c>
      <c r="F1053">
        <v>0</v>
      </c>
      <c r="P1053" t="s">
        <v>4</v>
      </c>
      <c r="Y1053" t="s">
        <v>12</v>
      </c>
      <c r="Z1053" t="s">
        <v>9669</v>
      </c>
      <c r="AA1053" s="1" t="s">
        <v>9668</v>
      </c>
      <c r="AB1053" t="s">
        <v>9667</v>
      </c>
      <c r="AC1053">
        <v>-162574</v>
      </c>
    </row>
    <row r="1054" spans="1:31" ht="409.5" hidden="1" x14ac:dyDescent="0.25">
      <c r="A1054">
        <v>10324</v>
      </c>
      <c r="B1054" t="s">
        <v>36</v>
      </c>
      <c r="F1054">
        <v>1</v>
      </c>
      <c r="G1054" t="s">
        <v>198</v>
      </c>
      <c r="O1054" t="s">
        <v>9666</v>
      </c>
      <c r="P1054" t="s">
        <v>32</v>
      </c>
      <c r="Z1054" t="s">
        <v>9665</v>
      </c>
      <c r="AA1054" s="1" t="s">
        <v>9664</v>
      </c>
      <c r="AB1054" t="s">
        <v>9663</v>
      </c>
      <c r="AC1054">
        <v>-160363</v>
      </c>
      <c r="AD1054" t="s">
        <v>0</v>
      </c>
      <c r="AE1054">
        <v>98109</v>
      </c>
    </row>
    <row r="1055" spans="1:31" hidden="1" x14ac:dyDescent="0.25">
      <c r="A1055">
        <v>11562</v>
      </c>
      <c r="B1055" t="s">
        <v>88</v>
      </c>
      <c r="C1055" t="s">
        <v>46</v>
      </c>
      <c r="F1055">
        <v>1</v>
      </c>
      <c r="G1055" t="s">
        <v>4115</v>
      </c>
      <c r="P1055" t="s">
        <v>4</v>
      </c>
      <c r="Y1055" t="s">
        <v>12</v>
      </c>
      <c r="Z1055" t="s">
        <v>9662</v>
      </c>
      <c r="AA1055" t="s">
        <v>9661</v>
      </c>
      <c r="AB1055" t="s">
        <v>820</v>
      </c>
      <c r="AC1055">
        <v>-162479</v>
      </c>
      <c r="AD1055" t="s">
        <v>0</v>
      </c>
      <c r="AE1055">
        <v>98009</v>
      </c>
    </row>
    <row r="1056" spans="1:31" hidden="1" x14ac:dyDescent="0.25">
      <c r="A1056">
        <v>19865</v>
      </c>
      <c r="B1056" t="s">
        <v>13</v>
      </c>
      <c r="F1056">
        <v>0</v>
      </c>
      <c r="G1056" t="s">
        <v>9660</v>
      </c>
      <c r="H1056">
        <v>0</v>
      </c>
      <c r="P1056" t="s">
        <v>4</v>
      </c>
      <c r="Y1056" t="s">
        <v>12</v>
      </c>
      <c r="Z1056" t="s">
        <v>9659</v>
      </c>
      <c r="AA1056" t="s">
        <v>9658</v>
      </c>
      <c r="AB1056" t="s">
        <v>9657</v>
      </c>
      <c r="AC1056" t="s">
        <v>9656</v>
      </c>
      <c r="AD1056" t="s">
        <v>0</v>
      </c>
      <c r="AE1056">
        <v>99353</v>
      </c>
    </row>
    <row r="1057" spans="1:31" hidden="1" x14ac:dyDescent="0.25">
      <c r="A1057">
        <v>14313</v>
      </c>
      <c r="B1057" t="s">
        <v>47</v>
      </c>
      <c r="C1057" t="s">
        <v>46</v>
      </c>
      <c r="F1057">
        <v>1</v>
      </c>
      <c r="G1057" t="s">
        <v>7909</v>
      </c>
      <c r="H1057">
        <v>0</v>
      </c>
      <c r="P1057" t="s">
        <v>4</v>
      </c>
      <c r="Z1057" t="s">
        <v>7908</v>
      </c>
      <c r="AA1057" t="s">
        <v>9655</v>
      </c>
      <c r="AB1057" t="s">
        <v>9611</v>
      </c>
      <c r="AC1057" t="s">
        <v>9654</v>
      </c>
      <c r="AD1057" t="s">
        <v>0</v>
      </c>
      <c r="AE1057">
        <v>98862</v>
      </c>
    </row>
    <row r="1058" spans="1:31" hidden="1" x14ac:dyDescent="0.25">
      <c r="A1058">
        <v>12910</v>
      </c>
      <c r="B1058" t="s">
        <v>52</v>
      </c>
      <c r="C1058" t="s">
        <v>6</v>
      </c>
      <c r="F1058">
        <v>1</v>
      </c>
      <c r="G1058" t="s">
        <v>157</v>
      </c>
      <c r="P1058" t="s">
        <v>4</v>
      </c>
      <c r="Z1058" t="s">
        <v>9653</v>
      </c>
      <c r="AA1058" t="s">
        <v>9652</v>
      </c>
      <c r="AB1058" t="s">
        <v>9651</v>
      </c>
      <c r="AC1058">
        <v>-171446</v>
      </c>
      <c r="AD1058" t="s">
        <v>0</v>
      </c>
      <c r="AE1058">
        <v>98109</v>
      </c>
    </row>
    <row r="1059" spans="1:31" hidden="1" x14ac:dyDescent="0.25">
      <c r="A1059">
        <v>3580</v>
      </c>
      <c r="B1059" t="s">
        <v>20</v>
      </c>
      <c r="C1059" t="s">
        <v>19</v>
      </c>
      <c r="F1059">
        <v>0</v>
      </c>
      <c r="H1059">
        <v>0</v>
      </c>
      <c r="P1059" t="s">
        <v>4</v>
      </c>
      <c r="Y1059" t="s">
        <v>12</v>
      </c>
      <c r="Z1059" t="s">
        <v>9650</v>
      </c>
      <c r="AA1059" t="s">
        <v>9649</v>
      </c>
      <c r="AB1059" t="s">
        <v>9648</v>
      </c>
      <c r="AC1059" t="s">
        <v>9647</v>
      </c>
      <c r="AD1059" t="s">
        <v>0</v>
      </c>
      <c r="AE1059">
        <v>98121</v>
      </c>
    </row>
    <row r="1060" spans="1:31" hidden="1" x14ac:dyDescent="0.25">
      <c r="A1060">
        <v>19202</v>
      </c>
      <c r="B1060" t="s">
        <v>88</v>
      </c>
      <c r="C1060" t="s">
        <v>46</v>
      </c>
      <c r="F1060">
        <v>0</v>
      </c>
      <c r="G1060" t="s">
        <v>9646</v>
      </c>
      <c r="H1060">
        <v>0</v>
      </c>
      <c r="P1060" t="s">
        <v>4</v>
      </c>
      <c r="Z1060" t="s">
        <v>9645</v>
      </c>
      <c r="AA1060" t="s">
        <v>9644</v>
      </c>
      <c r="AB1060" t="s">
        <v>9643</v>
      </c>
      <c r="AC1060" t="s">
        <v>9642</v>
      </c>
    </row>
    <row r="1061" spans="1:31" hidden="1" x14ac:dyDescent="0.25">
      <c r="A1061">
        <v>3487</v>
      </c>
      <c r="B1061" t="s">
        <v>348</v>
      </c>
      <c r="F1061">
        <v>1</v>
      </c>
      <c r="G1061" t="s">
        <v>9641</v>
      </c>
      <c r="H1061">
        <v>0</v>
      </c>
      <c r="P1061" t="s">
        <v>81</v>
      </c>
      <c r="Y1061" t="s">
        <v>12</v>
      </c>
      <c r="Z1061" t="s">
        <v>9640</v>
      </c>
      <c r="AA1061" t="s">
        <v>9639</v>
      </c>
      <c r="AB1061" t="s">
        <v>9638</v>
      </c>
      <c r="AC1061" t="s">
        <v>9637</v>
      </c>
      <c r="AD1061" t="s">
        <v>0</v>
      </c>
      <c r="AE1061">
        <v>98390</v>
      </c>
    </row>
    <row r="1062" spans="1:31" hidden="1" x14ac:dyDescent="0.25">
      <c r="A1062">
        <v>13104</v>
      </c>
      <c r="B1062" t="s">
        <v>7</v>
      </c>
      <c r="C1062" t="s">
        <v>6</v>
      </c>
      <c r="F1062">
        <v>0</v>
      </c>
      <c r="G1062" t="s">
        <v>1752</v>
      </c>
      <c r="H1062">
        <v>0</v>
      </c>
      <c r="P1062" t="s">
        <v>4</v>
      </c>
      <c r="Z1062" t="s">
        <v>1751</v>
      </c>
      <c r="AA1062" t="s">
        <v>9636</v>
      </c>
      <c r="AB1062" t="s">
        <v>4227</v>
      </c>
      <c r="AC1062" t="s">
        <v>9635</v>
      </c>
      <c r="AD1062" t="s">
        <v>0</v>
      </c>
      <c r="AE1062">
        <v>98073</v>
      </c>
    </row>
    <row r="1063" spans="1:31" hidden="1" x14ac:dyDescent="0.25">
      <c r="A1063">
        <v>18961</v>
      </c>
      <c r="B1063" t="s">
        <v>13</v>
      </c>
      <c r="C1063" t="s">
        <v>57</v>
      </c>
      <c r="F1063">
        <v>1</v>
      </c>
      <c r="G1063" t="s">
        <v>6996</v>
      </c>
      <c r="P1063" t="s">
        <v>4</v>
      </c>
      <c r="Y1063" t="s">
        <v>12</v>
      </c>
      <c r="Z1063" t="s">
        <v>9634</v>
      </c>
      <c r="AA1063" t="s">
        <v>9633</v>
      </c>
      <c r="AB1063" t="s">
        <v>9632</v>
      </c>
      <c r="AC1063">
        <v>-172923</v>
      </c>
    </row>
    <row r="1064" spans="1:31" ht="409.5" hidden="1" x14ac:dyDescent="0.25">
      <c r="A1064">
        <v>17024</v>
      </c>
      <c r="B1064" t="s">
        <v>380</v>
      </c>
      <c r="C1064" t="s">
        <v>19</v>
      </c>
      <c r="F1064">
        <v>0</v>
      </c>
      <c r="P1064" t="s">
        <v>4</v>
      </c>
      <c r="Y1064" t="s">
        <v>12</v>
      </c>
      <c r="Z1064" t="s">
        <v>7382</v>
      </c>
      <c r="AA1064" s="1" t="s">
        <v>9631</v>
      </c>
      <c r="AB1064" t="s">
        <v>9630</v>
      </c>
      <c r="AC1064">
        <v>-172515</v>
      </c>
      <c r="AD1064" t="s">
        <v>0</v>
      </c>
      <c r="AE1064">
        <v>98070</v>
      </c>
    </row>
    <row r="1065" spans="1:31" ht="409.5" hidden="1" x14ac:dyDescent="0.25">
      <c r="A1065">
        <v>15418</v>
      </c>
      <c r="B1065" t="s">
        <v>130</v>
      </c>
      <c r="C1065" t="s">
        <v>19</v>
      </c>
      <c r="F1065">
        <v>1</v>
      </c>
      <c r="G1065" t="s">
        <v>9629</v>
      </c>
      <c r="P1065" t="s">
        <v>4</v>
      </c>
      <c r="Y1065" t="s">
        <v>12</v>
      </c>
      <c r="Z1065" t="s">
        <v>9628</v>
      </c>
      <c r="AA1065" s="1" t="s">
        <v>9627</v>
      </c>
      <c r="AB1065" t="s">
        <v>9626</v>
      </c>
      <c r="AC1065">
        <v>-161649</v>
      </c>
      <c r="AD1065" t="s">
        <v>0</v>
      </c>
      <c r="AE1065">
        <v>98211</v>
      </c>
    </row>
    <row r="1066" spans="1:31" ht="270" hidden="1" x14ac:dyDescent="0.25">
      <c r="A1066">
        <v>8156</v>
      </c>
      <c r="B1066" t="s">
        <v>13</v>
      </c>
      <c r="C1066" t="s">
        <v>57</v>
      </c>
      <c r="F1066">
        <v>1</v>
      </c>
      <c r="G1066" t="s">
        <v>9099</v>
      </c>
      <c r="P1066" t="s">
        <v>4</v>
      </c>
      <c r="Y1066" t="s">
        <v>12</v>
      </c>
      <c r="AA1066" s="1" t="s">
        <v>9625</v>
      </c>
      <c r="AB1066" t="s">
        <v>9624</v>
      </c>
      <c r="AC1066">
        <v>-171692</v>
      </c>
      <c r="AD1066" t="s">
        <v>4080</v>
      </c>
      <c r="AE1066">
        <v>60602</v>
      </c>
    </row>
    <row r="1067" spans="1:31" hidden="1" x14ac:dyDescent="0.25">
      <c r="A1067">
        <v>2808</v>
      </c>
      <c r="B1067" t="s">
        <v>47</v>
      </c>
      <c r="C1067" t="s">
        <v>46</v>
      </c>
      <c r="F1067">
        <v>1</v>
      </c>
      <c r="G1067" t="s">
        <v>2878</v>
      </c>
      <c r="P1067" t="s">
        <v>4</v>
      </c>
      <c r="Z1067" t="s">
        <v>4585</v>
      </c>
      <c r="AA1067" t="s">
        <v>9623</v>
      </c>
      <c r="AB1067" t="s">
        <v>968</v>
      </c>
      <c r="AC1067">
        <v>-163390</v>
      </c>
      <c r="AD1067" t="s">
        <v>0</v>
      </c>
      <c r="AE1067">
        <v>98531</v>
      </c>
    </row>
    <row r="1068" spans="1:31" hidden="1" x14ac:dyDescent="0.25">
      <c r="A1068">
        <v>3950</v>
      </c>
      <c r="B1068" t="s">
        <v>194</v>
      </c>
      <c r="C1068" t="s">
        <v>193</v>
      </c>
      <c r="F1068">
        <v>1</v>
      </c>
      <c r="G1068" t="s">
        <v>9622</v>
      </c>
      <c r="P1068" t="s">
        <v>4</v>
      </c>
      <c r="X1068">
        <v>15</v>
      </c>
      <c r="Y1068" t="s">
        <v>12</v>
      </c>
      <c r="Z1068" t="s">
        <v>9621</v>
      </c>
      <c r="AA1068" t="s">
        <v>9620</v>
      </c>
      <c r="AB1068" t="s">
        <v>9619</v>
      </c>
      <c r="AC1068">
        <v>-173124</v>
      </c>
      <c r="AD1068" t="s">
        <v>0</v>
      </c>
      <c r="AE1068">
        <v>99202</v>
      </c>
    </row>
    <row r="1069" spans="1:31" ht="409.5" hidden="1" x14ac:dyDescent="0.25">
      <c r="A1069">
        <v>16573</v>
      </c>
      <c r="B1069" t="s">
        <v>83</v>
      </c>
      <c r="C1069" t="s">
        <v>19</v>
      </c>
      <c r="F1069">
        <v>1</v>
      </c>
      <c r="G1069" t="s">
        <v>9618</v>
      </c>
      <c r="H1069">
        <v>0</v>
      </c>
      <c r="P1069" t="s">
        <v>4</v>
      </c>
      <c r="Z1069" t="s">
        <v>9617</v>
      </c>
      <c r="AA1069" s="1" t="s">
        <v>9616</v>
      </c>
      <c r="AB1069" t="s">
        <v>9615</v>
      </c>
      <c r="AC1069" t="s">
        <v>9614</v>
      </c>
    </row>
    <row r="1070" spans="1:31" hidden="1" x14ac:dyDescent="0.25">
      <c r="A1070">
        <v>3229</v>
      </c>
      <c r="B1070" t="s">
        <v>380</v>
      </c>
      <c r="C1070" t="s">
        <v>19</v>
      </c>
      <c r="F1070">
        <v>1</v>
      </c>
      <c r="G1070" t="s">
        <v>982</v>
      </c>
      <c r="P1070" t="s">
        <v>4</v>
      </c>
      <c r="Y1070" t="s">
        <v>12</v>
      </c>
      <c r="Z1070" t="s">
        <v>695</v>
      </c>
      <c r="AA1070" t="s">
        <v>9613</v>
      </c>
      <c r="AB1070" t="s">
        <v>149</v>
      </c>
      <c r="AC1070">
        <v>-161222</v>
      </c>
      <c r="AD1070" t="s">
        <v>96</v>
      </c>
      <c r="AE1070">
        <v>97389</v>
      </c>
    </row>
    <row r="1071" spans="1:31" ht="409.5" hidden="1" x14ac:dyDescent="0.25">
      <c r="A1071">
        <v>17046</v>
      </c>
      <c r="B1071" t="s">
        <v>47</v>
      </c>
      <c r="C1071" t="s">
        <v>46</v>
      </c>
      <c r="F1071">
        <v>1</v>
      </c>
      <c r="G1071" t="s">
        <v>2058</v>
      </c>
      <c r="P1071" t="s">
        <v>4</v>
      </c>
      <c r="Z1071" t="s">
        <v>2057</v>
      </c>
      <c r="AA1071" s="1" t="s">
        <v>9612</v>
      </c>
      <c r="AB1071" t="s">
        <v>9611</v>
      </c>
      <c r="AC1071">
        <v>-172801</v>
      </c>
      <c r="AD1071" t="s">
        <v>0</v>
      </c>
      <c r="AE1071">
        <v>98816</v>
      </c>
    </row>
    <row r="1072" spans="1:31" ht="409.5" hidden="1" x14ac:dyDescent="0.25">
      <c r="A1072">
        <v>13370</v>
      </c>
      <c r="B1072" t="s">
        <v>226</v>
      </c>
      <c r="C1072" t="s">
        <v>225</v>
      </c>
      <c r="F1072">
        <v>0</v>
      </c>
      <c r="P1072" t="s">
        <v>4</v>
      </c>
      <c r="X1072">
        <v>15</v>
      </c>
      <c r="Y1072" t="s">
        <v>12</v>
      </c>
      <c r="Z1072" t="s">
        <v>9610</v>
      </c>
      <c r="AA1072" s="1" t="s">
        <v>9609</v>
      </c>
      <c r="AB1072" t="s">
        <v>9608</v>
      </c>
      <c r="AC1072">
        <v>-180467</v>
      </c>
      <c r="AD1072" t="s">
        <v>0</v>
      </c>
    </row>
    <row r="1073" spans="1:31" hidden="1" x14ac:dyDescent="0.25">
      <c r="A1073">
        <v>16550</v>
      </c>
      <c r="B1073" t="s">
        <v>83</v>
      </c>
      <c r="C1073" t="s">
        <v>101</v>
      </c>
      <c r="F1073">
        <v>0</v>
      </c>
      <c r="G1073" t="s">
        <v>100</v>
      </c>
      <c r="H1073">
        <v>0</v>
      </c>
      <c r="P1073" t="s">
        <v>4</v>
      </c>
      <c r="Y1073" t="s">
        <v>12</v>
      </c>
      <c r="Z1073" t="s">
        <v>9607</v>
      </c>
      <c r="AA1073" t="s">
        <v>9606</v>
      </c>
      <c r="AB1073" t="s">
        <v>78</v>
      </c>
      <c r="AC1073" t="s">
        <v>9605</v>
      </c>
      <c r="AD1073" t="s">
        <v>96</v>
      </c>
      <c r="AE1073">
        <v>97232</v>
      </c>
    </row>
    <row r="1074" spans="1:31" hidden="1" x14ac:dyDescent="0.25">
      <c r="A1074">
        <v>1540</v>
      </c>
      <c r="B1074" t="s">
        <v>72</v>
      </c>
      <c r="C1074" t="s">
        <v>71</v>
      </c>
      <c r="F1074">
        <v>1</v>
      </c>
      <c r="G1074" t="s">
        <v>198</v>
      </c>
      <c r="H1074">
        <v>0</v>
      </c>
      <c r="P1074" t="s">
        <v>4</v>
      </c>
      <c r="Z1074" t="s">
        <v>9604</v>
      </c>
      <c r="AA1074" t="s">
        <v>9603</v>
      </c>
      <c r="AB1074" t="s">
        <v>9602</v>
      </c>
      <c r="AC1074" t="s">
        <v>9601</v>
      </c>
      <c r="AD1074" t="s">
        <v>0</v>
      </c>
    </row>
    <row r="1075" spans="1:31" ht="409.5" hidden="1" x14ac:dyDescent="0.25">
      <c r="A1075">
        <v>4854</v>
      </c>
      <c r="B1075" t="s">
        <v>119</v>
      </c>
      <c r="C1075" t="s">
        <v>19</v>
      </c>
      <c r="F1075">
        <v>0</v>
      </c>
      <c r="P1075" t="s">
        <v>4</v>
      </c>
      <c r="X1075">
        <v>15</v>
      </c>
      <c r="Y1075" t="s">
        <v>12</v>
      </c>
      <c r="Z1075" t="s">
        <v>9600</v>
      </c>
      <c r="AA1075" s="1" t="s">
        <v>9599</v>
      </c>
      <c r="AB1075" t="s">
        <v>9598</v>
      </c>
      <c r="AC1075">
        <v>-180575</v>
      </c>
      <c r="AD1075" t="s">
        <v>0</v>
      </c>
      <c r="AE1075">
        <v>98062</v>
      </c>
    </row>
    <row r="1076" spans="1:31" ht="150" hidden="1" x14ac:dyDescent="0.25">
      <c r="A1076">
        <v>9495</v>
      </c>
      <c r="B1076" t="s">
        <v>394</v>
      </c>
      <c r="C1076" t="s">
        <v>19</v>
      </c>
      <c r="F1076">
        <v>1</v>
      </c>
      <c r="G1076" t="s">
        <v>9597</v>
      </c>
      <c r="H1076">
        <v>0</v>
      </c>
      <c r="P1076" t="s">
        <v>4</v>
      </c>
      <c r="Y1076" t="s">
        <v>12</v>
      </c>
      <c r="Z1076" t="s">
        <v>9596</v>
      </c>
      <c r="AA1076" s="1" t="s">
        <v>9595</v>
      </c>
      <c r="AB1076" t="s">
        <v>9594</v>
      </c>
      <c r="AC1076" t="s">
        <v>9593</v>
      </c>
    </row>
    <row r="1077" spans="1:31" ht="409.5" hidden="1" x14ac:dyDescent="0.25">
      <c r="A1077">
        <v>12172</v>
      </c>
      <c r="B1077" t="s">
        <v>130</v>
      </c>
      <c r="C1077" t="s">
        <v>19</v>
      </c>
      <c r="F1077">
        <v>0</v>
      </c>
      <c r="H1077">
        <v>0</v>
      </c>
      <c r="P1077" t="s">
        <v>4</v>
      </c>
      <c r="Y1077" t="s">
        <v>12</v>
      </c>
      <c r="Z1077" t="s">
        <v>9592</v>
      </c>
      <c r="AA1077" s="1" t="s">
        <v>9591</v>
      </c>
      <c r="AB1077" t="s">
        <v>9590</v>
      </c>
      <c r="AC1077" t="s">
        <v>9589</v>
      </c>
      <c r="AD1077" t="s">
        <v>0</v>
      </c>
      <c r="AE1077">
        <v>98221</v>
      </c>
    </row>
    <row r="1078" spans="1:31" ht="285" hidden="1" x14ac:dyDescent="0.25">
      <c r="A1078">
        <v>6272</v>
      </c>
      <c r="B1078" t="s">
        <v>152</v>
      </c>
      <c r="C1078" t="s">
        <v>19</v>
      </c>
      <c r="F1078">
        <v>0</v>
      </c>
      <c r="P1078" t="s">
        <v>4</v>
      </c>
      <c r="Y1078" t="s">
        <v>12</v>
      </c>
      <c r="Z1078" t="s">
        <v>2077</v>
      </c>
      <c r="AA1078" s="1" t="s">
        <v>9588</v>
      </c>
      <c r="AB1078" t="s">
        <v>149</v>
      </c>
      <c r="AC1078">
        <v>-172539</v>
      </c>
    </row>
    <row r="1079" spans="1:31" hidden="1" x14ac:dyDescent="0.25">
      <c r="A1079">
        <v>7429</v>
      </c>
      <c r="B1079" t="s">
        <v>7</v>
      </c>
      <c r="C1079" t="s">
        <v>6</v>
      </c>
      <c r="F1079">
        <v>0</v>
      </c>
      <c r="G1079" t="s">
        <v>113</v>
      </c>
      <c r="H1079">
        <v>0</v>
      </c>
      <c r="P1079" t="s">
        <v>4</v>
      </c>
      <c r="Z1079" t="s">
        <v>112</v>
      </c>
      <c r="AA1079" t="s">
        <v>9587</v>
      </c>
      <c r="AB1079" t="s">
        <v>9586</v>
      </c>
      <c r="AC1079" t="s">
        <v>9585</v>
      </c>
      <c r="AD1079" t="s">
        <v>0</v>
      </c>
      <c r="AE1079">
        <v>98504</v>
      </c>
    </row>
    <row r="1080" spans="1:31" ht="409.5" hidden="1" x14ac:dyDescent="0.25">
      <c r="A1080">
        <v>1258</v>
      </c>
      <c r="B1080" t="s">
        <v>7</v>
      </c>
      <c r="C1080" t="s">
        <v>6</v>
      </c>
      <c r="F1080">
        <v>1</v>
      </c>
      <c r="G1080" t="s">
        <v>322</v>
      </c>
      <c r="H1080">
        <v>0</v>
      </c>
      <c r="P1080" t="s">
        <v>4</v>
      </c>
      <c r="Z1080" t="s">
        <v>3358</v>
      </c>
      <c r="AA1080" s="1" t="s">
        <v>9584</v>
      </c>
      <c r="AB1080" t="s">
        <v>9583</v>
      </c>
      <c r="AC1080" t="s">
        <v>9582</v>
      </c>
      <c r="AD1080" t="s">
        <v>0</v>
      </c>
      <c r="AE1080">
        <v>98201</v>
      </c>
    </row>
    <row r="1081" spans="1:31" hidden="1" x14ac:dyDescent="0.25">
      <c r="A1081">
        <v>9493</v>
      </c>
      <c r="B1081" t="s">
        <v>119</v>
      </c>
      <c r="C1081" t="s">
        <v>19</v>
      </c>
      <c r="F1081">
        <v>1</v>
      </c>
      <c r="G1081" t="s">
        <v>9581</v>
      </c>
      <c r="P1081" t="s">
        <v>4</v>
      </c>
      <c r="Y1081" t="s">
        <v>12</v>
      </c>
      <c r="Z1081" t="s">
        <v>9580</v>
      </c>
      <c r="AA1081" t="s">
        <v>9579</v>
      </c>
      <c r="AB1081" t="s">
        <v>9578</v>
      </c>
      <c r="AC1081">
        <v>-172200</v>
      </c>
    </row>
    <row r="1082" spans="1:31" hidden="1" x14ac:dyDescent="0.25">
      <c r="A1082">
        <v>6982</v>
      </c>
      <c r="B1082" t="s">
        <v>394</v>
      </c>
      <c r="C1082" t="s">
        <v>19</v>
      </c>
      <c r="F1082">
        <v>0</v>
      </c>
      <c r="H1082">
        <v>0</v>
      </c>
      <c r="P1082" t="s">
        <v>81</v>
      </c>
      <c r="Y1082" t="s">
        <v>12</v>
      </c>
      <c r="Z1082" t="s">
        <v>9577</v>
      </c>
      <c r="AA1082" t="s">
        <v>9576</v>
      </c>
      <c r="AB1082" t="s">
        <v>9576</v>
      </c>
      <c r="AC1082" t="s">
        <v>9575</v>
      </c>
      <c r="AD1082" t="s">
        <v>0</v>
      </c>
      <c r="AE1082">
        <v>98225</v>
      </c>
    </row>
    <row r="1083" spans="1:31" hidden="1" x14ac:dyDescent="0.25">
      <c r="A1083">
        <v>9245</v>
      </c>
      <c r="B1083" t="s">
        <v>130</v>
      </c>
      <c r="C1083" t="s">
        <v>19</v>
      </c>
      <c r="F1083">
        <v>0</v>
      </c>
      <c r="G1083" t="s">
        <v>318</v>
      </c>
      <c r="P1083" t="s">
        <v>4</v>
      </c>
      <c r="X1083">
        <v>15</v>
      </c>
      <c r="Y1083" t="s">
        <v>12</v>
      </c>
      <c r="Z1083" t="s">
        <v>8532</v>
      </c>
      <c r="AA1083" t="s">
        <v>9574</v>
      </c>
      <c r="AB1083" t="s">
        <v>9573</v>
      </c>
      <c r="AC1083">
        <v>-181318</v>
      </c>
      <c r="AD1083" t="s">
        <v>0</v>
      </c>
      <c r="AE1083">
        <v>98032</v>
      </c>
    </row>
    <row r="1084" spans="1:31" ht="409.5" hidden="1" x14ac:dyDescent="0.25">
      <c r="A1084">
        <v>656</v>
      </c>
      <c r="B1084" t="s">
        <v>152</v>
      </c>
      <c r="C1084" t="s">
        <v>19</v>
      </c>
      <c r="F1084">
        <v>0</v>
      </c>
      <c r="G1084" t="s">
        <v>100</v>
      </c>
      <c r="P1084" t="s">
        <v>4</v>
      </c>
      <c r="Y1084" t="s">
        <v>12</v>
      </c>
      <c r="Z1084" t="s">
        <v>99</v>
      </c>
      <c r="AA1084" s="1" t="s">
        <v>9572</v>
      </c>
      <c r="AB1084" t="s">
        <v>149</v>
      </c>
      <c r="AC1084">
        <v>-170932</v>
      </c>
    </row>
    <row r="1085" spans="1:31" hidden="1" x14ac:dyDescent="0.25">
      <c r="A1085">
        <v>2871</v>
      </c>
      <c r="B1085" t="s">
        <v>95</v>
      </c>
      <c r="C1085" t="s">
        <v>94</v>
      </c>
      <c r="F1085">
        <v>1</v>
      </c>
      <c r="G1085" t="s">
        <v>4115</v>
      </c>
      <c r="H1085">
        <v>0</v>
      </c>
      <c r="P1085" t="s">
        <v>4</v>
      </c>
      <c r="Z1085" t="s">
        <v>9571</v>
      </c>
      <c r="AA1085" t="s">
        <v>9570</v>
      </c>
      <c r="AB1085" t="s">
        <v>9569</v>
      </c>
      <c r="AC1085" t="s">
        <v>9568</v>
      </c>
    </row>
    <row r="1086" spans="1:31" hidden="1" x14ac:dyDescent="0.25">
      <c r="A1086">
        <v>15136</v>
      </c>
      <c r="B1086" t="s">
        <v>47</v>
      </c>
      <c r="C1086" t="s">
        <v>46</v>
      </c>
      <c r="F1086">
        <v>1</v>
      </c>
      <c r="G1086" t="s">
        <v>617</v>
      </c>
      <c r="P1086" t="s">
        <v>4</v>
      </c>
      <c r="Z1086" t="s">
        <v>616</v>
      </c>
      <c r="AA1086" t="s">
        <v>9567</v>
      </c>
      <c r="AB1086" t="s">
        <v>2152</v>
      </c>
      <c r="AC1086">
        <v>-161615</v>
      </c>
      <c r="AD1086" t="s">
        <v>96</v>
      </c>
      <c r="AE1086">
        <v>97205</v>
      </c>
    </row>
    <row r="1087" spans="1:31" ht="409.5" hidden="1" x14ac:dyDescent="0.25">
      <c r="A1087">
        <v>223</v>
      </c>
      <c r="B1087" t="s">
        <v>7</v>
      </c>
      <c r="C1087" t="s">
        <v>6</v>
      </c>
      <c r="F1087">
        <v>0</v>
      </c>
      <c r="G1087" t="s">
        <v>6173</v>
      </c>
      <c r="H1087">
        <v>0</v>
      </c>
      <c r="P1087" t="s">
        <v>4</v>
      </c>
      <c r="Z1087" t="s">
        <v>6172</v>
      </c>
      <c r="AA1087" s="1" t="s">
        <v>9566</v>
      </c>
      <c r="AB1087" t="s">
        <v>9565</v>
      </c>
      <c r="AC1087" t="s">
        <v>9564</v>
      </c>
      <c r="AD1087" t="s">
        <v>0</v>
      </c>
      <c r="AE1087">
        <v>98133</v>
      </c>
    </row>
    <row r="1088" spans="1:31" hidden="1" x14ac:dyDescent="0.25">
      <c r="A1088">
        <v>7432</v>
      </c>
      <c r="B1088" t="s">
        <v>7</v>
      </c>
      <c r="C1088" t="s">
        <v>6</v>
      </c>
      <c r="F1088">
        <v>1</v>
      </c>
      <c r="G1088" t="s">
        <v>161</v>
      </c>
      <c r="P1088" t="s">
        <v>4</v>
      </c>
      <c r="Z1088" t="s">
        <v>1909</v>
      </c>
      <c r="AA1088" t="s">
        <v>9563</v>
      </c>
      <c r="AB1088" t="s">
        <v>9562</v>
      </c>
      <c r="AC1088">
        <v>-161570</v>
      </c>
      <c r="AD1088" t="s">
        <v>0</v>
      </c>
      <c r="AE1088">
        <v>88034</v>
      </c>
    </row>
    <row r="1089" spans="1:31" hidden="1" x14ac:dyDescent="0.25">
      <c r="A1089">
        <v>18956</v>
      </c>
      <c r="B1089" t="s">
        <v>7</v>
      </c>
      <c r="C1089" t="s">
        <v>6</v>
      </c>
      <c r="F1089">
        <v>0</v>
      </c>
      <c r="G1089" t="s">
        <v>9561</v>
      </c>
      <c r="P1089" t="s">
        <v>4</v>
      </c>
      <c r="Z1089" t="s">
        <v>9560</v>
      </c>
      <c r="AA1089" t="s">
        <v>9559</v>
      </c>
      <c r="AB1089" t="s">
        <v>9558</v>
      </c>
      <c r="AC1089">
        <v>-173187</v>
      </c>
      <c r="AD1089" t="s">
        <v>0</v>
      </c>
      <c r="AE1089">
        <v>99163</v>
      </c>
    </row>
    <row r="1090" spans="1:31" ht="345" hidden="1" x14ac:dyDescent="0.25">
      <c r="A1090">
        <v>5989</v>
      </c>
      <c r="B1090" t="s">
        <v>95</v>
      </c>
      <c r="C1090" t="s">
        <v>94</v>
      </c>
      <c r="F1090">
        <v>0</v>
      </c>
      <c r="P1090" t="s">
        <v>4</v>
      </c>
      <c r="Y1090" t="s">
        <v>12</v>
      </c>
      <c r="Z1090" t="s">
        <v>6717</v>
      </c>
      <c r="AA1090" s="1" t="s">
        <v>9557</v>
      </c>
      <c r="AB1090" t="s">
        <v>9556</v>
      </c>
      <c r="AC1090">
        <v>-163207</v>
      </c>
    </row>
    <row r="1091" spans="1:31" hidden="1" x14ac:dyDescent="0.25">
      <c r="A1091">
        <v>13981</v>
      </c>
      <c r="B1091" t="s">
        <v>7</v>
      </c>
      <c r="C1091" t="s">
        <v>6</v>
      </c>
      <c r="F1091">
        <v>1</v>
      </c>
      <c r="G1091" t="s">
        <v>9555</v>
      </c>
      <c r="P1091" t="s">
        <v>1182</v>
      </c>
      <c r="Y1091" t="s">
        <v>12</v>
      </c>
      <c r="Z1091" t="s">
        <v>9554</v>
      </c>
      <c r="AA1091" t="s">
        <v>9553</v>
      </c>
      <c r="AB1091" t="s">
        <v>9552</v>
      </c>
      <c r="AC1091">
        <v>-160724</v>
      </c>
      <c r="AD1091" t="s">
        <v>0</v>
      </c>
      <c r="AE1091">
        <v>99301</v>
      </c>
    </row>
    <row r="1092" spans="1:31" ht="409.5" hidden="1" x14ac:dyDescent="0.25">
      <c r="A1092">
        <v>12446</v>
      </c>
      <c r="B1092" t="s">
        <v>47</v>
      </c>
      <c r="C1092" t="s">
        <v>46</v>
      </c>
      <c r="F1092">
        <v>0</v>
      </c>
      <c r="G1092" t="s">
        <v>5786</v>
      </c>
      <c r="H1092">
        <v>0</v>
      </c>
      <c r="P1092" t="s">
        <v>4</v>
      </c>
      <c r="Z1092" t="s">
        <v>5785</v>
      </c>
      <c r="AA1092" s="1" t="s">
        <v>9551</v>
      </c>
      <c r="AB1092" t="s">
        <v>2431</v>
      </c>
      <c r="AC1092" t="s">
        <v>9550</v>
      </c>
      <c r="AD1092" t="s">
        <v>0</v>
      </c>
      <c r="AE1092">
        <v>98587</v>
      </c>
    </row>
    <row r="1093" spans="1:31" hidden="1" x14ac:dyDescent="0.25">
      <c r="A1093">
        <v>11217</v>
      </c>
      <c r="B1093" t="s">
        <v>47</v>
      </c>
      <c r="C1093" t="s">
        <v>46</v>
      </c>
      <c r="F1093">
        <v>1</v>
      </c>
      <c r="G1093" t="s">
        <v>2531</v>
      </c>
      <c r="P1093" t="s">
        <v>4</v>
      </c>
      <c r="Z1093" t="s">
        <v>2530</v>
      </c>
      <c r="AA1093" t="s">
        <v>9549</v>
      </c>
      <c r="AB1093" t="s">
        <v>614</v>
      </c>
      <c r="AC1093">
        <v>-163258</v>
      </c>
      <c r="AD1093" t="s">
        <v>0</v>
      </c>
      <c r="AE1093">
        <v>98102</v>
      </c>
    </row>
    <row r="1094" spans="1:31" ht="409.5" hidden="1" x14ac:dyDescent="0.25">
      <c r="A1094">
        <v>8528</v>
      </c>
      <c r="B1094" t="s">
        <v>185</v>
      </c>
      <c r="C1094" t="s">
        <v>184</v>
      </c>
      <c r="F1094">
        <v>0</v>
      </c>
      <c r="P1094" t="s">
        <v>4</v>
      </c>
      <c r="Y1094" t="s">
        <v>12</v>
      </c>
      <c r="Z1094" t="s">
        <v>1505</v>
      </c>
      <c r="AA1094" s="1" t="s">
        <v>9548</v>
      </c>
      <c r="AB1094" t="s">
        <v>9547</v>
      </c>
      <c r="AC1094">
        <v>-163580</v>
      </c>
      <c r="AD1094" t="s">
        <v>0</v>
      </c>
      <c r="AE1094">
        <v>98649</v>
      </c>
    </row>
    <row r="1095" spans="1:31" hidden="1" x14ac:dyDescent="0.25">
      <c r="A1095">
        <v>9368</v>
      </c>
      <c r="B1095" t="s">
        <v>124</v>
      </c>
      <c r="C1095" t="s">
        <v>6</v>
      </c>
      <c r="F1095">
        <v>0</v>
      </c>
      <c r="G1095" t="s">
        <v>113</v>
      </c>
      <c r="H1095">
        <v>0</v>
      </c>
      <c r="P1095" t="s">
        <v>4</v>
      </c>
      <c r="Z1095" t="s">
        <v>512</v>
      </c>
      <c r="AA1095" t="s">
        <v>9546</v>
      </c>
      <c r="AB1095" t="s">
        <v>9545</v>
      </c>
      <c r="AC1095" t="s">
        <v>9544</v>
      </c>
      <c r="AD1095" t="s">
        <v>0</v>
      </c>
      <c r="AE1095">
        <v>98504</v>
      </c>
    </row>
    <row r="1096" spans="1:31" ht="105" hidden="1" x14ac:dyDescent="0.25">
      <c r="A1096">
        <v>8064</v>
      </c>
      <c r="B1096" t="s">
        <v>7</v>
      </c>
      <c r="C1096" t="s">
        <v>6</v>
      </c>
      <c r="F1096">
        <v>0</v>
      </c>
      <c r="G1096" t="s">
        <v>1045</v>
      </c>
      <c r="P1096" t="s">
        <v>4</v>
      </c>
      <c r="Z1096" t="s">
        <v>7547</v>
      </c>
      <c r="AA1096" t="s">
        <v>9543</v>
      </c>
      <c r="AB1096" s="1" t="s">
        <v>9542</v>
      </c>
      <c r="AC1096">
        <v>-161304</v>
      </c>
      <c r="AD1096" t="s">
        <v>0</v>
      </c>
      <c r="AE1096">
        <v>98011</v>
      </c>
    </row>
    <row r="1097" spans="1:31" ht="409.5" hidden="1" x14ac:dyDescent="0.25">
      <c r="A1097">
        <v>6073</v>
      </c>
      <c r="B1097" t="s">
        <v>152</v>
      </c>
      <c r="C1097" t="s">
        <v>19</v>
      </c>
      <c r="F1097">
        <v>0</v>
      </c>
      <c r="P1097" t="s">
        <v>4</v>
      </c>
      <c r="Y1097" t="s">
        <v>12</v>
      </c>
      <c r="Z1097" t="s">
        <v>1176</v>
      </c>
      <c r="AA1097" s="1" t="s">
        <v>9541</v>
      </c>
      <c r="AB1097" t="s">
        <v>149</v>
      </c>
      <c r="AC1097">
        <v>-170879</v>
      </c>
    </row>
    <row r="1098" spans="1:31" ht="409.5" hidden="1" x14ac:dyDescent="0.25">
      <c r="A1098">
        <v>15109</v>
      </c>
      <c r="B1098" t="s">
        <v>7</v>
      </c>
      <c r="C1098" t="s">
        <v>6</v>
      </c>
      <c r="F1098">
        <v>0</v>
      </c>
      <c r="G1098" t="s">
        <v>3869</v>
      </c>
      <c r="H1098">
        <v>0</v>
      </c>
      <c r="P1098" t="s">
        <v>4</v>
      </c>
      <c r="Z1098" t="s">
        <v>9540</v>
      </c>
      <c r="AA1098" s="1" t="s">
        <v>9539</v>
      </c>
      <c r="AB1098" t="s">
        <v>9538</v>
      </c>
      <c r="AC1098" t="s">
        <v>9537</v>
      </c>
      <c r="AD1098" t="s">
        <v>0</v>
      </c>
      <c r="AE1098">
        <v>98195</v>
      </c>
    </row>
    <row r="1099" spans="1:31" ht="409.5" hidden="1" x14ac:dyDescent="0.25">
      <c r="A1099">
        <v>10307</v>
      </c>
      <c r="B1099" t="s">
        <v>95</v>
      </c>
      <c r="C1099" t="s">
        <v>94</v>
      </c>
      <c r="F1099">
        <v>1</v>
      </c>
      <c r="G1099" t="s">
        <v>9536</v>
      </c>
      <c r="P1099" t="s">
        <v>4</v>
      </c>
      <c r="Y1099" t="s">
        <v>12</v>
      </c>
      <c r="Z1099" t="s">
        <v>4045</v>
      </c>
      <c r="AA1099" s="1" t="s">
        <v>9535</v>
      </c>
      <c r="AB1099" t="s">
        <v>9534</v>
      </c>
      <c r="AC1099">
        <v>-170776</v>
      </c>
      <c r="AD1099" t="s">
        <v>0</v>
      </c>
      <c r="AE1099">
        <v>98402</v>
      </c>
    </row>
    <row r="1100" spans="1:31" hidden="1" x14ac:dyDescent="0.25">
      <c r="A1100">
        <v>12723</v>
      </c>
      <c r="B1100" t="s">
        <v>13</v>
      </c>
      <c r="C1100" t="s">
        <v>57</v>
      </c>
      <c r="F1100">
        <v>1</v>
      </c>
      <c r="G1100" t="s">
        <v>9533</v>
      </c>
      <c r="P1100" t="s">
        <v>4</v>
      </c>
      <c r="X1100">
        <v>15</v>
      </c>
      <c r="Y1100" t="s">
        <v>12</v>
      </c>
      <c r="Z1100" t="s">
        <v>9532</v>
      </c>
      <c r="AA1100" t="s">
        <v>9531</v>
      </c>
      <c r="AB1100" t="s">
        <v>9530</v>
      </c>
      <c r="AC1100">
        <v>-180953</v>
      </c>
      <c r="AD1100" t="s">
        <v>0</v>
      </c>
      <c r="AE1100">
        <v>99216</v>
      </c>
    </row>
    <row r="1101" spans="1:31" hidden="1" x14ac:dyDescent="0.25">
      <c r="A1101">
        <v>17940</v>
      </c>
      <c r="B1101" t="s">
        <v>20</v>
      </c>
      <c r="C1101" t="s">
        <v>19</v>
      </c>
      <c r="F1101">
        <v>0</v>
      </c>
      <c r="H1101">
        <v>0</v>
      </c>
      <c r="P1101" t="s">
        <v>81</v>
      </c>
      <c r="Y1101" t="s">
        <v>12</v>
      </c>
      <c r="Z1101" t="s">
        <v>9529</v>
      </c>
      <c r="AA1101" t="s">
        <v>9528</v>
      </c>
      <c r="AB1101" t="s">
        <v>262</v>
      </c>
      <c r="AC1101" t="s">
        <v>9527</v>
      </c>
      <c r="AD1101" t="s">
        <v>0</v>
      </c>
      <c r="AE1101">
        <v>98201</v>
      </c>
    </row>
    <row r="1102" spans="1:31" ht="409.5" hidden="1" x14ac:dyDescent="0.25">
      <c r="A1102">
        <v>15220</v>
      </c>
      <c r="B1102" t="s">
        <v>88</v>
      </c>
      <c r="C1102" t="s">
        <v>46</v>
      </c>
      <c r="F1102">
        <v>1</v>
      </c>
      <c r="G1102" t="s">
        <v>24</v>
      </c>
      <c r="P1102" t="s">
        <v>4</v>
      </c>
      <c r="Z1102" t="s">
        <v>9526</v>
      </c>
      <c r="AA1102" s="1" t="s">
        <v>9525</v>
      </c>
      <c r="AB1102" t="s">
        <v>9524</v>
      </c>
      <c r="AC1102">
        <v>-171468</v>
      </c>
      <c r="AD1102" t="s">
        <v>0</v>
      </c>
      <c r="AE1102">
        <v>98402</v>
      </c>
    </row>
    <row r="1103" spans="1:31" ht="409.5" hidden="1" x14ac:dyDescent="0.25">
      <c r="A1103">
        <v>6398</v>
      </c>
      <c r="B1103" t="s">
        <v>20</v>
      </c>
      <c r="C1103" t="s">
        <v>19</v>
      </c>
      <c r="F1103">
        <v>1</v>
      </c>
      <c r="G1103" t="s">
        <v>9523</v>
      </c>
      <c r="H1103">
        <v>0</v>
      </c>
      <c r="P1103" t="s">
        <v>4</v>
      </c>
      <c r="Y1103" t="s">
        <v>12</v>
      </c>
      <c r="Z1103" t="s">
        <v>9522</v>
      </c>
      <c r="AA1103" s="1" t="s">
        <v>9521</v>
      </c>
      <c r="AB1103" t="s">
        <v>9520</v>
      </c>
      <c r="AC1103" t="s">
        <v>9519</v>
      </c>
    </row>
    <row r="1104" spans="1:31" hidden="1" x14ac:dyDescent="0.25">
      <c r="A1104">
        <v>15497</v>
      </c>
      <c r="B1104" t="s">
        <v>20</v>
      </c>
      <c r="C1104" t="s">
        <v>19</v>
      </c>
      <c r="F1104">
        <v>1</v>
      </c>
      <c r="G1104" t="s">
        <v>9518</v>
      </c>
      <c r="H1104">
        <v>0</v>
      </c>
      <c r="O1104" t="s">
        <v>2752</v>
      </c>
      <c r="P1104" t="s">
        <v>242</v>
      </c>
      <c r="R1104" t="s">
        <v>1954</v>
      </c>
      <c r="X1104">
        <v>5</v>
      </c>
      <c r="Y1104" t="s">
        <v>12</v>
      </c>
      <c r="Z1104" t="s">
        <v>9517</v>
      </c>
      <c r="AA1104" t="s">
        <v>9516</v>
      </c>
      <c r="AB1104" t="s">
        <v>9515</v>
      </c>
      <c r="AC1104" t="s">
        <v>9514</v>
      </c>
      <c r="AD1104" t="s">
        <v>0</v>
      </c>
      <c r="AE1104">
        <v>98166</v>
      </c>
    </row>
    <row r="1105" spans="1:31" ht="409.5" hidden="1" x14ac:dyDescent="0.25">
      <c r="A1105">
        <v>9382</v>
      </c>
      <c r="B1105" t="s">
        <v>199</v>
      </c>
      <c r="C1105" t="s">
        <v>19</v>
      </c>
      <c r="F1105">
        <v>1</v>
      </c>
      <c r="G1105" t="s">
        <v>2196</v>
      </c>
      <c r="O1105" t="s">
        <v>3539</v>
      </c>
      <c r="P1105" t="s">
        <v>4</v>
      </c>
      <c r="Y1105" t="s">
        <v>12</v>
      </c>
      <c r="Z1105" t="s">
        <v>9513</v>
      </c>
      <c r="AA1105" s="1" t="s">
        <v>9512</v>
      </c>
      <c r="AB1105" t="s">
        <v>9511</v>
      </c>
      <c r="AC1105">
        <v>-170486</v>
      </c>
      <c r="AD1105" t="s">
        <v>0</v>
      </c>
      <c r="AE1105">
        <v>98055</v>
      </c>
    </row>
    <row r="1106" spans="1:31" hidden="1" x14ac:dyDescent="0.25">
      <c r="A1106">
        <v>18377</v>
      </c>
      <c r="B1106" t="s">
        <v>7</v>
      </c>
      <c r="C1106" t="s">
        <v>6</v>
      </c>
      <c r="F1106">
        <v>1</v>
      </c>
      <c r="G1106" t="s">
        <v>675</v>
      </c>
      <c r="P1106" t="s">
        <v>4</v>
      </c>
      <c r="Z1106" t="s">
        <v>674</v>
      </c>
      <c r="AA1106" t="s">
        <v>9510</v>
      </c>
      <c r="AB1106" t="s">
        <v>9509</v>
      </c>
      <c r="AC1106">
        <v>-163516</v>
      </c>
      <c r="AD1106" t="s">
        <v>0</v>
      </c>
      <c r="AE1106">
        <v>98116</v>
      </c>
    </row>
    <row r="1107" spans="1:31" hidden="1" x14ac:dyDescent="0.25">
      <c r="A1107">
        <v>15888</v>
      </c>
      <c r="B1107" t="s">
        <v>47</v>
      </c>
      <c r="C1107" t="s">
        <v>46</v>
      </c>
      <c r="F1107">
        <v>1</v>
      </c>
      <c r="G1107" t="s">
        <v>3377</v>
      </c>
      <c r="H1107">
        <v>0</v>
      </c>
      <c r="P1107" t="s">
        <v>4</v>
      </c>
      <c r="Z1107" t="s">
        <v>9508</v>
      </c>
      <c r="AA1107" t="s">
        <v>9507</v>
      </c>
      <c r="AB1107" t="s">
        <v>9506</v>
      </c>
      <c r="AC1107" t="s">
        <v>9505</v>
      </c>
      <c r="AD1107" t="s">
        <v>0</v>
      </c>
      <c r="AE1107">
        <v>98264</v>
      </c>
    </row>
    <row r="1108" spans="1:31" hidden="1" x14ac:dyDescent="0.25">
      <c r="A1108">
        <v>1315</v>
      </c>
      <c r="B1108" t="s">
        <v>7</v>
      </c>
      <c r="C1108" t="s">
        <v>6</v>
      </c>
      <c r="F1108">
        <v>1</v>
      </c>
      <c r="G1108" t="s">
        <v>178</v>
      </c>
      <c r="H1108">
        <v>0</v>
      </c>
      <c r="P1108" t="s">
        <v>4</v>
      </c>
      <c r="Z1108" t="s">
        <v>177</v>
      </c>
      <c r="AA1108" t="s">
        <v>9504</v>
      </c>
      <c r="AB1108" t="s">
        <v>4425</v>
      </c>
      <c r="AC1108" t="s">
        <v>9503</v>
      </c>
      <c r="AD1108" t="s">
        <v>0</v>
      </c>
      <c r="AE1108">
        <v>97219</v>
      </c>
    </row>
    <row r="1109" spans="1:31" hidden="1" x14ac:dyDescent="0.25">
      <c r="A1109">
        <v>6930</v>
      </c>
      <c r="B1109" t="s">
        <v>130</v>
      </c>
      <c r="C1109" t="s">
        <v>19</v>
      </c>
      <c r="F1109">
        <v>1</v>
      </c>
      <c r="G1109" t="s">
        <v>6399</v>
      </c>
      <c r="P1109" t="s">
        <v>4</v>
      </c>
      <c r="W1109" t="s">
        <v>9502</v>
      </c>
      <c r="X1109">
        <v>15</v>
      </c>
      <c r="Y1109" t="s">
        <v>12</v>
      </c>
      <c r="Z1109" t="s">
        <v>9501</v>
      </c>
      <c r="AA1109" t="s">
        <v>9500</v>
      </c>
      <c r="AB1109" t="s">
        <v>9499</v>
      </c>
      <c r="AC1109">
        <v>-163434</v>
      </c>
    </row>
    <row r="1110" spans="1:31" ht="409.5" hidden="1" x14ac:dyDescent="0.25">
      <c r="A1110">
        <v>1916</v>
      </c>
      <c r="B1110" t="s">
        <v>7</v>
      </c>
      <c r="C1110" t="s">
        <v>6</v>
      </c>
      <c r="F1110">
        <v>1</v>
      </c>
      <c r="G1110" t="s">
        <v>24</v>
      </c>
      <c r="P1110" t="s">
        <v>4</v>
      </c>
      <c r="Z1110" t="s">
        <v>3716</v>
      </c>
      <c r="AA1110" s="1" t="s">
        <v>9498</v>
      </c>
      <c r="AB1110" t="s">
        <v>9497</v>
      </c>
      <c r="AC1110">
        <v>-181732</v>
      </c>
      <c r="AD1110" t="s">
        <v>0</v>
      </c>
      <c r="AE1110">
        <v>98121</v>
      </c>
    </row>
    <row r="1111" spans="1:31" hidden="1" x14ac:dyDescent="0.25">
      <c r="A1111">
        <v>1583</v>
      </c>
      <c r="B1111" t="s">
        <v>95</v>
      </c>
      <c r="C1111" t="s">
        <v>94</v>
      </c>
      <c r="F1111">
        <v>0</v>
      </c>
      <c r="G1111" t="s">
        <v>4450</v>
      </c>
      <c r="H1111">
        <v>0</v>
      </c>
      <c r="P1111" t="s">
        <v>4</v>
      </c>
      <c r="Z1111" t="s">
        <v>9496</v>
      </c>
      <c r="AA1111" t="s">
        <v>9495</v>
      </c>
      <c r="AB1111" t="s">
        <v>310</v>
      </c>
      <c r="AC1111" t="s">
        <v>9494</v>
      </c>
    </row>
    <row r="1112" spans="1:31" ht="409.5" hidden="1" x14ac:dyDescent="0.25">
      <c r="A1112">
        <v>3734</v>
      </c>
      <c r="B1112" t="s">
        <v>152</v>
      </c>
      <c r="C1112" t="s">
        <v>19</v>
      </c>
      <c r="F1112">
        <v>1</v>
      </c>
      <c r="G1112" t="s">
        <v>3499</v>
      </c>
      <c r="P1112" t="s">
        <v>4</v>
      </c>
      <c r="Y1112" t="s">
        <v>12</v>
      </c>
      <c r="AA1112" s="1" t="s">
        <v>9493</v>
      </c>
      <c r="AB1112" t="s">
        <v>149</v>
      </c>
      <c r="AC1112">
        <v>-172514</v>
      </c>
    </row>
    <row r="1113" spans="1:31" hidden="1" x14ac:dyDescent="0.25">
      <c r="A1113">
        <v>9392</v>
      </c>
      <c r="C1113" t="s">
        <v>19</v>
      </c>
      <c r="F1113">
        <v>0</v>
      </c>
      <c r="G1113" t="s">
        <v>9492</v>
      </c>
      <c r="P1113" t="s">
        <v>2129</v>
      </c>
      <c r="Z1113" t="s">
        <v>9491</v>
      </c>
      <c r="AC1113">
        <v>-180794</v>
      </c>
    </row>
    <row r="1114" spans="1:31" ht="409.5" hidden="1" x14ac:dyDescent="0.25">
      <c r="A1114">
        <v>18583</v>
      </c>
      <c r="B1114" t="s">
        <v>199</v>
      </c>
      <c r="C1114" t="s">
        <v>19</v>
      </c>
      <c r="F1114">
        <v>0</v>
      </c>
      <c r="H1114">
        <v>0</v>
      </c>
      <c r="P1114" t="s">
        <v>4</v>
      </c>
      <c r="Y1114" t="s">
        <v>12</v>
      </c>
      <c r="Z1114" t="s">
        <v>6041</v>
      </c>
      <c r="AA1114" s="1" t="s">
        <v>9490</v>
      </c>
      <c r="AB1114" t="s">
        <v>149</v>
      </c>
      <c r="AC1114" t="s">
        <v>9489</v>
      </c>
      <c r="AD1114" t="s">
        <v>96</v>
      </c>
      <c r="AE1114">
        <v>97302</v>
      </c>
    </row>
    <row r="1115" spans="1:31" hidden="1" x14ac:dyDescent="0.25">
      <c r="A1115">
        <v>12420</v>
      </c>
      <c r="B1115" t="s">
        <v>47</v>
      </c>
      <c r="C1115" t="s">
        <v>46</v>
      </c>
      <c r="F1115">
        <v>1</v>
      </c>
      <c r="G1115" t="s">
        <v>1628</v>
      </c>
      <c r="P1115" t="s">
        <v>4</v>
      </c>
      <c r="Z1115" t="s">
        <v>5373</v>
      </c>
      <c r="AA1115" t="s">
        <v>9488</v>
      </c>
      <c r="AB1115" t="s">
        <v>2553</v>
      </c>
      <c r="AC1115">
        <v>-173054</v>
      </c>
      <c r="AD1115" t="s">
        <v>0</v>
      </c>
      <c r="AE1115">
        <v>99301</v>
      </c>
    </row>
    <row r="1116" spans="1:31" hidden="1" x14ac:dyDescent="0.25">
      <c r="A1116">
        <v>2711</v>
      </c>
      <c r="B1116" t="s">
        <v>52</v>
      </c>
      <c r="C1116" t="s">
        <v>6</v>
      </c>
      <c r="F1116">
        <v>1</v>
      </c>
      <c r="G1116" t="s">
        <v>1553</v>
      </c>
      <c r="P1116" t="s">
        <v>4</v>
      </c>
      <c r="Z1116" t="s">
        <v>1552</v>
      </c>
      <c r="AA1116" t="s">
        <v>9487</v>
      </c>
      <c r="AB1116" t="s">
        <v>9486</v>
      </c>
      <c r="AC1116">
        <v>-170734</v>
      </c>
      <c r="AD1116" t="s">
        <v>0</v>
      </c>
      <c r="AE1116">
        <v>98052</v>
      </c>
    </row>
    <row r="1117" spans="1:31" ht="210" hidden="1" x14ac:dyDescent="0.25">
      <c r="A1117">
        <v>6141</v>
      </c>
      <c r="B1117" t="s">
        <v>152</v>
      </c>
      <c r="C1117" t="s">
        <v>19</v>
      </c>
      <c r="F1117">
        <v>0</v>
      </c>
      <c r="P1117" t="s">
        <v>4</v>
      </c>
      <c r="Z1117" t="s">
        <v>9485</v>
      </c>
      <c r="AA1117" s="1" t="s">
        <v>9484</v>
      </c>
      <c r="AB1117" t="s">
        <v>1438</v>
      </c>
      <c r="AC1117">
        <v>-163542</v>
      </c>
    </row>
    <row r="1118" spans="1:31" ht="409.5" hidden="1" x14ac:dyDescent="0.25">
      <c r="A1118">
        <v>9445</v>
      </c>
      <c r="B1118" t="s">
        <v>380</v>
      </c>
      <c r="C1118" t="s">
        <v>19</v>
      </c>
      <c r="F1118">
        <v>0</v>
      </c>
      <c r="I1118" t="s">
        <v>41</v>
      </c>
      <c r="J1118" t="s">
        <v>2771</v>
      </c>
      <c r="M1118">
        <v>55.1</v>
      </c>
      <c r="P1118" t="s">
        <v>4</v>
      </c>
      <c r="Y1118" t="s">
        <v>12</v>
      </c>
      <c r="Z1118" t="s">
        <v>6279</v>
      </c>
      <c r="AA1118" s="1" t="s">
        <v>9483</v>
      </c>
      <c r="AB1118" t="s">
        <v>9482</v>
      </c>
      <c r="AC1118">
        <v>-161345</v>
      </c>
      <c r="AD1118" t="s">
        <v>0</v>
      </c>
      <c r="AE1118">
        <v>98034</v>
      </c>
    </row>
    <row r="1119" spans="1:31" ht="409.5" hidden="1" x14ac:dyDescent="0.25">
      <c r="A1119">
        <v>9581</v>
      </c>
      <c r="B1119" t="s">
        <v>7</v>
      </c>
      <c r="C1119" t="s">
        <v>6</v>
      </c>
      <c r="F1119">
        <v>1</v>
      </c>
      <c r="G1119" t="s">
        <v>2520</v>
      </c>
      <c r="P1119" t="s">
        <v>4</v>
      </c>
      <c r="Z1119" t="s">
        <v>2519</v>
      </c>
      <c r="AA1119" s="1" t="s">
        <v>9481</v>
      </c>
      <c r="AB1119" t="s">
        <v>6259</v>
      </c>
      <c r="AC1119">
        <v>-163012</v>
      </c>
      <c r="AD1119" t="s">
        <v>0</v>
      </c>
      <c r="AE1119">
        <v>98516</v>
      </c>
    </row>
    <row r="1120" spans="1:31" hidden="1" x14ac:dyDescent="0.25">
      <c r="A1120">
        <v>5983</v>
      </c>
      <c r="B1120" t="s">
        <v>88</v>
      </c>
      <c r="C1120" t="s">
        <v>46</v>
      </c>
      <c r="F1120">
        <v>1</v>
      </c>
      <c r="G1120" t="s">
        <v>679</v>
      </c>
      <c r="H1120">
        <v>0</v>
      </c>
      <c r="P1120" t="s">
        <v>4</v>
      </c>
      <c r="Y1120" t="s">
        <v>12</v>
      </c>
      <c r="Z1120" t="s">
        <v>3098</v>
      </c>
      <c r="AA1120" t="s">
        <v>9480</v>
      </c>
      <c r="AB1120" t="s">
        <v>9479</v>
      </c>
      <c r="AC1120" t="s">
        <v>9478</v>
      </c>
      <c r="AD1120" t="s">
        <v>0</v>
      </c>
      <c r="AE1120">
        <v>98812</v>
      </c>
    </row>
    <row r="1121" spans="1:31" ht="409.5" hidden="1" x14ac:dyDescent="0.25">
      <c r="A1121">
        <v>7544</v>
      </c>
      <c r="B1121" t="s">
        <v>152</v>
      </c>
      <c r="C1121" t="s">
        <v>19</v>
      </c>
      <c r="F1121">
        <v>0</v>
      </c>
      <c r="G1121" t="s">
        <v>100</v>
      </c>
      <c r="P1121" t="s">
        <v>4</v>
      </c>
      <c r="Y1121" t="s">
        <v>12</v>
      </c>
      <c r="Z1121" t="s">
        <v>99</v>
      </c>
      <c r="AA1121" s="1" t="s">
        <v>9477</v>
      </c>
      <c r="AB1121" t="s">
        <v>149</v>
      </c>
      <c r="AC1121">
        <v>-163168</v>
      </c>
    </row>
    <row r="1122" spans="1:31" hidden="1" x14ac:dyDescent="0.25">
      <c r="A1122">
        <v>18441</v>
      </c>
      <c r="B1122" t="s">
        <v>394</v>
      </c>
      <c r="C1122" t="s">
        <v>19</v>
      </c>
      <c r="F1122">
        <v>1</v>
      </c>
      <c r="G1122" t="s">
        <v>988</v>
      </c>
      <c r="H1122">
        <v>0</v>
      </c>
      <c r="P1122" t="s">
        <v>4</v>
      </c>
      <c r="Z1122" t="s">
        <v>7194</v>
      </c>
      <c r="AA1122" t="s">
        <v>9476</v>
      </c>
      <c r="AB1122" t="s">
        <v>9476</v>
      </c>
      <c r="AC1122" t="s">
        <v>9475</v>
      </c>
      <c r="AD1122" t="s">
        <v>3697</v>
      </c>
      <c r="AE1122">
        <v>10010</v>
      </c>
    </row>
    <row r="1123" spans="1:31" hidden="1" x14ac:dyDescent="0.25">
      <c r="A1123">
        <v>9379</v>
      </c>
      <c r="B1123" t="s">
        <v>52</v>
      </c>
      <c r="C1123" t="s">
        <v>6</v>
      </c>
      <c r="F1123">
        <v>0</v>
      </c>
      <c r="G1123" t="s">
        <v>2358</v>
      </c>
      <c r="P1123" t="s">
        <v>4</v>
      </c>
      <c r="Z1123" t="s">
        <v>9474</v>
      </c>
      <c r="AA1123" t="s">
        <v>9473</v>
      </c>
      <c r="AB1123" t="s">
        <v>9472</v>
      </c>
      <c r="AC1123">
        <v>-173035</v>
      </c>
      <c r="AD1123" t="s">
        <v>0</v>
      </c>
      <c r="AE1123">
        <v>98402</v>
      </c>
    </row>
    <row r="1124" spans="1:31" ht="409.5" hidden="1" x14ac:dyDescent="0.25">
      <c r="A1124">
        <v>14023</v>
      </c>
      <c r="B1124" t="s">
        <v>95</v>
      </c>
      <c r="C1124" t="s">
        <v>94</v>
      </c>
      <c r="F1124">
        <v>0</v>
      </c>
      <c r="H1124">
        <v>0</v>
      </c>
      <c r="P1124" t="s">
        <v>4</v>
      </c>
      <c r="Y1124" t="s">
        <v>12</v>
      </c>
      <c r="Z1124" t="s">
        <v>9471</v>
      </c>
      <c r="AA1124" s="1" t="s">
        <v>9470</v>
      </c>
      <c r="AB1124" t="s">
        <v>9469</v>
      </c>
      <c r="AC1124" t="s">
        <v>9468</v>
      </c>
      <c r="AD1124" t="s">
        <v>0</v>
      </c>
      <c r="AE1124">
        <v>98133</v>
      </c>
    </row>
    <row r="1125" spans="1:31" hidden="1" x14ac:dyDescent="0.25">
      <c r="A1125">
        <v>14631</v>
      </c>
      <c r="B1125" t="s">
        <v>13</v>
      </c>
      <c r="C1125" t="s">
        <v>57</v>
      </c>
      <c r="F1125">
        <v>1</v>
      </c>
      <c r="G1125" t="s">
        <v>7468</v>
      </c>
      <c r="P1125" t="s">
        <v>4</v>
      </c>
      <c r="Y1125" t="s">
        <v>12</v>
      </c>
      <c r="Z1125" t="s">
        <v>9467</v>
      </c>
      <c r="AA1125" t="s">
        <v>9466</v>
      </c>
      <c r="AB1125" t="s">
        <v>9465</v>
      </c>
      <c r="AC1125">
        <v>-163414</v>
      </c>
      <c r="AD1125" t="s">
        <v>0</v>
      </c>
      <c r="AE1125">
        <v>99352</v>
      </c>
    </row>
    <row r="1126" spans="1:31" hidden="1" x14ac:dyDescent="0.25">
      <c r="A1126">
        <v>3229</v>
      </c>
      <c r="B1126" t="s">
        <v>7</v>
      </c>
      <c r="C1126" t="s">
        <v>6</v>
      </c>
      <c r="F1126">
        <v>0</v>
      </c>
      <c r="G1126" t="s">
        <v>3882</v>
      </c>
      <c r="P1126" t="s">
        <v>4</v>
      </c>
      <c r="Z1126" t="s">
        <v>9464</v>
      </c>
      <c r="AA1126" t="s">
        <v>9463</v>
      </c>
      <c r="AB1126" t="s">
        <v>9462</v>
      </c>
      <c r="AC1126">
        <v>-162968</v>
      </c>
      <c r="AD1126" t="s">
        <v>543</v>
      </c>
      <c r="AE1126">
        <v>80217</v>
      </c>
    </row>
    <row r="1127" spans="1:31" ht="409.5" hidden="1" x14ac:dyDescent="0.25">
      <c r="A1127">
        <v>2569</v>
      </c>
      <c r="B1127" t="s">
        <v>185</v>
      </c>
      <c r="C1127" t="s">
        <v>184</v>
      </c>
      <c r="F1127">
        <v>1</v>
      </c>
      <c r="G1127" t="s">
        <v>9461</v>
      </c>
      <c r="H1127">
        <v>0</v>
      </c>
      <c r="P1127" t="s">
        <v>4</v>
      </c>
      <c r="Y1127" t="s">
        <v>12</v>
      </c>
      <c r="Z1127" t="s">
        <v>9460</v>
      </c>
      <c r="AA1127" s="1" t="s">
        <v>9459</v>
      </c>
      <c r="AB1127" t="s">
        <v>9458</v>
      </c>
      <c r="AC1127" t="s">
        <v>9457</v>
      </c>
    </row>
    <row r="1128" spans="1:31" ht="409.5" hidden="1" x14ac:dyDescent="0.25">
      <c r="A1128">
        <v>19108</v>
      </c>
      <c r="B1128" t="s">
        <v>95</v>
      </c>
      <c r="C1128" t="s">
        <v>94</v>
      </c>
      <c r="F1128">
        <v>0</v>
      </c>
      <c r="H1128">
        <v>0</v>
      </c>
      <c r="P1128" t="s">
        <v>4</v>
      </c>
      <c r="Y1128" t="s">
        <v>12</v>
      </c>
      <c r="Z1128" t="s">
        <v>9456</v>
      </c>
      <c r="AA1128" s="1" t="s">
        <v>9455</v>
      </c>
      <c r="AB1128" t="s">
        <v>9454</v>
      </c>
      <c r="AC1128" t="s">
        <v>9453</v>
      </c>
      <c r="AD1128" t="s">
        <v>0</v>
      </c>
      <c r="AE1128">
        <v>98108</v>
      </c>
    </row>
    <row r="1129" spans="1:31" hidden="1" x14ac:dyDescent="0.25">
      <c r="A1129">
        <v>10341</v>
      </c>
      <c r="B1129" t="s">
        <v>95</v>
      </c>
      <c r="C1129" t="s">
        <v>94</v>
      </c>
      <c r="F1129">
        <v>1</v>
      </c>
      <c r="G1129" t="s">
        <v>5047</v>
      </c>
      <c r="H1129">
        <v>0</v>
      </c>
      <c r="P1129" t="s">
        <v>4</v>
      </c>
      <c r="Z1129" t="s">
        <v>9452</v>
      </c>
      <c r="AA1129" t="s">
        <v>9451</v>
      </c>
      <c r="AB1129" t="s">
        <v>3618</v>
      </c>
      <c r="AC1129" t="s">
        <v>9450</v>
      </c>
    </row>
    <row r="1130" spans="1:31" hidden="1" x14ac:dyDescent="0.25">
      <c r="A1130">
        <v>8558</v>
      </c>
      <c r="B1130" t="s">
        <v>72</v>
      </c>
      <c r="C1130" t="s">
        <v>71</v>
      </c>
      <c r="F1130">
        <v>0</v>
      </c>
      <c r="P1130" t="s">
        <v>4</v>
      </c>
      <c r="Z1130" t="s">
        <v>7995</v>
      </c>
      <c r="AA1130" t="s">
        <v>9449</v>
      </c>
      <c r="AB1130" t="s">
        <v>9448</v>
      </c>
      <c r="AC1130">
        <v>-162995</v>
      </c>
    </row>
    <row r="1131" spans="1:31" hidden="1" x14ac:dyDescent="0.25">
      <c r="A1131">
        <v>6078</v>
      </c>
      <c r="B1131" t="s">
        <v>119</v>
      </c>
      <c r="C1131" t="s">
        <v>19</v>
      </c>
      <c r="F1131">
        <v>1</v>
      </c>
      <c r="G1131" t="s">
        <v>2698</v>
      </c>
      <c r="P1131" t="s">
        <v>4</v>
      </c>
      <c r="X1131">
        <v>15</v>
      </c>
      <c r="Y1131" t="s">
        <v>12</v>
      </c>
      <c r="Z1131" t="s">
        <v>4655</v>
      </c>
      <c r="AA1131" t="s">
        <v>9447</v>
      </c>
      <c r="AB1131" t="s">
        <v>9446</v>
      </c>
      <c r="AC1131">
        <v>-181444</v>
      </c>
      <c r="AD1131" t="s">
        <v>0</v>
      </c>
      <c r="AE1131">
        <v>97204</v>
      </c>
    </row>
    <row r="1132" spans="1:31" hidden="1" x14ac:dyDescent="0.25">
      <c r="A1132">
        <v>12803</v>
      </c>
      <c r="B1132" t="s">
        <v>185</v>
      </c>
      <c r="C1132" t="s">
        <v>184</v>
      </c>
      <c r="F1132">
        <v>0</v>
      </c>
      <c r="H1132">
        <v>0</v>
      </c>
      <c r="P1132" t="s">
        <v>81</v>
      </c>
      <c r="Y1132" t="s">
        <v>12</v>
      </c>
      <c r="Z1132" t="s">
        <v>9445</v>
      </c>
      <c r="AA1132" t="s">
        <v>9444</v>
      </c>
      <c r="AB1132" t="s">
        <v>9443</v>
      </c>
      <c r="AC1132" t="s">
        <v>9442</v>
      </c>
      <c r="AD1132" t="s">
        <v>9441</v>
      </c>
      <c r="AE1132">
        <v>19050</v>
      </c>
    </row>
    <row r="1133" spans="1:31" ht="120" hidden="1" x14ac:dyDescent="0.25">
      <c r="A1133">
        <v>19792</v>
      </c>
      <c r="B1133" t="s">
        <v>95</v>
      </c>
      <c r="C1133" t="s">
        <v>94</v>
      </c>
      <c r="F1133">
        <v>1</v>
      </c>
      <c r="G1133" s="1" t="s">
        <v>347</v>
      </c>
      <c r="P1133" t="s">
        <v>81</v>
      </c>
      <c r="Y1133" t="s">
        <v>12</v>
      </c>
      <c r="Z1133" t="s">
        <v>9440</v>
      </c>
      <c r="AA1133" t="s">
        <v>9439</v>
      </c>
      <c r="AB1133" t="s">
        <v>9438</v>
      </c>
      <c r="AC1133">
        <v>-160071</v>
      </c>
    </row>
    <row r="1134" spans="1:31" hidden="1" x14ac:dyDescent="0.25">
      <c r="A1134">
        <v>6283</v>
      </c>
      <c r="B1134" t="s">
        <v>36</v>
      </c>
      <c r="C1134" t="s">
        <v>71</v>
      </c>
      <c r="F1134">
        <v>0</v>
      </c>
      <c r="G1134" t="s">
        <v>3245</v>
      </c>
      <c r="H1134">
        <v>0</v>
      </c>
      <c r="P1134" t="s">
        <v>4</v>
      </c>
      <c r="Z1134" t="s">
        <v>3244</v>
      </c>
      <c r="AA1134" t="s">
        <v>9437</v>
      </c>
      <c r="AB1134" t="s">
        <v>9437</v>
      </c>
      <c r="AC1134" t="s">
        <v>9436</v>
      </c>
      <c r="AD1134" t="s">
        <v>0</v>
      </c>
      <c r="AE1134">
        <v>98082</v>
      </c>
    </row>
    <row r="1135" spans="1:31" ht="409.5" hidden="1" x14ac:dyDescent="0.25">
      <c r="A1135">
        <v>12648</v>
      </c>
      <c r="B1135" t="s">
        <v>394</v>
      </c>
      <c r="C1135" t="s">
        <v>19</v>
      </c>
      <c r="F1135">
        <v>0</v>
      </c>
      <c r="G1135" t="s">
        <v>100</v>
      </c>
      <c r="H1135">
        <v>0</v>
      </c>
      <c r="P1135" t="s">
        <v>4</v>
      </c>
      <c r="Y1135" t="s">
        <v>12</v>
      </c>
      <c r="Z1135" t="s">
        <v>3076</v>
      </c>
      <c r="AA1135" s="1" t="s">
        <v>9435</v>
      </c>
      <c r="AB1135" s="1" t="s">
        <v>9435</v>
      </c>
      <c r="AC1135" t="s">
        <v>9434</v>
      </c>
      <c r="AD1135" t="s">
        <v>96</v>
      </c>
      <c r="AE1135">
        <v>97302</v>
      </c>
    </row>
    <row r="1136" spans="1:31" ht="409.5" hidden="1" x14ac:dyDescent="0.25">
      <c r="A1136">
        <v>17765</v>
      </c>
      <c r="B1136" t="s">
        <v>7</v>
      </c>
      <c r="C1136" t="s">
        <v>6</v>
      </c>
      <c r="F1136">
        <v>1</v>
      </c>
      <c r="G1136" t="s">
        <v>18</v>
      </c>
      <c r="P1136" t="s">
        <v>4</v>
      </c>
      <c r="Z1136" t="s">
        <v>1919</v>
      </c>
      <c r="AA1136" s="1" t="s">
        <v>9433</v>
      </c>
      <c r="AB1136" t="s">
        <v>9432</v>
      </c>
      <c r="AC1136">
        <v>-162047</v>
      </c>
      <c r="AD1136" t="s">
        <v>0</v>
      </c>
      <c r="AE1136">
        <v>98121</v>
      </c>
    </row>
    <row r="1137" spans="1:31" hidden="1" x14ac:dyDescent="0.25">
      <c r="A1137">
        <v>3236</v>
      </c>
      <c r="B1137" t="s">
        <v>670</v>
      </c>
      <c r="C1137" t="s">
        <v>19</v>
      </c>
      <c r="F1137">
        <v>0</v>
      </c>
      <c r="P1137" t="s">
        <v>4</v>
      </c>
      <c r="Z1137" t="s">
        <v>9431</v>
      </c>
      <c r="AA1137" t="s">
        <v>9430</v>
      </c>
      <c r="AB1137" t="s">
        <v>9429</v>
      </c>
      <c r="AC1137">
        <v>-173398</v>
      </c>
      <c r="AD1137" t="s">
        <v>0</v>
      </c>
      <c r="AE1137">
        <v>98199</v>
      </c>
    </row>
    <row r="1138" spans="1:31" hidden="1" x14ac:dyDescent="0.25">
      <c r="A1138">
        <v>8140</v>
      </c>
      <c r="B1138" t="s">
        <v>185</v>
      </c>
      <c r="C1138" t="s">
        <v>184</v>
      </c>
      <c r="F1138">
        <v>1</v>
      </c>
      <c r="G1138" t="s">
        <v>548</v>
      </c>
      <c r="H1138">
        <v>0</v>
      </c>
      <c r="P1138" t="s">
        <v>4</v>
      </c>
      <c r="Y1138" t="s">
        <v>12</v>
      </c>
      <c r="Z1138" t="s">
        <v>547</v>
      </c>
      <c r="AA1138" t="s">
        <v>9428</v>
      </c>
      <c r="AB1138" t="s">
        <v>9427</v>
      </c>
      <c r="AC1138" t="s">
        <v>9426</v>
      </c>
      <c r="AD1138" t="s">
        <v>543</v>
      </c>
      <c r="AE1138">
        <v>80124</v>
      </c>
    </row>
    <row r="1139" spans="1:31" ht="409.5" hidden="1" x14ac:dyDescent="0.25">
      <c r="A1139">
        <v>7797</v>
      </c>
      <c r="B1139" t="s">
        <v>72</v>
      </c>
      <c r="C1139" t="s">
        <v>71</v>
      </c>
      <c r="F1139">
        <v>0</v>
      </c>
      <c r="H1139">
        <v>0</v>
      </c>
      <c r="O1139" s="1" t="s">
        <v>9425</v>
      </c>
      <c r="P1139" t="s">
        <v>4</v>
      </c>
      <c r="Q1139" t="s">
        <v>302</v>
      </c>
      <c r="X1139">
        <v>30</v>
      </c>
      <c r="Z1139" t="s">
        <v>718</v>
      </c>
      <c r="AA1139" s="1" t="s">
        <v>9424</v>
      </c>
      <c r="AB1139" t="s">
        <v>9423</v>
      </c>
      <c r="AC1139" t="s">
        <v>9422</v>
      </c>
    </row>
    <row r="1140" spans="1:31" ht="409.5" hidden="1" x14ac:dyDescent="0.25">
      <c r="A1140">
        <v>10439</v>
      </c>
      <c r="B1140" t="s">
        <v>2020</v>
      </c>
      <c r="C1140" t="s">
        <v>19</v>
      </c>
      <c r="F1140">
        <v>1</v>
      </c>
      <c r="G1140" t="s">
        <v>6900</v>
      </c>
      <c r="H1140">
        <v>0</v>
      </c>
      <c r="N1140" s="1" t="s">
        <v>9421</v>
      </c>
      <c r="O1140" t="s">
        <v>9420</v>
      </c>
      <c r="P1140" t="s">
        <v>32</v>
      </c>
      <c r="Q1140" t="s">
        <v>2746</v>
      </c>
      <c r="R1140" t="s">
        <v>68</v>
      </c>
      <c r="Z1140" t="s">
        <v>6899</v>
      </c>
      <c r="AA1140" s="1" t="s">
        <v>9419</v>
      </c>
      <c r="AB1140" t="s">
        <v>9418</v>
      </c>
      <c r="AC1140" t="s">
        <v>9417</v>
      </c>
    </row>
    <row r="1141" spans="1:31" ht="409.5" hidden="1" x14ac:dyDescent="0.25">
      <c r="A1141">
        <v>1083</v>
      </c>
      <c r="B1141" t="s">
        <v>47</v>
      </c>
      <c r="C1141" t="s">
        <v>46</v>
      </c>
      <c r="F1141">
        <v>0</v>
      </c>
      <c r="G1141" t="s">
        <v>4895</v>
      </c>
      <c r="H1141">
        <v>0</v>
      </c>
      <c r="P1141" t="s">
        <v>4</v>
      </c>
      <c r="Y1141" t="s">
        <v>12</v>
      </c>
      <c r="Z1141" t="s">
        <v>9416</v>
      </c>
      <c r="AA1141" s="1" t="s">
        <v>9415</v>
      </c>
      <c r="AB1141" t="s">
        <v>724</v>
      </c>
      <c r="AC1141" t="s">
        <v>9414</v>
      </c>
    </row>
    <row r="1142" spans="1:31" ht="120" hidden="1" x14ac:dyDescent="0.25">
      <c r="A1142">
        <v>4733</v>
      </c>
      <c r="B1142" t="s">
        <v>513</v>
      </c>
      <c r="C1142" t="s">
        <v>6</v>
      </c>
      <c r="F1142">
        <v>0</v>
      </c>
      <c r="G1142" t="s">
        <v>113</v>
      </c>
      <c r="H1142">
        <v>0</v>
      </c>
      <c r="P1142" t="s">
        <v>4</v>
      </c>
      <c r="Y1142" t="s">
        <v>12</v>
      </c>
      <c r="Z1142" t="s">
        <v>512</v>
      </c>
      <c r="AA1142" t="s">
        <v>9413</v>
      </c>
      <c r="AB1142" s="1" t="s">
        <v>9412</v>
      </c>
      <c r="AC1142" t="s">
        <v>9411</v>
      </c>
      <c r="AD1142" t="s">
        <v>0</v>
      </c>
      <c r="AE1142">
        <v>98504</v>
      </c>
    </row>
    <row r="1143" spans="1:31" hidden="1" x14ac:dyDescent="0.25">
      <c r="A1143">
        <v>12375</v>
      </c>
      <c r="B1143" t="s">
        <v>7</v>
      </c>
      <c r="C1143" t="s">
        <v>6</v>
      </c>
      <c r="F1143">
        <v>0</v>
      </c>
      <c r="G1143" t="s">
        <v>9410</v>
      </c>
      <c r="H1143">
        <v>0</v>
      </c>
      <c r="P1143" t="s">
        <v>4</v>
      </c>
      <c r="Z1143" t="s">
        <v>9409</v>
      </c>
      <c r="AA1143" t="s">
        <v>9408</v>
      </c>
      <c r="AB1143" t="s">
        <v>9407</v>
      </c>
      <c r="AC1143" t="s">
        <v>9406</v>
      </c>
      <c r="AD1143" t="s">
        <v>0</v>
      </c>
      <c r="AE1143">
        <v>98230</v>
      </c>
    </row>
    <row r="1144" spans="1:31" hidden="1" x14ac:dyDescent="0.25">
      <c r="A1144">
        <v>18314</v>
      </c>
      <c r="B1144" t="s">
        <v>88</v>
      </c>
      <c r="C1144" t="s">
        <v>46</v>
      </c>
      <c r="F1144">
        <v>0</v>
      </c>
      <c r="G1144" t="s">
        <v>2007</v>
      </c>
      <c r="P1144" t="s">
        <v>4</v>
      </c>
      <c r="Z1144" t="s">
        <v>9405</v>
      </c>
      <c r="AA1144" t="s">
        <v>9404</v>
      </c>
      <c r="AB1144" t="s">
        <v>1258</v>
      </c>
      <c r="AC1144">
        <v>-161914</v>
      </c>
      <c r="AD1144" t="s">
        <v>0</v>
      </c>
      <c r="AE1144">
        <v>98104</v>
      </c>
    </row>
    <row r="1145" spans="1:31" hidden="1" x14ac:dyDescent="0.25">
      <c r="A1145">
        <v>18893</v>
      </c>
      <c r="B1145" t="s">
        <v>88</v>
      </c>
      <c r="C1145" t="s">
        <v>46</v>
      </c>
      <c r="F1145">
        <v>1</v>
      </c>
      <c r="G1145" t="s">
        <v>864</v>
      </c>
      <c r="P1145" t="s">
        <v>4</v>
      </c>
      <c r="Y1145" t="s">
        <v>12</v>
      </c>
      <c r="Z1145" t="s">
        <v>3007</v>
      </c>
      <c r="AA1145" t="s">
        <v>9403</v>
      </c>
      <c r="AB1145" t="s">
        <v>1738</v>
      </c>
      <c r="AC1145">
        <v>-162630</v>
      </c>
      <c r="AD1145" t="s">
        <v>96</v>
      </c>
      <c r="AE1145">
        <v>97702</v>
      </c>
    </row>
    <row r="1146" spans="1:31" ht="409.5" hidden="1" x14ac:dyDescent="0.25">
      <c r="A1146">
        <v>15085</v>
      </c>
      <c r="B1146" t="s">
        <v>7</v>
      </c>
      <c r="C1146" t="s">
        <v>6</v>
      </c>
      <c r="F1146">
        <v>1</v>
      </c>
      <c r="G1146" t="s">
        <v>675</v>
      </c>
      <c r="P1146" t="s">
        <v>4</v>
      </c>
      <c r="Z1146" t="s">
        <v>674</v>
      </c>
      <c r="AA1146" s="1" t="s">
        <v>9402</v>
      </c>
      <c r="AB1146" t="s">
        <v>9401</v>
      </c>
      <c r="AC1146">
        <v>-163630</v>
      </c>
      <c r="AD1146" t="s">
        <v>0</v>
      </c>
      <c r="AE1146">
        <v>98116</v>
      </c>
    </row>
    <row r="1147" spans="1:31" hidden="1" x14ac:dyDescent="0.25">
      <c r="A1147">
        <v>16173</v>
      </c>
      <c r="B1147" t="s">
        <v>72</v>
      </c>
      <c r="C1147" t="s">
        <v>71</v>
      </c>
      <c r="F1147">
        <v>0</v>
      </c>
      <c r="H1147">
        <v>0</v>
      </c>
      <c r="P1147" t="s">
        <v>4</v>
      </c>
      <c r="Y1147" t="s">
        <v>12</v>
      </c>
      <c r="Z1147" t="s">
        <v>3738</v>
      </c>
      <c r="AA1147" t="s">
        <v>9400</v>
      </c>
      <c r="AB1147" t="s">
        <v>9399</v>
      </c>
      <c r="AC1147" t="s">
        <v>9398</v>
      </c>
      <c r="AD1147" t="s">
        <v>0</v>
      </c>
      <c r="AE1147">
        <v>98112</v>
      </c>
    </row>
    <row r="1148" spans="1:31" ht="409.5" hidden="1" x14ac:dyDescent="0.25">
      <c r="A1148">
        <v>7002</v>
      </c>
      <c r="B1148" t="s">
        <v>199</v>
      </c>
      <c r="C1148" t="s">
        <v>19</v>
      </c>
      <c r="F1148">
        <v>0</v>
      </c>
      <c r="P1148" t="s">
        <v>4</v>
      </c>
      <c r="X1148">
        <v>15</v>
      </c>
      <c r="Y1148" t="s">
        <v>12</v>
      </c>
      <c r="Z1148" t="s">
        <v>9397</v>
      </c>
      <c r="AA1148" s="1" t="s">
        <v>9396</v>
      </c>
      <c r="AB1148" t="s">
        <v>9395</v>
      </c>
      <c r="AC1148">
        <v>-180853</v>
      </c>
      <c r="AD1148" t="s">
        <v>0</v>
      </c>
      <c r="AE1148">
        <v>98502</v>
      </c>
    </row>
    <row r="1149" spans="1:31" hidden="1" x14ac:dyDescent="0.25">
      <c r="A1149">
        <v>6462</v>
      </c>
      <c r="B1149" t="s">
        <v>513</v>
      </c>
      <c r="C1149" t="s">
        <v>6</v>
      </c>
      <c r="F1149">
        <v>1</v>
      </c>
      <c r="G1149" t="s">
        <v>957</v>
      </c>
      <c r="H1149">
        <v>0</v>
      </c>
      <c r="P1149" t="s">
        <v>4</v>
      </c>
      <c r="Y1149" t="s">
        <v>12</v>
      </c>
      <c r="Z1149" t="s">
        <v>3433</v>
      </c>
      <c r="AA1149" t="s">
        <v>9394</v>
      </c>
      <c r="AB1149" t="s">
        <v>9393</v>
      </c>
      <c r="AC1149" t="s">
        <v>9392</v>
      </c>
      <c r="AD1149" t="s">
        <v>0</v>
      </c>
      <c r="AE1149">
        <v>98660</v>
      </c>
    </row>
    <row r="1150" spans="1:31" ht="409.5" hidden="1" x14ac:dyDescent="0.25">
      <c r="A1150">
        <v>4770</v>
      </c>
      <c r="B1150" t="s">
        <v>7</v>
      </c>
      <c r="C1150" t="s">
        <v>6</v>
      </c>
      <c r="F1150">
        <v>0</v>
      </c>
      <c r="G1150" t="s">
        <v>9391</v>
      </c>
      <c r="P1150" t="s">
        <v>4</v>
      </c>
      <c r="Z1150" t="s">
        <v>9390</v>
      </c>
      <c r="AA1150" s="1" t="s">
        <v>9389</v>
      </c>
      <c r="AB1150" t="s">
        <v>9388</v>
      </c>
      <c r="AC1150">
        <v>-181228</v>
      </c>
      <c r="AD1150" t="s">
        <v>0</v>
      </c>
      <c r="AE1150">
        <v>98366</v>
      </c>
    </row>
    <row r="1151" spans="1:31" hidden="1" x14ac:dyDescent="0.25">
      <c r="A1151">
        <v>19435</v>
      </c>
      <c r="B1151" t="s">
        <v>20</v>
      </c>
      <c r="C1151" t="s">
        <v>19</v>
      </c>
      <c r="F1151">
        <v>0</v>
      </c>
      <c r="G1151" t="s">
        <v>342</v>
      </c>
      <c r="H1151">
        <v>0</v>
      </c>
      <c r="P1151" t="s">
        <v>4</v>
      </c>
      <c r="Y1151" t="s">
        <v>12</v>
      </c>
      <c r="Z1151" t="s">
        <v>340</v>
      </c>
      <c r="AA1151" t="s">
        <v>9387</v>
      </c>
      <c r="AB1151" t="s">
        <v>9386</v>
      </c>
      <c r="AC1151" t="s">
        <v>9385</v>
      </c>
      <c r="AD1151" t="s">
        <v>0</v>
      </c>
      <c r="AE1151">
        <v>99362</v>
      </c>
    </row>
    <row r="1152" spans="1:31" ht="409.5" hidden="1" x14ac:dyDescent="0.25">
      <c r="A1152">
        <v>3513</v>
      </c>
      <c r="B1152" t="s">
        <v>185</v>
      </c>
      <c r="C1152" t="s">
        <v>184</v>
      </c>
      <c r="F1152">
        <v>0</v>
      </c>
      <c r="G1152" t="s">
        <v>415</v>
      </c>
      <c r="H1152">
        <v>0</v>
      </c>
      <c r="P1152" t="s">
        <v>4</v>
      </c>
      <c r="Y1152" t="s">
        <v>12</v>
      </c>
      <c r="Z1152" t="s">
        <v>9384</v>
      </c>
      <c r="AA1152" s="1" t="s">
        <v>9383</v>
      </c>
      <c r="AB1152" t="s">
        <v>9382</v>
      </c>
      <c r="AC1152" t="s">
        <v>9381</v>
      </c>
      <c r="AD1152" t="s">
        <v>0</v>
      </c>
      <c r="AE1152">
        <v>98661</v>
      </c>
    </row>
    <row r="1153" spans="1:31" hidden="1" x14ac:dyDescent="0.25">
      <c r="A1153">
        <v>8895</v>
      </c>
      <c r="B1153" t="s">
        <v>130</v>
      </c>
      <c r="C1153" t="s">
        <v>19</v>
      </c>
      <c r="F1153">
        <v>1</v>
      </c>
      <c r="G1153" t="s">
        <v>1273</v>
      </c>
      <c r="P1153" t="s">
        <v>4</v>
      </c>
      <c r="Z1153" t="s">
        <v>4783</v>
      </c>
      <c r="AA1153" t="s">
        <v>9380</v>
      </c>
      <c r="AB1153" t="s">
        <v>9379</v>
      </c>
      <c r="AC1153">
        <v>-161749</v>
      </c>
    </row>
    <row r="1154" spans="1:31" ht="330" hidden="1" x14ac:dyDescent="0.25">
      <c r="A1154">
        <v>2675</v>
      </c>
      <c r="B1154" t="s">
        <v>357</v>
      </c>
      <c r="C1154" t="s">
        <v>356</v>
      </c>
      <c r="F1154">
        <v>1</v>
      </c>
      <c r="G1154" t="s">
        <v>45</v>
      </c>
      <c r="H1154">
        <v>0</v>
      </c>
      <c r="P1154" t="s">
        <v>4</v>
      </c>
      <c r="Y1154" t="s">
        <v>12</v>
      </c>
      <c r="Z1154" t="s">
        <v>9378</v>
      </c>
      <c r="AA1154" s="1" t="s">
        <v>9377</v>
      </c>
      <c r="AB1154" s="1" t="s">
        <v>9377</v>
      </c>
      <c r="AC1154" t="s">
        <v>9376</v>
      </c>
      <c r="AD1154" t="s">
        <v>0</v>
      </c>
      <c r="AE1154">
        <v>98072</v>
      </c>
    </row>
    <row r="1155" spans="1:31" hidden="1" x14ac:dyDescent="0.25">
      <c r="A1155">
        <v>12638</v>
      </c>
      <c r="B1155" t="s">
        <v>95</v>
      </c>
      <c r="C1155" t="s">
        <v>94</v>
      </c>
      <c r="F1155">
        <v>0</v>
      </c>
      <c r="P1155" t="s">
        <v>4</v>
      </c>
      <c r="Y1155" t="s">
        <v>12</v>
      </c>
      <c r="Z1155" t="s">
        <v>5931</v>
      </c>
      <c r="AA1155" t="s">
        <v>9375</v>
      </c>
      <c r="AB1155" t="s">
        <v>9374</v>
      </c>
      <c r="AC1155">
        <v>-170868</v>
      </c>
      <c r="AD1155" t="s">
        <v>0</v>
      </c>
      <c r="AE1155">
        <v>98240</v>
      </c>
    </row>
    <row r="1156" spans="1:31" hidden="1" x14ac:dyDescent="0.25">
      <c r="A1156">
        <v>4466</v>
      </c>
      <c r="B1156" t="s">
        <v>47</v>
      </c>
      <c r="C1156" t="s">
        <v>46</v>
      </c>
      <c r="F1156">
        <v>0</v>
      </c>
      <c r="H1156">
        <v>0</v>
      </c>
      <c r="P1156" t="s">
        <v>4</v>
      </c>
      <c r="Y1156" t="s">
        <v>12</v>
      </c>
      <c r="Z1156" t="s">
        <v>445</v>
      </c>
      <c r="AA1156" t="s">
        <v>9373</v>
      </c>
      <c r="AB1156" t="s">
        <v>9372</v>
      </c>
      <c r="AC1156" t="s">
        <v>9371</v>
      </c>
    </row>
    <row r="1157" spans="1:31" hidden="1" x14ac:dyDescent="0.25">
      <c r="A1157">
        <v>12159</v>
      </c>
      <c r="B1157" t="s">
        <v>95</v>
      </c>
      <c r="C1157" t="s">
        <v>94</v>
      </c>
      <c r="F1157">
        <v>0</v>
      </c>
      <c r="P1157" t="s">
        <v>81</v>
      </c>
      <c r="Y1157" t="s">
        <v>12</v>
      </c>
      <c r="Z1157" t="s">
        <v>9370</v>
      </c>
      <c r="AA1157" t="s">
        <v>9369</v>
      </c>
      <c r="AB1157" t="s">
        <v>9368</v>
      </c>
      <c r="AC1157">
        <v>-171911</v>
      </c>
      <c r="AD1157" t="s">
        <v>0</v>
      </c>
      <c r="AE1157">
        <v>98052</v>
      </c>
    </row>
    <row r="1158" spans="1:31" hidden="1" x14ac:dyDescent="0.25">
      <c r="A1158">
        <v>8838</v>
      </c>
      <c r="B1158" t="s">
        <v>124</v>
      </c>
      <c r="C1158" t="s">
        <v>6</v>
      </c>
      <c r="F1158">
        <v>1</v>
      </c>
      <c r="G1158" t="s">
        <v>157</v>
      </c>
      <c r="H1158">
        <v>0</v>
      </c>
      <c r="P1158" t="s">
        <v>1182</v>
      </c>
      <c r="Y1158" t="s">
        <v>12</v>
      </c>
      <c r="Z1158" t="s">
        <v>9367</v>
      </c>
      <c r="AA1158" t="s">
        <v>9366</v>
      </c>
      <c r="AB1158" t="s">
        <v>9365</v>
      </c>
      <c r="AC1158" t="s">
        <v>9364</v>
      </c>
      <c r="AD1158" t="s">
        <v>0</v>
      </c>
      <c r="AE1158">
        <v>98223</v>
      </c>
    </row>
    <row r="1159" spans="1:31" hidden="1" x14ac:dyDescent="0.25">
      <c r="A1159">
        <v>3149</v>
      </c>
      <c r="B1159" t="s">
        <v>52</v>
      </c>
      <c r="C1159" t="s">
        <v>6</v>
      </c>
      <c r="F1159">
        <v>0</v>
      </c>
      <c r="G1159" t="s">
        <v>3128</v>
      </c>
      <c r="P1159" t="s">
        <v>4</v>
      </c>
      <c r="Z1159" t="s">
        <v>112</v>
      </c>
      <c r="AA1159" t="s">
        <v>9363</v>
      </c>
      <c r="AB1159" t="s">
        <v>9362</v>
      </c>
      <c r="AC1159">
        <v>-180251</v>
      </c>
      <c r="AD1159" t="s">
        <v>0</v>
      </c>
      <c r="AE1159">
        <v>98501</v>
      </c>
    </row>
    <row r="1160" spans="1:31" ht="409.5" hidden="1" x14ac:dyDescent="0.25">
      <c r="A1160">
        <v>6111</v>
      </c>
      <c r="B1160" t="s">
        <v>7</v>
      </c>
      <c r="C1160" t="s">
        <v>6</v>
      </c>
      <c r="F1160">
        <v>0</v>
      </c>
      <c r="G1160" t="s">
        <v>113</v>
      </c>
      <c r="H1160">
        <v>0</v>
      </c>
      <c r="P1160" t="s">
        <v>4</v>
      </c>
      <c r="Z1160" t="s">
        <v>512</v>
      </c>
      <c r="AA1160" s="1" t="s">
        <v>9361</v>
      </c>
      <c r="AB1160" t="s">
        <v>9360</v>
      </c>
      <c r="AC1160" t="s">
        <v>9359</v>
      </c>
      <c r="AD1160" t="s">
        <v>0</v>
      </c>
      <c r="AE1160">
        <v>98504</v>
      </c>
    </row>
    <row r="1161" spans="1:31" ht="409.5" hidden="1" x14ac:dyDescent="0.25">
      <c r="A1161">
        <v>1181</v>
      </c>
      <c r="B1161" t="s">
        <v>394</v>
      </c>
      <c r="C1161" t="s">
        <v>19</v>
      </c>
      <c r="F1161">
        <v>1</v>
      </c>
      <c r="G1161" t="s">
        <v>7000</v>
      </c>
      <c r="H1161">
        <v>0</v>
      </c>
      <c r="P1161" t="s">
        <v>4</v>
      </c>
      <c r="Y1161" t="s">
        <v>12</v>
      </c>
      <c r="Z1161" t="s">
        <v>9358</v>
      </c>
      <c r="AA1161" s="1" t="s">
        <v>9357</v>
      </c>
      <c r="AB1161" s="1" t="s">
        <v>9357</v>
      </c>
      <c r="AC1161" t="s">
        <v>9356</v>
      </c>
      <c r="AD1161" t="s">
        <v>4089</v>
      </c>
      <c r="AE1161">
        <v>20005</v>
      </c>
    </row>
    <row r="1162" spans="1:31" hidden="1" x14ac:dyDescent="0.25">
      <c r="A1162">
        <v>2056</v>
      </c>
      <c r="B1162" t="s">
        <v>47</v>
      </c>
      <c r="C1162" t="s">
        <v>46</v>
      </c>
      <c r="F1162">
        <v>1</v>
      </c>
      <c r="G1162" t="s">
        <v>9355</v>
      </c>
      <c r="H1162">
        <v>0</v>
      </c>
      <c r="P1162" t="s">
        <v>4</v>
      </c>
      <c r="Y1162" t="s">
        <v>12</v>
      </c>
      <c r="Z1162" t="s">
        <v>9354</v>
      </c>
      <c r="AA1162" t="s">
        <v>9353</v>
      </c>
      <c r="AB1162" t="s">
        <v>9352</v>
      </c>
      <c r="AC1162" t="s">
        <v>9351</v>
      </c>
      <c r="AD1162" t="s">
        <v>96</v>
      </c>
      <c r="AE1162">
        <v>97064</v>
      </c>
    </row>
    <row r="1163" spans="1:31" hidden="1" x14ac:dyDescent="0.25">
      <c r="A1163">
        <v>8501</v>
      </c>
      <c r="B1163" t="s">
        <v>88</v>
      </c>
      <c r="C1163" t="s">
        <v>46</v>
      </c>
      <c r="F1163">
        <v>1</v>
      </c>
      <c r="G1163" t="s">
        <v>1710</v>
      </c>
      <c r="P1163" t="s">
        <v>4</v>
      </c>
      <c r="Z1163" t="s">
        <v>1709</v>
      </c>
      <c r="AA1163" t="s">
        <v>9350</v>
      </c>
      <c r="AB1163" t="s">
        <v>9349</v>
      </c>
      <c r="AC1163">
        <v>-172853</v>
      </c>
      <c r="AD1163" t="s">
        <v>0</v>
      </c>
      <c r="AE1163">
        <v>99336</v>
      </c>
    </row>
    <row r="1164" spans="1:31" hidden="1" x14ac:dyDescent="0.25">
      <c r="A1164">
        <v>11560</v>
      </c>
      <c r="B1164" t="s">
        <v>670</v>
      </c>
      <c r="C1164" t="s">
        <v>19</v>
      </c>
      <c r="F1164">
        <v>1</v>
      </c>
      <c r="G1164" t="s">
        <v>9348</v>
      </c>
      <c r="H1164">
        <v>0</v>
      </c>
      <c r="P1164" t="s">
        <v>4</v>
      </c>
      <c r="Z1164" t="s">
        <v>9347</v>
      </c>
      <c r="AA1164" t="s">
        <v>9346</v>
      </c>
      <c r="AB1164" t="s">
        <v>6112</v>
      </c>
      <c r="AC1164" t="s">
        <v>9345</v>
      </c>
    </row>
    <row r="1165" spans="1:31" ht="409.5" hidden="1" x14ac:dyDescent="0.25">
      <c r="A1165">
        <v>6331</v>
      </c>
      <c r="B1165" t="s">
        <v>7</v>
      </c>
      <c r="C1165" t="s">
        <v>6</v>
      </c>
      <c r="F1165">
        <v>1</v>
      </c>
      <c r="G1165" t="s">
        <v>1252</v>
      </c>
      <c r="P1165" t="s">
        <v>4</v>
      </c>
      <c r="Z1165" t="s">
        <v>1492</v>
      </c>
      <c r="AA1165" s="1" t="s">
        <v>9344</v>
      </c>
      <c r="AB1165" t="s">
        <v>9343</v>
      </c>
      <c r="AC1165">
        <v>-160624</v>
      </c>
      <c r="AD1165" t="s">
        <v>0</v>
      </c>
      <c r="AE1165">
        <v>98005</v>
      </c>
    </row>
    <row r="1166" spans="1:31" hidden="1" x14ac:dyDescent="0.25">
      <c r="A1166">
        <v>16715</v>
      </c>
      <c r="B1166" t="s">
        <v>394</v>
      </c>
      <c r="C1166" t="s">
        <v>19</v>
      </c>
      <c r="F1166">
        <v>1</v>
      </c>
      <c r="G1166" t="s">
        <v>9342</v>
      </c>
      <c r="H1166">
        <v>0</v>
      </c>
      <c r="P1166" t="s">
        <v>1182</v>
      </c>
      <c r="Y1166" t="s">
        <v>12</v>
      </c>
      <c r="Z1166" t="s">
        <v>9341</v>
      </c>
      <c r="AA1166" t="s">
        <v>9340</v>
      </c>
      <c r="AB1166" t="s">
        <v>9340</v>
      </c>
      <c r="AC1166" t="s">
        <v>9339</v>
      </c>
    </row>
    <row r="1167" spans="1:31" hidden="1" x14ac:dyDescent="0.25">
      <c r="A1167">
        <v>11623</v>
      </c>
      <c r="B1167" t="s">
        <v>7</v>
      </c>
      <c r="C1167" t="s">
        <v>6</v>
      </c>
      <c r="F1167">
        <v>0</v>
      </c>
      <c r="G1167" t="s">
        <v>1533</v>
      </c>
      <c r="P1167" t="s">
        <v>4</v>
      </c>
      <c r="Z1167" t="s">
        <v>9338</v>
      </c>
      <c r="AA1167" t="s">
        <v>9337</v>
      </c>
      <c r="AB1167" t="s">
        <v>9336</v>
      </c>
      <c r="AC1167">
        <v>-160898</v>
      </c>
      <c r="AD1167" t="s">
        <v>0</v>
      </c>
      <c r="AE1167">
        <v>98009</v>
      </c>
    </row>
    <row r="1168" spans="1:31" hidden="1" x14ac:dyDescent="0.25">
      <c r="A1168">
        <v>6566</v>
      </c>
      <c r="B1168" t="s">
        <v>7</v>
      </c>
      <c r="C1168" t="s">
        <v>6</v>
      </c>
      <c r="F1168">
        <v>0</v>
      </c>
      <c r="G1168" t="s">
        <v>9335</v>
      </c>
      <c r="P1168" t="s">
        <v>4</v>
      </c>
      <c r="Z1168" t="s">
        <v>9334</v>
      </c>
      <c r="AA1168" t="s">
        <v>9333</v>
      </c>
      <c r="AB1168" t="s">
        <v>9332</v>
      </c>
      <c r="AC1168">
        <v>-162184</v>
      </c>
      <c r="AD1168" t="s">
        <v>0</v>
      </c>
      <c r="AE1168">
        <v>98038</v>
      </c>
    </row>
    <row r="1169" spans="1:31" hidden="1" x14ac:dyDescent="0.25">
      <c r="A1169">
        <v>1094</v>
      </c>
      <c r="B1169" t="s">
        <v>130</v>
      </c>
      <c r="C1169" t="s">
        <v>19</v>
      </c>
      <c r="F1169">
        <v>1</v>
      </c>
      <c r="G1169" t="s">
        <v>9331</v>
      </c>
      <c r="P1169" t="s">
        <v>1076</v>
      </c>
      <c r="Y1169" t="s">
        <v>12</v>
      </c>
      <c r="Z1169" t="s">
        <v>2881</v>
      </c>
      <c r="AC1169">
        <v>-172521</v>
      </c>
      <c r="AD1169" t="s">
        <v>941</v>
      </c>
      <c r="AE1169">
        <v>83815</v>
      </c>
    </row>
    <row r="1170" spans="1:31" ht="409.5" hidden="1" x14ac:dyDescent="0.25">
      <c r="A1170">
        <v>5054</v>
      </c>
      <c r="B1170" t="s">
        <v>36</v>
      </c>
      <c r="C1170" t="s">
        <v>71</v>
      </c>
      <c r="F1170">
        <v>0</v>
      </c>
      <c r="H1170">
        <v>0</v>
      </c>
      <c r="P1170" t="s">
        <v>4</v>
      </c>
      <c r="Z1170" t="s">
        <v>9330</v>
      </c>
      <c r="AA1170" s="1" t="s">
        <v>9329</v>
      </c>
      <c r="AB1170" t="s">
        <v>9328</v>
      </c>
      <c r="AC1170" t="s">
        <v>9327</v>
      </c>
      <c r="AD1170" t="s">
        <v>0</v>
      </c>
      <c r="AE1170">
        <v>98115</v>
      </c>
    </row>
    <row r="1171" spans="1:31" hidden="1" x14ac:dyDescent="0.25">
      <c r="A1171">
        <v>7557</v>
      </c>
      <c r="B1171" t="s">
        <v>194</v>
      </c>
      <c r="C1171" t="s">
        <v>193</v>
      </c>
      <c r="F1171">
        <v>1</v>
      </c>
      <c r="G1171" t="s">
        <v>5528</v>
      </c>
      <c r="P1171" t="s">
        <v>4</v>
      </c>
      <c r="Y1171" t="s">
        <v>12</v>
      </c>
      <c r="Z1171" t="s">
        <v>3530</v>
      </c>
      <c r="AA1171" t="s">
        <v>9326</v>
      </c>
      <c r="AB1171" t="s">
        <v>9325</v>
      </c>
      <c r="AC1171">
        <v>-160971</v>
      </c>
      <c r="AD1171" t="s">
        <v>0</v>
      </c>
      <c r="AE1171">
        <v>99201</v>
      </c>
    </row>
    <row r="1172" spans="1:31" ht="409.5" hidden="1" x14ac:dyDescent="0.25">
      <c r="A1172">
        <v>5548</v>
      </c>
      <c r="B1172" t="s">
        <v>130</v>
      </c>
      <c r="C1172" t="s">
        <v>19</v>
      </c>
      <c r="F1172">
        <v>0</v>
      </c>
      <c r="G1172" t="s">
        <v>100</v>
      </c>
      <c r="H1172">
        <v>0</v>
      </c>
      <c r="P1172" t="s">
        <v>4</v>
      </c>
      <c r="Y1172" t="s">
        <v>12</v>
      </c>
      <c r="Z1172" t="s">
        <v>3076</v>
      </c>
      <c r="AA1172" s="1" t="s">
        <v>9324</v>
      </c>
      <c r="AB1172" t="s">
        <v>126</v>
      </c>
      <c r="AC1172" t="s">
        <v>9323</v>
      </c>
      <c r="AD1172" t="s">
        <v>96</v>
      </c>
      <c r="AE1172">
        <v>97302</v>
      </c>
    </row>
    <row r="1173" spans="1:31" hidden="1" x14ac:dyDescent="0.25">
      <c r="A1173">
        <v>6708</v>
      </c>
      <c r="B1173" t="s">
        <v>357</v>
      </c>
      <c r="C1173" t="s">
        <v>356</v>
      </c>
      <c r="F1173">
        <v>1</v>
      </c>
      <c r="G1173" t="s">
        <v>6293</v>
      </c>
      <c r="P1173" t="s">
        <v>4</v>
      </c>
      <c r="Y1173" t="s">
        <v>12</v>
      </c>
      <c r="Z1173" t="s">
        <v>9322</v>
      </c>
      <c r="AA1173" t="s">
        <v>9321</v>
      </c>
      <c r="AB1173" t="s">
        <v>9320</v>
      </c>
      <c r="AC1173">
        <v>-160276</v>
      </c>
      <c r="AD1173" t="s">
        <v>0</v>
      </c>
      <c r="AE1173">
        <v>98007</v>
      </c>
    </row>
    <row r="1174" spans="1:31" ht="409.5" hidden="1" x14ac:dyDescent="0.25">
      <c r="A1174">
        <v>5847</v>
      </c>
      <c r="B1174" t="s">
        <v>2920</v>
      </c>
      <c r="D1174" t="s">
        <v>12</v>
      </c>
      <c r="E1174" t="s">
        <v>9319</v>
      </c>
      <c r="F1174">
        <v>1</v>
      </c>
      <c r="G1174" s="1" t="s">
        <v>347</v>
      </c>
      <c r="P1174" t="s">
        <v>242</v>
      </c>
      <c r="X1174">
        <v>15</v>
      </c>
      <c r="Y1174" t="s">
        <v>12</v>
      </c>
      <c r="Z1174" t="s">
        <v>9318</v>
      </c>
      <c r="AA1174" s="1" t="s">
        <v>9317</v>
      </c>
      <c r="AB1174" t="s">
        <v>9316</v>
      </c>
      <c r="AC1174">
        <v>-171262</v>
      </c>
      <c r="AD1174" t="s">
        <v>0</v>
      </c>
      <c r="AE1174">
        <v>98119</v>
      </c>
    </row>
    <row r="1175" spans="1:31" ht="409.5" hidden="1" x14ac:dyDescent="0.25">
      <c r="A1175">
        <v>5538</v>
      </c>
      <c r="F1175">
        <v>0</v>
      </c>
      <c r="O1175" t="s">
        <v>9315</v>
      </c>
      <c r="X1175">
        <v>60</v>
      </c>
      <c r="Y1175" t="s">
        <v>12</v>
      </c>
      <c r="Z1175" t="s">
        <v>9314</v>
      </c>
      <c r="AA1175" s="1" t="s">
        <v>9313</v>
      </c>
      <c r="AB1175" t="s">
        <v>9312</v>
      </c>
      <c r="AC1175">
        <v>-160986</v>
      </c>
    </row>
    <row r="1176" spans="1:31" hidden="1" x14ac:dyDescent="0.25">
      <c r="A1176">
        <v>4417</v>
      </c>
      <c r="B1176" t="s">
        <v>185</v>
      </c>
      <c r="C1176" t="s">
        <v>184</v>
      </c>
      <c r="F1176">
        <v>1</v>
      </c>
      <c r="G1176" t="s">
        <v>578</v>
      </c>
      <c r="P1176" t="s">
        <v>4</v>
      </c>
      <c r="Y1176" t="s">
        <v>12</v>
      </c>
      <c r="Z1176" t="s">
        <v>9311</v>
      </c>
      <c r="AA1176" t="s">
        <v>9310</v>
      </c>
      <c r="AB1176" t="s">
        <v>9309</v>
      </c>
      <c r="AC1176">
        <v>-161270</v>
      </c>
      <c r="AD1176" t="s">
        <v>96</v>
      </c>
      <c r="AE1176">
        <v>97201</v>
      </c>
    </row>
    <row r="1177" spans="1:31" hidden="1" x14ac:dyDescent="0.25">
      <c r="A1177">
        <v>17755</v>
      </c>
      <c r="B1177" t="s">
        <v>199</v>
      </c>
      <c r="C1177" t="s">
        <v>19</v>
      </c>
      <c r="F1177">
        <v>0</v>
      </c>
      <c r="H1177">
        <v>0</v>
      </c>
      <c r="P1177" t="s">
        <v>4</v>
      </c>
      <c r="X1177">
        <v>30</v>
      </c>
      <c r="Y1177" t="s">
        <v>12</v>
      </c>
      <c r="Z1177" t="s">
        <v>1683</v>
      </c>
      <c r="AA1177" t="s">
        <v>9308</v>
      </c>
      <c r="AB1177" t="s">
        <v>9307</v>
      </c>
      <c r="AC1177" t="s">
        <v>9306</v>
      </c>
    </row>
    <row r="1178" spans="1:31" ht="409.5" hidden="1" x14ac:dyDescent="0.25">
      <c r="A1178">
        <v>11722</v>
      </c>
      <c r="B1178" t="s">
        <v>7</v>
      </c>
      <c r="C1178" t="s">
        <v>6</v>
      </c>
      <c r="F1178">
        <v>1</v>
      </c>
      <c r="G1178" t="s">
        <v>9305</v>
      </c>
      <c r="P1178" t="s">
        <v>4</v>
      </c>
      <c r="Z1178" t="s">
        <v>9304</v>
      </c>
      <c r="AA1178" s="1" t="s">
        <v>9303</v>
      </c>
      <c r="AB1178" t="s">
        <v>9302</v>
      </c>
      <c r="AC1178">
        <v>-162172</v>
      </c>
      <c r="AD1178" t="s">
        <v>0</v>
      </c>
      <c r="AE1178">
        <v>98632</v>
      </c>
    </row>
    <row r="1179" spans="1:31" ht="409.5" hidden="1" x14ac:dyDescent="0.25">
      <c r="A1179">
        <v>550</v>
      </c>
      <c r="F1179">
        <v>1</v>
      </c>
      <c r="G1179" t="s">
        <v>9301</v>
      </c>
      <c r="P1179" t="s">
        <v>1076</v>
      </c>
      <c r="Y1179" t="s">
        <v>12</v>
      </c>
      <c r="Z1179" t="s">
        <v>9300</v>
      </c>
      <c r="AA1179" s="1" t="s">
        <v>9299</v>
      </c>
      <c r="AB1179" t="s">
        <v>9298</v>
      </c>
      <c r="AC1179">
        <v>-181186</v>
      </c>
      <c r="AD1179" t="s">
        <v>0</v>
      </c>
      <c r="AE1179">
        <v>98004</v>
      </c>
    </row>
    <row r="1180" spans="1:31" ht="409.5" hidden="1" x14ac:dyDescent="0.25">
      <c r="A1180">
        <v>2541</v>
      </c>
      <c r="B1180" t="s">
        <v>20</v>
      </c>
      <c r="C1180" t="s">
        <v>19</v>
      </c>
      <c r="F1180">
        <v>0</v>
      </c>
      <c r="H1180">
        <v>0</v>
      </c>
      <c r="P1180" t="s">
        <v>4</v>
      </c>
      <c r="Y1180" t="s">
        <v>12</v>
      </c>
      <c r="Z1180" t="s">
        <v>9297</v>
      </c>
      <c r="AA1180" s="1" t="s">
        <v>9296</v>
      </c>
      <c r="AB1180" t="s">
        <v>9295</v>
      </c>
      <c r="AC1180" t="s">
        <v>9294</v>
      </c>
      <c r="AD1180" t="s">
        <v>0</v>
      </c>
      <c r="AE1180">
        <v>98110</v>
      </c>
    </row>
    <row r="1181" spans="1:31" hidden="1" x14ac:dyDescent="0.25">
      <c r="A1181">
        <v>4391</v>
      </c>
      <c r="B1181" t="s">
        <v>88</v>
      </c>
      <c r="C1181" t="s">
        <v>46</v>
      </c>
      <c r="F1181">
        <v>1</v>
      </c>
      <c r="G1181" t="s">
        <v>2043</v>
      </c>
      <c r="P1181" t="s">
        <v>4</v>
      </c>
      <c r="Z1181" t="s">
        <v>4715</v>
      </c>
      <c r="AA1181" t="s">
        <v>9293</v>
      </c>
      <c r="AB1181" t="s">
        <v>9292</v>
      </c>
      <c r="AC1181">
        <v>-173185</v>
      </c>
      <c r="AD1181" t="s">
        <v>0</v>
      </c>
      <c r="AE1181">
        <v>98164</v>
      </c>
    </row>
    <row r="1182" spans="1:31" hidden="1" x14ac:dyDescent="0.25">
      <c r="A1182">
        <v>10690</v>
      </c>
      <c r="B1182" t="s">
        <v>670</v>
      </c>
      <c r="C1182" t="s">
        <v>19</v>
      </c>
      <c r="F1182">
        <v>1</v>
      </c>
      <c r="G1182" t="s">
        <v>9291</v>
      </c>
      <c r="H1182">
        <v>0</v>
      </c>
      <c r="P1182" t="s">
        <v>4</v>
      </c>
      <c r="Y1182" t="s">
        <v>12</v>
      </c>
      <c r="Z1182" t="s">
        <v>9290</v>
      </c>
      <c r="AA1182" t="s">
        <v>9289</v>
      </c>
      <c r="AB1182" t="s">
        <v>126</v>
      </c>
      <c r="AC1182" t="s">
        <v>9288</v>
      </c>
      <c r="AD1182" t="s">
        <v>0</v>
      </c>
      <c r="AE1182">
        <v>98901</v>
      </c>
    </row>
    <row r="1183" spans="1:31" ht="409.5" hidden="1" x14ac:dyDescent="0.25">
      <c r="A1183">
        <v>8687</v>
      </c>
      <c r="B1183" t="s">
        <v>199</v>
      </c>
      <c r="C1183" t="s">
        <v>19</v>
      </c>
      <c r="F1183">
        <v>0</v>
      </c>
      <c r="P1183" t="s">
        <v>4</v>
      </c>
      <c r="Y1183" t="s">
        <v>12</v>
      </c>
      <c r="Z1183" t="s">
        <v>9287</v>
      </c>
      <c r="AA1183" s="1" t="s">
        <v>9286</v>
      </c>
      <c r="AB1183" t="s">
        <v>9285</v>
      </c>
      <c r="AC1183">
        <v>-160709</v>
      </c>
      <c r="AD1183" t="s">
        <v>0</v>
      </c>
      <c r="AE1183">
        <v>98502</v>
      </c>
    </row>
    <row r="1184" spans="1:31" ht="409.5" hidden="1" x14ac:dyDescent="0.25">
      <c r="A1184">
        <v>10994</v>
      </c>
      <c r="B1184" t="s">
        <v>95</v>
      </c>
      <c r="C1184" t="s">
        <v>94</v>
      </c>
      <c r="F1184">
        <v>0</v>
      </c>
      <c r="G1184" t="s">
        <v>745</v>
      </c>
      <c r="P1184" t="s">
        <v>81</v>
      </c>
      <c r="Y1184" t="s">
        <v>12</v>
      </c>
      <c r="Z1184" t="s">
        <v>9284</v>
      </c>
      <c r="AA1184" s="1" t="s">
        <v>9283</v>
      </c>
      <c r="AB1184" t="s">
        <v>9282</v>
      </c>
      <c r="AC1184">
        <v>-160616</v>
      </c>
      <c r="AD1184" t="s">
        <v>0</v>
      </c>
      <c r="AE1184">
        <v>98104</v>
      </c>
    </row>
    <row r="1185" spans="1:31" hidden="1" x14ac:dyDescent="0.25">
      <c r="A1185">
        <v>12023</v>
      </c>
      <c r="B1185" t="s">
        <v>130</v>
      </c>
      <c r="C1185" t="s">
        <v>19</v>
      </c>
      <c r="F1185">
        <v>0</v>
      </c>
      <c r="G1185" t="s">
        <v>9281</v>
      </c>
      <c r="P1185" t="s">
        <v>4</v>
      </c>
      <c r="Y1185" t="s">
        <v>12</v>
      </c>
      <c r="Z1185" t="s">
        <v>9280</v>
      </c>
      <c r="AA1185" t="s">
        <v>9279</v>
      </c>
      <c r="AB1185" t="s">
        <v>9278</v>
      </c>
      <c r="AC1185">
        <v>-170085</v>
      </c>
      <c r="AD1185" t="s">
        <v>0</v>
      </c>
    </row>
    <row r="1186" spans="1:31" hidden="1" x14ac:dyDescent="0.25">
      <c r="A1186">
        <v>7933</v>
      </c>
      <c r="B1186" t="s">
        <v>7</v>
      </c>
      <c r="C1186" t="s">
        <v>6</v>
      </c>
      <c r="F1186">
        <v>0</v>
      </c>
      <c r="G1186" t="s">
        <v>1045</v>
      </c>
      <c r="P1186" t="s">
        <v>4</v>
      </c>
      <c r="Z1186" t="s">
        <v>1044</v>
      </c>
      <c r="AA1186" t="s">
        <v>9277</v>
      </c>
      <c r="AB1186" t="s">
        <v>9276</v>
      </c>
      <c r="AC1186">
        <v>-181026</v>
      </c>
      <c r="AD1186" t="s">
        <v>0</v>
      </c>
      <c r="AE1186">
        <v>98011</v>
      </c>
    </row>
    <row r="1187" spans="1:31" hidden="1" x14ac:dyDescent="0.25">
      <c r="A1187">
        <v>19624</v>
      </c>
      <c r="B1187" t="s">
        <v>7</v>
      </c>
      <c r="C1187" t="s">
        <v>6</v>
      </c>
      <c r="F1187">
        <v>1</v>
      </c>
      <c r="G1187" t="s">
        <v>322</v>
      </c>
      <c r="H1187">
        <v>0</v>
      </c>
      <c r="P1187" t="s">
        <v>4</v>
      </c>
      <c r="Z1187" t="s">
        <v>321</v>
      </c>
      <c r="AA1187" t="s">
        <v>9275</v>
      </c>
      <c r="AB1187" t="s">
        <v>9274</v>
      </c>
      <c r="AC1187" t="s">
        <v>9273</v>
      </c>
      <c r="AD1187" t="s">
        <v>0</v>
      </c>
      <c r="AE1187">
        <v>98201</v>
      </c>
    </row>
    <row r="1188" spans="1:31" ht="409.5" hidden="1" x14ac:dyDescent="0.25">
      <c r="A1188">
        <v>9928</v>
      </c>
      <c r="B1188" t="s">
        <v>83</v>
      </c>
      <c r="C1188" t="s">
        <v>101</v>
      </c>
      <c r="F1188">
        <v>0</v>
      </c>
      <c r="G1188" t="s">
        <v>100</v>
      </c>
      <c r="H1188">
        <v>0</v>
      </c>
      <c r="P1188" t="s">
        <v>4</v>
      </c>
      <c r="Y1188" t="s">
        <v>12</v>
      </c>
      <c r="Z1188" t="s">
        <v>3076</v>
      </c>
      <c r="AA1188" s="1" t="s">
        <v>9272</v>
      </c>
      <c r="AB1188" t="s">
        <v>9271</v>
      </c>
      <c r="AC1188" t="s">
        <v>9270</v>
      </c>
      <c r="AD1188" t="s">
        <v>96</v>
      </c>
      <c r="AE1188">
        <v>97302</v>
      </c>
    </row>
    <row r="1189" spans="1:31" hidden="1" x14ac:dyDescent="0.25">
      <c r="A1189">
        <v>9548</v>
      </c>
      <c r="B1189" t="s">
        <v>380</v>
      </c>
      <c r="C1189" t="s">
        <v>19</v>
      </c>
      <c r="F1189">
        <v>1</v>
      </c>
      <c r="G1189" t="s">
        <v>5989</v>
      </c>
      <c r="O1189" t="s">
        <v>9269</v>
      </c>
      <c r="P1189" t="s">
        <v>242</v>
      </c>
      <c r="Q1189" t="s">
        <v>302</v>
      </c>
      <c r="X1189">
        <v>30</v>
      </c>
      <c r="Z1189" t="s">
        <v>5987</v>
      </c>
      <c r="AA1189" t="s">
        <v>9268</v>
      </c>
      <c r="AB1189" t="s">
        <v>9267</v>
      </c>
      <c r="AC1189">
        <v>-172997</v>
      </c>
      <c r="AD1189" t="s">
        <v>0</v>
      </c>
      <c r="AE1189">
        <v>98126</v>
      </c>
    </row>
    <row r="1190" spans="1:31" ht="409.5" hidden="1" x14ac:dyDescent="0.25">
      <c r="A1190">
        <v>14074</v>
      </c>
      <c r="B1190" t="s">
        <v>130</v>
      </c>
      <c r="C1190" t="s">
        <v>19</v>
      </c>
      <c r="F1190">
        <v>1</v>
      </c>
      <c r="G1190" t="s">
        <v>9266</v>
      </c>
      <c r="P1190" t="s">
        <v>4</v>
      </c>
      <c r="Z1190" t="s">
        <v>9265</v>
      </c>
      <c r="AA1190" s="1" t="s">
        <v>9264</v>
      </c>
      <c r="AB1190" t="s">
        <v>9263</v>
      </c>
      <c r="AC1190">
        <v>-172130</v>
      </c>
      <c r="AD1190" t="s">
        <v>0</v>
      </c>
      <c r="AE1190">
        <v>98405</v>
      </c>
    </row>
    <row r="1191" spans="1:31" ht="285" hidden="1" x14ac:dyDescent="0.25">
      <c r="A1191">
        <v>2868</v>
      </c>
      <c r="B1191" t="s">
        <v>13</v>
      </c>
      <c r="C1191" t="s">
        <v>57</v>
      </c>
      <c r="F1191">
        <v>1</v>
      </c>
      <c r="G1191" t="s">
        <v>453</v>
      </c>
      <c r="P1191" t="s">
        <v>4</v>
      </c>
      <c r="Y1191" t="s">
        <v>12</v>
      </c>
      <c r="Z1191" t="s">
        <v>452</v>
      </c>
      <c r="AA1191" s="1" t="s">
        <v>9262</v>
      </c>
      <c r="AB1191" t="s">
        <v>9261</v>
      </c>
      <c r="AC1191">
        <v>-161521</v>
      </c>
      <c r="AD1191" t="s">
        <v>0</v>
      </c>
      <c r="AE1191">
        <v>99336</v>
      </c>
    </row>
    <row r="1192" spans="1:31" ht="409.5" hidden="1" x14ac:dyDescent="0.25">
      <c r="A1192">
        <v>10628</v>
      </c>
      <c r="B1192" t="s">
        <v>7</v>
      </c>
      <c r="C1192" t="s">
        <v>6</v>
      </c>
      <c r="F1192">
        <v>0</v>
      </c>
      <c r="G1192" t="s">
        <v>415</v>
      </c>
      <c r="P1192" t="s">
        <v>4</v>
      </c>
      <c r="Z1192" t="s">
        <v>2782</v>
      </c>
      <c r="AA1192" s="1" t="s">
        <v>9260</v>
      </c>
      <c r="AB1192" t="s">
        <v>9259</v>
      </c>
      <c r="AC1192">
        <v>-180608</v>
      </c>
      <c r="AD1192" t="s">
        <v>0</v>
      </c>
      <c r="AE1192">
        <v>98685</v>
      </c>
    </row>
    <row r="1193" spans="1:31" ht="195" hidden="1" x14ac:dyDescent="0.25">
      <c r="A1193">
        <v>6465</v>
      </c>
      <c r="B1193" t="s">
        <v>88</v>
      </c>
      <c r="C1193" t="s">
        <v>46</v>
      </c>
      <c r="F1193">
        <v>1</v>
      </c>
      <c r="G1193" t="s">
        <v>398</v>
      </c>
      <c r="H1193">
        <v>0</v>
      </c>
      <c r="P1193" t="s">
        <v>4</v>
      </c>
      <c r="Y1193" t="s">
        <v>12</v>
      </c>
      <c r="Z1193" t="s">
        <v>9258</v>
      </c>
      <c r="AA1193" s="1" t="s">
        <v>9257</v>
      </c>
      <c r="AB1193" t="s">
        <v>9256</v>
      </c>
      <c r="AC1193" t="s">
        <v>9255</v>
      </c>
    </row>
    <row r="1194" spans="1:31" ht="315" hidden="1" x14ac:dyDescent="0.25">
      <c r="A1194">
        <v>10873</v>
      </c>
      <c r="B1194" t="s">
        <v>130</v>
      </c>
      <c r="C1194" t="s">
        <v>19</v>
      </c>
      <c r="F1194">
        <v>1</v>
      </c>
      <c r="G1194" t="s">
        <v>9254</v>
      </c>
      <c r="P1194" t="s">
        <v>4</v>
      </c>
      <c r="Y1194" t="s">
        <v>12</v>
      </c>
      <c r="Z1194" t="s">
        <v>9253</v>
      </c>
      <c r="AA1194" s="1" t="s">
        <v>9252</v>
      </c>
      <c r="AB1194" t="s">
        <v>9251</v>
      </c>
      <c r="AC1194">
        <v>-172358</v>
      </c>
      <c r="AD1194" t="s">
        <v>0</v>
      </c>
      <c r="AE1194">
        <v>98275</v>
      </c>
    </row>
    <row r="1195" spans="1:31" ht="409.5" hidden="1" x14ac:dyDescent="0.25">
      <c r="A1195">
        <v>3633</v>
      </c>
      <c r="B1195" t="s">
        <v>130</v>
      </c>
      <c r="C1195" t="s">
        <v>19</v>
      </c>
      <c r="F1195">
        <v>1</v>
      </c>
      <c r="G1195" t="s">
        <v>519</v>
      </c>
      <c r="P1195" t="s">
        <v>4</v>
      </c>
      <c r="Z1195" t="s">
        <v>9250</v>
      </c>
      <c r="AA1195" s="1" t="s">
        <v>9249</v>
      </c>
      <c r="AB1195" t="s">
        <v>9248</v>
      </c>
      <c r="AC1195">
        <v>-161156</v>
      </c>
      <c r="AD1195" t="s">
        <v>0</v>
      </c>
      <c r="AE1195">
        <v>98104</v>
      </c>
    </row>
    <row r="1196" spans="1:31" ht="409.5" hidden="1" x14ac:dyDescent="0.25">
      <c r="A1196">
        <v>3781</v>
      </c>
      <c r="B1196" t="s">
        <v>88</v>
      </c>
      <c r="C1196" t="s">
        <v>46</v>
      </c>
      <c r="F1196">
        <v>0</v>
      </c>
      <c r="H1196">
        <v>0</v>
      </c>
      <c r="P1196" t="s">
        <v>4</v>
      </c>
      <c r="Y1196" t="s">
        <v>12</v>
      </c>
      <c r="Z1196" t="s">
        <v>1696</v>
      </c>
      <c r="AA1196" s="1" t="s">
        <v>9247</v>
      </c>
      <c r="AB1196" t="s">
        <v>9246</v>
      </c>
      <c r="AC1196" t="s">
        <v>9245</v>
      </c>
    </row>
    <row r="1197" spans="1:31" hidden="1" x14ac:dyDescent="0.25">
      <c r="A1197">
        <v>9621</v>
      </c>
      <c r="B1197" t="s">
        <v>199</v>
      </c>
      <c r="C1197" t="s">
        <v>19</v>
      </c>
      <c r="F1197">
        <v>1</v>
      </c>
      <c r="G1197" t="s">
        <v>9244</v>
      </c>
      <c r="P1197" t="s">
        <v>4</v>
      </c>
      <c r="Y1197" t="s">
        <v>12</v>
      </c>
      <c r="Z1197" t="s">
        <v>9243</v>
      </c>
      <c r="AA1197" t="s">
        <v>9242</v>
      </c>
      <c r="AB1197" t="s">
        <v>7980</v>
      </c>
      <c r="AC1197">
        <v>-161281</v>
      </c>
      <c r="AD1197" t="s">
        <v>941</v>
      </c>
      <c r="AE1197">
        <v>83202</v>
      </c>
    </row>
    <row r="1198" spans="1:31" hidden="1" x14ac:dyDescent="0.25">
      <c r="A1198">
        <v>5774</v>
      </c>
      <c r="B1198" t="s">
        <v>380</v>
      </c>
      <c r="C1198" t="s">
        <v>19</v>
      </c>
      <c r="F1198">
        <v>0</v>
      </c>
      <c r="P1198" t="s">
        <v>4</v>
      </c>
      <c r="Y1198" t="s">
        <v>12</v>
      </c>
      <c r="Z1198" t="s">
        <v>5987</v>
      </c>
      <c r="AA1198" t="s">
        <v>9241</v>
      </c>
      <c r="AB1198" t="s">
        <v>9240</v>
      </c>
      <c r="AC1198">
        <v>-172834</v>
      </c>
      <c r="AD1198" t="s">
        <v>0</v>
      </c>
      <c r="AE1198">
        <v>98126</v>
      </c>
    </row>
    <row r="1199" spans="1:31" hidden="1" x14ac:dyDescent="0.25">
      <c r="A1199">
        <v>13116</v>
      </c>
      <c r="B1199" t="s">
        <v>7</v>
      </c>
      <c r="C1199" t="s">
        <v>6</v>
      </c>
      <c r="F1199">
        <v>0</v>
      </c>
      <c r="G1199" t="s">
        <v>318</v>
      </c>
      <c r="P1199" t="s">
        <v>4</v>
      </c>
      <c r="Z1199" t="s">
        <v>9239</v>
      </c>
      <c r="AA1199" t="s">
        <v>9238</v>
      </c>
      <c r="AB1199" t="s">
        <v>9237</v>
      </c>
      <c r="AC1199">
        <v>-162832</v>
      </c>
      <c r="AD1199" t="s">
        <v>0</v>
      </c>
      <c r="AE1199">
        <v>98032</v>
      </c>
    </row>
    <row r="1200" spans="1:31" ht="409.5" hidden="1" x14ac:dyDescent="0.25">
      <c r="A1200">
        <v>1336</v>
      </c>
      <c r="B1200" t="s">
        <v>20</v>
      </c>
      <c r="C1200" t="s">
        <v>19</v>
      </c>
      <c r="F1200">
        <v>1</v>
      </c>
      <c r="G1200" t="s">
        <v>198</v>
      </c>
      <c r="H1200">
        <v>0</v>
      </c>
      <c r="P1200" t="s">
        <v>4</v>
      </c>
      <c r="X1200">
        <v>15</v>
      </c>
      <c r="Y1200" t="s">
        <v>12</v>
      </c>
      <c r="Z1200" t="s">
        <v>196</v>
      </c>
      <c r="AA1200" s="1" t="s">
        <v>9236</v>
      </c>
      <c r="AB1200" t="s">
        <v>9235</v>
      </c>
      <c r="AC1200" t="s">
        <v>9234</v>
      </c>
    </row>
    <row r="1201" spans="1:31" hidden="1" x14ac:dyDescent="0.25">
      <c r="A1201">
        <v>1631</v>
      </c>
      <c r="B1201" t="s">
        <v>7</v>
      </c>
      <c r="C1201" t="s">
        <v>6</v>
      </c>
      <c r="F1201">
        <v>1</v>
      </c>
      <c r="G1201" t="s">
        <v>157</v>
      </c>
      <c r="H1201">
        <v>0</v>
      </c>
      <c r="P1201" t="s">
        <v>4</v>
      </c>
      <c r="Z1201" t="s">
        <v>8940</v>
      </c>
      <c r="AA1201" t="s">
        <v>9233</v>
      </c>
      <c r="AB1201" t="s">
        <v>9232</v>
      </c>
      <c r="AC1201" t="s">
        <v>9231</v>
      </c>
      <c r="AD1201" t="s">
        <v>0</v>
      </c>
      <c r="AE1201">
        <v>98901</v>
      </c>
    </row>
    <row r="1202" spans="1:31" hidden="1" x14ac:dyDescent="0.25">
      <c r="A1202">
        <v>14048</v>
      </c>
      <c r="B1202" t="s">
        <v>185</v>
      </c>
      <c r="C1202" t="s">
        <v>184</v>
      </c>
      <c r="F1202">
        <v>1</v>
      </c>
      <c r="G1202" t="s">
        <v>1461</v>
      </c>
      <c r="H1202">
        <v>0</v>
      </c>
      <c r="P1202" t="s">
        <v>81</v>
      </c>
      <c r="Y1202" t="s">
        <v>12</v>
      </c>
      <c r="Z1202" t="s">
        <v>1460</v>
      </c>
      <c r="AA1202" t="s">
        <v>9230</v>
      </c>
      <c r="AB1202" t="s">
        <v>9229</v>
      </c>
      <c r="AC1202" t="s">
        <v>9228</v>
      </c>
      <c r="AD1202" t="s">
        <v>96</v>
      </c>
      <c r="AE1202">
        <v>97219</v>
      </c>
    </row>
    <row r="1203" spans="1:31" ht="409.5" hidden="1" x14ac:dyDescent="0.25">
      <c r="A1203">
        <v>6927</v>
      </c>
      <c r="B1203" t="s">
        <v>185</v>
      </c>
      <c r="C1203" t="s">
        <v>184</v>
      </c>
      <c r="F1203">
        <v>1</v>
      </c>
      <c r="G1203" t="s">
        <v>5473</v>
      </c>
      <c r="H1203">
        <v>0</v>
      </c>
      <c r="P1203" t="s">
        <v>4</v>
      </c>
      <c r="Y1203" t="s">
        <v>12</v>
      </c>
      <c r="Z1203" t="s">
        <v>5167</v>
      </c>
      <c r="AA1203" s="1" t="s">
        <v>9227</v>
      </c>
      <c r="AB1203" t="s">
        <v>9226</v>
      </c>
      <c r="AC1203" t="s">
        <v>9225</v>
      </c>
      <c r="AD1203" t="s">
        <v>96</v>
      </c>
      <c r="AE1203">
        <v>97204</v>
      </c>
    </row>
    <row r="1204" spans="1:31" hidden="1" x14ac:dyDescent="0.25">
      <c r="A1204">
        <v>9562</v>
      </c>
      <c r="B1204" t="s">
        <v>7</v>
      </c>
      <c r="C1204" t="s">
        <v>6</v>
      </c>
      <c r="F1204">
        <v>0</v>
      </c>
      <c r="G1204" t="s">
        <v>3869</v>
      </c>
      <c r="H1204">
        <v>0</v>
      </c>
      <c r="P1204" t="s">
        <v>4</v>
      </c>
      <c r="Z1204" t="s">
        <v>9224</v>
      </c>
      <c r="AA1204" t="s">
        <v>9223</v>
      </c>
      <c r="AB1204" t="s">
        <v>9222</v>
      </c>
      <c r="AC1204" t="s">
        <v>9221</v>
      </c>
      <c r="AD1204" t="s">
        <v>0</v>
      </c>
      <c r="AE1204">
        <v>98105</v>
      </c>
    </row>
    <row r="1205" spans="1:31" ht="409.5" hidden="1" x14ac:dyDescent="0.25">
      <c r="A1205">
        <v>9196</v>
      </c>
      <c r="B1205" t="s">
        <v>152</v>
      </c>
      <c r="C1205" t="s">
        <v>19</v>
      </c>
      <c r="F1205">
        <v>0</v>
      </c>
      <c r="G1205" t="s">
        <v>100</v>
      </c>
      <c r="P1205" t="s">
        <v>4</v>
      </c>
      <c r="Y1205" t="s">
        <v>12</v>
      </c>
      <c r="Z1205" t="s">
        <v>234</v>
      </c>
      <c r="AA1205" s="1" t="s">
        <v>9220</v>
      </c>
      <c r="AB1205" t="s">
        <v>149</v>
      </c>
      <c r="AC1205">
        <v>-172505</v>
      </c>
    </row>
    <row r="1206" spans="1:31" hidden="1" x14ac:dyDescent="0.25">
      <c r="A1206">
        <v>6028</v>
      </c>
      <c r="B1206" t="s">
        <v>513</v>
      </c>
      <c r="C1206" t="s">
        <v>6</v>
      </c>
      <c r="F1206">
        <v>0</v>
      </c>
      <c r="G1206" t="s">
        <v>5696</v>
      </c>
      <c r="H1206">
        <v>0</v>
      </c>
      <c r="P1206" t="s">
        <v>4</v>
      </c>
      <c r="Y1206" t="s">
        <v>12</v>
      </c>
      <c r="Z1206" t="s">
        <v>5695</v>
      </c>
      <c r="AA1206" t="s">
        <v>9219</v>
      </c>
      <c r="AB1206" t="s">
        <v>9218</v>
      </c>
      <c r="AC1206" t="s">
        <v>9217</v>
      </c>
      <c r="AD1206" t="s">
        <v>0</v>
      </c>
      <c r="AE1206">
        <v>98504</v>
      </c>
    </row>
    <row r="1207" spans="1:31" ht="409.5" hidden="1" x14ac:dyDescent="0.25">
      <c r="A1207">
        <v>16168</v>
      </c>
      <c r="B1207" t="s">
        <v>88</v>
      </c>
      <c r="C1207" t="s">
        <v>46</v>
      </c>
      <c r="F1207">
        <v>0</v>
      </c>
      <c r="G1207" t="s">
        <v>797</v>
      </c>
      <c r="P1207" t="s">
        <v>4</v>
      </c>
      <c r="Y1207" t="s">
        <v>12</v>
      </c>
      <c r="Z1207" t="s">
        <v>1696</v>
      </c>
      <c r="AA1207" s="1" t="s">
        <v>9216</v>
      </c>
      <c r="AB1207" t="s">
        <v>9215</v>
      </c>
      <c r="AC1207">
        <v>-171180</v>
      </c>
    </row>
    <row r="1208" spans="1:31" hidden="1" x14ac:dyDescent="0.25">
      <c r="A1208">
        <v>2072</v>
      </c>
      <c r="B1208" t="s">
        <v>513</v>
      </c>
      <c r="C1208" t="s">
        <v>6</v>
      </c>
      <c r="F1208">
        <v>1</v>
      </c>
      <c r="G1208" t="s">
        <v>663</v>
      </c>
      <c r="H1208">
        <v>0</v>
      </c>
      <c r="P1208" t="s">
        <v>4</v>
      </c>
      <c r="Y1208" t="s">
        <v>12</v>
      </c>
      <c r="Z1208" t="s">
        <v>1390</v>
      </c>
      <c r="AA1208" t="s">
        <v>9214</v>
      </c>
      <c r="AB1208" t="s">
        <v>9213</v>
      </c>
      <c r="AC1208" t="s">
        <v>9212</v>
      </c>
      <c r="AD1208" t="s">
        <v>0</v>
      </c>
      <c r="AE1208">
        <v>98668</v>
      </c>
    </row>
    <row r="1209" spans="1:31" hidden="1" x14ac:dyDescent="0.25">
      <c r="A1209">
        <v>802</v>
      </c>
      <c r="B1209" t="s">
        <v>88</v>
      </c>
      <c r="C1209" t="s">
        <v>46</v>
      </c>
      <c r="F1209">
        <v>1</v>
      </c>
      <c r="G1209" t="s">
        <v>292</v>
      </c>
      <c r="P1209" t="s">
        <v>4</v>
      </c>
      <c r="Z1209" t="s">
        <v>9211</v>
      </c>
      <c r="AA1209" t="s">
        <v>9210</v>
      </c>
      <c r="AB1209" t="s">
        <v>102</v>
      </c>
      <c r="AC1209">
        <v>-172507</v>
      </c>
    </row>
    <row r="1210" spans="1:31" hidden="1" x14ac:dyDescent="0.25">
      <c r="A1210">
        <v>4878</v>
      </c>
      <c r="B1210" t="s">
        <v>47</v>
      </c>
      <c r="C1210" t="s">
        <v>46</v>
      </c>
      <c r="F1210">
        <v>1</v>
      </c>
      <c r="G1210" t="s">
        <v>1628</v>
      </c>
      <c r="P1210" t="s">
        <v>4</v>
      </c>
      <c r="Z1210" t="s">
        <v>1627</v>
      </c>
      <c r="AA1210" t="s">
        <v>9209</v>
      </c>
      <c r="AB1210" t="s">
        <v>168</v>
      </c>
      <c r="AC1210">
        <v>-160927</v>
      </c>
    </row>
    <row r="1211" spans="1:31" hidden="1" x14ac:dyDescent="0.25">
      <c r="A1211">
        <v>1922</v>
      </c>
      <c r="B1211" t="s">
        <v>95</v>
      </c>
      <c r="C1211" t="s">
        <v>94</v>
      </c>
      <c r="F1211">
        <v>1</v>
      </c>
      <c r="G1211" t="s">
        <v>769</v>
      </c>
      <c r="H1211">
        <v>0</v>
      </c>
      <c r="P1211" t="s">
        <v>4</v>
      </c>
      <c r="Z1211" t="s">
        <v>4631</v>
      </c>
      <c r="AA1211" t="s">
        <v>9208</v>
      </c>
      <c r="AB1211" t="s">
        <v>1772</v>
      </c>
      <c r="AC1211" t="s">
        <v>9207</v>
      </c>
    </row>
    <row r="1212" spans="1:31" hidden="1" x14ac:dyDescent="0.25">
      <c r="A1212">
        <v>11204</v>
      </c>
      <c r="B1212" t="s">
        <v>72</v>
      </c>
      <c r="C1212" t="s">
        <v>71</v>
      </c>
      <c r="F1212">
        <v>0</v>
      </c>
      <c r="G1212" t="s">
        <v>9206</v>
      </c>
      <c r="H1212">
        <v>0</v>
      </c>
      <c r="P1212" t="s">
        <v>4</v>
      </c>
      <c r="Z1212" t="s">
        <v>9205</v>
      </c>
      <c r="AA1212" t="s">
        <v>9204</v>
      </c>
      <c r="AB1212" t="s">
        <v>9204</v>
      </c>
      <c r="AC1212" t="s">
        <v>9203</v>
      </c>
      <c r="AD1212" t="s">
        <v>96</v>
      </c>
      <c r="AE1212">
        <v>97232</v>
      </c>
    </row>
    <row r="1213" spans="1:31" hidden="1" x14ac:dyDescent="0.25">
      <c r="A1213">
        <v>7159</v>
      </c>
      <c r="B1213" t="s">
        <v>130</v>
      </c>
      <c r="C1213" t="s">
        <v>19</v>
      </c>
      <c r="F1213">
        <v>1</v>
      </c>
      <c r="G1213" t="s">
        <v>9202</v>
      </c>
      <c r="P1213" t="s">
        <v>4</v>
      </c>
      <c r="X1213">
        <v>15</v>
      </c>
      <c r="Y1213" t="s">
        <v>12</v>
      </c>
      <c r="Z1213" t="s">
        <v>9201</v>
      </c>
      <c r="AA1213" t="s">
        <v>9200</v>
      </c>
      <c r="AB1213" t="s">
        <v>9199</v>
      </c>
      <c r="AC1213">
        <v>-181268</v>
      </c>
      <c r="AD1213" t="s">
        <v>941</v>
      </c>
      <c r="AE1213">
        <v>83854</v>
      </c>
    </row>
    <row r="1214" spans="1:31" ht="409.5" hidden="1" x14ac:dyDescent="0.25">
      <c r="A1214">
        <v>6958</v>
      </c>
      <c r="B1214" t="s">
        <v>152</v>
      </c>
      <c r="C1214" t="s">
        <v>19</v>
      </c>
      <c r="F1214">
        <v>1</v>
      </c>
      <c r="G1214" t="s">
        <v>3499</v>
      </c>
      <c r="P1214" t="s">
        <v>4</v>
      </c>
      <c r="Y1214" t="s">
        <v>12</v>
      </c>
      <c r="AA1214" s="1" t="s">
        <v>9198</v>
      </c>
      <c r="AB1214" t="s">
        <v>149</v>
      </c>
      <c r="AC1214">
        <v>-171622</v>
      </c>
    </row>
    <row r="1215" spans="1:31" hidden="1" x14ac:dyDescent="0.25">
      <c r="A1215">
        <v>1537</v>
      </c>
      <c r="B1215" t="s">
        <v>130</v>
      </c>
      <c r="C1215" t="s">
        <v>19</v>
      </c>
      <c r="F1215">
        <v>1</v>
      </c>
      <c r="G1215" t="s">
        <v>3053</v>
      </c>
      <c r="P1215" t="s">
        <v>4</v>
      </c>
      <c r="Z1215" t="s">
        <v>9197</v>
      </c>
      <c r="AA1215" t="s">
        <v>9196</v>
      </c>
      <c r="AB1215" t="s">
        <v>9195</v>
      </c>
      <c r="AC1215">
        <v>-173029</v>
      </c>
      <c r="AD1215" t="s">
        <v>0</v>
      </c>
      <c r="AE1215">
        <v>98407</v>
      </c>
    </row>
    <row r="1216" spans="1:31" ht="300" hidden="1" x14ac:dyDescent="0.25">
      <c r="A1216">
        <v>10092</v>
      </c>
      <c r="B1216" t="s">
        <v>52</v>
      </c>
      <c r="C1216" t="s">
        <v>6</v>
      </c>
      <c r="F1216">
        <v>0</v>
      </c>
      <c r="G1216" t="s">
        <v>9194</v>
      </c>
      <c r="P1216" t="s">
        <v>4</v>
      </c>
      <c r="Z1216" t="s">
        <v>9193</v>
      </c>
      <c r="AA1216" s="1" t="s">
        <v>9192</v>
      </c>
      <c r="AB1216" t="s">
        <v>9191</v>
      </c>
      <c r="AC1216">
        <v>-172078</v>
      </c>
      <c r="AD1216" t="s">
        <v>0</v>
      </c>
      <c r="AE1216">
        <v>98257</v>
      </c>
    </row>
    <row r="1217" spans="1:31" ht="409.5" hidden="1" x14ac:dyDescent="0.25">
      <c r="A1217">
        <v>3384</v>
      </c>
      <c r="B1217" t="s">
        <v>7</v>
      </c>
      <c r="C1217" t="s">
        <v>6</v>
      </c>
      <c r="F1217">
        <v>1</v>
      </c>
      <c r="G1217" t="s">
        <v>1284</v>
      </c>
      <c r="H1217">
        <v>0</v>
      </c>
      <c r="P1217" t="s">
        <v>4</v>
      </c>
      <c r="Z1217" t="s">
        <v>9190</v>
      </c>
      <c r="AA1217" s="1" t="s">
        <v>9189</v>
      </c>
      <c r="AB1217" t="s">
        <v>9188</v>
      </c>
      <c r="AC1217" t="s">
        <v>9187</v>
      </c>
      <c r="AD1217" t="s">
        <v>96</v>
      </c>
      <c r="AE1217">
        <v>97205</v>
      </c>
    </row>
    <row r="1218" spans="1:31" hidden="1" x14ac:dyDescent="0.25">
      <c r="A1218">
        <v>12059</v>
      </c>
      <c r="B1218" t="s">
        <v>47</v>
      </c>
      <c r="C1218" t="s">
        <v>46</v>
      </c>
      <c r="F1218">
        <v>1</v>
      </c>
      <c r="G1218" t="s">
        <v>1086</v>
      </c>
      <c r="P1218" t="s">
        <v>4</v>
      </c>
      <c r="Z1218" t="s">
        <v>1085</v>
      </c>
      <c r="AA1218" t="s">
        <v>9186</v>
      </c>
      <c r="AB1218" t="s">
        <v>43</v>
      </c>
      <c r="AC1218">
        <v>-180921</v>
      </c>
      <c r="AD1218" t="s">
        <v>0</v>
      </c>
      <c r="AE1218">
        <v>98503</v>
      </c>
    </row>
    <row r="1219" spans="1:31" ht="409.5" hidden="1" x14ac:dyDescent="0.25">
      <c r="A1219">
        <v>17005</v>
      </c>
      <c r="B1219" t="s">
        <v>130</v>
      </c>
      <c r="C1219" t="s">
        <v>19</v>
      </c>
      <c r="F1219">
        <v>0</v>
      </c>
      <c r="P1219" t="s">
        <v>81</v>
      </c>
      <c r="Y1219" t="s">
        <v>12</v>
      </c>
      <c r="Z1219" t="s">
        <v>9185</v>
      </c>
      <c r="AA1219" s="1" t="s">
        <v>9184</v>
      </c>
      <c r="AB1219" t="s">
        <v>9183</v>
      </c>
      <c r="AC1219">
        <v>-172332</v>
      </c>
      <c r="AD1219" t="s">
        <v>0</v>
      </c>
      <c r="AE1219">
        <v>99201</v>
      </c>
    </row>
    <row r="1220" spans="1:31" hidden="1" x14ac:dyDescent="0.25">
      <c r="A1220">
        <v>17619</v>
      </c>
      <c r="B1220" t="s">
        <v>7</v>
      </c>
      <c r="C1220" t="s">
        <v>6</v>
      </c>
      <c r="F1220">
        <v>1</v>
      </c>
      <c r="G1220" t="s">
        <v>3109</v>
      </c>
      <c r="H1220">
        <v>0</v>
      </c>
      <c r="P1220" t="s">
        <v>4</v>
      </c>
      <c r="Z1220" t="s">
        <v>9182</v>
      </c>
      <c r="AA1220" t="s">
        <v>9181</v>
      </c>
      <c r="AB1220" t="s">
        <v>9180</v>
      </c>
      <c r="AC1220" t="s">
        <v>9179</v>
      </c>
      <c r="AD1220" t="s">
        <v>941</v>
      </c>
      <c r="AE1220">
        <v>83815</v>
      </c>
    </row>
    <row r="1221" spans="1:31" hidden="1" x14ac:dyDescent="0.25">
      <c r="A1221">
        <v>6625</v>
      </c>
      <c r="B1221" t="s">
        <v>119</v>
      </c>
      <c r="C1221" t="s">
        <v>19</v>
      </c>
      <c r="F1221">
        <v>1</v>
      </c>
      <c r="G1221" t="s">
        <v>587</v>
      </c>
      <c r="P1221" t="s">
        <v>4</v>
      </c>
      <c r="X1221">
        <v>30</v>
      </c>
      <c r="Y1221" t="s">
        <v>12</v>
      </c>
      <c r="Z1221" t="s">
        <v>586</v>
      </c>
      <c r="AA1221" t="s">
        <v>9178</v>
      </c>
      <c r="AB1221" t="s">
        <v>9177</v>
      </c>
      <c r="AC1221">
        <v>-170383</v>
      </c>
      <c r="AD1221" t="s">
        <v>0</v>
      </c>
      <c r="AE1221">
        <v>98660</v>
      </c>
    </row>
    <row r="1222" spans="1:31" ht="409.5" hidden="1" x14ac:dyDescent="0.25">
      <c r="A1222">
        <v>965</v>
      </c>
      <c r="B1222" t="s">
        <v>199</v>
      </c>
      <c r="C1222" t="s">
        <v>19</v>
      </c>
      <c r="F1222">
        <v>0</v>
      </c>
      <c r="P1222" t="s">
        <v>4</v>
      </c>
      <c r="X1222">
        <v>30</v>
      </c>
      <c r="Y1222" t="s">
        <v>12</v>
      </c>
      <c r="Z1222" t="s">
        <v>9176</v>
      </c>
      <c r="AA1222" s="1" t="s">
        <v>9175</v>
      </c>
      <c r="AB1222" t="s">
        <v>9174</v>
      </c>
      <c r="AC1222">
        <v>-160804</v>
      </c>
      <c r="AD1222" t="s">
        <v>0</v>
      </c>
      <c r="AE1222">
        <v>98404</v>
      </c>
    </row>
    <row r="1223" spans="1:31" hidden="1" x14ac:dyDescent="0.25">
      <c r="A1223">
        <v>9019</v>
      </c>
      <c r="B1223" t="s">
        <v>88</v>
      </c>
      <c r="C1223" t="s">
        <v>46</v>
      </c>
      <c r="F1223">
        <v>1</v>
      </c>
      <c r="G1223" t="s">
        <v>1240</v>
      </c>
      <c r="P1223" t="s">
        <v>4</v>
      </c>
      <c r="Z1223" t="s">
        <v>1239</v>
      </c>
      <c r="AA1223" t="s">
        <v>9173</v>
      </c>
      <c r="AB1223" t="s">
        <v>9172</v>
      </c>
      <c r="AC1223">
        <v>-161780</v>
      </c>
      <c r="AD1223" t="s">
        <v>0</v>
      </c>
      <c r="AE1223">
        <v>98837</v>
      </c>
    </row>
    <row r="1224" spans="1:31" ht="255" hidden="1" x14ac:dyDescent="0.25">
      <c r="A1224">
        <v>9930</v>
      </c>
      <c r="B1224" t="s">
        <v>152</v>
      </c>
      <c r="C1224" t="s">
        <v>19</v>
      </c>
      <c r="F1224">
        <v>0</v>
      </c>
      <c r="P1224" t="s">
        <v>4</v>
      </c>
      <c r="Y1224" t="s">
        <v>12</v>
      </c>
      <c r="Z1224" t="s">
        <v>9171</v>
      </c>
      <c r="AA1224" s="1" t="s">
        <v>9170</v>
      </c>
      <c r="AB1224" t="s">
        <v>149</v>
      </c>
      <c r="AC1224">
        <v>-171269</v>
      </c>
    </row>
    <row r="1225" spans="1:31" hidden="1" x14ac:dyDescent="0.25">
      <c r="A1225">
        <v>11262</v>
      </c>
      <c r="B1225" t="s">
        <v>130</v>
      </c>
      <c r="C1225" t="s">
        <v>19</v>
      </c>
      <c r="F1225">
        <v>1</v>
      </c>
      <c r="G1225" t="s">
        <v>9169</v>
      </c>
      <c r="P1225" t="s">
        <v>4</v>
      </c>
      <c r="X1225">
        <v>15</v>
      </c>
      <c r="Y1225" t="s">
        <v>12</v>
      </c>
      <c r="Z1225" t="s">
        <v>9168</v>
      </c>
      <c r="AA1225" t="s">
        <v>9167</v>
      </c>
      <c r="AB1225" t="s">
        <v>9166</v>
      </c>
      <c r="AC1225">
        <v>-181280</v>
      </c>
      <c r="AD1225" t="s">
        <v>1014</v>
      </c>
      <c r="AE1225">
        <v>94111</v>
      </c>
    </row>
    <row r="1226" spans="1:31" ht="409.5" hidden="1" x14ac:dyDescent="0.25">
      <c r="A1226">
        <v>15225</v>
      </c>
      <c r="B1226" t="s">
        <v>52</v>
      </c>
      <c r="C1226" t="s">
        <v>6</v>
      </c>
      <c r="F1226">
        <v>1</v>
      </c>
      <c r="G1226" t="s">
        <v>9165</v>
      </c>
      <c r="P1226" t="s">
        <v>4</v>
      </c>
      <c r="Z1226" t="s">
        <v>9164</v>
      </c>
      <c r="AA1226" s="1" t="s">
        <v>9163</v>
      </c>
      <c r="AB1226" t="s">
        <v>9162</v>
      </c>
      <c r="AC1226">
        <v>-171186</v>
      </c>
      <c r="AD1226" t="s">
        <v>0</v>
      </c>
      <c r="AE1226">
        <v>98164</v>
      </c>
    </row>
    <row r="1227" spans="1:31" hidden="1" x14ac:dyDescent="0.25">
      <c r="A1227">
        <v>5727</v>
      </c>
      <c r="B1227" t="s">
        <v>130</v>
      </c>
      <c r="C1227" t="s">
        <v>19</v>
      </c>
      <c r="F1227">
        <v>0</v>
      </c>
      <c r="G1227" t="s">
        <v>3245</v>
      </c>
      <c r="O1227" t="s">
        <v>912</v>
      </c>
      <c r="P1227" t="s">
        <v>4</v>
      </c>
      <c r="Y1227" t="s">
        <v>12</v>
      </c>
      <c r="Z1227" t="s">
        <v>3244</v>
      </c>
      <c r="AA1227" t="s">
        <v>9161</v>
      </c>
      <c r="AB1227" t="s">
        <v>9160</v>
      </c>
      <c r="AC1227">
        <v>-170669</v>
      </c>
      <c r="AD1227" t="s">
        <v>0</v>
      </c>
      <c r="AE1227">
        <v>98082</v>
      </c>
    </row>
    <row r="1228" spans="1:31" hidden="1" x14ac:dyDescent="0.25">
      <c r="A1228">
        <v>19822</v>
      </c>
      <c r="B1228" t="s">
        <v>88</v>
      </c>
      <c r="C1228" t="s">
        <v>46</v>
      </c>
      <c r="F1228">
        <v>1</v>
      </c>
      <c r="G1228" t="s">
        <v>617</v>
      </c>
      <c r="H1228">
        <v>0</v>
      </c>
      <c r="P1228" t="s">
        <v>4</v>
      </c>
      <c r="Z1228" t="s">
        <v>9159</v>
      </c>
      <c r="AA1228" t="s">
        <v>9158</v>
      </c>
      <c r="AB1228" t="s">
        <v>9157</v>
      </c>
      <c r="AC1228" t="s">
        <v>9156</v>
      </c>
      <c r="AD1228" t="s">
        <v>96</v>
      </c>
      <c r="AE1228">
        <v>97205</v>
      </c>
    </row>
    <row r="1229" spans="1:31" ht="240" hidden="1" x14ac:dyDescent="0.25">
      <c r="A1229">
        <v>1150</v>
      </c>
      <c r="B1229" t="s">
        <v>20</v>
      </c>
      <c r="C1229" t="s">
        <v>19</v>
      </c>
      <c r="F1229">
        <v>0</v>
      </c>
      <c r="H1229">
        <v>0</v>
      </c>
      <c r="P1229" t="s">
        <v>4</v>
      </c>
      <c r="Y1229" t="s">
        <v>12</v>
      </c>
      <c r="Z1229" t="s">
        <v>9155</v>
      </c>
      <c r="AA1229" s="1" t="s">
        <v>9154</v>
      </c>
      <c r="AB1229" t="s">
        <v>262</v>
      </c>
      <c r="AC1229" t="s">
        <v>9153</v>
      </c>
      <c r="AD1229" t="s">
        <v>0</v>
      </c>
      <c r="AE1229">
        <v>98110</v>
      </c>
    </row>
    <row r="1230" spans="1:31" hidden="1" x14ac:dyDescent="0.25">
      <c r="A1230">
        <v>16358</v>
      </c>
      <c r="B1230" t="s">
        <v>357</v>
      </c>
      <c r="C1230" t="s">
        <v>356</v>
      </c>
      <c r="F1230">
        <v>0</v>
      </c>
      <c r="G1230" t="s">
        <v>105</v>
      </c>
      <c r="P1230" t="s">
        <v>4</v>
      </c>
      <c r="Y1230" t="s">
        <v>12</v>
      </c>
      <c r="Z1230" t="s">
        <v>9152</v>
      </c>
      <c r="AA1230" t="s">
        <v>9151</v>
      </c>
      <c r="AB1230" t="s">
        <v>9151</v>
      </c>
      <c r="AC1230">
        <v>-170804</v>
      </c>
      <c r="AD1230" t="s">
        <v>0</v>
      </c>
      <c r="AE1230">
        <v>98520</v>
      </c>
    </row>
    <row r="1231" spans="1:31" hidden="1" x14ac:dyDescent="0.25">
      <c r="A1231">
        <v>6664</v>
      </c>
      <c r="B1231" t="s">
        <v>95</v>
      </c>
      <c r="C1231" t="s">
        <v>94</v>
      </c>
      <c r="F1231">
        <v>0</v>
      </c>
      <c r="H1231">
        <v>0</v>
      </c>
      <c r="P1231" t="s">
        <v>4</v>
      </c>
      <c r="Y1231" t="s">
        <v>12</v>
      </c>
      <c r="Z1231" t="s">
        <v>9150</v>
      </c>
      <c r="AA1231" t="s">
        <v>9149</v>
      </c>
      <c r="AB1231" t="s">
        <v>9148</v>
      </c>
      <c r="AC1231" t="s">
        <v>9147</v>
      </c>
      <c r="AD1231" t="s">
        <v>0</v>
      </c>
      <c r="AE1231">
        <v>98125</v>
      </c>
    </row>
    <row r="1232" spans="1:31" ht="409.5" hidden="1" x14ac:dyDescent="0.25">
      <c r="A1232">
        <v>18121</v>
      </c>
      <c r="B1232" t="s">
        <v>7</v>
      </c>
      <c r="C1232" t="s">
        <v>6</v>
      </c>
      <c r="F1232">
        <v>1</v>
      </c>
      <c r="G1232" t="s">
        <v>1284</v>
      </c>
      <c r="H1232">
        <v>0</v>
      </c>
      <c r="P1232" t="s">
        <v>4</v>
      </c>
      <c r="Z1232" t="s">
        <v>9146</v>
      </c>
      <c r="AA1232" s="1" t="s">
        <v>9145</v>
      </c>
      <c r="AB1232" t="s">
        <v>9144</v>
      </c>
      <c r="AC1232" t="s">
        <v>9143</v>
      </c>
      <c r="AD1232" t="s">
        <v>96</v>
      </c>
      <c r="AE1232">
        <v>97205</v>
      </c>
    </row>
    <row r="1233" spans="1:31" ht="409.5" hidden="1" x14ac:dyDescent="0.25">
      <c r="A1233">
        <v>6435</v>
      </c>
      <c r="B1233" t="s">
        <v>152</v>
      </c>
      <c r="C1233" t="s">
        <v>19</v>
      </c>
      <c r="F1233">
        <v>0</v>
      </c>
      <c r="P1233" t="s">
        <v>4</v>
      </c>
      <c r="Y1233" t="s">
        <v>12</v>
      </c>
      <c r="Z1233" t="s">
        <v>4036</v>
      </c>
      <c r="AA1233" s="1" t="s">
        <v>9142</v>
      </c>
      <c r="AB1233" t="s">
        <v>149</v>
      </c>
      <c r="AC1233">
        <v>-170286</v>
      </c>
    </row>
    <row r="1234" spans="1:31" hidden="1" x14ac:dyDescent="0.25">
      <c r="A1234">
        <v>18946</v>
      </c>
      <c r="B1234" t="s">
        <v>88</v>
      </c>
      <c r="C1234" t="s">
        <v>46</v>
      </c>
      <c r="F1234">
        <v>1</v>
      </c>
      <c r="G1234" t="s">
        <v>3406</v>
      </c>
      <c r="P1234" t="s">
        <v>4</v>
      </c>
      <c r="Z1234" t="s">
        <v>3405</v>
      </c>
      <c r="AA1234" t="s">
        <v>9141</v>
      </c>
      <c r="AB1234" t="s">
        <v>4284</v>
      </c>
      <c r="AC1234">
        <v>-172017</v>
      </c>
      <c r="AD1234" t="s">
        <v>0</v>
      </c>
      <c r="AE1234">
        <v>98223</v>
      </c>
    </row>
    <row r="1235" spans="1:31" hidden="1" x14ac:dyDescent="0.25">
      <c r="A1235">
        <v>57</v>
      </c>
      <c r="B1235" t="s">
        <v>88</v>
      </c>
      <c r="C1235" t="s">
        <v>46</v>
      </c>
      <c r="F1235">
        <v>1</v>
      </c>
      <c r="G1235" t="s">
        <v>7257</v>
      </c>
      <c r="P1235" t="s">
        <v>4</v>
      </c>
      <c r="Z1235" t="s">
        <v>7256</v>
      </c>
      <c r="AA1235" t="s">
        <v>9140</v>
      </c>
      <c r="AB1235" t="s">
        <v>9139</v>
      </c>
      <c r="AC1235">
        <v>-171487</v>
      </c>
      <c r="AD1235" t="s">
        <v>0</v>
      </c>
      <c r="AE1235">
        <v>98584</v>
      </c>
    </row>
    <row r="1236" spans="1:31" ht="409.5" hidden="1" x14ac:dyDescent="0.25">
      <c r="A1236">
        <v>13944</v>
      </c>
      <c r="B1236" t="s">
        <v>95</v>
      </c>
      <c r="C1236" t="s">
        <v>94</v>
      </c>
      <c r="F1236">
        <v>0</v>
      </c>
      <c r="H1236">
        <v>0</v>
      </c>
      <c r="P1236" t="s">
        <v>1182</v>
      </c>
      <c r="Y1236" t="s">
        <v>12</v>
      </c>
      <c r="Z1236" t="s">
        <v>9138</v>
      </c>
      <c r="AA1236" s="1" t="s">
        <v>9137</v>
      </c>
      <c r="AB1236" t="s">
        <v>9136</v>
      </c>
      <c r="AC1236" t="s">
        <v>9135</v>
      </c>
      <c r="AD1236" t="s">
        <v>0</v>
      </c>
      <c r="AE1236">
        <v>98296</v>
      </c>
    </row>
    <row r="1237" spans="1:31" ht="409.5" hidden="1" x14ac:dyDescent="0.25">
      <c r="A1237">
        <v>6128</v>
      </c>
      <c r="B1237" t="s">
        <v>7</v>
      </c>
      <c r="C1237" t="s">
        <v>6</v>
      </c>
      <c r="F1237">
        <v>1</v>
      </c>
      <c r="G1237" t="s">
        <v>2548</v>
      </c>
      <c r="H1237">
        <v>0</v>
      </c>
      <c r="P1237" t="s">
        <v>4</v>
      </c>
      <c r="Z1237" t="s">
        <v>2547</v>
      </c>
      <c r="AA1237" s="1" t="s">
        <v>9134</v>
      </c>
      <c r="AB1237" t="s">
        <v>9133</v>
      </c>
      <c r="AC1237" t="s">
        <v>9132</v>
      </c>
      <c r="AD1237" t="s">
        <v>0</v>
      </c>
      <c r="AE1237">
        <v>98665</v>
      </c>
    </row>
    <row r="1238" spans="1:31" ht="409.5" hidden="1" x14ac:dyDescent="0.25">
      <c r="A1238">
        <v>8402</v>
      </c>
      <c r="B1238" t="s">
        <v>152</v>
      </c>
      <c r="C1238" t="s">
        <v>19</v>
      </c>
      <c r="F1238">
        <v>0</v>
      </c>
      <c r="P1238" t="s">
        <v>4</v>
      </c>
      <c r="Y1238" t="s">
        <v>12</v>
      </c>
      <c r="Z1238" t="s">
        <v>1024</v>
      </c>
      <c r="AA1238" s="1" t="s">
        <v>9131</v>
      </c>
      <c r="AB1238" t="s">
        <v>149</v>
      </c>
      <c r="AC1238">
        <v>-162702</v>
      </c>
    </row>
    <row r="1239" spans="1:31" hidden="1" x14ac:dyDescent="0.25">
      <c r="A1239">
        <v>12998</v>
      </c>
      <c r="B1239" t="s">
        <v>141</v>
      </c>
      <c r="C1239" t="s">
        <v>140</v>
      </c>
      <c r="F1239">
        <v>1</v>
      </c>
      <c r="G1239" t="s">
        <v>1807</v>
      </c>
      <c r="P1239" t="s">
        <v>4</v>
      </c>
      <c r="Y1239" t="s">
        <v>12</v>
      </c>
      <c r="Z1239" t="s">
        <v>5366</v>
      </c>
      <c r="AA1239" t="s">
        <v>9130</v>
      </c>
      <c r="AB1239" t="s">
        <v>9130</v>
      </c>
      <c r="AC1239">
        <v>-170082</v>
      </c>
      <c r="AD1239" t="s">
        <v>0</v>
      </c>
      <c r="AE1239">
        <v>98052</v>
      </c>
    </row>
    <row r="1240" spans="1:31" ht="409.5" hidden="1" x14ac:dyDescent="0.25">
      <c r="A1240">
        <v>5458</v>
      </c>
      <c r="B1240" t="s">
        <v>199</v>
      </c>
      <c r="C1240" t="s">
        <v>19</v>
      </c>
      <c r="F1240">
        <v>1</v>
      </c>
      <c r="G1240" t="s">
        <v>129</v>
      </c>
      <c r="H1240">
        <v>0</v>
      </c>
      <c r="P1240" t="s">
        <v>4</v>
      </c>
      <c r="Y1240" t="s">
        <v>12</v>
      </c>
      <c r="Z1240" t="s">
        <v>128</v>
      </c>
      <c r="AA1240" s="1" t="s">
        <v>9129</v>
      </c>
      <c r="AB1240" t="s">
        <v>9128</v>
      </c>
      <c r="AC1240" t="s">
        <v>9127</v>
      </c>
    </row>
    <row r="1241" spans="1:31" hidden="1" x14ac:dyDescent="0.25">
      <c r="A1241">
        <v>16941</v>
      </c>
      <c r="B1241" t="s">
        <v>95</v>
      </c>
      <c r="C1241" t="s">
        <v>94</v>
      </c>
      <c r="F1241">
        <v>1</v>
      </c>
      <c r="G1241" t="s">
        <v>9126</v>
      </c>
      <c r="H1241">
        <v>0</v>
      </c>
      <c r="P1241" t="s">
        <v>4</v>
      </c>
      <c r="Z1241" t="s">
        <v>9125</v>
      </c>
      <c r="AA1241" t="s">
        <v>9124</v>
      </c>
      <c r="AB1241" t="s">
        <v>9123</v>
      </c>
      <c r="AC1241" t="s">
        <v>9122</v>
      </c>
    </row>
    <row r="1242" spans="1:31" ht="409.5" hidden="1" x14ac:dyDescent="0.25">
      <c r="A1242">
        <v>124</v>
      </c>
      <c r="B1242" t="s">
        <v>670</v>
      </c>
      <c r="C1242" t="s">
        <v>19</v>
      </c>
      <c r="F1242">
        <v>0</v>
      </c>
      <c r="H1242">
        <v>0</v>
      </c>
      <c r="O1242" t="s">
        <v>243</v>
      </c>
      <c r="P1242" t="s">
        <v>4</v>
      </c>
      <c r="Y1242" t="s">
        <v>12</v>
      </c>
      <c r="Z1242" t="s">
        <v>9121</v>
      </c>
      <c r="AA1242" s="1" t="s">
        <v>9120</v>
      </c>
      <c r="AB1242" t="s">
        <v>6761</v>
      </c>
      <c r="AC1242" t="s">
        <v>9119</v>
      </c>
      <c r="AD1242" t="s">
        <v>0</v>
      </c>
      <c r="AE1242">
        <v>98166</v>
      </c>
    </row>
    <row r="1243" spans="1:31" hidden="1" x14ac:dyDescent="0.25">
      <c r="A1243">
        <v>7821</v>
      </c>
      <c r="B1243" t="s">
        <v>130</v>
      </c>
      <c r="C1243" t="s">
        <v>19</v>
      </c>
      <c r="F1243">
        <v>0</v>
      </c>
      <c r="P1243" t="s">
        <v>4</v>
      </c>
      <c r="Z1243" t="s">
        <v>9118</v>
      </c>
      <c r="AA1243" t="s">
        <v>9117</v>
      </c>
      <c r="AB1243" t="s">
        <v>9116</v>
      </c>
      <c r="AC1243">
        <v>-170946</v>
      </c>
      <c r="AD1243" t="s">
        <v>0</v>
      </c>
    </row>
    <row r="1244" spans="1:31" hidden="1" x14ac:dyDescent="0.25">
      <c r="A1244">
        <v>16134</v>
      </c>
      <c r="B1244" t="s">
        <v>95</v>
      </c>
      <c r="C1244" t="s">
        <v>94</v>
      </c>
      <c r="F1244">
        <v>1</v>
      </c>
      <c r="G1244" t="s">
        <v>9115</v>
      </c>
      <c r="H1244">
        <v>0</v>
      </c>
      <c r="P1244" t="s">
        <v>81</v>
      </c>
      <c r="Y1244" t="s">
        <v>12</v>
      </c>
      <c r="Z1244" t="s">
        <v>9114</v>
      </c>
      <c r="AA1244" t="s">
        <v>9113</v>
      </c>
      <c r="AB1244" t="s">
        <v>9112</v>
      </c>
      <c r="AC1244" t="s">
        <v>9111</v>
      </c>
      <c r="AD1244" t="s">
        <v>0</v>
      </c>
      <c r="AE1244">
        <v>98027</v>
      </c>
    </row>
    <row r="1245" spans="1:31" hidden="1" x14ac:dyDescent="0.25">
      <c r="A1245">
        <v>1210</v>
      </c>
      <c r="B1245" t="s">
        <v>52</v>
      </c>
      <c r="C1245" t="s">
        <v>6</v>
      </c>
      <c r="F1245">
        <v>0</v>
      </c>
      <c r="G1245" t="s">
        <v>3128</v>
      </c>
      <c r="P1245" t="s">
        <v>4</v>
      </c>
      <c r="Z1245" t="s">
        <v>9110</v>
      </c>
      <c r="AA1245" t="s">
        <v>9109</v>
      </c>
      <c r="AB1245" t="s">
        <v>9108</v>
      </c>
      <c r="AC1245">
        <v>-181080</v>
      </c>
      <c r="AD1245" t="s">
        <v>0</v>
      </c>
      <c r="AE1245">
        <v>98104</v>
      </c>
    </row>
    <row r="1246" spans="1:31" ht="409.5" hidden="1" x14ac:dyDescent="0.25">
      <c r="A1246">
        <v>6343</v>
      </c>
      <c r="B1246" t="s">
        <v>47</v>
      </c>
      <c r="C1246" t="s">
        <v>46</v>
      </c>
      <c r="F1246">
        <v>1</v>
      </c>
      <c r="G1246" t="s">
        <v>1059</v>
      </c>
      <c r="H1246">
        <v>0</v>
      </c>
      <c r="P1246" t="s">
        <v>4</v>
      </c>
      <c r="Z1246" t="s">
        <v>4366</v>
      </c>
      <c r="AA1246" s="1" t="s">
        <v>9107</v>
      </c>
      <c r="AB1246" t="s">
        <v>9106</v>
      </c>
      <c r="AC1246" t="s">
        <v>9105</v>
      </c>
    </row>
    <row r="1247" spans="1:31" ht="409.5" hidden="1" x14ac:dyDescent="0.25">
      <c r="A1247">
        <v>19631</v>
      </c>
      <c r="B1247" t="s">
        <v>152</v>
      </c>
      <c r="C1247" t="s">
        <v>19</v>
      </c>
      <c r="F1247">
        <v>0</v>
      </c>
      <c r="G1247" t="s">
        <v>100</v>
      </c>
      <c r="P1247" t="s">
        <v>4</v>
      </c>
      <c r="Y1247" t="s">
        <v>12</v>
      </c>
      <c r="Z1247" t="s">
        <v>99</v>
      </c>
      <c r="AA1247" s="1" t="s">
        <v>9104</v>
      </c>
      <c r="AB1247" t="s">
        <v>149</v>
      </c>
      <c r="AC1247">
        <v>-162641</v>
      </c>
    </row>
    <row r="1248" spans="1:31" hidden="1" x14ac:dyDescent="0.25">
      <c r="A1248">
        <v>10327</v>
      </c>
      <c r="B1248" t="s">
        <v>124</v>
      </c>
      <c r="C1248" t="s">
        <v>6</v>
      </c>
      <c r="F1248">
        <v>0</v>
      </c>
      <c r="H1248">
        <v>0</v>
      </c>
      <c r="P1248" t="s">
        <v>1182</v>
      </c>
      <c r="Y1248" t="s">
        <v>12</v>
      </c>
      <c r="Z1248" t="s">
        <v>9103</v>
      </c>
      <c r="AA1248" t="s">
        <v>9102</v>
      </c>
      <c r="AB1248" t="s">
        <v>9101</v>
      </c>
      <c r="AC1248" t="s">
        <v>9100</v>
      </c>
      <c r="AD1248" t="s">
        <v>0</v>
      </c>
      <c r="AE1248">
        <v>99201</v>
      </c>
    </row>
    <row r="1249" spans="1:31" hidden="1" x14ac:dyDescent="0.25">
      <c r="A1249">
        <v>16713</v>
      </c>
      <c r="B1249" t="s">
        <v>13</v>
      </c>
      <c r="C1249" t="s">
        <v>57</v>
      </c>
      <c r="F1249">
        <v>1</v>
      </c>
      <c r="G1249" t="s">
        <v>9099</v>
      </c>
      <c r="P1249" t="s">
        <v>4</v>
      </c>
      <c r="Y1249" t="s">
        <v>12</v>
      </c>
      <c r="AA1249" t="s">
        <v>9098</v>
      </c>
      <c r="AB1249" t="s">
        <v>9097</v>
      </c>
      <c r="AC1249">
        <v>-171005</v>
      </c>
      <c r="AD1249" t="s">
        <v>4080</v>
      </c>
      <c r="AE1249">
        <v>60602</v>
      </c>
    </row>
    <row r="1250" spans="1:31" ht="405" hidden="1" x14ac:dyDescent="0.25">
      <c r="A1250">
        <v>8484</v>
      </c>
      <c r="B1250" t="s">
        <v>394</v>
      </c>
      <c r="C1250" t="s">
        <v>19</v>
      </c>
      <c r="F1250">
        <v>1</v>
      </c>
      <c r="G1250" t="s">
        <v>9096</v>
      </c>
      <c r="H1250">
        <v>0</v>
      </c>
      <c r="P1250" t="s">
        <v>81</v>
      </c>
      <c r="Y1250" t="s">
        <v>12</v>
      </c>
      <c r="Z1250" t="s">
        <v>9095</v>
      </c>
      <c r="AA1250" s="1" t="s">
        <v>9094</v>
      </c>
      <c r="AB1250" s="1" t="s">
        <v>9093</v>
      </c>
      <c r="AC1250" t="s">
        <v>9092</v>
      </c>
      <c r="AD1250" t="s">
        <v>0</v>
      </c>
      <c r="AE1250">
        <v>98101</v>
      </c>
    </row>
    <row r="1251" spans="1:31" hidden="1" x14ac:dyDescent="0.25">
      <c r="A1251">
        <v>15980</v>
      </c>
      <c r="B1251" t="s">
        <v>47</v>
      </c>
      <c r="C1251" t="s">
        <v>46</v>
      </c>
      <c r="F1251">
        <v>1</v>
      </c>
      <c r="G1251" t="s">
        <v>3059</v>
      </c>
      <c r="P1251" t="s">
        <v>4</v>
      </c>
      <c r="Z1251" t="s">
        <v>4670</v>
      </c>
      <c r="AA1251" t="s">
        <v>9091</v>
      </c>
      <c r="AB1251" t="s">
        <v>9090</v>
      </c>
      <c r="AC1251">
        <v>-160783</v>
      </c>
      <c r="AD1251" t="s">
        <v>0</v>
      </c>
      <c r="AE1251">
        <v>98409</v>
      </c>
    </row>
    <row r="1252" spans="1:31" hidden="1" x14ac:dyDescent="0.25">
      <c r="A1252">
        <v>18539</v>
      </c>
      <c r="B1252" t="s">
        <v>7</v>
      </c>
      <c r="C1252" t="s">
        <v>6</v>
      </c>
      <c r="F1252">
        <v>1</v>
      </c>
      <c r="G1252" t="s">
        <v>9089</v>
      </c>
      <c r="P1252" t="s">
        <v>4</v>
      </c>
      <c r="Z1252" t="s">
        <v>9088</v>
      </c>
      <c r="AA1252" t="s">
        <v>9087</v>
      </c>
      <c r="AB1252" t="s">
        <v>9086</v>
      </c>
      <c r="AC1252">
        <v>-162433</v>
      </c>
      <c r="AD1252" t="s">
        <v>0</v>
      </c>
      <c r="AE1252">
        <v>98225</v>
      </c>
    </row>
    <row r="1253" spans="1:31" hidden="1" x14ac:dyDescent="0.25">
      <c r="A1253">
        <v>10161</v>
      </c>
      <c r="B1253" t="s">
        <v>308</v>
      </c>
      <c r="C1253" t="s">
        <v>19</v>
      </c>
      <c r="F1253">
        <v>0</v>
      </c>
      <c r="G1253" t="s">
        <v>342</v>
      </c>
      <c r="H1253">
        <v>0</v>
      </c>
      <c r="P1253" t="s">
        <v>4</v>
      </c>
      <c r="Y1253" t="s">
        <v>12</v>
      </c>
      <c r="Z1253" t="s">
        <v>340</v>
      </c>
      <c r="AA1253" t="s">
        <v>9085</v>
      </c>
      <c r="AB1253" t="s">
        <v>9084</v>
      </c>
      <c r="AC1253" t="s">
        <v>9083</v>
      </c>
      <c r="AD1253" t="s">
        <v>0</v>
      </c>
      <c r="AE1253">
        <v>98326</v>
      </c>
    </row>
    <row r="1254" spans="1:31" hidden="1" x14ac:dyDescent="0.25">
      <c r="A1254">
        <v>3746</v>
      </c>
      <c r="B1254" t="s">
        <v>95</v>
      </c>
      <c r="C1254" t="s">
        <v>94</v>
      </c>
      <c r="F1254">
        <v>1</v>
      </c>
      <c r="G1254" t="s">
        <v>9082</v>
      </c>
      <c r="P1254" t="s">
        <v>4</v>
      </c>
      <c r="X1254">
        <v>15</v>
      </c>
      <c r="Y1254" t="s">
        <v>12</v>
      </c>
      <c r="Z1254" t="s">
        <v>5108</v>
      </c>
      <c r="AA1254" t="s">
        <v>9081</v>
      </c>
      <c r="AB1254" t="s">
        <v>9080</v>
      </c>
      <c r="AC1254">
        <v>-173236</v>
      </c>
      <c r="AD1254" t="s">
        <v>543</v>
      </c>
      <c r="AE1254">
        <v>80202</v>
      </c>
    </row>
    <row r="1255" spans="1:31" hidden="1" x14ac:dyDescent="0.25">
      <c r="A1255">
        <v>14234</v>
      </c>
      <c r="B1255" t="s">
        <v>670</v>
      </c>
      <c r="C1255" t="s">
        <v>19</v>
      </c>
      <c r="F1255">
        <v>0</v>
      </c>
      <c r="G1255" t="s">
        <v>3105</v>
      </c>
      <c r="H1255">
        <v>0</v>
      </c>
      <c r="P1255" t="s">
        <v>81</v>
      </c>
      <c r="Y1255" t="s">
        <v>12</v>
      </c>
      <c r="Z1255" t="s">
        <v>9079</v>
      </c>
      <c r="AA1255" t="s">
        <v>9078</v>
      </c>
      <c r="AB1255" t="s">
        <v>9077</v>
      </c>
      <c r="AC1255" t="s">
        <v>9076</v>
      </c>
    </row>
    <row r="1256" spans="1:31" hidden="1" x14ac:dyDescent="0.25">
      <c r="A1256">
        <v>11880</v>
      </c>
      <c r="B1256" t="s">
        <v>119</v>
      </c>
      <c r="C1256" t="s">
        <v>19</v>
      </c>
      <c r="F1256">
        <v>1</v>
      </c>
      <c r="G1256" t="s">
        <v>9075</v>
      </c>
      <c r="P1256" t="s">
        <v>81</v>
      </c>
      <c r="Y1256" t="s">
        <v>12</v>
      </c>
      <c r="Z1256" t="s">
        <v>9074</v>
      </c>
      <c r="AA1256" t="s">
        <v>9073</v>
      </c>
      <c r="AB1256" t="s">
        <v>9072</v>
      </c>
      <c r="AC1256">
        <v>-181375</v>
      </c>
    </row>
    <row r="1257" spans="1:31" ht="409.5" hidden="1" x14ac:dyDescent="0.25">
      <c r="A1257">
        <v>4374</v>
      </c>
      <c r="B1257" t="s">
        <v>141</v>
      </c>
      <c r="C1257" t="s">
        <v>140</v>
      </c>
      <c r="F1257">
        <v>0</v>
      </c>
      <c r="P1257" t="s">
        <v>4</v>
      </c>
      <c r="Y1257" t="s">
        <v>12</v>
      </c>
      <c r="Z1257" t="s">
        <v>9071</v>
      </c>
      <c r="AA1257" s="1" t="s">
        <v>9070</v>
      </c>
      <c r="AB1257" t="s">
        <v>9069</v>
      </c>
      <c r="AC1257">
        <v>-161465</v>
      </c>
      <c r="AD1257" t="s">
        <v>0</v>
      </c>
      <c r="AE1257">
        <v>98855</v>
      </c>
    </row>
    <row r="1258" spans="1:31" ht="409.5" hidden="1" x14ac:dyDescent="0.25">
      <c r="A1258">
        <v>14636</v>
      </c>
      <c r="B1258" t="s">
        <v>513</v>
      </c>
      <c r="C1258" t="s">
        <v>6</v>
      </c>
      <c r="F1258">
        <v>0</v>
      </c>
      <c r="H1258">
        <v>0</v>
      </c>
      <c r="P1258" t="s">
        <v>4</v>
      </c>
      <c r="Z1258" t="s">
        <v>9068</v>
      </c>
      <c r="AA1258" s="1" t="s">
        <v>9067</v>
      </c>
      <c r="AB1258" t="s">
        <v>1431</v>
      </c>
      <c r="AC1258" t="s">
        <v>9066</v>
      </c>
      <c r="AD1258" t="s">
        <v>0</v>
      </c>
      <c r="AE1258">
        <v>98104</v>
      </c>
    </row>
    <row r="1259" spans="1:31" hidden="1" x14ac:dyDescent="0.25">
      <c r="A1259">
        <v>14442</v>
      </c>
      <c r="B1259" t="s">
        <v>513</v>
      </c>
      <c r="C1259" t="s">
        <v>6</v>
      </c>
      <c r="F1259">
        <v>0</v>
      </c>
      <c r="G1259" t="s">
        <v>9065</v>
      </c>
      <c r="H1259">
        <v>0</v>
      </c>
      <c r="P1259" t="s">
        <v>4</v>
      </c>
      <c r="Y1259" t="s">
        <v>12</v>
      </c>
      <c r="Z1259" t="s">
        <v>9064</v>
      </c>
      <c r="AA1259" t="s">
        <v>9063</v>
      </c>
      <c r="AB1259" t="s">
        <v>9062</v>
      </c>
      <c r="AC1259" t="s">
        <v>9061</v>
      </c>
      <c r="AD1259" t="s">
        <v>0</v>
      </c>
      <c r="AE1259">
        <v>98032</v>
      </c>
    </row>
    <row r="1260" spans="1:31" ht="330" hidden="1" x14ac:dyDescent="0.25">
      <c r="A1260">
        <v>8209</v>
      </c>
      <c r="B1260" t="s">
        <v>95</v>
      </c>
      <c r="C1260" t="s">
        <v>94</v>
      </c>
      <c r="F1260">
        <v>1</v>
      </c>
      <c r="G1260" t="s">
        <v>3362</v>
      </c>
      <c r="H1260">
        <v>0</v>
      </c>
      <c r="P1260" t="s">
        <v>81</v>
      </c>
      <c r="Y1260" t="s">
        <v>12</v>
      </c>
      <c r="Z1260" t="s">
        <v>3361</v>
      </c>
      <c r="AA1260" s="1" t="s">
        <v>9060</v>
      </c>
      <c r="AB1260" t="s">
        <v>9059</v>
      </c>
      <c r="AC1260" t="s">
        <v>9058</v>
      </c>
      <c r="AD1260" t="s">
        <v>0</v>
      </c>
      <c r="AE1260">
        <v>98005</v>
      </c>
    </row>
    <row r="1261" spans="1:31" hidden="1" x14ac:dyDescent="0.25">
      <c r="A1261">
        <v>19164</v>
      </c>
      <c r="B1261" t="s">
        <v>20</v>
      </c>
      <c r="C1261" t="s">
        <v>19</v>
      </c>
      <c r="F1261">
        <v>0</v>
      </c>
      <c r="H1261">
        <v>0</v>
      </c>
      <c r="P1261" t="s">
        <v>4</v>
      </c>
      <c r="Z1261" t="s">
        <v>9057</v>
      </c>
      <c r="AA1261" t="s">
        <v>9056</v>
      </c>
      <c r="AB1261" t="s">
        <v>262</v>
      </c>
      <c r="AC1261" t="s">
        <v>9055</v>
      </c>
    </row>
    <row r="1262" spans="1:31" ht="409.5" hidden="1" x14ac:dyDescent="0.25">
      <c r="A1262">
        <v>4224</v>
      </c>
      <c r="B1262" t="s">
        <v>7</v>
      </c>
      <c r="C1262" t="s">
        <v>6</v>
      </c>
      <c r="F1262">
        <v>0</v>
      </c>
      <c r="G1262" t="s">
        <v>9054</v>
      </c>
      <c r="P1262" t="s">
        <v>4</v>
      </c>
      <c r="Z1262" t="s">
        <v>9053</v>
      </c>
      <c r="AA1262" s="1" t="s">
        <v>9052</v>
      </c>
      <c r="AB1262" t="s">
        <v>9051</v>
      </c>
      <c r="AC1262">
        <v>-173372</v>
      </c>
      <c r="AD1262" t="s">
        <v>0</v>
      </c>
      <c r="AE1262">
        <v>98370</v>
      </c>
    </row>
    <row r="1263" spans="1:31" hidden="1" x14ac:dyDescent="0.25">
      <c r="A1263">
        <v>4201</v>
      </c>
      <c r="B1263" t="s">
        <v>194</v>
      </c>
      <c r="C1263" t="s">
        <v>193</v>
      </c>
      <c r="F1263">
        <v>1</v>
      </c>
      <c r="G1263" t="s">
        <v>3745</v>
      </c>
      <c r="H1263">
        <v>0</v>
      </c>
      <c r="P1263" t="s">
        <v>4</v>
      </c>
      <c r="Y1263" t="s">
        <v>12</v>
      </c>
      <c r="Z1263" t="s">
        <v>3744</v>
      </c>
      <c r="AA1263" t="s">
        <v>9050</v>
      </c>
      <c r="AB1263" t="s">
        <v>9049</v>
      </c>
      <c r="AC1263" t="s">
        <v>9048</v>
      </c>
      <c r="AD1263" t="s">
        <v>0</v>
      </c>
      <c r="AE1263">
        <v>99220</v>
      </c>
    </row>
    <row r="1264" spans="1:31" hidden="1" x14ac:dyDescent="0.25">
      <c r="A1264">
        <v>8795</v>
      </c>
      <c r="B1264" t="s">
        <v>7</v>
      </c>
      <c r="C1264" t="s">
        <v>6</v>
      </c>
      <c r="F1264">
        <v>0</v>
      </c>
      <c r="G1264" t="s">
        <v>1975</v>
      </c>
      <c r="P1264" t="s">
        <v>4</v>
      </c>
      <c r="Z1264" t="s">
        <v>9047</v>
      </c>
      <c r="AA1264" t="s">
        <v>9046</v>
      </c>
      <c r="AB1264" t="s">
        <v>9045</v>
      </c>
      <c r="AC1264">
        <v>-163571</v>
      </c>
      <c r="AD1264" t="s">
        <v>0</v>
      </c>
      <c r="AE1264">
        <v>98004</v>
      </c>
    </row>
    <row r="1265" spans="1:31" hidden="1" x14ac:dyDescent="0.25">
      <c r="A1265">
        <v>3046</v>
      </c>
      <c r="B1265" t="s">
        <v>199</v>
      </c>
      <c r="C1265" t="s">
        <v>19</v>
      </c>
      <c r="F1265">
        <v>0</v>
      </c>
      <c r="H1265">
        <v>0</v>
      </c>
      <c r="P1265" t="s">
        <v>4</v>
      </c>
      <c r="Z1265" t="s">
        <v>9044</v>
      </c>
      <c r="AA1265" t="s">
        <v>9043</v>
      </c>
      <c r="AB1265" t="s">
        <v>9042</v>
      </c>
      <c r="AC1265" t="s">
        <v>9041</v>
      </c>
    </row>
    <row r="1266" spans="1:31" hidden="1" x14ac:dyDescent="0.25">
      <c r="A1266">
        <v>2199</v>
      </c>
      <c r="B1266" t="s">
        <v>13</v>
      </c>
      <c r="F1266">
        <v>1</v>
      </c>
      <c r="G1266" t="s">
        <v>686</v>
      </c>
      <c r="H1266">
        <v>0</v>
      </c>
      <c r="P1266" t="s">
        <v>4</v>
      </c>
      <c r="Y1266" t="s">
        <v>12</v>
      </c>
      <c r="Z1266" t="s">
        <v>9040</v>
      </c>
      <c r="AA1266" t="s">
        <v>9039</v>
      </c>
      <c r="AB1266" t="s">
        <v>9039</v>
      </c>
      <c r="AC1266" t="s">
        <v>9038</v>
      </c>
    </row>
    <row r="1267" spans="1:31" hidden="1" x14ac:dyDescent="0.25">
      <c r="A1267">
        <v>9514</v>
      </c>
      <c r="B1267" t="s">
        <v>88</v>
      </c>
      <c r="C1267" t="s">
        <v>46</v>
      </c>
      <c r="F1267">
        <v>1</v>
      </c>
      <c r="G1267" t="s">
        <v>617</v>
      </c>
      <c r="H1267">
        <v>0</v>
      </c>
      <c r="P1267" t="s">
        <v>4</v>
      </c>
      <c r="Z1267" t="s">
        <v>616</v>
      </c>
      <c r="AA1267" t="s">
        <v>9037</v>
      </c>
      <c r="AB1267" t="s">
        <v>9036</v>
      </c>
      <c r="AC1267" t="s">
        <v>9035</v>
      </c>
    </row>
    <row r="1268" spans="1:31" ht="409.5" hidden="1" x14ac:dyDescent="0.25">
      <c r="A1268">
        <v>6911</v>
      </c>
      <c r="B1268" t="s">
        <v>72</v>
      </c>
      <c r="C1268" t="s">
        <v>71</v>
      </c>
      <c r="F1268">
        <v>1</v>
      </c>
      <c r="G1268" t="s">
        <v>70</v>
      </c>
      <c r="H1268">
        <v>0</v>
      </c>
      <c r="O1268" t="s">
        <v>3929</v>
      </c>
      <c r="P1268" t="s">
        <v>32</v>
      </c>
      <c r="R1268" t="s">
        <v>241</v>
      </c>
      <c r="S1268" t="s">
        <v>240</v>
      </c>
      <c r="T1268" t="s">
        <v>239</v>
      </c>
      <c r="U1268" t="s">
        <v>238</v>
      </c>
      <c r="Z1268" t="s">
        <v>148</v>
      </c>
      <c r="AA1268" s="1" t="s">
        <v>9034</v>
      </c>
      <c r="AB1268" t="s">
        <v>9033</v>
      </c>
      <c r="AC1268" t="s">
        <v>9032</v>
      </c>
      <c r="AD1268" t="s">
        <v>0</v>
      </c>
      <c r="AE1268">
        <v>98121</v>
      </c>
    </row>
    <row r="1269" spans="1:31" hidden="1" x14ac:dyDescent="0.25">
      <c r="A1269">
        <v>18404</v>
      </c>
      <c r="B1269" t="s">
        <v>47</v>
      </c>
      <c r="C1269" t="s">
        <v>46</v>
      </c>
      <c r="F1269">
        <v>1</v>
      </c>
      <c r="G1269" t="s">
        <v>1628</v>
      </c>
      <c r="H1269">
        <v>0</v>
      </c>
      <c r="P1269" t="s">
        <v>4</v>
      </c>
      <c r="Z1269" t="s">
        <v>1627</v>
      </c>
      <c r="AA1269" t="s">
        <v>9031</v>
      </c>
      <c r="AB1269" t="s">
        <v>43</v>
      </c>
      <c r="AC1269" t="s">
        <v>9030</v>
      </c>
    </row>
    <row r="1270" spans="1:31" hidden="1" x14ac:dyDescent="0.25">
      <c r="A1270">
        <v>8170</v>
      </c>
      <c r="B1270" t="s">
        <v>52</v>
      </c>
      <c r="C1270" t="s">
        <v>6</v>
      </c>
      <c r="F1270">
        <v>1</v>
      </c>
      <c r="G1270" t="s">
        <v>4230</v>
      </c>
      <c r="P1270" t="s">
        <v>4</v>
      </c>
      <c r="Z1270" t="s">
        <v>4229</v>
      </c>
      <c r="AA1270" t="s">
        <v>9029</v>
      </c>
      <c r="AB1270" t="s">
        <v>9028</v>
      </c>
      <c r="AC1270">
        <v>-180771</v>
      </c>
      <c r="AD1270" t="s">
        <v>4226</v>
      </c>
      <c r="AE1270">
        <v>48108</v>
      </c>
    </row>
    <row r="1271" spans="1:31" ht="409.5" hidden="1" x14ac:dyDescent="0.25">
      <c r="A1271">
        <v>12278</v>
      </c>
      <c r="B1271" t="s">
        <v>380</v>
      </c>
      <c r="C1271" t="s">
        <v>19</v>
      </c>
      <c r="F1271">
        <v>0</v>
      </c>
      <c r="P1271" t="s">
        <v>4</v>
      </c>
      <c r="Y1271" t="s">
        <v>12</v>
      </c>
      <c r="Z1271" t="s">
        <v>188</v>
      </c>
      <c r="AA1271" s="1" t="s">
        <v>9027</v>
      </c>
      <c r="AB1271" t="s">
        <v>149</v>
      </c>
      <c r="AC1271">
        <v>-160843</v>
      </c>
      <c r="AD1271" t="s">
        <v>96</v>
      </c>
      <c r="AE1271">
        <v>97302</v>
      </c>
    </row>
    <row r="1272" spans="1:31" ht="409.5" hidden="1" x14ac:dyDescent="0.25">
      <c r="A1272">
        <v>6611</v>
      </c>
      <c r="B1272" t="s">
        <v>20</v>
      </c>
      <c r="C1272" t="s">
        <v>19</v>
      </c>
      <c r="F1272">
        <v>0</v>
      </c>
      <c r="H1272">
        <v>0</v>
      </c>
      <c r="P1272" t="s">
        <v>4</v>
      </c>
      <c r="Y1272" t="s">
        <v>12</v>
      </c>
      <c r="Z1272" t="s">
        <v>9026</v>
      </c>
      <c r="AA1272" s="1" t="s">
        <v>9025</v>
      </c>
      <c r="AB1272" t="s">
        <v>9024</v>
      </c>
      <c r="AC1272" t="s">
        <v>9023</v>
      </c>
      <c r="AD1272" t="s">
        <v>0</v>
      </c>
      <c r="AE1272">
        <v>98239</v>
      </c>
    </row>
    <row r="1273" spans="1:31" ht="409.5" hidden="1" x14ac:dyDescent="0.25">
      <c r="A1273">
        <v>2050</v>
      </c>
      <c r="B1273" t="s">
        <v>185</v>
      </c>
      <c r="C1273" t="s">
        <v>184</v>
      </c>
      <c r="F1273">
        <v>1</v>
      </c>
      <c r="G1273" t="s">
        <v>508</v>
      </c>
      <c r="H1273">
        <v>0</v>
      </c>
      <c r="P1273" t="s">
        <v>4</v>
      </c>
      <c r="Y1273" t="s">
        <v>12</v>
      </c>
      <c r="Z1273" t="s">
        <v>9022</v>
      </c>
      <c r="AA1273" s="1" t="s">
        <v>9021</v>
      </c>
      <c r="AB1273" t="s">
        <v>9020</v>
      </c>
      <c r="AC1273" t="s">
        <v>9019</v>
      </c>
      <c r="AD1273" t="s">
        <v>96</v>
      </c>
      <c r="AE1273">
        <v>97214</v>
      </c>
    </row>
    <row r="1274" spans="1:31" ht="409.5" hidden="1" x14ac:dyDescent="0.25">
      <c r="A1274">
        <v>6526</v>
      </c>
      <c r="B1274" t="s">
        <v>199</v>
      </c>
      <c r="C1274" t="s">
        <v>19</v>
      </c>
      <c r="F1274">
        <v>1</v>
      </c>
      <c r="G1274" t="s">
        <v>2753</v>
      </c>
      <c r="P1274" t="s">
        <v>1182</v>
      </c>
      <c r="Y1274" t="s">
        <v>12</v>
      </c>
      <c r="Z1274" t="s">
        <v>9018</v>
      </c>
      <c r="AA1274" s="1" t="s">
        <v>9017</v>
      </c>
      <c r="AB1274" s="1" t="s">
        <v>9016</v>
      </c>
      <c r="AC1274">
        <v>-180749</v>
      </c>
      <c r="AD1274" t="s">
        <v>0</v>
      </c>
      <c r="AE1274">
        <v>98003</v>
      </c>
    </row>
    <row r="1275" spans="1:31" hidden="1" x14ac:dyDescent="0.25">
      <c r="A1275">
        <v>5686</v>
      </c>
      <c r="B1275" t="s">
        <v>83</v>
      </c>
      <c r="C1275" t="s">
        <v>19</v>
      </c>
      <c r="F1275">
        <v>1</v>
      </c>
      <c r="G1275" t="s">
        <v>9015</v>
      </c>
      <c r="H1275">
        <v>0</v>
      </c>
      <c r="P1275" t="s">
        <v>4</v>
      </c>
      <c r="Z1275" t="s">
        <v>9014</v>
      </c>
      <c r="AA1275" t="s">
        <v>9013</v>
      </c>
      <c r="AB1275" t="s">
        <v>9012</v>
      </c>
      <c r="AC1275" t="s">
        <v>9011</v>
      </c>
      <c r="AD1275" t="s">
        <v>788</v>
      </c>
      <c r="AE1275">
        <v>44420</v>
      </c>
    </row>
    <row r="1276" spans="1:31" ht="409.5" hidden="1" x14ac:dyDescent="0.25">
      <c r="A1276">
        <v>12985</v>
      </c>
      <c r="B1276" t="s">
        <v>83</v>
      </c>
      <c r="C1276" t="s">
        <v>101</v>
      </c>
      <c r="F1276">
        <v>1</v>
      </c>
      <c r="G1276" t="s">
        <v>129</v>
      </c>
      <c r="H1276">
        <v>0</v>
      </c>
      <c r="P1276" t="s">
        <v>4</v>
      </c>
      <c r="Y1276" t="s">
        <v>12</v>
      </c>
      <c r="Z1276" t="s">
        <v>128</v>
      </c>
      <c r="AA1276" s="1" t="s">
        <v>9010</v>
      </c>
      <c r="AB1276" t="s">
        <v>1174</v>
      </c>
      <c r="AC1276" t="s">
        <v>9009</v>
      </c>
    </row>
    <row r="1277" spans="1:31" hidden="1" x14ac:dyDescent="0.25">
      <c r="A1277">
        <v>5045</v>
      </c>
      <c r="B1277" t="s">
        <v>47</v>
      </c>
      <c r="C1277" t="s">
        <v>46</v>
      </c>
      <c r="F1277">
        <v>0</v>
      </c>
      <c r="G1277" t="s">
        <v>801</v>
      </c>
      <c r="P1277" t="s">
        <v>4</v>
      </c>
      <c r="Y1277" t="s">
        <v>12</v>
      </c>
      <c r="Z1277" t="s">
        <v>9008</v>
      </c>
      <c r="AA1277" t="s">
        <v>9007</v>
      </c>
      <c r="AB1277" t="s">
        <v>9006</v>
      </c>
      <c r="AC1277">
        <v>-163306</v>
      </c>
    </row>
    <row r="1278" spans="1:31" ht="409.5" hidden="1" x14ac:dyDescent="0.25">
      <c r="A1278">
        <v>1518</v>
      </c>
      <c r="B1278" t="s">
        <v>47</v>
      </c>
      <c r="C1278" t="s">
        <v>46</v>
      </c>
      <c r="F1278">
        <v>1</v>
      </c>
      <c r="G1278" t="s">
        <v>3406</v>
      </c>
      <c r="P1278" t="s">
        <v>4</v>
      </c>
      <c r="Z1278" t="s">
        <v>3405</v>
      </c>
      <c r="AA1278" s="1" t="s">
        <v>9005</v>
      </c>
      <c r="AB1278" t="s">
        <v>9004</v>
      </c>
      <c r="AC1278">
        <v>-171700</v>
      </c>
      <c r="AD1278" t="s">
        <v>0</v>
      </c>
      <c r="AE1278">
        <v>98223</v>
      </c>
    </row>
    <row r="1279" spans="1:31" hidden="1" x14ac:dyDescent="0.25">
      <c r="A1279">
        <v>15026</v>
      </c>
      <c r="B1279" t="s">
        <v>130</v>
      </c>
      <c r="C1279" t="s">
        <v>19</v>
      </c>
      <c r="F1279">
        <v>1</v>
      </c>
      <c r="G1279" t="s">
        <v>1408</v>
      </c>
      <c r="P1279" t="s">
        <v>4</v>
      </c>
      <c r="Y1279" t="s">
        <v>12</v>
      </c>
      <c r="Z1279" t="s">
        <v>9003</v>
      </c>
      <c r="AA1279" t="s">
        <v>9002</v>
      </c>
      <c r="AB1279" t="s">
        <v>9001</v>
      </c>
      <c r="AC1279">
        <v>-160054</v>
      </c>
      <c r="AD1279" t="s">
        <v>0</v>
      </c>
      <c r="AE1279">
        <v>98004</v>
      </c>
    </row>
    <row r="1280" spans="1:31" ht="409.5" hidden="1" x14ac:dyDescent="0.25">
      <c r="A1280">
        <v>7022</v>
      </c>
      <c r="B1280" t="s">
        <v>152</v>
      </c>
      <c r="C1280" t="s">
        <v>19</v>
      </c>
      <c r="F1280">
        <v>0</v>
      </c>
      <c r="G1280" t="s">
        <v>100</v>
      </c>
      <c r="P1280" t="s">
        <v>4</v>
      </c>
      <c r="X1280">
        <v>15</v>
      </c>
      <c r="Y1280" t="s">
        <v>12</v>
      </c>
      <c r="Z1280" t="s">
        <v>99</v>
      </c>
      <c r="AA1280" s="1" t="s">
        <v>9000</v>
      </c>
      <c r="AB1280" t="s">
        <v>149</v>
      </c>
      <c r="AC1280">
        <v>-180596</v>
      </c>
    </row>
    <row r="1281" spans="1:31" hidden="1" x14ac:dyDescent="0.25">
      <c r="A1281">
        <v>317</v>
      </c>
      <c r="B1281" t="s">
        <v>7</v>
      </c>
      <c r="C1281" t="s">
        <v>6</v>
      </c>
      <c r="F1281">
        <v>1</v>
      </c>
      <c r="G1281" t="s">
        <v>3017</v>
      </c>
      <c r="H1281">
        <v>0</v>
      </c>
      <c r="P1281" t="s">
        <v>4</v>
      </c>
      <c r="Z1281" t="s">
        <v>4536</v>
      </c>
      <c r="AA1281" t="s">
        <v>8999</v>
      </c>
      <c r="AB1281" t="s">
        <v>8998</v>
      </c>
      <c r="AC1281" t="s">
        <v>8997</v>
      </c>
      <c r="AD1281" t="s">
        <v>0</v>
      </c>
      <c r="AE1281">
        <v>98104</v>
      </c>
    </row>
    <row r="1282" spans="1:31" ht="409.5" hidden="1" x14ac:dyDescent="0.25">
      <c r="A1282">
        <v>2880</v>
      </c>
      <c r="B1282" t="s">
        <v>152</v>
      </c>
      <c r="C1282" t="s">
        <v>19</v>
      </c>
      <c r="F1282">
        <v>0</v>
      </c>
      <c r="G1282" t="s">
        <v>100</v>
      </c>
      <c r="P1282" t="s">
        <v>4</v>
      </c>
      <c r="Y1282" t="s">
        <v>12</v>
      </c>
      <c r="Z1282" t="s">
        <v>99</v>
      </c>
      <c r="AA1282" s="1" t="s">
        <v>8996</v>
      </c>
      <c r="AB1282" t="s">
        <v>149</v>
      </c>
      <c r="AC1282">
        <v>-170505</v>
      </c>
    </row>
    <row r="1283" spans="1:31" hidden="1" x14ac:dyDescent="0.25">
      <c r="A1283">
        <v>1482</v>
      </c>
      <c r="B1283" t="s">
        <v>95</v>
      </c>
      <c r="C1283" t="s">
        <v>94</v>
      </c>
      <c r="F1283">
        <v>1</v>
      </c>
      <c r="G1283" t="s">
        <v>3133</v>
      </c>
      <c r="H1283">
        <v>0</v>
      </c>
      <c r="P1283" t="s">
        <v>4</v>
      </c>
      <c r="Y1283" t="s">
        <v>12</v>
      </c>
      <c r="Z1283" t="s">
        <v>3132</v>
      </c>
      <c r="AA1283" t="s">
        <v>8995</v>
      </c>
      <c r="AB1283" t="s">
        <v>8994</v>
      </c>
      <c r="AC1283" t="s">
        <v>8993</v>
      </c>
      <c r="AD1283" t="s">
        <v>0</v>
      </c>
      <c r="AE1283">
        <v>98258</v>
      </c>
    </row>
    <row r="1284" spans="1:31" hidden="1" x14ac:dyDescent="0.25">
      <c r="A1284">
        <v>14655</v>
      </c>
      <c r="B1284" t="s">
        <v>7</v>
      </c>
      <c r="C1284" t="s">
        <v>6</v>
      </c>
      <c r="F1284">
        <v>0</v>
      </c>
      <c r="G1284" t="s">
        <v>2929</v>
      </c>
      <c r="H1284">
        <v>0</v>
      </c>
      <c r="P1284" t="s">
        <v>4</v>
      </c>
      <c r="Z1284" t="s">
        <v>2928</v>
      </c>
      <c r="AA1284" t="s">
        <v>8992</v>
      </c>
      <c r="AB1284" t="s">
        <v>8991</v>
      </c>
      <c r="AC1284" t="s">
        <v>8990</v>
      </c>
      <c r="AD1284" t="s">
        <v>0</v>
      </c>
      <c r="AE1284">
        <v>98284</v>
      </c>
    </row>
    <row r="1285" spans="1:31" hidden="1" x14ac:dyDescent="0.25">
      <c r="A1285">
        <v>12488</v>
      </c>
      <c r="B1285" t="s">
        <v>7</v>
      </c>
      <c r="C1285" t="s">
        <v>6</v>
      </c>
      <c r="F1285">
        <v>1</v>
      </c>
      <c r="G1285" t="s">
        <v>161</v>
      </c>
      <c r="P1285" t="s">
        <v>4</v>
      </c>
      <c r="Z1285" t="s">
        <v>1516</v>
      </c>
      <c r="AA1285" t="s">
        <v>8989</v>
      </c>
      <c r="AB1285" t="s">
        <v>8988</v>
      </c>
      <c r="AC1285">
        <v>-172387</v>
      </c>
      <c r="AD1285" t="s">
        <v>0</v>
      </c>
      <c r="AE1285">
        <v>98034</v>
      </c>
    </row>
    <row r="1286" spans="1:31" ht="409.5" hidden="1" x14ac:dyDescent="0.25">
      <c r="A1286">
        <v>6764</v>
      </c>
      <c r="B1286" t="s">
        <v>7</v>
      </c>
      <c r="C1286" t="s">
        <v>6</v>
      </c>
      <c r="F1286">
        <v>1</v>
      </c>
      <c r="G1286" t="s">
        <v>1252</v>
      </c>
      <c r="H1286">
        <v>0</v>
      </c>
      <c r="P1286" t="s">
        <v>4</v>
      </c>
      <c r="Z1286" t="s">
        <v>1251</v>
      </c>
      <c r="AA1286" s="1" t="s">
        <v>8987</v>
      </c>
      <c r="AB1286" t="s">
        <v>8986</v>
      </c>
      <c r="AC1286" t="s">
        <v>8985</v>
      </c>
      <c r="AD1286" t="s">
        <v>0</v>
      </c>
      <c r="AE1286">
        <v>98005</v>
      </c>
    </row>
    <row r="1287" spans="1:31" hidden="1" x14ac:dyDescent="0.25">
      <c r="A1287">
        <v>7489</v>
      </c>
      <c r="B1287" t="s">
        <v>199</v>
      </c>
      <c r="C1287" t="s">
        <v>19</v>
      </c>
      <c r="F1287">
        <v>1</v>
      </c>
      <c r="G1287" t="s">
        <v>8984</v>
      </c>
      <c r="P1287" t="s">
        <v>4</v>
      </c>
      <c r="Y1287" t="s">
        <v>12</v>
      </c>
      <c r="Z1287" t="s">
        <v>8983</v>
      </c>
      <c r="AA1287" t="s">
        <v>8982</v>
      </c>
      <c r="AB1287" t="s">
        <v>8981</v>
      </c>
      <c r="AC1287">
        <v>-170371</v>
      </c>
    </row>
    <row r="1288" spans="1:31" hidden="1" x14ac:dyDescent="0.25">
      <c r="A1288">
        <v>10681</v>
      </c>
      <c r="B1288" t="s">
        <v>380</v>
      </c>
      <c r="C1288" t="s">
        <v>19</v>
      </c>
      <c r="F1288">
        <v>0</v>
      </c>
      <c r="P1288" t="s">
        <v>4</v>
      </c>
      <c r="X1288">
        <v>15</v>
      </c>
      <c r="Y1288" t="s">
        <v>12</v>
      </c>
      <c r="Z1288" t="s">
        <v>8980</v>
      </c>
      <c r="AA1288" t="s">
        <v>8979</v>
      </c>
      <c r="AB1288" t="s">
        <v>8978</v>
      </c>
      <c r="AC1288">
        <v>-173051</v>
      </c>
      <c r="AD1288" t="s">
        <v>0</v>
      </c>
      <c r="AE1288">
        <v>98052</v>
      </c>
    </row>
    <row r="1289" spans="1:31" hidden="1" x14ac:dyDescent="0.25">
      <c r="A1289">
        <v>15598</v>
      </c>
      <c r="B1289" t="s">
        <v>88</v>
      </c>
      <c r="C1289" t="s">
        <v>46</v>
      </c>
      <c r="F1289">
        <v>1</v>
      </c>
      <c r="G1289" t="s">
        <v>578</v>
      </c>
      <c r="H1289">
        <v>0</v>
      </c>
      <c r="P1289" t="s">
        <v>4</v>
      </c>
      <c r="Z1289" t="s">
        <v>8977</v>
      </c>
      <c r="AA1289" t="s">
        <v>8976</v>
      </c>
      <c r="AB1289" t="s">
        <v>1738</v>
      </c>
      <c r="AC1289" t="s">
        <v>8975</v>
      </c>
      <c r="AD1289" t="s">
        <v>96</v>
      </c>
      <c r="AE1289">
        <v>97301</v>
      </c>
    </row>
    <row r="1290" spans="1:31" ht="409.5" hidden="1" x14ac:dyDescent="0.25">
      <c r="A1290">
        <v>13546</v>
      </c>
      <c r="B1290" t="s">
        <v>119</v>
      </c>
      <c r="C1290" t="s">
        <v>19</v>
      </c>
      <c r="F1290">
        <v>0</v>
      </c>
      <c r="O1290" t="s">
        <v>8974</v>
      </c>
      <c r="P1290" t="s">
        <v>4</v>
      </c>
      <c r="Y1290" t="s">
        <v>12</v>
      </c>
      <c r="Z1290" t="s">
        <v>8451</v>
      </c>
      <c r="AA1290" s="1" t="s">
        <v>8973</v>
      </c>
      <c r="AB1290" t="s">
        <v>8972</v>
      </c>
      <c r="AC1290">
        <v>-172306</v>
      </c>
    </row>
    <row r="1291" spans="1:31" ht="409.5" hidden="1" x14ac:dyDescent="0.25">
      <c r="A1291">
        <v>15095</v>
      </c>
      <c r="B1291" t="s">
        <v>130</v>
      </c>
      <c r="C1291" t="s">
        <v>19</v>
      </c>
      <c r="F1291">
        <v>0</v>
      </c>
      <c r="P1291" t="s">
        <v>4</v>
      </c>
      <c r="X1291">
        <v>30</v>
      </c>
      <c r="Y1291" t="s">
        <v>12</v>
      </c>
      <c r="Z1291" t="s">
        <v>1501</v>
      </c>
      <c r="AA1291" s="1" t="s">
        <v>8971</v>
      </c>
      <c r="AB1291" t="s">
        <v>8970</v>
      </c>
      <c r="AC1291">
        <v>-163069</v>
      </c>
    </row>
    <row r="1292" spans="1:31" ht="409.5" hidden="1" x14ac:dyDescent="0.25">
      <c r="A1292">
        <v>2847</v>
      </c>
      <c r="B1292" t="s">
        <v>670</v>
      </c>
      <c r="C1292" t="s">
        <v>19</v>
      </c>
      <c r="F1292">
        <v>0</v>
      </c>
      <c r="G1292" t="s">
        <v>8969</v>
      </c>
      <c r="H1292">
        <v>0</v>
      </c>
      <c r="O1292" t="s">
        <v>6077</v>
      </c>
      <c r="P1292" t="s">
        <v>4</v>
      </c>
      <c r="Y1292" t="s">
        <v>12</v>
      </c>
      <c r="Z1292" t="s">
        <v>8968</v>
      </c>
      <c r="AA1292" s="1" t="s">
        <v>8967</v>
      </c>
      <c r="AB1292" t="s">
        <v>2477</v>
      </c>
      <c r="AC1292" t="s">
        <v>8966</v>
      </c>
    </row>
    <row r="1293" spans="1:31" ht="409.5" hidden="1" x14ac:dyDescent="0.25">
      <c r="A1293">
        <v>10835</v>
      </c>
      <c r="B1293" t="s">
        <v>7</v>
      </c>
      <c r="C1293" t="s">
        <v>6</v>
      </c>
      <c r="F1293">
        <v>1</v>
      </c>
      <c r="G1293" t="s">
        <v>663</v>
      </c>
      <c r="H1293">
        <v>0</v>
      </c>
      <c r="P1293" t="s">
        <v>4</v>
      </c>
      <c r="Z1293" t="s">
        <v>662</v>
      </c>
      <c r="AA1293" s="1" t="s">
        <v>8965</v>
      </c>
      <c r="AB1293" t="s">
        <v>8964</v>
      </c>
      <c r="AC1293" t="s">
        <v>8963</v>
      </c>
      <c r="AD1293" t="s">
        <v>0</v>
      </c>
      <c r="AE1293">
        <v>98668</v>
      </c>
    </row>
    <row r="1294" spans="1:31" ht="409.5" hidden="1" x14ac:dyDescent="0.25">
      <c r="A1294">
        <v>12768</v>
      </c>
      <c r="B1294" t="s">
        <v>13</v>
      </c>
      <c r="C1294" t="s">
        <v>57</v>
      </c>
      <c r="F1294">
        <v>1</v>
      </c>
      <c r="G1294" t="s">
        <v>453</v>
      </c>
      <c r="P1294" t="s">
        <v>4</v>
      </c>
      <c r="Y1294" t="s">
        <v>12</v>
      </c>
      <c r="Z1294" t="s">
        <v>452</v>
      </c>
      <c r="AA1294" s="1" t="s">
        <v>8962</v>
      </c>
      <c r="AB1294" t="s">
        <v>8961</v>
      </c>
      <c r="AC1294">
        <v>-172226</v>
      </c>
      <c r="AD1294" t="s">
        <v>0</v>
      </c>
      <c r="AE1294">
        <v>99336</v>
      </c>
    </row>
    <row r="1295" spans="1:31" hidden="1" x14ac:dyDescent="0.25">
      <c r="A1295">
        <v>16612</v>
      </c>
      <c r="B1295" t="s">
        <v>88</v>
      </c>
      <c r="C1295" t="s">
        <v>46</v>
      </c>
      <c r="F1295">
        <v>1</v>
      </c>
      <c r="G1295" t="s">
        <v>1038</v>
      </c>
      <c r="P1295" t="s">
        <v>4</v>
      </c>
      <c r="Z1295" t="s">
        <v>5417</v>
      </c>
      <c r="AA1295" t="s">
        <v>8960</v>
      </c>
      <c r="AB1295" t="s">
        <v>8959</v>
      </c>
      <c r="AC1295">
        <v>-162424</v>
      </c>
      <c r="AD1295" t="s">
        <v>0</v>
      </c>
      <c r="AE1295">
        <v>98371</v>
      </c>
    </row>
    <row r="1296" spans="1:31" ht="409.5" hidden="1" x14ac:dyDescent="0.25">
      <c r="A1296">
        <v>3177</v>
      </c>
      <c r="B1296" t="s">
        <v>199</v>
      </c>
      <c r="C1296" t="s">
        <v>19</v>
      </c>
      <c r="F1296">
        <v>0</v>
      </c>
      <c r="G1296" t="s">
        <v>100</v>
      </c>
      <c r="P1296" t="s">
        <v>4</v>
      </c>
      <c r="Y1296" t="s">
        <v>12</v>
      </c>
      <c r="Z1296" t="s">
        <v>234</v>
      </c>
      <c r="AA1296" s="1" t="s">
        <v>8958</v>
      </c>
      <c r="AB1296" t="s">
        <v>149</v>
      </c>
      <c r="AC1296">
        <v>-160646</v>
      </c>
      <c r="AD1296" t="s">
        <v>96</v>
      </c>
      <c r="AE1296">
        <v>97302</v>
      </c>
    </row>
    <row r="1297" spans="1:31" hidden="1" x14ac:dyDescent="0.25">
      <c r="A1297">
        <v>17751</v>
      </c>
      <c r="B1297" t="s">
        <v>95</v>
      </c>
      <c r="C1297" t="s">
        <v>94</v>
      </c>
      <c r="F1297">
        <v>0</v>
      </c>
      <c r="G1297" t="s">
        <v>4450</v>
      </c>
      <c r="H1297">
        <v>0</v>
      </c>
      <c r="P1297" t="s">
        <v>4</v>
      </c>
      <c r="Z1297" t="s">
        <v>4449</v>
      </c>
      <c r="AA1297" t="s">
        <v>8957</v>
      </c>
      <c r="AB1297" t="s">
        <v>3618</v>
      </c>
      <c r="AC1297" t="s">
        <v>8956</v>
      </c>
    </row>
    <row r="1298" spans="1:31" hidden="1" x14ac:dyDescent="0.25">
      <c r="A1298">
        <v>6241</v>
      </c>
      <c r="B1298" t="s">
        <v>36</v>
      </c>
      <c r="C1298" t="s">
        <v>71</v>
      </c>
      <c r="F1298">
        <v>1</v>
      </c>
      <c r="G1298" t="s">
        <v>5100</v>
      </c>
      <c r="H1298">
        <v>0</v>
      </c>
      <c r="P1298" t="s">
        <v>4</v>
      </c>
      <c r="Y1298" t="s">
        <v>12</v>
      </c>
      <c r="Z1298" t="s">
        <v>5099</v>
      </c>
      <c r="AA1298" t="s">
        <v>8955</v>
      </c>
      <c r="AB1298" t="s">
        <v>8954</v>
      </c>
      <c r="AC1298" t="s">
        <v>8953</v>
      </c>
      <c r="AD1298" t="s">
        <v>0</v>
      </c>
      <c r="AE1298">
        <v>98104</v>
      </c>
    </row>
    <row r="1299" spans="1:31" hidden="1" x14ac:dyDescent="0.25">
      <c r="A1299">
        <v>16824</v>
      </c>
      <c r="B1299" t="s">
        <v>7</v>
      </c>
      <c r="C1299" t="s">
        <v>6</v>
      </c>
      <c r="F1299">
        <v>0</v>
      </c>
      <c r="G1299" t="s">
        <v>8952</v>
      </c>
      <c r="P1299" t="s">
        <v>4</v>
      </c>
      <c r="Z1299" t="s">
        <v>8951</v>
      </c>
      <c r="AA1299" t="s">
        <v>8950</v>
      </c>
      <c r="AB1299" t="s">
        <v>8949</v>
      </c>
      <c r="AC1299">
        <v>-180492</v>
      </c>
      <c r="AD1299" t="s">
        <v>0</v>
      </c>
      <c r="AE1299">
        <v>98632</v>
      </c>
    </row>
    <row r="1300" spans="1:31" ht="409.5" hidden="1" x14ac:dyDescent="0.25">
      <c r="A1300">
        <v>6739</v>
      </c>
      <c r="B1300" t="s">
        <v>7</v>
      </c>
      <c r="C1300" t="s">
        <v>6</v>
      </c>
      <c r="F1300">
        <v>1</v>
      </c>
      <c r="G1300" t="s">
        <v>663</v>
      </c>
      <c r="P1300" t="s">
        <v>4</v>
      </c>
      <c r="Z1300" t="s">
        <v>662</v>
      </c>
      <c r="AA1300" s="1" t="s">
        <v>8948</v>
      </c>
      <c r="AB1300" t="s">
        <v>1061</v>
      </c>
      <c r="AC1300">
        <v>-172956</v>
      </c>
      <c r="AD1300" t="s">
        <v>0</v>
      </c>
      <c r="AE1300">
        <v>98668</v>
      </c>
    </row>
    <row r="1301" spans="1:31" hidden="1" x14ac:dyDescent="0.25">
      <c r="A1301">
        <v>6036</v>
      </c>
      <c r="B1301" t="s">
        <v>119</v>
      </c>
      <c r="C1301" t="s">
        <v>19</v>
      </c>
      <c r="F1301">
        <v>1</v>
      </c>
      <c r="G1301" t="s">
        <v>288</v>
      </c>
      <c r="P1301" t="s">
        <v>81</v>
      </c>
      <c r="Y1301" t="s">
        <v>12</v>
      </c>
      <c r="Z1301" t="s">
        <v>8947</v>
      </c>
      <c r="AA1301" t="s">
        <v>8946</v>
      </c>
      <c r="AB1301" t="s">
        <v>8945</v>
      </c>
      <c r="AC1301">
        <v>-162309</v>
      </c>
      <c r="AD1301" t="s">
        <v>0</v>
      </c>
      <c r="AE1301">
        <v>98004</v>
      </c>
    </row>
    <row r="1302" spans="1:31" hidden="1" x14ac:dyDescent="0.25">
      <c r="A1302">
        <v>2280</v>
      </c>
      <c r="B1302" t="s">
        <v>83</v>
      </c>
      <c r="C1302" t="s">
        <v>101</v>
      </c>
      <c r="F1302">
        <v>1</v>
      </c>
      <c r="G1302" t="s">
        <v>8944</v>
      </c>
      <c r="H1302">
        <v>0</v>
      </c>
      <c r="P1302" t="s">
        <v>4</v>
      </c>
      <c r="Z1302" t="s">
        <v>8943</v>
      </c>
      <c r="AA1302" t="s">
        <v>8942</v>
      </c>
      <c r="AB1302" t="s">
        <v>271</v>
      </c>
      <c r="AC1302" t="s">
        <v>8941</v>
      </c>
    </row>
    <row r="1303" spans="1:31" ht="409.5" hidden="1" x14ac:dyDescent="0.25">
      <c r="A1303">
        <v>6720</v>
      </c>
      <c r="B1303" t="s">
        <v>185</v>
      </c>
      <c r="C1303" t="s">
        <v>184</v>
      </c>
      <c r="F1303">
        <v>1</v>
      </c>
      <c r="G1303" t="s">
        <v>157</v>
      </c>
      <c r="P1303" t="s">
        <v>4</v>
      </c>
      <c r="X1303">
        <v>15</v>
      </c>
      <c r="Y1303" t="s">
        <v>12</v>
      </c>
      <c r="Z1303" t="s">
        <v>8940</v>
      </c>
      <c r="AA1303" s="1" t="s">
        <v>8939</v>
      </c>
      <c r="AB1303" t="s">
        <v>8938</v>
      </c>
      <c r="AC1303">
        <v>-180588</v>
      </c>
      <c r="AD1303" t="s">
        <v>0</v>
      </c>
      <c r="AE1303">
        <v>98901</v>
      </c>
    </row>
    <row r="1304" spans="1:31" ht="409.5" hidden="1" x14ac:dyDescent="0.25">
      <c r="A1304">
        <v>3627</v>
      </c>
      <c r="B1304" t="s">
        <v>72</v>
      </c>
      <c r="C1304" t="s">
        <v>71</v>
      </c>
      <c r="F1304">
        <v>1</v>
      </c>
      <c r="G1304" t="s">
        <v>628</v>
      </c>
      <c r="H1304">
        <v>0</v>
      </c>
      <c r="P1304" t="s">
        <v>4</v>
      </c>
      <c r="Y1304" t="s">
        <v>12</v>
      </c>
      <c r="Z1304" t="s">
        <v>8428</v>
      </c>
      <c r="AA1304" s="1" t="s">
        <v>8937</v>
      </c>
      <c r="AB1304" t="s">
        <v>8936</v>
      </c>
      <c r="AC1304" t="s">
        <v>8935</v>
      </c>
      <c r="AD1304" t="s">
        <v>0</v>
      </c>
      <c r="AE1304">
        <v>98109</v>
      </c>
    </row>
    <row r="1305" spans="1:31" hidden="1" x14ac:dyDescent="0.25">
      <c r="A1305">
        <v>18450</v>
      </c>
      <c r="B1305" t="s">
        <v>199</v>
      </c>
      <c r="C1305" t="s">
        <v>19</v>
      </c>
      <c r="F1305">
        <v>1</v>
      </c>
      <c r="G1305" t="s">
        <v>8934</v>
      </c>
      <c r="P1305" t="s">
        <v>117</v>
      </c>
      <c r="Q1305" t="s">
        <v>302</v>
      </c>
      <c r="X1305">
        <v>30</v>
      </c>
      <c r="Z1305" t="s">
        <v>8933</v>
      </c>
      <c r="AA1305" t="s">
        <v>8932</v>
      </c>
      <c r="AB1305" t="s">
        <v>8931</v>
      </c>
      <c r="AC1305">
        <v>-173334</v>
      </c>
    </row>
    <row r="1306" spans="1:31" ht="409.5" hidden="1" x14ac:dyDescent="0.25">
      <c r="A1306">
        <v>19727</v>
      </c>
      <c r="B1306" t="s">
        <v>20</v>
      </c>
      <c r="C1306" t="s">
        <v>19</v>
      </c>
      <c r="F1306">
        <v>1</v>
      </c>
      <c r="G1306" t="s">
        <v>411</v>
      </c>
      <c r="H1306">
        <v>0</v>
      </c>
      <c r="P1306" t="s">
        <v>4</v>
      </c>
      <c r="W1306" t="s">
        <v>8930</v>
      </c>
      <c r="X1306">
        <v>15</v>
      </c>
      <c r="Y1306" t="s">
        <v>12</v>
      </c>
      <c r="Z1306" t="s">
        <v>410</v>
      </c>
      <c r="AA1306" s="1" t="s">
        <v>8929</v>
      </c>
      <c r="AB1306" t="s">
        <v>8928</v>
      </c>
      <c r="AC1306" t="s">
        <v>8927</v>
      </c>
      <c r="AD1306" t="s">
        <v>0</v>
      </c>
      <c r="AE1306">
        <v>98154</v>
      </c>
    </row>
    <row r="1307" spans="1:31" ht="409.5" hidden="1" x14ac:dyDescent="0.25">
      <c r="A1307">
        <v>16535</v>
      </c>
      <c r="B1307" t="s">
        <v>152</v>
      </c>
      <c r="C1307" t="s">
        <v>19</v>
      </c>
      <c r="F1307">
        <v>0</v>
      </c>
      <c r="P1307" t="s">
        <v>4</v>
      </c>
      <c r="Y1307" t="s">
        <v>12</v>
      </c>
      <c r="Z1307" t="s">
        <v>834</v>
      </c>
      <c r="AA1307" s="1" t="s">
        <v>8926</v>
      </c>
      <c r="AB1307" t="s">
        <v>149</v>
      </c>
      <c r="AC1307">
        <v>-171419</v>
      </c>
    </row>
    <row r="1308" spans="1:31" hidden="1" x14ac:dyDescent="0.25">
      <c r="A1308">
        <v>1446</v>
      </c>
      <c r="B1308" t="s">
        <v>141</v>
      </c>
      <c r="C1308" t="s">
        <v>140</v>
      </c>
      <c r="F1308">
        <v>1</v>
      </c>
      <c r="G1308" t="s">
        <v>1597</v>
      </c>
      <c r="H1308">
        <v>0</v>
      </c>
      <c r="P1308" t="s">
        <v>4</v>
      </c>
      <c r="Y1308" t="s">
        <v>12</v>
      </c>
      <c r="Z1308" t="s">
        <v>1596</v>
      </c>
      <c r="AA1308" t="s">
        <v>8925</v>
      </c>
      <c r="AB1308" t="s">
        <v>8925</v>
      </c>
      <c r="AC1308" t="s">
        <v>8924</v>
      </c>
      <c r="AD1308" t="s">
        <v>0</v>
      </c>
      <c r="AE1308">
        <v>98801</v>
      </c>
    </row>
    <row r="1309" spans="1:31" ht="409.5" hidden="1" x14ac:dyDescent="0.25">
      <c r="A1309">
        <v>3228</v>
      </c>
      <c r="B1309" t="s">
        <v>130</v>
      </c>
      <c r="C1309" t="s">
        <v>19</v>
      </c>
      <c r="F1309">
        <v>0</v>
      </c>
      <c r="P1309" t="s">
        <v>4</v>
      </c>
      <c r="X1309">
        <v>15</v>
      </c>
      <c r="Y1309" t="s">
        <v>12</v>
      </c>
      <c r="Z1309" t="s">
        <v>8923</v>
      </c>
      <c r="AA1309" s="1" t="s">
        <v>8922</v>
      </c>
      <c r="AB1309" t="s">
        <v>8921</v>
      </c>
      <c r="AC1309">
        <v>-181240</v>
      </c>
      <c r="AD1309" t="s">
        <v>0</v>
      </c>
      <c r="AE1309">
        <v>98055</v>
      </c>
    </row>
    <row r="1310" spans="1:31" ht="409.5" hidden="1" x14ac:dyDescent="0.25">
      <c r="A1310">
        <v>8366</v>
      </c>
      <c r="B1310" t="s">
        <v>95</v>
      </c>
      <c r="C1310" t="s">
        <v>94</v>
      </c>
      <c r="F1310">
        <v>0</v>
      </c>
      <c r="H1310">
        <v>0</v>
      </c>
      <c r="P1310" t="s">
        <v>4</v>
      </c>
      <c r="Y1310" t="s">
        <v>12</v>
      </c>
      <c r="Z1310" t="s">
        <v>8920</v>
      </c>
      <c r="AA1310" s="1" t="s">
        <v>8919</v>
      </c>
      <c r="AB1310" s="1" t="s">
        <v>8919</v>
      </c>
      <c r="AC1310" t="s">
        <v>8918</v>
      </c>
    </row>
    <row r="1311" spans="1:31" hidden="1" x14ac:dyDescent="0.25">
      <c r="A1311">
        <v>1686</v>
      </c>
      <c r="B1311" t="s">
        <v>13</v>
      </c>
      <c r="C1311" t="s">
        <v>57</v>
      </c>
      <c r="F1311">
        <v>0</v>
      </c>
      <c r="G1311" t="s">
        <v>468</v>
      </c>
      <c r="P1311" t="s">
        <v>4</v>
      </c>
      <c r="Y1311" t="s">
        <v>12</v>
      </c>
      <c r="Z1311" t="s">
        <v>467</v>
      </c>
      <c r="AA1311" t="s">
        <v>8917</v>
      </c>
      <c r="AB1311" t="s">
        <v>465</v>
      </c>
      <c r="AC1311">
        <v>-161684</v>
      </c>
      <c r="AD1311" t="s">
        <v>0</v>
      </c>
      <c r="AE1311">
        <v>98922</v>
      </c>
    </row>
    <row r="1312" spans="1:31" ht="409.5" hidden="1" x14ac:dyDescent="0.25">
      <c r="A1312">
        <v>3</v>
      </c>
      <c r="B1312" t="s">
        <v>72</v>
      </c>
      <c r="C1312" t="s">
        <v>71</v>
      </c>
      <c r="F1312">
        <v>1</v>
      </c>
      <c r="G1312" t="s">
        <v>198</v>
      </c>
      <c r="H1312">
        <v>0</v>
      </c>
      <c r="O1312" t="s">
        <v>8916</v>
      </c>
      <c r="P1312" t="s">
        <v>32</v>
      </c>
      <c r="Q1312" t="s">
        <v>302</v>
      </c>
      <c r="X1312">
        <v>30</v>
      </c>
      <c r="Z1312" t="s">
        <v>196</v>
      </c>
      <c r="AA1312" s="1" t="s">
        <v>8915</v>
      </c>
      <c r="AB1312" t="s">
        <v>8914</v>
      </c>
      <c r="AC1312" t="s">
        <v>8913</v>
      </c>
      <c r="AD1312" t="s">
        <v>0</v>
      </c>
      <c r="AE1312">
        <v>98109</v>
      </c>
    </row>
    <row r="1313" spans="1:31" hidden="1" x14ac:dyDescent="0.25">
      <c r="A1313">
        <v>10516</v>
      </c>
      <c r="B1313" t="s">
        <v>88</v>
      </c>
      <c r="C1313" t="s">
        <v>46</v>
      </c>
      <c r="F1313">
        <v>0</v>
      </c>
      <c r="G1313" t="s">
        <v>2007</v>
      </c>
      <c r="P1313" t="s">
        <v>4</v>
      </c>
      <c r="Z1313" t="s">
        <v>2006</v>
      </c>
      <c r="AA1313" t="s">
        <v>8912</v>
      </c>
      <c r="AB1313" t="s">
        <v>3050</v>
      </c>
      <c r="AC1313">
        <v>-170583</v>
      </c>
    </row>
    <row r="1314" spans="1:31" hidden="1" x14ac:dyDescent="0.25">
      <c r="A1314">
        <v>15333</v>
      </c>
      <c r="B1314" t="s">
        <v>47</v>
      </c>
      <c r="C1314" t="s">
        <v>46</v>
      </c>
      <c r="F1314">
        <v>1</v>
      </c>
      <c r="G1314" t="s">
        <v>1628</v>
      </c>
      <c r="H1314">
        <v>0</v>
      </c>
      <c r="P1314" t="s">
        <v>4</v>
      </c>
      <c r="Z1314" t="s">
        <v>1627</v>
      </c>
      <c r="AA1314" t="s">
        <v>8911</v>
      </c>
      <c r="AB1314" t="s">
        <v>43</v>
      </c>
      <c r="AC1314" t="s">
        <v>8910</v>
      </c>
      <c r="AD1314" t="s">
        <v>0</v>
      </c>
    </row>
    <row r="1315" spans="1:31" ht="150" hidden="1" x14ac:dyDescent="0.25">
      <c r="A1315">
        <v>12713</v>
      </c>
      <c r="B1315" t="s">
        <v>130</v>
      </c>
      <c r="C1315" t="s">
        <v>19</v>
      </c>
      <c r="F1315">
        <v>0</v>
      </c>
      <c r="O1315" s="1" t="s">
        <v>1855</v>
      </c>
      <c r="P1315" t="s">
        <v>4</v>
      </c>
      <c r="Y1315" t="s">
        <v>12</v>
      </c>
      <c r="Z1315" t="s">
        <v>8909</v>
      </c>
      <c r="AA1315" t="s">
        <v>8908</v>
      </c>
      <c r="AB1315" t="s">
        <v>262</v>
      </c>
      <c r="AC1315">
        <v>-162112</v>
      </c>
      <c r="AD1315" t="s">
        <v>0</v>
      </c>
      <c r="AE1315">
        <v>98110</v>
      </c>
    </row>
    <row r="1316" spans="1:31" ht="409.5" hidden="1" x14ac:dyDescent="0.25">
      <c r="A1316">
        <v>12419</v>
      </c>
      <c r="B1316" t="s">
        <v>199</v>
      </c>
      <c r="C1316" t="s">
        <v>19</v>
      </c>
      <c r="F1316">
        <v>0</v>
      </c>
      <c r="P1316" t="s">
        <v>4</v>
      </c>
      <c r="X1316">
        <v>15</v>
      </c>
      <c r="Y1316" t="s">
        <v>12</v>
      </c>
      <c r="Z1316" t="s">
        <v>8907</v>
      </c>
      <c r="AA1316" s="1" t="s">
        <v>8906</v>
      </c>
      <c r="AB1316" t="s">
        <v>8905</v>
      </c>
      <c r="AC1316">
        <v>-180009</v>
      </c>
      <c r="AD1316" t="s">
        <v>0</v>
      </c>
      <c r="AE1316">
        <v>98110</v>
      </c>
    </row>
    <row r="1317" spans="1:31" ht="409.5" hidden="1" x14ac:dyDescent="0.25">
      <c r="A1317">
        <v>17203</v>
      </c>
      <c r="B1317" t="s">
        <v>52</v>
      </c>
      <c r="C1317" t="s">
        <v>6</v>
      </c>
      <c r="F1317">
        <v>1</v>
      </c>
      <c r="G1317" t="s">
        <v>2861</v>
      </c>
      <c r="P1317" t="s">
        <v>4</v>
      </c>
      <c r="Z1317" t="s">
        <v>2860</v>
      </c>
      <c r="AA1317" s="1" t="s">
        <v>8904</v>
      </c>
      <c r="AB1317" t="s">
        <v>8903</v>
      </c>
      <c r="AC1317">
        <v>-173245</v>
      </c>
      <c r="AD1317" t="s">
        <v>0</v>
      </c>
      <c r="AE1317">
        <v>98402</v>
      </c>
    </row>
    <row r="1318" spans="1:31" hidden="1" x14ac:dyDescent="0.25">
      <c r="A1318">
        <v>5193</v>
      </c>
      <c r="B1318" t="s">
        <v>7</v>
      </c>
      <c r="C1318" t="s">
        <v>6</v>
      </c>
      <c r="F1318">
        <v>1</v>
      </c>
      <c r="G1318" t="s">
        <v>811</v>
      </c>
      <c r="H1318">
        <v>0</v>
      </c>
      <c r="P1318" t="s">
        <v>4</v>
      </c>
      <c r="Z1318" t="s">
        <v>810</v>
      </c>
      <c r="AA1318" t="s">
        <v>8902</v>
      </c>
      <c r="AB1318" t="s">
        <v>8901</v>
      </c>
      <c r="AC1318" t="s">
        <v>8900</v>
      </c>
      <c r="AD1318" t="s">
        <v>0</v>
      </c>
      <c r="AE1318" t="s">
        <v>358</v>
      </c>
    </row>
    <row r="1319" spans="1:31" ht="409.5" hidden="1" x14ac:dyDescent="0.25">
      <c r="A1319">
        <v>589</v>
      </c>
      <c r="B1319" t="s">
        <v>7</v>
      </c>
      <c r="C1319" t="s">
        <v>6</v>
      </c>
      <c r="F1319">
        <v>1</v>
      </c>
      <c r="G1319" t="s">
        <v>178</v>
      </c>
      <c r="P1319" t="s">
        <v>4</v>
      </c>
      <c r="Z1319" t="s">
        <v>177</v>
      </c>
      <c r="AA1319" s="1" t="s">
        <v>8899</v>
      </c>
      <c r="AB1319" t="s">
        <v>8898</v>
      </c>
      <c r="AC1319">
        <v>-162628</v>
      </c>
      <c r="AD1319" t="s">
        <v>96</v>
      </c>
      <c r="AE1319">
        <v>97219</v>
      </c>
    </row>
    <row r="1320" spans="1:31" ht="409.5" hidden="1" x14ac:dyDescent="0.25">
      <c r="A1320">
        <v>8138</v>
      </c>
      <c r="B1320" t="s">
        <v>199</v>
      </c>
      <c r="C1320" t="s">
        <v>19</v>
      </c>
      <c r="F1320">
        <v>0</v>
      </c>
      <c r="P1320" t="s">
        <v>4</v>
      </c>
      <c r="X1320">
        <v>30</v>
      </c>
      <c r="Y1320" t="s">
        <v>12</v>
      </c>
      <c r="Z1320" t="s">
        <v>8897</v>
      </c>
      <c r="AA1320" s="1" t="s">
        <v>8896</v>
      </c>
      <c r="AB1320" t="s">
        <v>8895</v>
      </c>
      <c r="AC1320">
        <v>-170456</v>
      </c>
      <c r="AD1320" t="s">
        <v>0</v>
      </c>
      <c r="AE1320">
        <v>98223</v>
      </c>
    </row>
    <row r="1321" spans="1:31" hidden="1" x14ac:dyDescent="0.25">
      <c r="A1321">
        <v>4411</v>
      </c>
      <c r="B1321" t="s">
        <v>394</v>
      </c>
      <c r="C1321" t="s">
        <v>19</v>
      </c>
      <c r="F1321">
        <v>1</v>
      </c>
      <c r="G1321" t="s">
        <v>628</v>
      </c>
      <c r="H1321">
        <v>0</v>
      </c>
      <c r="P1321" t="s">
        <v>4</v>
      </c>
      <c r="Z1321" t="s">
        <v>8894</v>
      </c>
      <c r="AA1321" t="s">
        <v>8893</v>
      </c>
      <c r="AB1321" t="s">
        <v>8893</v>
      </c>
      <c r="AC1321" t="s">
        <v>8892</v>
      </c>
      <c r="AD1321" t="s">
        <v>0</v>
      </c>
      <c r="AE1321">
        <v>98109</v>
      </c>
    </row>
    <row r="1322" spans="1:31" hidden="1" x14ac:dyDescent="0.25">
      <c r="A1322">
        <v>4476</v>
      </c>
      <c r="B1322" t="s">
        <v>368</v>
      </c>
      <c r="C1322" t="s">
        <v>356</v>
      </c>
      <c r="F1322">
        <v>1</v>
      </c>
      <c r="G1322" t="s">
        <v>5001</v>
      </c>
      <c r="H1322">
        <v>0</v>
      </c>
      <c r="P1322" t="s">
        <v>1182</v>
      </c>
      <c r="Y1322" t="s">
        <v>12</v>
      </c>
      <c r="Z1322" t="s">
        <v>8891</v>
      </c>
      <c r="AA1322" t="s">
        <v>8890</v>
      </c>
      <c r="AB1322" t="s">
        <v>8889</v>
      </c>
      <c r="AC1322" t="s">
        <v>8888</v>
      </c>
      <c r="AD1322" t="s">
        <v>0</v>
      </c>
      <c r="AE1322">
        <v>98499</v>
      </c>
    </row>
    <row r="1323" spans="1:31" hidden="1" x14ac:dyDescent="0.25">
      <c r="A1323">
        <v>5459</v>
      </c>
      <c r="B1323" t="s">
        <v>95</v>
      </c>
      <c r="C1323" t="s">
        <v>94</v>
      </c>
      <c r="F1323">
        <v>0</v>
      </c>
      <c r="G1323" t="s">
        <v>2559</v>
      </c>
      <c r="P1323" t="s">
        <v>4</v>
      </c>
      <c r="Y1323" t="s">
        <v>12</v>
      </c>
      <c r="Z1323" t="s">
        <v>8887</v>
      </c>
      <c r="AA1323" t="s">
        <v>8886</v>
      </c>
      <c r="AB1323" t="s">
        <v>8885</v>
      </c>
      <c r="AC1323">
        <v>-172591</v>
      </c>
    </row>
    <row r="1324" spans="1:31" hidden="1" x14ac:dyDescent="0.25">
      <c r="A1324">
        <v>12521</v>
      </c>
      <c r="B1324" t="s">
        <v>394</v>
      </c>
      <c r="C1324" t="s">
        <v>19</v>
      </c>
      <c r="F1324">
        <v>1</v>
      </c>
      <c r="G1324" t="s">
        <v>3053</v>
      </c>
      <c r="H1324">
        <v>0</v>
      </c>
      <c r="P1324" t="s">
        <v>4</v>
      </c>
      <c r="X1324">
        <v>30</v>
      </c>
      <c r="Y1324" t="s">
        <v>12</v>
      </c>
      <c r="Z1324" t="s">
        <v>8884</v>
      </c>
      <c r="AA1324" t="s">
        <v>8883</v>
      </c>
      <c r="AB1324" t="s">
        <v>8883</v>
      </c>
      <c r="AC1324" t="s">
        <v>8882</v>
      </c>
      <c r="AD1324" t="s">
        <v>0</v>
      </c>
      <c r="AE1324">
        <v>98407</v>
      </c>
    </row>
    <row r="1325" spans="1:31" ht="345" hidden="1" x14ac:dyDescent="0.25">
      <c r="A1325">
        <v>289</v>
      </c>
      <c r="B1325" t="s">
        <v>47</v>
      </c>
      <c r="C1325" t="s">
        <v>46</v>
      </c>
      <c r="F1325">
        <v>1</v>
      </c>
      <c r="G1325" t="s">
        <v>367</v>
      </c>
      <c r="P1325" t="s">
        <v>4</v>
      </c>
      <c r="Z1325" t="s">
        <v>8881</v>
      </c>
      <c r="AA1325" s="1" t="s">
        <v>8880</v>
      </c>
      <c r="AB1325" t="s">
        <v>1453</v>
      </c>
      <c r="AC1325">
        <v>-172636</v>
      </c>
      <c r="AD1325" t="s">
        <v>0</v>
      </c>
      <c r="AE1325">
        <v>98032</v>
      </c>
    </row>
    <row r="1326" spans="1:31" hidden="1" x14ac:dyDescent="0.25">
      <c r="A1326">
        <v>9906</v>
      </c>
      <c r="B1326" t="s">
        <v>130</v>
      </c>
      <c r="C1326" t="s">
        <v>19</v>
      </c>
      <c r="F1326">
        <v>0</v>
      </c>
      <c r="P1326" t="s">
        <v>1204</v>
      </c>
      <c r="AC1326">
        <v>-173034</v>
      </c>
    </row>
    <row r="1327" spans="1:31" hidden="1" x14ac:dyDescent="0.25">
      <c r="A1327">
        <v>2483</v>
      </c>
      <c r="B1327" t="s">
        <v>95</v>
      </c>
      <c r="C1327" t="s">
        <v>94</v>
      </c>
      <c r="F1327">
        <v>1</v>
      </c>
      <c r="G1327" t="s">
        <v>4939</v>
      </c>
      <c r="H1327">
        <v>0</v>
      </c>
      <c r="P1327" t="s">
        <v>4</v>
      </c>
      <c r="Z1327" t="s">
        <v>8423</v>
      </c>
      <c r="AA1327" t="s">
        <v>8879</v>
      </c>
      <c r="AB1327" t="s">
        <v>8878</v>
      </c>
      <c r="AC1327" t="s">
        <v>8877</v>
      </c>
    </row>
    <row r="1328" spans="1:31" hidden="1" x14ac:dyDescent="0.25">
      <c r="A1328">
        <v>3638</v>
      </c>
      <c r="B1328" t="s">
        <v>380</v>
      </c>
      <c r="C1328" t="s">
        <v>19</v>
      </c>
      <c r="F1328">
        <v>1</v>
      </c>
      <c r="G1328" t="s">
        <v>8876</v>
      </c>
      <c r="P1328" t="s">
        <v>4</v>
      </c>
      <c r="X1328">
        <v>15</v>
      </c>
      <c r="Y1328" t="s">
        <v>12</v>
      </c>
      <c r="Z1328" t="s">
        <v>8875</v>
      </c>
      <c r="AA1328" t="s">
        <v>8874</v>
      </c>
      <c r="AB1328" t="s">
        <v>8873</v>
      </c>
      <c r="AC1328">
        <v>-181522</v>
      </c>
      <c r="AD1328" t="s">
        <v>0</v>
      </c>
      <c r="AE1328">
        <v>98166</v>
      </c>
    </row>
    <row r="1329" spans="1:31" ht="409.5" hidden="1" x14ac:dyDescent="0.25">
      <c r="A1329">
        <v>15712</v>
      </c>
      <c r="B1329" t="s">
        <v>119</v>
      </c>
      <c r="C1329" t="s">
        <v>19</v>
      </c>
      <c r="F1329">
        <v>0</v>
      </c>
      <c r="G1329" t="s">
        <v>100</v>
      </c>
      <c r="P1329" t="s">
        <v>4</v>
      </c>
      <c r="Y1329" t="s">
        <v>12</v>
      </c>
      <c r="Z1329" t="s">
        <v>2077</v>
      </c>
      <c r="AA1329" s="1" t="s">
        <v>8872</v>
      </c>
      <c r="AB1329" t="s">
        <v>149</v>
      </c>
      <c r="AC1329">
        <v>-162423</v>
      </c>
    </row>
    <row r="1330" spans="1:31" ht="409.5" hidden="1" x14ac:dyDescent="0.25">
      <c r="A1330">
        <v>13376</v>
      </c>
      <c r="B1330" t="s">
        <v>7</v>
      </c>
      <c r="C1330" t="s">
        <v>6</v>
      </c>
      <c r="F1330">
        <v>0</v>
      </c>
      <c r="G1330" t="s">
        <v>113</v>
      </c>
      <c r="P1330" t="s">
        <v>4</v>
      </c>
      <c r="Z1330" t="s">
        <v>112</v>
      </c>
      <c r="AA1330" s="1" t="s">
        <v>8871</v>
      </c>
      <c r="AB1330" t="s">
        <v>8870</v>
      </c>
      <c r="AC1330">
        <v>-162849</v>
      </c>
      <c r="AD1330" t="s">
        <v>0</v>
      </c>
      <c r="AE1330">
        <v>98504</v>
      </c>
    </row>
    <row r="1331" spans="1:31" hidden="1" x14ac:dyDescent="0.25">
      <c r="A1331">
        <v>5705</v>
      </c>
      <c r="B1331" t="s">
        <v>152</v>
      </c>
      <c r="C1331" t="s">
        <v>19</v>
      </c>
      <c r="F1331">
        <v>0</v>
      </c>
      <c r="P1331" t="s">
        <v>4</v>
      </c>
      <c r="Z1331" t="s">
        <v>8869</v>
      </c>
      <c r="AA1331" t="s">
        <v>8868</v>
      </c>
      <c r="AB1331" t="s">
        <v>1438</v>
      </c>
      <c r="AC1331">
        <v>-162879</v>
      </c>
    </row>
    <row r="1332" spans="1:31" ht="409.5" hidden="1" x14ac:dyDescent="0.25">
      <c r="A1332">
        <v>4056</v>
      </c>
      <c r="B1332" t="s">
        <v>7</v>
      </c>
      <c r="C1332" t="s">
        <v>6</v>
      </c>
      <c r="F1332">
        <v>1</v>
      </c>
      <c r="G1332" t="s">
        <v>8867</v>
      </c>
      <c r="P1332" t="s">
        <v>4</v>
      </c>
      <c r="Z1332" t="s">
        <v>8866</v>
      </c>
      <c r="AA1332" s="1" t="s">
        <v>8865</v>
      </c>
      <c r="AB1332" t="s">
        <v>8864</v>
      </c>
      <c r="AC1332">
        <v>-171679</v>
      </c>
      <c r="AD1332" t="s">
        <v>96</v>
      </c>
      <c r="AE1332">
        <v>97402</v>
      </c>
    </row>
    <row r="1333" spans="1:31" ht="409.5" hidden="1" x14ac:dyDescent="0.25">
      <c r="A1333">
        <v>10491</v>
      </c>
      <c r="B1333" t="s">
        <v>20</v>
      </c>
      <c r="C1333" t="s">
        <v>19</v>
      </c>
      <c r="F1333">
        <v>1</v>
      </c>
      <c r="G1333" t="s">
        <v>8863</v>
      </c>
      <c r="H1333">
        <v>0</v>
      </c>
      <c r="P1333" t="s">
        <v>81</v>
      </c>
      <c r="Y1333" t="s">
        <v>12</v>
      </c>
      <c r="Z1333" t="s">
        <v>8862</v>
      </c>
      <c r="AA1333" s="1" t="s">
        <v>8861</v>
      </c>
      <c r="AB1333" t="s">
        <v>262</v>
      </c>
      <c r="AC1333" t="s">
        <v>8860</v>
      </c>
      <c r="AD1333" t="s">
        <v>0</v>
      </c>
      <c r="AE1333">
        <v>98036</v>
      </c>
    </row>
    <row r="1334" spans="1:31" ht="409.5" hidden="1" x14ac:dyDescent="0.25">
      <c r="A1334">
        <v>18770</v>
      </c>
      <c r="B1334" t="s">
        <v>7</v>
      </c>
      <c r="C1334" t="s">
        <v>6</v>
      </c>
      <c r="F1334">
        <v>0</v>
      </c>
      <c r="G1334" t="s">
        <v>3221</v>
      </c>
      <c r="P1334" t="s">
        <v>4</v>
      </c>
      <c r="Z1334" t="s">
        <v>3220</v>
      </c>
      <c r="AA1334" s="1" t="s">
        <v>8859</v>
      </c>
      <c r="AB1334" t="s">
        <v>8858</v>
      </c>
      <c r="AC1334">
        <v>-163280</v>
      </c>
      <c r="AD1334" t="s">
        <v>0</v>
      </c>
      <c r="AE1334">
        <v>98040</v>
      </c>
    </row>
    <row r="1335" spans="1:31" ht="409.5" hidden="1" x14ac:dyDescent="0.25">
      <c r="A1335">
        <v>3664</v>
      </c>
      <c r="B1335" t="s">
        <v>199</v>
      </c>
      <c r="C1335" t="s">
        <v>19</v>
      </c>
      <c r="F1335">
        <v>1</v>
      </c>
      <c r="G1335" t="s">
        <v>8857</v>
      </c>
      <c r="H1335">
        <v>0</v>
      </c>
      <c r="P1335" t="s">
        <v>81</v>
      </c>
      <c r="Y1335" t="s">
        <v>12</v>
      </c>
      <c r="Z1335" t="s">
        <v>8856</v>
      </c>
      <c r="AA1335" s="1" t="s">
        <v>8855</v>
      </c>
      <c r="AB1335" t="s">
        <v>8854</v>
      </c>
      <c r="AC1335" t="s">
        <v>8853</v>
      </c>
      <c r="AD1335" t="s">
        <v>1014</v>
      </c>
      <c r="AE1335">
        <v>92509</v>
      </c>
    </row>
    <row r="1336" spans="1:31" hidden="1" x14ac:dyDescent="0.25">
      <c r="A1336">
        <v>17890</v>
      </c>
      <c r="B1336" t="s">
        <v>36</v>
      </c>
      <c r="F1336">
        <v>1</v>
      </c>
      <c r="G1336" t="s">
        <v>70</v>
      </c>
      <c r="O1336" t="s">
        <v>668</v>
      </c>
      <c r="P1336" t="s">
        <v>32</v>
      </c>
      <c r="Z1336" t="s">
        <v>148</v>
      </c>
      <c r="AA1336" t="s">
        <v>8852</v>
      </c>
      <c r="AB1336" t="s">
        <v>8851</v>
      </c>
      <c r="AC1336">
        <v>-160087</v>
      </c>
      <c r="AD1336" t="s">
        <v>0</v>
      </c>
      <c r="AE1336">
        <v>98121</v>
      </c>
    </row>
    <row r="1337" spans="1:31" hidden="1" x14ac:dyDescent="0.25">
      <c r="A1337">
        <v>17469</v>
      </c>
      <c r="B1337" t="s">
        <v>83</v>
      </c>
      <c r="C1337" t="s">
        <v>101</v>
      </c>
      <c r="F1337">
        <v>1</v>
      </c>
      <c r="G1337" t="s">
        <v>161</v>
      </c>
      <c r="H1337">
        <v>0</v>
      </c>
      <c r="P1337" t="s">
        <v>4</v>
      </c>
      <c r="Z1337" t="s">
        <v>160</v>
      </c>
      <c r="AA1337" t="s">
        <v>8850</v>
      </c>
      <c r="AB1337" t="s">
        <v>7729</v>
      </c>
      <c r="AC1337" t="s">
        <v>8849</v>
      </c>
    </row>
    <row r="1338" spans="1:31" ht="150" hidden="1" x14ac:dyDescent="0.25">
      <c r="A1338">
        <v>17762</v>
      </c>
      <c r="B1338" t="s">
        <v>130</v>
      </c>
      <c r="C1338" t="s">
        <v>19</v>
      </c>
      <c r="F1338">
        <v>0</v>
      </c>
      <c r="O1338" s="1" t="s">
        <v>1855</v>
      </c>
      <c r="P1338" t="s">
        <v>4</v>
      </c>
      <c r="Y1338" t="s">
        <v>12</v>
      </c>
      <c r="Z1338" t="s">
        <v>2784</v>
      </c>
      <c r="AA1338" t="s">
        <v>8848</v>
      </c>
      <c r="AB1338" t="s">
        <v>8847</v>
      </c>
      <c r="AC1338">
        <v>-161932</v>
      </c>
      <c r="AD1338" t="s">
        <v>0</v>
      </c>
      <c r="AE1338">
        <v>98367</v>
      </c>
    </row>
    <row r="1339" spans="1:31" ht="409.5" hidden="1" x14ac:dyDescent="0.25">
      <c r="A1339">
        <v>12284</v>
      </c>
      <c r="B1339" t="s">
        <v>152</v>
      </c>
      <c r="C1339" t="s">
        <v>19</v>
      </c>
      <c r="F1339">
        <v>0</v>
      </c>
      <c r="P1339" t="s">
        <v>4</v>
      </c>
      <c r="Y1339" t="s">
        <v>12</v>
      </c>
      <c r="Z1339" t="s">
        <v>5127</v>
      </c>
      <c r="AA1339" s="1" t="s">
        <v>8846</v>
      </c>
      <c r="AB1339" t="s">
        <v>149</v>
      </c>
      <c r="AC1339">
        <v>-163453</v>
      </c>
    </row>
    <row r="1340" spans="1:31" hidden="1" x14ac:dyDescent="0.25">
      <c r="A1340">
        <v>16859</v>
      </c>
      <c r="B1340" t="s">
        <v>95</v>
      </c>
      <c r="C1340" t="s">
        <v>94</v>
      </c>
      <c r="F1340">
        <v>0</v>
      </c>
      <c r="H1340">
        <v>0</v>
      </c>
      <c r="P1340" t="s">
        <v>81</v>
      </c>
      <c r="Y1340" t="s">
        <v>12</v>
      </c>
      <c r="Z1340" t="s">
        <v>8845</v>
      </c>
      <c r="AA1340" t="s">
        <v>8844</v>
      </c>
      <c r="AB1340" t="s">
        <v>8844</v>
      </c>
      <c r="AC1340" t="s">
        <v>8843</v>
      </c>
      <c r="AD1340" t="s">
        <v>0</v>
      </c>
      <c r="AE1340">
        <v>98292</v>
      </c>
    </row>
    <row r="1341" spans="1:31" hidden="1" x14ac:dyDescent="0.25">
      <c r="A1341">
        <v>12730</v>
      </c>
      <c r="B1341" t="s">
        <v>13</v>
      </c>
      <c r="C1341" t="s">
        <v>57</v>
      </c>
      <c r="F1341">
        <v>0</v>
      </c>
      <c r="G1341" t="s">
        <v>8842</v>
      </c>
      <c r="P1341" t="s">
        <v>4</v>
      </c>
      <c r="X1341">
        <v>15</v>
      </c>
      <c r="Y1341" t="s">
        <v>12</v>
      </c>
      <c r="Z1341" t="s">
        <v>8841</v>
      </c>
      <c r="AA1341" t="s">
        <v>8840</v>
      </c>
      <c r="AB1341" t="s">
        <v>8840</v>
      </c>
      <c r="AC1341">
        <v>-180213</v>
      </c>
      <c r="AD1341" t="s">
        <v>0</v>
      </c>
    </row>
    <row r="1342" spans="1:31" hidden="1" x14ac:dyDescent="0.25">
      <c r="A1342">
        <v>18324</v>
      </c>
      <c r="B1342" t="s">
        <v>47</v>
      </c>
      <c r="C1342" t="s">
        <v>46</v>
      </c>
      <c r="F1342">
        <v>1</v>
      </c>
      <c r="G1342" t="s">
        <v>8839</v>
      </c>
      <c r="P1342" t="s">
        <v>4</v>
      </c>
      <c r="Z1342" t="s">
        <v>8838</v>
      </c>
      <c r="AA1342" t="s">
        <v>8837</v>
      </c>
      <c r="AB1342" t="s">
        <v>8836</v>
      </c>
      <c r="AC1342">
        <v>-161343</v>
      </c>
      <c r="AD1342" t="s">
        <v>0</v>
      </c>
      <c r="AE1342">
        <v>98203</v>
      </c>
    </row>
    <row r="1343" spans="1:31" hidden="1" x14ac:dyDescent="0.25">
      <c r="A1343">
        <v>11085</v>
      </c>
      <c r="B1343" t="s">
        <v>199</v>
      </c>
      <c r="C1343" t="s">
        <v>19</v>
      </c>
      <c r="F1343">
        <v>0</v>
      </c>
      <c r="P1343" t="s">
        <v>4</v>
      </c>
      <c r="Y1343" t="s">
        <v>12</v>
      </c>
      <c r="Z1343" t="s">
        <v>8835</v>
      </c>
      <c r="AA1343" t="s">
        <v>8834</v>
      </c>
      <c r="AB1343" t="s">
        <v>8833</v>
      </c>
      <c r="AC1343">
        <v>-172566</v>
      </c>
      <c r="AD1343" t="s">
        <v>0</v>
      </c>
      <c r="AE1343">
        <v>98117</v>
      </c>
    </row>
    <row r="1344" spans="1:31" ht="409.5" hidden="1" x14ac:dyDescent="0.25">
      <c r="A1344">
        <v>270</v>
      </c>
      <c r="B1344" t="s">
        <v>513</v>
      </c>
      <c r="C1344" t="s">
        <v>6</v>
      </c>
      <c r="F1344">
        <v>1</v>
      </c>
      <c r="G1344" t="s">
        <v>675</v>
      </c>
      <c r="H1344">
        <v>0</v>
      </c>
      <c r="P1344" t="s">
        <v>4</v>
      </c>
      <c r="Y1344" t="s">
        <v>12</v>
      </c>
      <c r="Z1344" t="s">
        <v>674</v>
      </c>
      <c r="AA1344" s="1" t="s">
        <v>8832</v>
      </c>
      <c r="AB1344" t="s">
        <v>8831</v>
      </c>
      <c r="AC1344" t="s">
        <v>8830</v>
      </c>
      <c r="AD1344" t="s">
        <v>0</v>
      </c>
      <c r="AE1344">
        <v>98116</v>
      </c>
    </row>
    <row r="1345" spans="1:31" hidden="1" x14ac:dyDescent="0.25">
      <c r="A1345">
        <v>11317</v>
      </c>
      <c r="B1345" t="s">
        <v>185</v>
      </c>
      <c r="C1345" t="s">
        <v>184</v>
      </c>
      <c r="F1345">
        <v>0</v>
      </c>
      <c r="P1345" t="s">
        <v>81</v>
      </c>
      <c r="Y1345" t="s">
        <v>12</v>
      </c>
      <c r="Z1345" t="s">
        <v>8829</v>
      </c>
      <c r="AA1345" t="s">
        <v>8828</v>
      </c>
      <c r="AB1345" t="s">
        <v>8827</v>
      </c>
      <c r="AC1345">
        <v>-180042</v>
      </c>
      <c r="AD1345" t="s">
        <v>96</v>
      </c>
      <c r="AE1345">
        <v>97205</v>
      </c>
    </row>
    <row r="1346" spans="1:31" ht="409.5" hidden="1" x14ac:dyDescent="0.25">
      <c r="A1346">
        <v>9062</v>
      </c>
      <c r="B1346" t="s">
        <v>36</v>
      </c>
      <c r="C1346" t="s">
        <v>71</v>
      </c>
      <c r="F1346">
        <v>1</v>
      </c>
      <c r="G1346" t="s">
        <v>6900</v>
      </c>
      <c r="H1346">
        <v>0</v>
      </c>
      <c r="O1346" s="1" t="s">
        <v>8826</v>
      </c>
      <c r="P1346" t="s">
        <v>32</v>
      </c>
      <c r="X1346">
        <v>30</v>
      </c>
      <c r="Y1346" t="s">
        <v>12</v>
      </c>
      <c r="Z1346" t="s">
        <v>8309</v>
      </c>
      <c r="AA1346" s="1" t="s">
        <v>8825</v>
      </c>
      <c r="AB1346" t="s">
        <v>8824</v>
      </c>
      <c r="AC1346" t="s">
        <v>8823</v>
      </c>
      <c r="AD1346" t="s">
        <v>0</v>
      </c>
      <c r="AE1346">
        <v>98104</v>
      </c>
    </row>
    <row r="1347" spans="1:31" hidden="1" x14ac:dyDescent="0.25">
      <c r="A1347">
        <v>11208</v>
      </c>
      <c r="B1347" t="s">
        <v>95</v>
      </c>
      <c r="C1347" t="s">
        <v>94</v>
      </c>
      <c r="F1347">
        <v>0</v>
      </c>
      <c r="P1347" t="s">
        <v>4</v>
      </c>
      <c r="Z1347" t="s">
        <v>8822</v>
      </c>
      <c r="AA1347" t="s">
        <v>8821</v>
      </c>
      <c r="AB1347" t="s">
        <v>8820</v>
      </c>
      <c r="AC1347">
        <v>-160232</v>
      </c>
    </row>
    <row r="1348" spans="1:31" hidden="1" x14ac:dyDescent="0.25">
      <c r="A1348">
        <v>13889</v>
      </c>
      <c r="B1348" t="s">
        <v>7</v>
      </c>
      <c r="C1348" t="s">
        <v>6</v>
      </c>
      <c r="F1348">
        <v>1</v>
      </c>
      <c r="G1348" t="s">
        <v>157</v>
      </c>
      <c r="H1348">
        <v>0</v>
      </c>
      <c r="P1348" t="s">
        <v>4</v>
      </c>
      <c r="Z1348" t="s">
        <v>8819</v>
      </c>
      <c r="AA1348" t="s">
        <v>8818</v>
      </c>
      <c r="AB1348" t="s">
        <v>8817</v>
      </c>
      <c r="AC1348" t="s">
        <v>8816</v>
      </c>
      <c r="AD1348" t="s">
        <v>0</v>
      </c>
      <c r="AE1348">
        <v>98502</v>
      </c>
    </row>
    <row r="1349" spans="1:31" hidden="1" x14ac:dyDescent="0.25">
      <c r="A1349">
        <v>10535</v>
      </c>
      <c r="B1349" t="s">
        <v>185</v>
      </c>
      <c r="C1349" t="s">
        <v>184</v>
      </c>
      <c r="F1349">
        <v>0</v>
      </c>
      <c r="G1349" t="s">
        <v>8815</v>
      </c>
      <c r="H1349">
        <v>0</v>
      </c>
      <c r="P1349" t="s">
        <v>4</v>
      </c>
      <c r="Y1349" t="s">
        <v>12</v>
      </c>
      <c r="Z1349" t="s">
        <v>894</v>
      </c>
      <c r="AA1349" t="s">
        <v>8814</v>
      </c>
      <c r="AB1349" t="s">
        <v>8813</v>
      </c>
      <c r="AC1349" t="s">
        <v>8812</v>
      </c>
      <c r="AD1349" t="s">
        <v>0</v>
      </c>
      <c r="AE1349">
        <v>98532</v>
      </c>
    </row>
    <row r="1350" spans="1:31" ht="409.5" hidden="1" x14ac:dyDescent="0.25">
      <c r="A1350">
        <v>17344</v>
      </c>
      <c r="B1350" t="s">
        <v>152</v>
      </c>
      <c r="C1350" t="s">
        <v>19</v>
      </c>
      <c r="F1350">
        <v>0</v>
      </c>
      <c r="G1350" t="s">
        <v>100</v>
      </c>
      <c r="P1350" t="s">
        <v>4</v>
      </c>
      <c r="Y1350" t="s">
        <v>12</v>
      </c>
      <c r="Z1350" t="s">
        <v>234</v>
      </c>
      <c r="AA1350" s="1" t="s">
        <v>8811</v>
      </c>
      <c r="AB1350" t="s">
        <v>149</v>
      </c>
      <c r="AC1350">
        <v>-170568</v>
      </c>
    </row>
    <row r="1351" spans="1:31" hidden="1" x14ac:dyDescent="0.25">
      <c r="A1351">
        <v>10202</v>
      </c>
      <c r="B1351" t="s">
        <v>394</v>
      </c>
      <c r="C1351" t="s">
        <v>19</v>
      </c>
      <c r="F1351">
        <v>0</v>
      </c>
      <c r="H1351">
        <v>0</v>
      </c>
      <c r="P1351" t="s">
        <v>4</v>
      </c>
      <c r="Y1351" t="s">
        <v>12</v>
      </c>
      <c r="Z1351" t="s">
        <v>8810</v>
      </c>
      <c r="AA1351" t="s">
        <v>8809</v>
      </c>
      <c r="AB1351" t="s">
        <v>8809</v>
      </c>
      <c r="AC1351" t="s">
        <v>8808</v>
      </c>
    </row>
    <row r="1352" spans="1:31" hidden="1" x14ac:dyDescent="0.25">
      <c r="A1352">
        <v>9886</v>
      </c>
      <c r="B1352" t="s">
        <v>88</v>
      </c>
      <c r="C1352" t="s">
        <v>46</v>
      </c>
      <c r="F1352">
        <v>1</v>
      </c>
      <c r="G1352" t="s">
        <v>769</v>
      </c>
      <c r="P1352" t="s">
        <v>4</v>
      </c>
      <c r="Z1352" t="s">
        <v>1719</v>
      </c>
      <c r="AA1352" t="s">
        <v>8807</v>
      </c>
      <c r="AB1352" t="s">
        <v>3628</v>
      </c>
      <c r="AC1352">
        <v>-170326</v>
      </c>
      <c r="AD1352" t="s">
        <v>0</v>
      </c>
      <c r="AE1352">
        <v>98226</v>
      </c>
    </row>
    <row r="1353" spans="1:31" hidden="1" x14ac:dyDescent="0.25">
      <c r="A1353">
        <v>17426</v>
      </c>
      <c r="B1353" t="s">
        <v>7</v>
      </c>
      <c r="C1353" t="s">
        <v>6</v>
      </c>
      <c r="F1353">
        <v>0</v>
      </c>
      <c r="G1353" t="s">
        <v>2889</v>
      </c>
      <c r="P1353" t="s">
        <v>4</v>
      </c>
      <c r="Z1353" t="s">
        <v>4759</v>
      </c>
      <c r="AA1353" t="s">
        <v>8806</v>
      </c>
      <c r="AB1353" t="s">
        <v>8805</v>
      </c>
      <c r="AC1353">
        <v>-181490</v>
      </c>
      <c r="AD1353" t="s">
        <v>0</v>
      </c>
      <c r="AE1353">
        <v>98133</v>
      </c>
    </row>
    <row r="1354" spans="1:31" ht="195" hidden="1" x14ac:dyDescent="0.25">
      <c r="A1354">
        <v>4997</v>
      </c>
      <c r="B1354" t="s">
        <v>13</v>
      </c>
      <c r="F1354">
        <v>1</v>
      </c>
      <c r="G1354" t="s">
        <v>8804</v>
      </c>
      <c r="H1354">
        <v>0</v>
      </c>
      <c r="P1354" t="s">
        <v>4</v>
      </c>
      <c r="Y1354" t="s">
        <v>12</v>
      </c>
      <c r="Z1354" t="s">
        <v>8256</v>
      </c>
      <c r="AA1354" s="1" t="s">
        <v>8803</v>
      </c>
      <c r="AB1354" t="s">
        <v>8802</v>
      </c>
      <c r="AC1354" t="s">
        <v>8801</v>
      </c>
      <c r="AD1354" t="s">
        <v>0</v>
      </c>
      <c r="AE1354">
        <v>98901</v>
      </c>
    </row>
    <row r="1355" spans="1:31" ht="409.5" hidden="1" x14ac:dyDescent="0.25">
      <c r="A1355">
        <v>4450</v>
      </c>
      <c r="B1355" t="s">
        <v>52</v>
      </c>
      <c r="C1355" t="s">
        <v>6</v>
      </c>
      <c r="F1355">
        <v>1</v>
      </c>
      <c r="G1355" t="s">
        <v>398</v>
      </c>
      <c r="P1355" t="s">
        <v>4</v>
      </c>
      <c r="Z1355" t="s">
        <v>397</v>
      </c>
      <c r="AA1355" s="1" t="s">
        <v>8800</v>
      </c>
      <c r="AB1355" t="s">
        <v>8799</v>
      </c>
      <c r="AC1355">
        <v>-171871</v>
      </c>
      <c r="AD1355" t="s">
        <v>0</v>
      </c>
      <c r="AE1355">
        <v>98516</v>
      </c>
    </row>
    <row r="1356" spans="1:31" hidden="1" x14ac:dyDescent="0.25">
      <c r="A1356">
        <v>8652</v>
      </c>
      <c r="B1356" t="s">
        <v>47</v>
      </c>
      <c r="C1356" t="s">
        <v>46</v>
      </c>
      <c r="F1356">
        <v>1</v>
      </c>
      <c r="G1356" t="s">
        <v>8798</v>
      </c>
      <c r="P1356" t="s">
        <v>4</v>
      </c>
      <c r="Z1356" t="s">
        <v>8797</v>
      </c>
      <c r="AA1356" t="s">
        <v>8796</v>
      </c>
      <c r="AB1356" t="s">
        <v>2152</v>
      </c>
      <c r="AC1356">
        <v>-172663</v>
      </c>
      <c r="AD1356" t="s">
        <v>0</v>
      </c>
      <c r="AE1356">
        <v>98108</v>
      </c>
    </row>
    <row r="1357" spans="1:31" hidden="1" x14ac:dyDescent="0.25">
      <c r="A1357">
        <v>18820</v>
      </c>
      <c r="B1357" t="s">
        <v>832</v>
      </c>
      <c r="C1357" t="s">
        <v>19</v>
      </c>
      <c r="F1357">
        <v>1</v>
      </c>
      <c r="G1357" t="s">
        <v>679</v>
      </c>
      <c r="H1357">
        <v>0</v>
      </c>
      <c r="P1357" t="s">
        <v>4</v>
      </c>
      <c r="Z1357" t="s">
        <v>7908</v>
      </c>
      <c r="AA1357" t="s">
        <v>8795</v>
      </c>
      <c r="AB1357" t="s">
        <v>8794</v>
      </c>
      <c r="AC1357" t="s">
        <v>8793</v>
      </c>
      <c r="AD1357" t="s">
        <v>0</v>
      </c>
      <c r="AE1357">
        <v>98802</v>
      </c>
    </row>
    <row r="1358" spans="1:31" ht="409.5" hidden="1" x14ac:dyDescent="0.25">
      <c r="A1358">
        <v>7068</v>
      </c>
      <c r="B1358" t="s">
        <v>199</v>
      </c>
      <c r="C1358" t="s">
        <v>19</v>
      </c>
      <c r="F1358">
        <v>1</v>
      </c>
      <c r="G1358" t="s">
        <v>8792</v>
      </c>
      <c r="O1358" t="s">
        <v>8791</v>
      </c>
      <c r="P1358" t="s">
        <v>4</v>
      </c>
      <c r="Y1358" t="s">
        <v>12</v>
      </c>
      <c r="Z1358" t="s">
        <v>8790</v>
      </c>
      <c r="AA1358" s="1" t="s">
        <v>8789</v>
      </c>
      <c r="AB1358" t="s">
        <v>8788</v>
      </c>
      <c r="AC1358">
        <v>-170063</v>
      </c>
      <c r="AD1358" t="s">
        <v>0</v>
      </c>
      <c r="AE1358">
        <v>98104</v>
      </c>
    </row>
    <row r="1359" spans="1:31" hidden="1" x14ac:dyDescent="0.25">
      <c r="A1359">
        <v>15536</v>
      </c>
      <c r="B1359" t="s">
        <v>194</v>
      </c>
      <c r="C1359" t="s">
        <v>193</v>
      </c>
      <c r="F1359">
        <v>1</v>
      </c>
      <c r="G1359" t="s">
        <v>8787</v>
      </c>
      <c r="H1359">
        <v>0</v>
      </c>
      <c r="P1359" t="s">
        <v>4</v>
      </c>
      <c r="Y1359" t="s">
        <v>12</v>
      </c>
      <c r="Z1359" t="s">
        <v>8786</v>
      </c>
      <c r="AA1359" t="s">
        <v>8785</v>
      </c>
      <c r="AB1359" t="s">
        <v>8784</v>
      </c>
      <c r="AC1359" t="s">
        <v>8783</v>
      </c>
      <c r="AD1359" t="s">
        <v>0</v>
      </c>
      <c r="AE1359">
        <v>99220</v>
      </c>
    </row>
    <row r="1360" spans="1:31" ht="409.5" hidden="1" x14ac:dyDescent="0.25">
      <c r="A1360">
        <v>1980</v>
      </c>
      <c r="B1360" t="s">
        <v>52</v>
      </c>
      <c r="C1360" t="s">
        <v>6</v>
      </c>
      <c r="F1360">
        <v>1</v>
      </c>
      <c r="G1360" t="s">
        <v>1252</v>
      </c>
      <c r="P1360" t="s">
        <v>4</v>
      </c>
      <c r="Z1360" t="s">
        <v>8782</v>
      </c>
      <c r="AA1360" s="1" t="s">
        <v>8781</v>
      </c>
      <c r="AB1360" t="s">
        <v>8780</v>
      </c>
      <c r="AC1360">
        <v>-170410</v>
      </c>
      <c r="AD1360" t="s">
        <v>0</v>
      </c>
      <c r="AE1360">
        <v>98208</v>
      </c>
    </row>
    <row r="1361" spans="1:31" ht="409.5" hidden="1" x14ac:dyDescent="0.25">
      <c r="A1361">
        <v>15359</v>
      </c>
      <c r="B1361" t="s">
        <v>20</v>
      </c>
      <c r="C1361" t="s">
        <v>19</v>
      </c>
      <c r="F1361">
        <v>1</v>
      </c>
      <c r="G1361" t="s">
        <v>8779</v>
      </c>
      <c r="H1361">
        <v>0</v>
      </c>
      <c r="N1361" t="s">
        <v>8778</v>
      </c>
      <c r="O1361" t="s">
        <v>379</v>
      </c>
      <c r="P1361" t="s">
        <v>32</v>
      </c>
      <c r="Q1361" t="s">
        <v>1955</v>
      </c>
      <c r="R1361" t="s">
        <v>4607</v>
      </c>
      <c r="S1361" t="s">
        <v>67</v>
      </c>
      <c r="T1361" t="s">
        <v>4609</v>
      </c>
      <c r="U1361" t="s">
        <v>4608</v>
      </c>
      <c r="Y1361" t="s">
        <v>12</v>
      </c>
      <c r="Z1361" t="s">
        <v>8777</v>
      </c>
      <c r="AA1361" s="1" t="s">
        <v>8776</v>
      </c>
      <c r="AB1361" t="s">
        <v>1201</v>
      </c>
      <c r="AC1361" t="s">
        <v>8775</v>
      </c>
      <c r="AD1361" t="s">
        <v>0</v>
      </c>
      <c r="AE1361">
        <v>98239</v>
      </c>
    </row>
    <row r="1362" spans="1:31" hidden="1" x14ac:dyDescent="0.25">
      <c r="A1362">
        <v>7055</v>
      </c>
      <c r="B1362" t="s">
        <v>95</v>
      </c>
      <c r="C1362" t="s">
        <v>94</v>
      </c>
      <c r="F1362">
        <v>1</v>
      </c>
      <c r="G1362" t="s">
        <v>3017</v>
      </c>
      <c r="H1362">
        <v>0</v>
      </c>
      <c r="P1362" t="s">
        <v>4</v>
      </c>
      <c r="Z1362" t="s">
        <v>8774</v>
      </c>
      <c r="AA1362" t="s">
        <v>8773</v>
      </c>
      <c r="AB1362" t="s">
        <v>8772</v>
      </c>
      <c r="AC1362" t="s">
        <v>8771</v>
      </c>
    </row>
    <row r="1363" spans="1:31" ht="409.5" hidden="1" x14ac:dyDescent="0.25">
      <c r="A1363">
        <v>8446</v>
      </c>
      <c r="B1363" t="s">
        <v>52</v>
      </c>
      <c r="C1363" t="s">
        <v>6</v>
      </c>
      <c r="F1363">
        <v>1</v>
      </c>
      <c r="G1363" t="s">
        <v>1127</v>
      </c>
      <c r="P1363" t="s">
        <v>4</v>
      </c>
      <c r="Z1363" t="s">
        <v>1126</v>
      </c>
      <c r="AA1363" s="1" t="s">
        <v>8770</v>
      </c>
      <c r="AB1363" s="1" t="s">
        <v>8769</v>
      </c>
      <c r="AC1363">
        <v>-180248</v>
      </c>
      <c r="AD1363" t="s">
        <v>0</v>
      </c>
      <c r="AE1363">
        <v>98006</v>
      </c>
    </row>
    <row r="1364" spans="1:31" hidden="1" x14ac:dyDescent="0.25">
      <c r="A1364">
        <v>18644</v>
      </c>
      <c r="B1364" t="s">
        <v>72</v>
      </c>
      <c r="C1364" t="s">
        <v>71</v>
      </c>
      <c r="F1364">
        <v>1</v>
      </c>
      <c r="G1364" t="s">
        <v>8768</v>
      </c>
      <c r="H1364">
        <v>0</v>
      </c>
      <c r="P1364" t="s">
        <v>4</v>
      </c>
      <c r="Y1364" t="s">
        <v>12</v>
      </c>
      <c r="Z1364" t="s">
        <v>8767</v>
      </c>
      <c r="AA1364" t="s">
        <v>8766</v>
      </c>
      <c r="AB1364" t="s">
        <v>8766</v>
      </c>
      <c r="AC1364" t="s">
        <v>8765</v>
      </c>
      <c r="AD1364" t="s">
        <v>8764</v>
      </c>
      <c r="AE1364">
        <v>4011</v>
      </c>
    </row>
    <row r="1365" spans="1:31" ht="409.5" hidden="1" x14ac:dyDescent="0.25">
      <c r="A1365">
        <v>3154</v>
      </c>
      <c r="B1365" t="s">
        <v>152</v>
      </c>
      <c r="C1365" t="s">
        <v>19</v>
      </c>
      <c r="F1365">
        <v>0</v>
      </c>
      <c r="P1365" t="s">
        <v>4</v>
      </c>
      <c r="X1365">
        <v>15</v>
      </c>
      <c r="Y1365" t="s">
        <v>12</v>
      </c>
      <c r="Z1365" t="s">
        <v>701</v>
      </c>
      <c r="AA1365" s="1" t="s">
        <v>8763</v>
      </c>
      <c r="AB1365" t="s">
        <v>149</v>
      </c>
      <c r="AC1365">
        <v>-180485</v>
      </c>
    </row>
    <row r="1366" spans="1:31" ht="409.5" hidden="1" x14ac:dyDescent="0.25">
      <c r="A1366">
        <v>1297</v>
      </c>
      <c r="B1366" t="s">
        <v>152</v>
      </c>
      <c r="C1366" t="s">
        <v>19</v>
      </c>
      <c r="F1366">
        <v>0</v>
      </c>
      <c r="P1366" t="s">
        <v>4</v>
      </c>
      <c r="Y1366" t="s">
        <v>12</v>
      </c>
      <c r="Z1366" t="s">
        <v>1024</v>
      </c>
      <c r="AA1366" s="1" t="s">
        <v>8762</v>
      </c>
      <c r="AB1366" t="s">
        <v>149</v>
      </c>
      <c r="AC1366">
        <v>-162884</v>
      </c>
    </row>
    <row r="1367" spans="1:31" hidden="1" x14ac:dyDescent="0.25">
      <c r="A1367">
        <v>14073</v>
      </c>
      <c r="B1367" t="s">
        <v>513</v>
      </c>
      <c r="C1367" t="s">
        <v>6</v>
      </c>
      <c r="F1367">
        <v>1</v>
      </c>
      <c r="G1367" t="s">
        <v>957</v>
      </c>
      <c r="H1367">
        <v>0</v>
      </c>
      <c r="P1367" t="s">
        <v>4</v>
      </c>
      <c r="Y1367" t="s">
        <v>12</v>
      </c>
      <c r="Z1367" t="s">
        <v>3433</v>
      </c>
      <c r="AA1367" t="s">
        <v>8761</v>
      </c>
      <c r="AB1367" t="s">
        <v>8760</v>
      </c>
      <c r="AC1367" t="s">
        <v>8759</v>
      </c>
      <c r="AD1367" t="s">
        <v>0</v>
      </c>
      <c r="AE1367">
        <v>98660</v>
      </c>
    </row>
    <row r="1368" spans="1:31" hidden="1" x14ac:dyDescent="0.25">
      <c r="A1368">
        <v>13260</v>
      </c>
      <c r="B1368" t="s">
        <v>88</v>
      </c>
      <c r="C1368" t="s">
        <v>46</v>
      </c>
      <c r="F1368">
        <v>1</v>
      </c>
      <c r="G1368" t="s">
        <v>5853</v>
      </c>
      <c r="H1368">
        <v>0</v>
      </c>
      <c r="P1368" t="s">
        <v>4</v>
      </c>
      <c r="Z1368" t="s">
        <v>8758</v>
      </c>
      <c r="AA1368" t="s">
        <v>8757</v>
      </c>
      <c r="AB1368" t="s">
        <v>8756</v>
      </c>
      <c r="AC1368" t="s">
        <v>8755</v>
      </c>
      <c r="AD1368" t="s">
        <v>0</v>
      </c>
      <c r="AE1368">
        <v>98926</v>
      </c>
    </row>
    <row r="1369" spans="1:31" ht="409.5" hidden="1" x14ac:dyDescent="0.25">
      <c r="A1369">
        <v>2288</v>
      </c>
      <c r="B1369" t="s">
        <v>152</v>
      </c>
      <c r="C1369" t="s">
        <v>19</v>
      </c>
      <c r="F1369">
        <v>0</v>
      </c>
      <c r="G1369" t="s">
        <v>100</v>
      </c>
      <c r="P1369" t="s">
        <v>4</v>
      </c>
      <c r="Y1369" t="s">
        <v>12</v>
      </c>
      <c r="Z1369" t="s">
        <v>234</v>
      </c>
      <c r="AA1369" s="1" t="s">
        <v>8754</v>
      </c>
      <c r="AB1369" t="s">
        <v>149</v>
      </c>
      <c r="AC1369">
        <v>-171172</v>
      </c>
    </row>
    <row r="1370" spans="1:31" ht="409.5" hidden="1" x14ac:dyDescent="0.25">
      <c r="A1370">
        <v>446</v>
      </c>
      <c r="B1370" t="s">
        <v>357</v>
      </c>
      <c r="C1370" t="s">
        <v>356</v>
      </c>
      <c r="F1370">
        <v>0</v>
      </c>
      <c r="P1370" t="s">
        <v>4</v>
      </c>
      <c r="Y1370" t="s">
        <v>12</v>
      </c>
      <c r="Z1370" t="s">
        <v>8753</v>
      </c>
      <c r="AA1370" s="1" t="s">
        <v>8752</v>
      </c>
      <c r="AB1370" t="s">
        <v>8751</v>
      </c>
      <c r="AC1370">
        <v>-161129</v>
      </c>
    </row>
    <row r="1371" spans="1:31" ht="409.5" hidden="1" x14ac:dyDescent="0.25">
      <c r="A1371">
        <v>944</v>
      </c>
      <c r="B1371" t="s">
        <v>199</v>
      </c>
      <c r="C1371" t="s">
        <v>19</v>
      </c>
      <c r="F1371">
        <v>1</v>
      </c>
      <c r="G1371" t="s">
        <v>6803</v>
      </c>
      <c r="O1371" t="s">
        <v>8750</v>
      </c>
      <c r="P1371" t="s">
        <v>242</v>
      </c>
      <c r="Q1371" t="s">
        <v>302</v>
      </c>
      <c r="X1371">
        <v>30</v>
      </c>
      <c r="Z1371" t="s">
        <v>6827</v>
      </c>
      <c r="AA1371" s="1" t="s">
        <v>8749</v>
      </c>
      <c r="AB1371" t="s">
        <v>8748</v>
      </c>
      <c r="AC1371">
        <v>-173346</v>
      </c>
    </row>
    <row r="1372" spans="1:31" hidden="1" x14ac:dyDescent="0.25">
      <c r="A1372">
        <v>18748</v>
      </c>
      <c r="B1372" t="s">
        <v>7</v>
      </c>
      <c r="C1372" t="s">
        <v>6</v>
      </c>
      <c r="F1372">
        <v>0</v>
      </c>
      <c r="G1372" t="s">
        <v>3869</v>
      </c>
      <c r="P1372" t="s">
        <v>4</v>
      </c>
      <c r="Z1372" t="s">
        <v>8747</v>
      </c>
      <c r="AA1372" t="s">
        <v>8746</v>
      </c>
      <c r="AB1372" t="s">
        <v>5282</v>
      </c>
      <c r="AC1372">
        <v>-160498</v>
      </c>
      <c r="AD1372" t="s">
        <v>0</v>
      </c>
      <c r="AE1372">
        <v>98195</v>
      </c>
    </row>
    <row r="1373" spans="1:31" hidden="1" x14ac:dyDescent="0.25">
      <c r="A1373">
        <v>15121</v>
      </c>
      <c r="B1373" t="s">
        <v>7</v>
      </c>
      <c r="C1373" t="s">
        <v>6</v>
      </c>
      <c r="F1373">
        <v>1</v>
      </c>
      <c r="G1373" t="s">
        <v>161</v>
      </c>
      <c r="P1373" t="s">
        <v>4</v>
      </c>
      <c r="Z1373" t="s">
        <v>8745</v>
      </c>
      <c r="AA1373" t="s">
        <v>8744</v>
      </c>
      <c r="AB1373" t="s">
        <v>8743</v>
      </c>
      <c r="AC1373">
        <v>-181392</v>
      </c>
      <c r="AD1373" t="s">
        <v>0</v>
      </c>
      <c r="AE1373">
        <v>98034</v>
      </c>
    </row>
    <row r="1374" spans="1:31" ht="409.5" hidden="1" x14ac:dyDescent="0.25">
      <c r="A1374">
        <v>6810</v>
      </c>
      <c r="B1374" t="s">
        <v>7</v>
      </c>
      <c r="C1374" t="s">
        <v>6</v>
      </c>
      <c r="F1374">
        <v>1</v>
      </c>
      <c r="G1374" t="s">
        <v>2548</v>
      </c>
      <c r="P1374" t="s">
        <v>4</v>
      </c>
      <c r="Z1374" t="s">
        <v>2547</v>
      </c>
      <c r="AA1374" s="1" t="s">
        <v>8742</v>
      </c>
      <c r="AB1374" t="s">
        <v>1388</v>
      </c>
      <c r="AC1374">
        <v>-161172</v>
      </c>
      <c r="AD1374" t="s">
        <v>0</v>
      </c>
      <c r="AE1374">
        <v>98663</v>
      </c>
    </row>
    <row r="1375" spans="1:31" ht="330" hidden="1" x14ac:dyDescent="0.25">
      <c r="A1375">
        <v>10543</v>
      </c>
      <c r="B1375" t="s">
        <v>199</v>
      </c>
      <c r="C1375" t="s">
        <v>19</v>
      </c>
      <c r="F1375">
        <v>0</v>
      </c>
      <c r="G1375" t="s">
        <v>100</v>
      </c>
      <c r="H1375">
        <v>0</v>
      </c>
      <c r="P1375" t="s">
        <v>4</v>
      </c>
      <c r="Y1375" t="s">
        <v>12</v>
      </c>
      <c r="Z1375" t="s">
        <v>99</v>
      </c>
      <c r="AA1375" s="1" t="s">
        <v>8741</v>
      </c>
      <c r="AB1375" t="s">
        <v>8740</v>
      </c>
      <c r="AC1375" t="s">
        <v>8739</v>
      </c>
      <c r="AD1375" t="s">
        <v>96</v>
      </c>
      <c r="AE1375">
        <v>97302</v>
      </c>
    </row>
    <row r="1376" spans="1:31" ht="409.5" hidden="1" x14ac:dyDescent="0.25">
      <c r="A1376">
        <v>842</v>
      </c>
      <c r="B1376" t="s">
        <v>226</v>
      </c>
      <c r="C1376" t="s">
        <v>225</v>
      </c>
      <c r="F1376">
        <v>1</v>
      </c>
      <c r="G1376" t="s">
        <v>411</v>
      </c>
      <c r="O1376" t="s">
        <v>8738</v>
      </c>
      <c r="P1376" t="s">
        <v>242</v>
      </c>
      <c r="Q1376" t="s">
        <v>302</v>
      </c>
      <c r="X1376">
        <v>30</v>
      </c>
      <c r="Z1376" t="s">
        <v>7129</v>
      </c>
      <c r="AA1376" s="1" t="s">
        <v>8737</v>
      </c>
      <c r="AB1376" t="s">
        <v>8736</v>
      </c>
      <c r="AC1376">
        <v>-181420</v>
      </c>
      <c r="AD1376" t="s">
        <v>0</v>
      </c>
      <c r="AE1376">
        <v>98101</v>
      </c>
    </row>
    <row r="1377" spans="1:31" hidden="1" x14ac:dyDescent="0.25">
      <c r="A1377">
        <v>7714</v>
      </c>
      <c r="B1377" t="s">
        <v>7</v>
      </c>
      <c r="C1377" t="s">
        <v>6</v>
      </c>
      <c r="F1377">
        <v>0</v>
      </c>
      <c r="G1377" t="s">
        <v>8735</v>
      </c>
      <c r="H1377">
        <v>0</v>
      </c>
      <c r="P1377" t="s">
        <v>4</v>
      </c>
      <c r="Z1377" t="s">
        <v>8734</v>
      </c>
      <c r="AA1377" t="s">
        <v>8733</v>
      </c>
      <c r="AB1377" t="s">
        <v>8732</v>
      </c>
      <c r="AC1377" t="s">
        <v>8731</v>
      </c>
      <c r="AD1377" t="s">
        <v>0</v>
      </c>
      <c r="AE1377">
        <v>98584</v>
      </c>
    </row>
    <row r="1378" spans="1:31" hidden="1" x14ac:dyDescent="0.25">
      <c r="A1378">
        <v>17834</v>
      </c>
      <c r="B1378" t="s">
        <v>88</v>
      </c>
      <c r="C1378" t="s">
        <v>46</v>
      </c>
      <c r="F1378">
        <v>1</v>
      </c>
      <c r="G1378" t="s">
        <v>8549</v>
      </c>
      <c r="H1378">
        <v>0</v>
      </c>
      <c r="P1378" t="s">
        <v>4</v>
      </c>
      <c r="Z1378" t="s">
        <v>8548</v>
      </c>
      <c r="AA1378" t="s">
        <v>8730</v>
      </c>
      <c r="AB1378" t="s">
        <v>5555</v>
      </c>
      <c r="AC1378" t="s">
        <v>8729</v>
      </c>
    </row>
    <row r="1379" spans="1:31" ht="409.5" hidden="1" x14ac:dyDescent="0.25">
      <c r="A1379">
        <v>5043</v>
      </c>
      <c r="B1379" t="s">
        <v>185</v>
      </c>
      <c r="C1379" t="s">
        <v>184</v>
      </c>
      <c r="F1379">
        <v>1</v>
      </c>
      <c r="G1379" t="s">
        <v>8728</v>
      </c>
      <c r="H1379">
        <v>0</v>
      </c>
      <c r="P1379" t="s">
        <v>4</v>
      </c>
      <c r="Y1379" t="s">
        <v>12</v>
      </c>
      <c r="Z1379" t="s">
        <v>8727</v>
      </c>
      <c r="AA1379" s="1" t="s">
        <v>8726</v>
      </c>
      <c r="AB1379" t="s">
        <v>8725</v>
      </c>
      <c r="AC1379" t="s">
        <v>8724</v>
      </c>
      <c r="AD1379" t="s">
        <v>0</v>
      </c>
      <c r="AE1379">
        <v>98642</v>
      </c>
    </row>
    <row r="1380" spans="1:31" hidden="1" x14ac:dyDescent="0.25">
      <c r="A1380">
        <v>14687</v>
      </c>
      <c r="B1380" t="s">
        <v>7</v>
      </c>
      <c r="C1380" t="s">
        <v>6</v>
      </c>
      <c r="F1380">
        <v>1</v>
      </c>
      <c r="G1380" t="s">
        <v>2698</v>
      </c>
      <c r="H1380">
        <v>0</v>
      </c>
      <c r="P1380" t="s">
        <v>4</v>
      </c>
      <c r="Z1380" t="s">
        <v>8723</v>
      </c>
      <c r="AA1380" t="s">
        <v>8722</v>
      </c>
      <c r="AB1380" t="s">
        <v>8721</v>
      </c>
      <c r="AC1380" t="s">
        <v>8720</v>
      </c>
      <c r="AD1380" t="s">
        <v>96</v>
      </c>
      <c r="AE1380">
        <v>97205</v>
      </c>
    </row>
    <row r="1381" spans="1:31" hidden="1" x14ac:dyDescent="0.25">
      <c r="A1381">
        <v>3262</v>
      </c>
      <c r="B1381" t="s">
        <v>47</v>
      </c>
      <c r="C1381" t="s">
        <v>46</v>
      </c>
      <c r="F1381">
        <v>1</v>
      </c>
      <c r="G1381" t="s">
        <v>8719</v>
      </c>
      <c r="P1381" t="s">
        <v>4</v>
      </c>
      <c r="Z1381" t="s">
        <v>8718</v>
      </c>
      <c r="AA1381" t="s">
        <v>8717</v>
      </c>
      <c r="AB1381" t="s">
        <v>857</v>
      </c>
      <c r="AC1381">
        <v>-170238</v>
      </c>
    </row>
    <row r="1382" spans="1:31" hidden="1" x14ac:dyDescent="0.25">
      <c r="A1382">
        <v>5550</v>
      </c>
      <c r="B1382" t="s">
        <v>52</v>
      </c>
      <c r="C1382" t="s">
        <v>6</v>
      </c>
      <c r="F1382">
        <v>0</v>
      </c>
      <c r="G1382" t="s">
        <v>8716</v>
      </c>
      <c r="P1382" t="s">
        <v>4</v>
      </c>
      <c r="Z1382" t="s">
        <v>8715</v>
      </c>
      <c r="AA1382" t="s">
        <v>8714</v>
      </c>
      <c r="AB1382" t="s">
        <v>8713</v>
      </c>
      <c r="AC1382">
        <v>-180821</v>
      </c>
      <c r="AD1382" t="s">
        <v>0</v>
      </c>
      <c r="AE1382">
        <v>99260</v>
      </c>
    </row>
    <row r="1383" spans="1:31" hidden="1" x14ac:dyDescent="0.25">
      <c r="A1383">
        <v>313</v>
      </c>
      <c r="B1383" t="s">
        <v>72</v>
      </c>
      <c r="C1383" t="s">
        <v>71</v>
      </c>
      <c r="F1383">
        <v>1</v>
      </c>
      <c r="G1383" t="s">
        <v>198</v>
      </c>
      <c r="H1383">
        <v>0</v>
      </c>
      <c r="P1383" t="s">
        <v>4</v>
      </c>
      <c r="Z1383" t="s">
        <v>196</v>
      </c>
      <c r="AA1383" t="s">
        <v>8712</v>
      </c>
      <c r="AB1383" t="s">
        <v>8711</v>
      </c>
      <c r="AC1383" t="s">
        <v>8710</v>
      </c>
      <c r="AD1383" t="s">
        <v>0</v>
      </c>
      <c r="AE1383">
        <v>98109</v>
      </c>
    </row>
    <row r="1384" spans="1:31" hidden="1" x14ac:dyDescent="0.25">
      <c r="A1384">
        <v>3291</v>
      </c>
      <c r="B1384" t="s">
        <v>20</v>
      </c>
      <c r="C1384" t="s">
        <v>19</v>
      </c>
      <c r="F1384">
        <v>1</v>
      </c>
      <c r="G1384" t="s">
        <v>8709</v>
      </c>
      <c r="H1384">
        <v>0</v>
      </c>
      <c r="P1384" t="s">
        <v>81</v>
      </c>
      <c r="Y1384" t="s">
        <v>12</v>
      </c>
      <c r="Z1384" t="s">
        <v>8708</v>
      </c>
      <c r="AA1384" t="s">
        <v>8707</v>
      </c>
      <c r="AB1384" t="s">
        <v>8706</v>
      </c>
      <c r="AC1384" t="s">
        <v>8705</v>
      </c>
      <c r="AD1384" t="s">
        <v>0</v>
      </c>
      <c r="AE1384">
        <v>9836</v>
      </c>
    </row>
    <row r="1385" spans="1:31" hidden="1" x14ac:dyDescent="0.25">
      <c r="A1385">
        <v>2404</v>
      </c>
      <c r="B1385" t="s">
        <v>380</v>
      </c>
      <c r="C1385" t="s">
        <v>19</v>
      </c>
      <c r="F1385">
        <v>1</v>
      </c>
      <c r="G1385" t="s">
        <v>8704</v>
      </c>
      <c r="P1385" t="s">
        <v>4</v>
      </c>
      <c r="Y1385" t="s">
        <v>12</v>
      </c>
      <c r="Z1385" t="s">
        <v>8703</v>
      </c>
      <c r="AA1385" t="s">
        <v>8702</v>
      </c>
      <c r="AB1385" t="s">
        <v>8701</v>
      </c>
      <c r="AC1385">
        <v>-171224</v>
      </c>
      <c r="AD1385" t="s">
        <v>0</v>
      </c>
      <c r="AE1385">
        <v>98020</v>
      </c>
    </row>
    <row r="1386" spans="1:31" hidden="1" x14ac:dyDescent="0.25">
      <c r="A1386">
        <v>18820</v>
      </c>
      <c r="B1386" t="s">
        <v>141</v>
      </c>
      <c r="C1386" t="s">
        <v>140</v>
      </c>
      <c r="F1386">
        <v>0</v>
      </c>
      <c r="P1386" t="s">
        <v>4</v>
      </c>
      <c r="Y1386" t="s">
        <v>12</v>
      </c>
      <c r="Z1386" t="s">
        <v>8700</v>
      </c>
      <c r="AA1386" t="s">
        <v>8699</v>
      </c>
      <c r="AB1386" t="s">
        <v>8699</v>
      </c>
      <c r="AC1386">
        <v>-172774</v>
      </c>
      <c r="AD1386" t="s">
        <v>0</v>
      </c>
      <c r="AE1386">
        <v>98043</v>
      </c>
    </row>
    <row r="1387" spans="1:31" ht="390" hidden="1" x14ac:dyDescent="0.25">
      <c r="A1387">
        <v>11910</v>
      </c>
      <c r="B1387" t="s">
        <v>119</v>
      </c>
      <c r="C1387" t="s">
        <v>19</v>
      </c>
      <c r="F1387">
        <v>1</v>
      </c>
      <c r="G1387" t="s">
        <v>3429</v>
      </c>
      <c r="O1387" t="s">
        <v>8698</v>
      </c>
      <c r="P1387" t="s">
        <v>242</v>
      </c>
      <c r="Y1387" t="s">
        <v>12</v>
      </c>
      <c r="Z1387" t="s">
        <v>8697</v>
      </c>
      <c r="AA1387" s="1" t="s">
        <v>8696</v>
      </c>
      <c r="AB1387" t="s">
        <v>8695</v>
      </c>
      <c r="AC1387">
        <v>-180247</v>
      </c>
      <c r="AD1387" t="s">
        <v>0</v>
      </c>
      <c r="AE1387">
        <v>98104</v>
      </c>
    </row>
    <row r="1388" spans="1:31" hidden="1" x14ac:dyDescent="0.25">
      <c r="A1388">
        <v>3250</v>
      </c>
      <c r="B1388" t="s">
        <v>88</v>
      </c>
      <c r="C1388" t="s">
        <v>46</v>
      </c>
      <c r="F1388">
        <v>1</v>
      </c>
      <c r="G1388" t="s">
        <v>376</v>
      </c>
      <c r="H1388">
        <v>0</v>
      </c>
      <c r="P1388" t="s">
        <v>4</v>
      </c>
      <c r="Z1388" t="s">
        <v>1418</v>
      </c>
      <c r="AA1388" t="s">
        <v>8694</v>
      </c>
      <c r="AB1388" t="s">
        <v>8693</v>
      </c>
      <c r="AC1388" t="s">
        <v>8692</v>
      </c>
      <c r="AD1388" t="s">
        <v>0</v>
      </c>
      <c r="AE1388">
        <v>98032</v>
      </c>
    </row>
    <row r="1389" spans="1:31" hidden="1" x14ac:dyDescent="0.25">
      <c r="A1389">
        <v>8504</v>
      </c>
      <c r="B1389" t="s">
        <v>130</v>
      </c>
      <c r="C1389" t="s">
        <v>19</v>
      </c>
      <c r="F1389">
        <v>0</v>
      </c>
      <c r="H1389">
        <v>0</v>
      </c>
      <c r="P1389" t="s">
        <v>4</v>
      </c>
      <c r="Z1389" t="s">
        <v>8691</v>
      </c>
      <c r="AA1389" t="s">
        <v>8690</v>
      </c>
      <c r="AB1389" t="s">
        <v>8689</v>
      </c>
      <c r="AC1389" t="s">
        <v>8688</v>
      </c>
    </row>
    <row r="1390" spans="1:31" hidden="1" x14ac:dyDescent="0.25">
      <c r="A1390">
        <v>7169</v>
      </c>
      <c r="B1390" t="s">
        <v>7</v>
      </c>
      <c r="C1390" t="s">
        <v>6</v>
      </c>
      <c r="F1390">
        <v>0</v>
      </c>
      <c r="P1390" t="s">
        <v>4</v>
      </c>
      <c r="Z1390" t="s">
        <v>8687</v>
      </c>
      <c r="AA1390" t="s">
        <v>8686</v>
      </c>
      <c r="AB1390" t="s">
        <v>8685</v>
      </c>
      <c r="AC1390">
        <v>-162131</v>
      </c>
      <c r="AD1390" t="s">
        <v>0</v>
      </c>
      <c r="AE1390">
        <v>98012</v>
      </c>
    </row>
    <row r="1391" spans="1:31" ht="409.5" hidden="1" x14ac:dyDescent="0.25">
      <c r="A1391">
        <v>4046</v>
      </c>
      <c r="B1391" t="s">
        <v>199</v>
      </c>
      <c r="C1391" t="s">
        <v>19</v>
      </c>
      <c r="F1391">
        <v>0</v>
      </c>
      <c r="O1391" t="s">
        <v>6220</v>
      </c>
      <c r="P1391" t="s">
        <v>4</v>
      </c>
      <c r="Y1391" t="s">
        <v>12</v>
      </c>
      <c r="Z1391" t="s">
        <v>1722</v>
      </c>
      <c r="AA1391" s="1" t="s">
        <v>8684</v>
      </c>
      <c r="AB1391" t="s">
        <v>8683</v>
      </c>
      <c r="AC1391">
        <v>-171857</v>
      </c>
    </row>
    <row r="1392" spans="1:31" ht="409.5" hidden="1" x14ac:dyDescent="0.25">
      <c r="A1392">
        <v>9099</v>
      </c>
      <c r="B1392" t="s">
        <v>83</v>
      </c>
      <c r="C1392" t="s">
        <v>101</v>
      </c>
      <c r="F1392">
        <v>0</v>
      </c>
      <c r="G1392" t="s">
        <v>100</v>
      </c>
      <c r="H1392">
        <v>0</v>
      </c>
      <c r="P1392" t="s">
        <v>4</v>
      </c>
      <c r="Y1392" t="s">
        <v>12</v>
      </c>
      <c r="Z1392" t="s">
        <v>3910</v>
      </c>
      <c r="AA1392" s="1" t="s">
        <v>8682</v>
      </c>
      <c r="AB1392" t="s">
        <v>78</v>
      </c>
      <c r="AC1392" t="s">
        <v>8681</v>
      </c>
      <c r="AD1392" t="s">
        <v>96</v>
      </c>
      <c r="AE1392">
        <v>97302</v>
      </c>
    </row>
    <row r="1393" spans="1:31" hidden="1" x14ac:dyDescent="0.25">
      <c r="A1393">
        <v>13323</v>
      </c>
      <c r="B1393" t="s">
        <v>13</v>
      </c>
      <c r="F1393">
        <v>1</v>
      </c>
      <c r="G1393" t="s">
        <v>1366</v>
      </c>
      <c r="H1393">
        <v>0</v>
      </c>
      <c r="P1393" t="s">
        <v>4</v>
      </c>
      <c r="Y1393" t="s">
        <v>12</v>
      </c>
      <c r="Z1393" t="s">
        <v>1365</v>
      </c>
      <c r="AA1393" t="s">
        <v>8680</v>
      </c>
      <c r="AB1393" t="s">
        <v>2722</v>
      </c>
      <c r="AC1393" t="s">
        <v>8679</v>
      </c>
      <c r="AD1393" t="s">
        <v>96</v>
      </c>
      <c r="AE1393">
        <v>97222</v>
      </c>
    </row>
    <row r="1394" spans="1:31" ht="409.5" hidden="1" x14ac:dyDescent="0.25">
      <c r="A1394">
        <v>422</v>
      </c>
      <c r="B1394" t="s">
        <v>199</v>
      </c>
      <c r="C1394" t="s">
        <v>19</v>
      </c>
      <c r="F1394">
        <v>1</v>
      </c>
      <c r="G1394" t="s">
        <v>8678</v>
      </c>
      <c r="H1394">
        <v>0</v>
      </c>
      <c r="P1394" t="s">
        <v>4</v>
      </c>
      <c r="Y1394" t="s">
        <v>12</v>
      </c>
      <c r="Z1394" t="s">
        <v>80</v>
      </c>
      <c r="AA1394" s="1" t="s">
        <v>8677</v>
      </c>
      <c r="AB1394" t="s">
        <v>126</v>
      </c>
      <c r="AC1394" t="s">
        <v>8676</v>
      </c>
      <c r="AD1394" t="s">
        <v>0</v>
      </c>
      <c r="AE1394">
        <v>98006</v>
      </c>
    </row>
    <row r="1395" spans="1:31" ht="409.5" hidden="1" x14ac:dyDescent="0.25">
      <c r="A1395">
        <v>19226</v>
      </c>
      <c r="B1395" t="s">
        <v>7</v>
      </c>
      <c r="C1395" t="s">
        <v>6</v>
      </c>
      <c r="F1395">
        <v>0</v>
      </c>
      <c r="G1395" t="s">
        <v>113</v>
      </c>
      <c r="P1395" t="s">
        <v>4</v>
      </c>
      <c r="Z1395" t="s">
        <v>112</v>
      </c>
      <c r="AA1395" s="1" t="s">
        <v>8675</v>
      </c>
      <c r="AB1395" t="s">
        <v>8674</v>
      </c>
      <c r="AC1395">
        <v>-170675</v>
      </c>
      <c r="AD1395" t="s">
        <v>0</v>
      </c>
      <c r="AE1395">
        <v>98501</v>
      </c>
    </row>
    <row r="1396" spans="1:31" hidden="1" x14ac:dyDescent="0.25">
      <c r="A1396">
        <v>252</v>
      </c>
      <c r="B1396" t="s">
        <v>152</v>
      </c>
      <c r="C1396" t="s">
        <v>19</v>
      </c>
      <c r="F1396">
        <v>0</v>
      </c>
      <c r="P1396" t="s">
        <v>4</v>
      </c>
      <c r="Z1396" t="s">
        <v>8673</v>
      </c>
      <c r="AA1396" t="s">
        <v>8672</v>
      </c>
      <c r="AB1396" t="s">
        <v>1438</v>
      </c>
      <c r="AC1396">
        <v>-170661</v>
      </c>
    </row>
    <row r="1397" spans="1:31" hidden="1" x14ac:dyDescent="0.25">
      <c r="A1397">
        <v>2428</v>
      </c>
      <c r="B1397" t="s">
        <v>130</v>
      </c>
      <c r="C1397" t="s">
        <v>19</v>
      </c>
      <c r="F1397">
        <v>1</v>
      </c>
      <c r="G1397" t="s">
        <v>2191</v>
      </c>
      <c r="P1397" t="s">
        <v>4</v>
      </c>
      <c r="Y1397" t="s">
        <v>12</v>
      </c>
      <c r="Z1397" t="s">
        <v>8671</v>
      </c>
      <c r="AA1397" t="s">
        <v>8670</v>
      </c>
      <c r="AB1397" t="s">
        <v>8669</v>
      </c>
      <c r="AC1397">
        <v>-172567</v>
      </c>
      <c r="AD1397" t="s">
        <v>0</v>
      </c>
      <c r="AE1397">
        <v>98105</v>
      </c>
    </row>
    <row r="1398" spans="1:31" ht="409.5" hidden="1" x14ac:dyDescent="0.25">
      <c r="A1398">
        <v>17180</v>
      </c>
      <c r="B1398" t="s">
        <v>141</v>
      </c>
      <c r="C1398" t="s">
        <v>140</v>
      </c>
      <c r="F1398">
        <v>0</v>
      </c>
      <c r="P1398" t="s">
        <v>81</v>
      </c>
      <c r="Y1398" t="s">
        <v>12</v>
      </c>
      <c r="Z1398" t="s">
        <v>8668</v>
      </c>
      <c r="AA1398" s="1" t="s">
        <v>8667</v>
      </c>
      <c r="AB1398" t="s">
        <v>8666</v>
      </c>
      <c r="AC1398">
        <v>-160533</v>
      </c>
      <c r="AD1398" t="s">
        <v>0</v>
      </c>
      <c r="AE1398">
        <v>98801</v>
      </c>
    </row>
    <row r="1399" spans="1:31" ht="409.5" hidden="1" x14ac:dyDescent="0.25">
      <c r="A1399">
        <v>17648</v>
      </c>
      <c r="B1399" t="s">
        <v>95</v>
      </c>
      <c r="C1399" t="s">
        <v>94</v>
      </c>
      <c r="F1399">
        <v>1</v>
      </c>
      <c r="G1399" t="s">
        <v>6097</v>
      </c>
      <c r="P1399" t="s">
        <v>4</v>
      </c>
      <c r="Y1399" t="s">
        <v>12</v>
      </c>
      <c r="Z1399" t="s">
        <v>8665</v>
      </c>
      <c r="AA1399" s="1" t="s">
        <v>8664</v>
      </c>
      <c r="AB1399" t="s">
        <v>8663</v>
      </c>
      <c r="AC1399">
        <v>-172684</v>
      </c>
    </row>
    <row r="1400" spans="1:31" hidden="1" x14ac:dyDescent="0.25">
      <c r="A1400">
        <v>12577</v>
      </c>
      <c r="B1400" t="s">
        <v>130</v>
      </c>
      <c r="C1400" t="s">
        <v>19</v>
      </c>
      <c r="F1400">
        <v>0</v>
      </c>
      <c r="O1400" t="s">
        <v>7132</v>
      </c>
      <c r="P1400" t="s">
        <v>242</v>
      </c>
      <c r="W1400" t="s">
        <v>8662</v>
      </c>
      <c r="X1400">
        <v>60</v>
      </c>
      <c r="Y1400" t="s">
        <v>12</v>
      </c>
      <c r="Z1400" t="s">
        <v>8661</v>
      </c>
      <c r="AA1400" t="s">
        <v>8660</v>
      </c>
      <c r="AB1400" t="s">
        <v>8659</v>
      </c>
      <c r="AC1400">
        <v>-161168</v>
      </c>
      <c r="AD1400" t="s">
        <v>0</v>
      </c>
      <c r="AE1400">
        <v>98513</v>
      </c>
    </row>
    <row r="1401" spans="1:31" ht="345" hidden="1" x14ac:dyDescent="0.25">
      <c r="A1401">
        <v>1648</v>
      </c>
      <c r="B1401" t="s">
        <v>88</v>
      </c>
      <c r="C1401" t="s">
        <v>46</v>
      </c>
      <c r="F1401">
        <v>1</v>
      </c>
      <c r="G1401" t="s">
        <v>7909</v>
      </c>
      <c r="P1401" t="s">
        <v>4</v>
      </c>
      <c r="Y1401" t="s">
        <v>12</v>
      </c>
      <c r="Z1401" t="s">
        <v>8658</v>
      </c>
      <c r="AA1401" s="1" t="s">
        <v>8657</v>
      </c>
      <c r="AB1401" t="s">
        <v>8656</v>
      </c>
      <c r="AC1401">
        <v>-172762</v>
      </c>
      <c r="AD1401" t="s">
        <v>0</v>
      </c>
      <c r="AE1401">
        <v>98807</v>
      </c>
    </row>
    <row r="1402" spans="1:31" hidden="1" x14ac:dyDescent="0.25">
      <c r="A1402">
        <v>5723</v>
      </c>
      <c r="B1402" t="s">
        <v>3214</v>
      </c>
      <c r="F1402">
        <v>1</v>
      </c>
      <c r="G1402" t="s">
        <v>2664</v>
      </c>
      <c r="H1402">
        <v>0</v>
      </c>
      <c r="P1402" t="s">
        <v>4</v>
      </c>
      <c r="Y1402" t="s">
        <v>12</v>
      </c>
      <c r="Z1402" t="s">
        <v>8655</v>
      </c>
      <c r="AA1402" t="s">
        <v>8654</v>
      </c>
      <c r="AB1402" t="s">
        <v>8653</v>
      </c>
      <c r="AC1402" t="s">
        <v>8652</v>
      </c>
      <c r="AD1402" t="s">
        <v>0</v>
      </c>
      <c r="AE1402">
        <v>98390</v>
      </c>
    </row>
    <row r="1403" spans="1:31" hidden="1" x14ac:dyDescent="0.25">
      <c r="A1403">
        <v>9757</v>
      </c>
      <c r="B1403" t="s">
        <v>20</v>
      </c>
      <c r="C1403" t="s">
        <v>19</v>
      </c>
      <c r="F1403">
        <v>0</v>
      </c>
      <c r="H1403">
        <v>0</v>
      </c>
      <c r="P1403" t="s">
        <v>81</v>
      </c>
      <c r="Y1403" t="s">
        <v>12</v>
      </c>
      <c r="Z1403" t="s">
        <v>8651</v>
      </c>
      <c r="AA1403" t="s">
        <v>8650</v>
      </c>
      <c r="AB1403" t="s">
        <v>262</v>
      </c>
      <c r="AC1403" t="s">
        <v>8649</v>
      </c>
      <c r="AD1403" t="s">
        <v>0</v>
      </c>
      <c r="AE1403">
        <v>98530</v>
      </c>
    </row>
    <row r="1404" spans="1:31" hidden="1" x14ac:dyDescent="0.25">
      <c r="A1404">
        <v>8867</v>
      </c>
      <c r="B1404" t="s">
        <v>152</v>
      </c>
      <c r="C1404" t="s">
        <v>19</v>
      </c>
      <c r="F1404">
        <v>0</v>
      </c>
      <c r="P1404" t="s">
        <v>4</v>
      </c>
      <c r="Y1404" t="s">
        <v>12</v>
      </c>
      <c r="Z1404" t="s">
        <v>8648</v>
      </c>
      <c r="AA1404" t="s">
        <v>8647</v>
      </c>
      <c r="AB1404" t="s">
        <v>149</v>
      </c>
      <c r="AC1404">
        <v>-162660</v>
      </c>
    </row>
    <row r="1405" spans="1:31" hidden="1" x14ac:dyDescent="0.25">
      <c r="A1405">
        <v>11832</v>
      </c>
      <c r="B1405" t="s">
        <v>130</v>
      </c>
      <c r="C1405" t="s">
        <v>19</v>
      </c>
      <c r="F1405">
        <v>0</v>
      </c>
      <c r="P1405" t="s">
        <v>4</v>
      </c>
      <c r="X1405">
        <v>15</v>
      </c>
      <c r="Y1405" t="s">
        <v>12</v>
      </c>
      <c r="Z1405" t="s">
        <v>8646</v>
      </c>
      <c r="AA1405" t="s">
        <v>8645</v>
      </c>
      <c r="AB1405" t="s">
        <v>8644</v>
      </c>
      <c r="AC1405">
        <v>-181355</v>
      </c>
      <c r="AD1405" t="s">
        <v>0</v>
      </c>
      <c r="AE1405">
        <v>98661</v>
      </c>
    </row>
    <row r="1406" spans="1:31" hidden="1" x14ac:dyDescent="0.25">
      <c r="A1406">
        <v>9916</v>
      </c>
      <c r="B1406" t="s">
        <v>119</v>
      </c>
      <c r="C1406" t="s">
        <v>19</v>
      </c>
      <c r="F1406">
        <v>1</v>
      </c>
      <c r="G1406" t="s">
        <v>864</v>
      </c>
      <c r="P1406" t="s">
        <v>81</v>
      </c>
      <c r="Z1406" t="s">
        <v>8643</v>
      </c>
      <c r="AA1406" t="s">
        <v>8642</v>
      </c>
      <c r="AB1406" t="s">
        <v>8641</v>
      </c>
      <c r="AC1406">
        <v>-180383</v>
      </c>
      <c r="AD1406" t="s">
        <v>0</v>
      </c>
      <c r="AE1406">
        <v>99163</v>
      </c>
    </row>
    <row r="1407" spans="1:31" ht="409.5" hidden="1" x14ac:dyDescent="0.25">
      <c r="A1407">
        <v>11958</v>
      </c>
      <c r="B1407" t="s">
        <v>7</v>
      </c>
      <c r="C1407" t="s">
        <v>6</v>
      </c>
      <c r="F1407">
        <v>1</v>
      </c>
      <c r="G1407" t="s">
        <v>675</v>
      </c>
      <c r="P1407" t="s">
        <v>4</v>
      </c>
      <c r="Z1407" t="s">
        <v>674</v>
      </c>
      <c r="AA1407" s="1" t="s">
        <v>8640</v>
      </c>
      <c r="AB1407" t="s">
        <v>8639</v>
      </c>
      <c r="AC1407">
        <v>-162379</v>
      </c>
      <c r="AD1407" t="s">
        <v>0</v>
      </c>
      <c r="AE1407">
        <v>98116</v>
      </c>
    </row>
    <row r="1408" spans="1:31" hidden="1" x14ac:dyDescent="0.25">
      <c r="A1408">
        <v>13998</v>
      </c>
      <c r="B1408" t="s">
        <v>47</v>
      </c>
      <c r="C1408" t="s">
        <v>46</v>
      </c>
      <c r="F1408">
        <v>1</v>
      </c>
      <c r="G1408" t="s">
        <v>3406</v>
      </c>
      <c r="P1408" t="s">
        <v>4</v>
      </c>
      <c r="Z1408" t="s">
        <v>4633</v>
      </c>
      <c r="AA1408" t="s">
        <v>8638</v>
      </c>
      <c r="AB1408" t="s">
        <v>2088</v>
      </c>
      <c r="AC1408">
        <v>-172388</v>
      </c>
      <c r="AD1408" t="s">
        <v>0</v>
      </c>
      <c r="AE1408">
        <v>98223</v>
      </c>
    </row>
    <row r="1409" spans="1:31" hidden="1" x14ac:dyDescent="0.25">
      <c r="A1409">
        <v>8503</v>
      </c>
      <c r="B1409" t="s">
        <v>130</v>
      </c>
      <c r="C1409" t="s">
        <v>19</v>
      </c>
      <c r="F1409">
        <v>0</v>
      </c>
      <c r="G1409" t="s">
        <v>406</v>
      </c>
      <c r="P1409" t="s">
        <v>4</v>
      </c>
      <c r="Z1409" t="s">
        <v>405</v>
      </c>
      <c r="AA1409" t="s">
        <v>8637</v>
      </c>
      <c r="AB1409" t="s">
        <v>8636</v>
      </c>
      <c r="AC1409">
        <v>-161806</v>
      </c>
      <c r="AD1409" t="s">
        <v>0</v>
      </c>
      <c r="AE1409">
        <v>98908</v>
      </c>
    </row>
    <row r="1410" spans="1:31" hidden="1" x14ac:dyDescent="0.25">
      <c r="A1410">
        <v>8948</v>
      </c>
      <c r="B1410" t="s">
        <v>7</v>
      </c>
      <c r="C1410" t="s">
        <v>6</v>
      </c>
      <c r="F1410">
        <v>1</v>
      </c>
      <c r="G1410" t="s">
        <v>322</v>
      </c>
      <c r="H1410">
        <v>0</v>
      </c>
      <c r="P1410" t="s">
        <v>4</v>
      </c>
      <c r="Z1410" t="s">
        <v>1108</v>
      </c>
      <c r="AA1410" t="s">
        <v>8635</v>
      </c>
      <c r="AB1410" t="s">
        <v>3740</v>
      </c>
      <c r="AC1410" t="s">
        <v>8634</v>
      </c>
      <c r="AD1410" t="s">
        <v>0</v>
      </c>
      <c r="AE1410">
        <v>98201</v>
      </c>
    </row>
    <row r="1411" spans="1:31" hidden="1" x14ac:dyDescent="0.25">
      <c r="A1411">
        <v>15524</v>
      </c>
      <c r="B1411" t="s">
        <v>493</v>
      </c>
      <c r="F1411">
        <v>0</v>
      </c>
      <c r="H1411">
        <v>0</v>
      </c>
      <c r="P1411" t="s">
        <v>4</v>
      </c>
      <c r="Y1411" t="s">
        <v>12</v>
      </c>
      <c r="Z1411" t="s">
        <v>8633</v>
      </c>
      <c r="AA1411" t="s">
        <v>8632</v>
      </c>
      <c r="AB1411" t="s">
        <v>8632</v>
      </c>
      <c r="AC1411" t="s">
        <v>8631</v>
      </c>
      <c r="AD1411" t="s">
        <v>0</v>
      </c>
      <c r="AE1411">
        <v>98816</v>
      </c>
    </row>
    <row r="1412" spans="1:31" hidden="1" x14ac:dyDescent="0.25">
      <c r="A1412">
        <v>1020</v>
      </c>
      <c r="B1412" t="s">
        <v>88</v>
      </c>
      <c r="C1412" t="s">
        <v>46</v>
      </c>
      <c r="F1412">
        <v>1</v>
      </c>
      <c r="G1412" t="s">
        <v>2067</v>
      </c>
      <c r="H1412">
        <v>0</v>
      </c>
      <c r="P1412" t="s">
        <v>4</v>
      </c>
      <c r="Z1412" t="s">
        <v>8630</v>
      </c>
      <c r="AA1412" t="s">
        <v>8629</v>
      </c>
      <c r="AB1412" t="s">
        <v>8628</v>
      </c>
      <c r="AC1412" t="s">
        <v>8627</v>
      </c>
      <c r="AD1412" t="s">
        <v>989</v>
      </c>
      <c r="AE1412">
        <v>32803</v>
      </c>
    </row>
    <row r="1413" spans="1:31" ht="285" hidden="1" x14ac:dyDescent="0.25">
      <c r="A1413">
        <v>13475</v>
      </c>
      <c r="B1413" t="s">
        <v>88</v>
      </c>
      <c r="C1413" t="s">
        <v>46</v>
      </c>
      <c r="F1413">
        <v>1</v>
      </c>
      <c r="G1413" t="s">
        <v>288</v>
      </c>
      <c r="H1413">
        <v>0</v>
      </c>
      <c r="P1413" t="s">
        <v>4</v>
      </c>
      <c r="Z1413" t="s">
        <v>8626</v>
      </c>
      <c r="AA1413" s="1" t="s">
        <v>8625</v>
      </c>
      <c r="AB1413" t="s">
        <v>8624</v>
      </c>
      <c r="AC1413" t="s">
        <v>8623</v>
      </c>
      <c r="AD1413" t="s">
        <v>0</v>
      </c>
      <c r="AE1413">
        <v>98101</v>
      </c>
    </row>
    <row r="1414" spans="1:31" ht="409.5" hidden="1" x14ac:dyDescent="0.25">
      <c r="A1414">
        <v>16933</v>
      </c>
      <c r="B1414" t="s">
        <v>130</v>
      </c>
      <c r="C1414" t="s">
        <v>19</v>
      </c>
      <c r="F1414">
        <v>1</v>
      </c>
      <c r="G1414" t="s">
        <v>8622</v>
      </c>
      <c r="H1414">
        <v>0</v>
      </c>
      <c r="P1414" t="s">
        <v>4</v>
      </c>
      <c r="Y1414" t="s">
        <v>12</v>
      </c>
      <c r="Z1414" t="s">
        <v>8621</v>
      </c>
      <c r="AA1414" s="1" t="s">
        <v>8620</v>
      </c>
      <c r="AB1414" t="s">
        <v>8619</v>
      </c>
      <c r="AC1414" t="s">
        <v>8618</v>
      </c>
      <c r="AD1414" t="s">
        <v>1403</v>
      </c>
      <c r="AE1414">
        <v>64108</v>
      </c>
    </row>
    <row r="1415" spans="1:31" hidden="1" x14ac:dyDescent="0.25">
      <c r="A1415">
        <v>12279</v>
      </c>
      <c r="B1415" t="s">
        <v>119</v>
      </c>
      <c r="C1415" t="s">
        <v>19</v>
      </c>
      <c r="F1415">
        <v>0</v>
      </c>
      <c r="P1415" t="s">
        <v>1204</v>
      </c>
      <c r="AC1415">
        <v>-181611</v>
      </c>
    </row>
    <row r="1416" spans="1:31" ht="409.5" hidden="1" x14ac:dyDescent="0.25">
      <c r="A1416">
        <v>17256</v>
      </c>
      <c r="B1416" t="s">
        <v>72</v>
      </c>
      <c r="C1416" t="s">
        <v>71</v>
      </c>
      <c r="F1416">
        <v>1</v>
      </c>
      <c r="G1416" t="s">
        <v>3739</v>
      </c>
      <c r="H1416">
        <v>0</v>
      </c>
      <c r="P1416" t="s">
        <v>4</v>
      </c>
      <c r="Z1416" t="s">
        <v>3738</v>
      </c>
      <c r="AA1416" s="1" t="s">
        <v>8617</v>
      </c>
      <c r="AB1416" t="s">
        <v>8616</v>
      </c>
      <c r="AC1416" t="s">
        <v>8615</v>
      </c>
      <c r="AD1416" t="s">
        <v>0</v>
      </c>
      <c r="AE1416">
        <v>98112</v>
      </c>
    </row>
    <row r="1417" spans="1:31" ht="409.5" hidden="1" x14ac:dyDescent="0.25">
      <c r="A1417">
        <v>7984</v>
      </c>
      <c r="B1417" t="s">
        <v>670</v>
      </c>
      <c r="C1417" t="s">
        <v>19</v>
      </c>
      <c r="F1417">
        <v>0</v>
      </c>
      <c r="G1417" t="s">
        <v>100</v>
      </c>
      <c r="H1417">
        <v>0</v>
      </c>
      <c r="P1417" t="s">
        <v>4</v>
      </c>
      <c r="Y1417" t="s">
        <v>12</v>
      </c>
      <c r="Z1417" t="s">
        <v>99</v>
      </c>
      <c r="AA1417" s="1" t="s">
        <v>8614</v>
      </c>
      <c r="AB1417" t="s">
        <v>149</v>
      </c>
      <c r="AC1417" t="s">
        <v>8613</v>
      </c>
    </row>
    <row r="1418" spans="1:31" ht="120" hidden="1" x14ac:dyDescent="0.25">
      <c r="A1418">
        <v>110</v>
      </c>
      <c r="B1418" t="s">
        <v>47</v>
      </c>
      <c r="C1418" t="s">
        <v>46</v>
      </c>
      <c r="F1418">
        <v>1</v>
      </c>
      <c r="G1418" t="s">
        <v>8612</v>
      </c>
      <c r="P1418" t="s">
        <v>4</v>
      </c>
      <c r="Z1418" t="s">
        <v>170</v>
      </c>
      <c r="AA1418" t="s">
        <v>8611</v>
      </c>
      <c r="AB1418" s="1" t="s">
        <v>8610</v>
      </c>
      <c r="AC1418">
        <v>-172186</v>
      </c>
      <c r="AD1418" t="s">
        <v>0</v>
      </c>
      <c r="AE1418">
        <v>98907</v>
      </c>
    </row>
    <row r="1419" spans="1:31" hidden="1" x14ac:dyDescent="0.25">
      <c r="A1419">
        <v>7321</v>
      </c>
      <c r="B1419" t="s">
        <v>72</v>
      </c>
      <c r="C1419" t="s">
        <v>71</v>
      </c>
      <c r="F1419">
        <v>0</v>
      </c>
      <c r="G1419" t="s">
        <v>8609</v>
      </c>
      <c r="P1419" t="s">
        <v>4</v>
      </c>
      <c r="X1419">
        <v>30</v>
      </c>
      <c r="Y1419" t="s">
        <v>12</v>
      </c>
      <c r="Z1419" t="s">
        <v>8608</v>
      </c>
      <c r="AA1419" t="s">
        <v>8607</v>
      </c>
      <c r="AB1419" t="s">
        <v>8606</v>
      </c>
      <c r="AC1419">
        <v>-172581</v>
      </c>
      <c r="AD1419" t="s">
        <v>0</v>
      </c>
      <c r="AE1419">
        <v>98104</v>
      </c>
    </row>
    <row r="1420" spans="1:31" ht="409.5" hidden="1" x14ac:dyDescent="0.25">
      <c r="A1420">
        <v>19549</v>
      </c>
      <c r="B1420" t="s">
        <v>394</v>
      </c>
      <c r="C1420" t="s">
        <v>19</v>
      </c>
      <c r="F1420">
        <v>0</v>
      </c>
      <c r="H1420">
        <v>0</v>
      </c>
      <c r="P1420" t="s">
        <v>4</v>
      </c>
      <c r="Y1420" t="s">
        <v>12</v>
      </c>
      <c r="Z1420" t="s">
        <v>8605</v>
      </c>
      <c r="AA1420" s="1" t="s">
        <v>8604</v>
      </c>
      <c r="AB1420" s="1" t="s">
        <v>8604</v>
      </c>
      <c r="AC1420" t="s">
        <v>8603</v>
      </c>
      <c r="AD1420" t="s">
        <v>0</v>
      </c>
      <c r="AE1420">
        <v>98584</v>
      </c>
    </row>
    <row r="1421" spans="1:31" hidden="1" x14ac:dyDescent="0.25">
      <c r="A1421">
        <v>10384</v>
      </c>
      <c r="B1421" t="s">
        <v>47</v>
      </c>
      <c r="C1421" t="s">
        <v>46</v>
      </c>
      <c r="F1421">
        <v>1</v>
      </c>
      <c r="G1421" t="s">
        <v>578</v>
      </c>
      <c r="H1421">
        <v>0</v>
      </c>
      <c r="P1421" t="s">
        <v>4</v>
      </c>
      <c r="Z1421" t="s">
        <v>577</v>
      </c>
      <c r="AA1421" t="s">
        <v>8602</v>
      </c>
      <c r="AB1421" t="s">
        <v>43</v>
      </c>
      <c r="AC1421" t="s">
        <v>8601</v>
      </c>
      <c r="AD1421" t="s">
        <v>0</v>
      </c>
      <c r="AE1421">
        <v>98005</v>
      </c>
    </row>
    <row r="1422" spans="1:31" hidden="1" x14ac:dyDescent="0.25">
      <c r="A1422">
        <v>13542</v>
      </c>
      <c r="B1422" t="s">
        <v>52</v>
      </c>
      <c r="C1422" t="s">
        <v>6</v>
      </c>
      <c r="F1422">
        <v>1</v>
      </c>
      <c r="G1422" t="s">
        <v>1115</v>
      </c>
      <c r="P1422" t="s">
        <v>4</v>
      </c>
      <c r="Z1422" t="s">
        <v>4427</v>
      </c>
      <c r="AA1422" t="s">
        <v>8600</v>
      </c>
      <c r="AB1422" t="s">
        <v>8599</v>
      </c>
      <c r="AC1422">
        <v>-172151</v>
      </c>
      <c r="AD1422" t="s">
        <v>0</v>
      </c>
      <c r="AE1422">
        <v>98660</v>
      </c>
    </row>
    <row r="1423" spans="1:31" hidden="1" x14ac:dyDescent="0.25">
      <c r="A1423">
        <v>16263</v>
      </c>
      <c r="B1423" t="s">
        <v>95</v>
      </c>
      <c r="C1423" t="s">
        <v>94</v>
      </c>
      <c r="F1423">
        <v>1</v>
      </c>
      <c r="G1423" t="s">
        <v>8598</v>
      </c>
      <c r="P1423" t="s">
        <v>81</v>
      </c>
      <c r="Y1423" t="s">
        <v>12</v>
      </c>
      <c r="Z1423" t="s">
        <v>8597</v>
      </c>
      <c r="AA1423" t="s">
        <v>8596</v>
      </c>
      <c r="AB1423" t="s">
        <v>8595</v>
      </c>
      <c r="AC1423">
        <v>-163322</v>
      </c>
      <c r="AD1423" t="s">
        <v>0</v>
      </c>
      <c r="AE1423">
        <v>98109</v>
      </c>
    </row>
    <row r="1424" spans="1:31" ht="409.5" hidden="1" x14ac:dyDescent="0.25">
      <c r="A1424">
        <v>12219</v>
      </c>
      <c r="B1424" t="s">
        <v>7</v>
      </c>
      <c r="C1424" t="s">
        <v>6</v>
      </c>
      <c r="F1424">
        <v>1</v>
      </c>
      <c r="G1424" t="s">
        <v>1914</v>
      </c>
      <c r="H1424">
        <v>0</v>
      </c>
      <c r="P1424" t="s">
        <v>4</v>
      </c>
      <c r="Z1424" t="s">
        <v>8536</v>
      </c>
      <c r="AA1424" s="1" t="s">
        <v>8594</v>
      </c>
      <c r="AB1424" t="s">
        <v>8593</v>
      </c>
      <c r="AC1424" t="s">
        <v>8592</v>
      </c>
      <c r="AD1424" t="s">
        <v>0</v>
      </c>
      <c r="AE1424">
        <v>98004</v>
      </c>
    </row>
    <row r="1425" spans="1:31" hidden="1" x14ac:dyDescent="0.25">
      <c r="A1425">
        <v>13026</v>
      </c>
      <c r="B1425" t="s">
        <v>124</v>
      </c>
      <c r="C1425" t="s">
        <v>6</v>
      </c>
      <c r="F1425">
        <v>0</v>
      </c>
      <c r="G1425" t="s">
        <v>113</v>
      </c>
      <c r="H1425">
        <v>0</v>
      </c>
      <c r="P1425" t="s">
        <v>4</v>
      </c>
      <c r="Z1425" t="s">
        <v>512</v>
      </c>
      <c r="AA1425" t="s">
        <v>8591</v>
      </c>
      <c r="AB1425" t="s">
        <v>8590</v>
      </c>
      <c r="AC1425" t="s">
        <v>8589</v>
      </c>
      <c r="AD1425" t="s">
        <v>0</v>
      </c>
      <c r="AE1425">
        <v>98504</v>
      </c>
    </row>
    <row r="1426" spans="1:31" hidden="1" x14ac:dyDescent="0.25">
      <c r="A1426">
        <v>4460</v>
      </c>
      <c r="B1426" t="s">
        <v>52</v>
      </c>
      <c r="C1426" t="s">
        <v>6</v>
      </c>
      <c r="F1426">
        <v>0</v>
      </c>
      <c r="P1426" t="s">
        <v>4</v>
      </c>
      <c r="Z1426" t="s">
        <v>8588</v>
      </c>
      <c r="AA1426" t="s">
        <v>8587</v>
      </c>
      <c r="AB1426" t="s">
        <v>8586</v>
      </c>
      <c r="AC1426">
        <v>-171853</v>
      </c>
      <c r="AD1426" t="s">
        <v>0</v>
      </c>
      <c r="AE1426">
        <v>98118</v>
      </c>
    </row>
    <row r="1427" spans="1:31" hidden="1" x14ac:dyDescent="0.25">
      <c r="A1427">
        <v>10970</v>
      </c>
      <c r="B1427" t="s">
        <v>88</v>
      </c>
      <c r="C1427" t="s">
        <v>46</v>
      </c>
      <c r="F1427">
        <v>1</v>
      </c>
      <c r="G1427" t="s">
        <v>2096</v>
      </c>
      <c r="P1427" t="s">
        <v>4</v>
      </c>
      <c r="Z1427" t="s">
        <v>7858</v>
      </c>
      <c r="AA1427" t="s">
        <v>8585</v>
      </c>
      <c r="AB1427" t="s">
        <v>8584</v>
      </c>
      <c r="AC1427">
        <v>-162997</v>
      </c>
      <c r="AD1427" t="s">
        <v>0</v>
      </c>
      <c r="AE1427">
        <v>98409</v>
      </c>
    </row>
    <row r="1428" spans="1:31" hidden="1" x14ac:dyDescent="0.25">
      <c r="A1428">
        <v>10850</v>
      </c>
      <c r="B1428" t="s">
        <v>199</v>
      </c>
      <c r="C1428" t="s">
        <v>19</v>
      </c>
      <c r="F1428">
        <v>0</v>
      </c>
      <c r="P1428" t="s">
        <v>4</v>
      </c>
      <c r="Y1428" t="s">
        <v>12</v>
      </c>
      <c r="Z1428" t="s">
        <v>8583</v>
      </c>
      <c r="AA1428" t="s">
        <v>8582</v>
      </c>
      <c r="AB1428" t="s">
        <v>8581</v>
      </c>
      <c r="AC1428">
        <v>-171040</v>
      </c>
      <c r="AD1428" t="s">
        <v>0</v>
      </c>
      <c r="AE1428">
        <v>98087</v>
      </c>
    </row>
    <row r="1429" spans="1:31" ht="409.5" hidden="1" x14ac:dyDescent="0.25">
      <c r="A1429">
        <v>7804</v>
      </c>
      <c r="B1429" t="s">
        <v>20</v>
      </c>
      <c r="C1429" t="s">
        <v>19</v>
      </c>
      <c r="F1429">
        <v>0</v>
      </c>
      <c r="H1429">
        <v>0</v>
      </c>
      <c r="P1429" t="s">
        <v>4</v>
      </c>
      <c r="Y1429" t="s">
        <v>12</v>
      </c>
      <c r="Z1429" t="s">
        <v>8580</v>
      </c>
      <c r="AA1429" s="1" t="s">
        <v>8579</v>
      </c>
      <c r="AB1429" t="s">
        <v>8578</v>
      </c>
      <c r="AC1429" t="s">
        <v>8577</v>
      </c>
    </row>
    <row r="1430" spans="1:31" ht="255" hidden="1" x14ac:dyDescent="0.25">
      <c r="A1430">
        <v>10772</v>
      </c>
      <c r="B1430" t="s">
        <v>130</v>
      </c>
      <c r="C1430" t="s">
        <v>19</v>
      </c>
      <c r="F1430">
        <v>0</v>
      </c>
      <c r="G1430" t="s">
        <v>342</v>
      </c>
      <c r="H1430">
        <v>0</v>
      </c>
      <c r="P1430" t="s">
        <v>4</v>
      </c>
      <c r="Y1430" t="s">
        <v>12</v>
      </c>
      <c r="Z1430" t="s">
        <v>340</v>
      </c>
      <c r="AA1430" s="1" t="s">
        <v>8576</v>
      </c>
      <c r="AB1430" t="s">
        <v>8575</v>
      </c>
      <c r="AC1430" t="s">
        <v>8574</v>
      </c>
      <c r="AD1430" t="s">
        <v>0</v>
      </c>
      <c r="AE1430">
        <v>99362</v>
      </c>
    </row>
    <row r="1431" spans="1:31" ht="409.5" hidden="1" x14ac:dyDescent="0.25">
      <c r="A1431">
        <v>13022</v>
      </c>
      <c r="B1431" t="s">
        <v>7</v>
      </c>
      <c r="C1431" t="s">
        <v>6</v>
      </c>
      <c r="F1431">
        <v>1</v>
      </c>
      <c r="G1431" t="s">
        <v>24</v>
      </c>
      <c r="H1431">
        <v>0</v>
      </c>
      <c r="P1431" t="s">
        <v>4</v>
      </c>
      <c r="Z1431" t="s">
        <v>1616</v>
      </c>
      <c r="AA1431" s="1" t="s">
        <v>8573</v>
      </c>
      <c r="AB1431" t="s">
        <v>8572</v>
      </c>
      <c r="AC1431" t="s">
        <v>8571</v>
      </c>
      <c r="AD1431" t="s">
        <v>0</v>
      </c>
      <c r="AE1431">
        <v>98109</v>
      </c>
    </row>
    <row r="1432" spans="1:31" hidden="1" x14ac:dyDescent="0.25">
      <c r="A1432">
        <v>4620</v>
      </c>
      <c r="B1432" t="s">
        <v>13</v>
      </c>
      <c r="C1432" t="s">
        <v>57</v>
      </c>
      <c r="F1432">
        <v>1</v>
      </c>
      <c r="G1432" t="s">
        <v>8570</v>
      </c>
      <c r="P1432" t="s">
        <v>4</v>
      </c>
      <c r="Y1432" t="s">
        <v>12</v>
      </c>
      <c r="Z1432" t="s">
        <v>8569</v>
      </c>
      <c r="AA1432" t="s">
        <v>8568</v>
      </c>
      <c r="AB1432" t="s">
        <v>7878</v>
      </c>
      <c r="AC1432">
        <v>-171006</v>
      </c>
      <c r="AD1432" t="s">
        <v>2293</v>
      </c>
      <c r="AE1432">
        <v>30092</v>
      </c>
    </row>
    <row r="1433" spans="1:31" hidden="1" x14ac:dyDescent="0.25">
      <c r="A1433">
        <v>16738</v>
      </c>
      <c r="B1433" t="s">
        <v>130</v>
      </c>
      <c r="C1433" t="s">
        <v>19</v>
      </c>
      <c r="F1433">
        <v>1</v>
      </c>
      <c r="G1433" t="s">
        <v>3053</v>
      </c>
      <c r="P1433" t="s">
        <v>4</v>
      </c>
      <c r="Y1433" t="s">
        <v>12</v>
      </c>
      <c r="Z1433" t="s">
        <v>8567</v>
      </c>
      <c r="AA1433" t="s">
        <v>8566</v>
      </c>
      <c r="AB1433" t="s">
        <v>8565</v>
      </c>
      <c r="AC1433">
        <v>-172058</v>
      </c>
      <c r="AD1433" t="s">
        <v>0</v>
      </c>
      <c r="AE1433">
        <v>98101</v>
      </c>
    </row>
    <row r="1434" spans="1:31" ht="409.5" hidden="1" x14ac:dyDescent="0.25">
      <c r="A1434">
        <v>15793</v>
      </c>
      <c r="B1434" t="s">
        <v>152</v>
      </c>
      <c r="C1434" t="s">
        <v>19</v>
      </c>
      <c r="F1434">
        <v>0</v>
      </c>
      <c r="G1434" t="s">
        <v>100</v>
      </c>
      <c r="P1434" t="s">
        <v>4</v>
      </c>
      <c r="Y1434" t="s">
        <v>12</v>
      </c>
      <c r="Z1434" t="s">
        <v>234</v>
      </c>
      <c r="AA1434" s="1" t="s">
        <v>8564</v>
      </c>
      <c r="AB1434" t="s">
        <v>149</v>
      </c>
      <c r="AC1434">
        <v>-170913</v>
      </c>
    </row>
    <row r="1435" spans="1:31" hidden="1" x14ac:dyDescent="0.25">
      <c r="A1435">
        <v>1728</v>
      </c>
      <c r="B1435" t="s">
        <v>13</v>
      </c>
      <c r="F1435">
        <v>1</v>
      </c>
      <c r="G1435" t="s">
        <v>920</v>
      </c>
      <c r="H1435">
        <v>0</v>
      </c>
      <c r="P1435" t="s">
        <v>4</v>
      </c>
      <c r="Y1435" t="s">
        <v>12</v>
      </c>
      <c r="Z1435" t="s">
        <v>8563</v>
      </c>
      <c r="AA1435" t="s">
        <v>8562</v>
      </c>
      <c r="AB1435" t="s">
        <v>8562</v>
      </c>
      <c r="AC1435" t="s">
        <v>8561</v>
      </c>
      <c r="AD1435" t="s">
        <v>0</v>
      </c>
      <c r="AE1435">
        <v>98052</v>
      </c>
    </row>
    <row r="1436" spans="1:31" ht="409.5" hidden="1" x14ac:dyDescent="0.25">
      <c r="A1436">
        <v>4203</v>
      </c>
      <c r="B1436" t="s">
        <v>152</v>
      </c>
      <c r="C1436" t="s">
        <v>19</v>
      </c>
      <c r="F1436">
        <v>0</v>
      </c>
      <c r="G1436" t="s">
        <v>100</v>
      </c>
      <c r="P1436" t="s">
        <v>4</v>
      </c>
      <c r="Y1436" t="s">
        <v>12</v>
      </c>
      <c r="Z1436" t="s">
        <v>99</v>
      </c>
      <c r="AA1436" s="1" t="s">
        <v>8560</v>
      </c>
      <c r="AB1436" t="s">
        <v>149</v>
      </c>
      <c r="AC1436">
        <v>-162545</v>
      </c>
    </row>
    <row r="1437" spans="1:31" ht="409.5" hidden="1" x14ac:dyDescent="0.25">
      <c r="A1437">
        <v>15868</v>
      </c>
      <c r="B1437" t="s">
        <v>20</v>
      </c>
      <c r="C1437" t="s">
        <v>19</v>
      </c>
      <c r="F1437">
        <v>1</v>
      </c>
      <c r="G1437" t="s">
        <v>198</v>
      </c>
      <c r="H1437">
        <v>0</v>
      </c>
      <c r="P1437" t="s">
        <v>4</v>
      </c>
      <c r="Y1437" t="s">
        <v>12</v>
      </c>
      <c r="Z1437" t="s">
        <v>196</v>
      </c>
      <c r="AA1437" s="1" t="s">
        <v>8559</v>
      </c>
      <c r="AB1437" t="s">
        <v>8558</v>
      </c>
      <c r="AC1437" t="s">
        <v>8557</v>
      </c>
    </row>
    <row r="1438" spans="1:31" ht="409.5" hidden="1" x14ac:dyDescent="0.25">
      <c r="A1438">
        <v>17305</v>
      </c>
      <c r="B1438" t="s">
        <v>52</v>
      </c>
      <c r="C1438" t="s">
        <v>6</v>
      </c>
      <c r="F1438">
        <v>1</v>
      </c>
      <c r="G1438" t="s">
        <v>178</v>
      </c>
      <c r="P1438" t="s">
        <v>4</v>
      </c>
      <c r="Z1438" t="s">
        <v>177</v>
      </c>
      <c r="AA1438" s="1" t="s">
        <v>8556</v>
      </c>
      <c r="AB1438" t="s">
        <v>8555</v>
      </c>
      <c r="AC1438">
        <v>-180138</v>
      </c>
      <c r="AD1438" t="s">
        <v>96</v>
      </c>
      <c r="AE1438">
        <v>97219</v>
      </c>
    </row>
    <row r="1439" spans="1:31" hidden="1" x14ac:dyDescent="0.25">
      <c r="A1439">
        <v>970</v>
      </c>
      <c r="B1439" t="s">
        <v>380</v>
      </c>
      <c r="C1439" t="s">
        <v>19</v>
      </c>
      <c r="F1439">
        <v>0</v>
      </c>
      <c r="O1439" t="s">
        <v>5252</v>
      </c>
      <c r="P1439" t="s">
        <v>4</v>
      </c>
      <c r="Y1439" t="s">
        <v>12</v>
      </c>
      <c r="Z1439" t="s">
        <v>8554</v>
      </c>
      <c r="AA1439" t="s">
        <v>8553</v>
      </c>
      <c r="AB1439" t="s">
        <v>8552</v>
      </c>
      <c r="AC1439">
        <v>-171514</v>
      </c>
      <c r="AD1439" t="s">
        <v>0</v>
      </c>
      <c r="AE1439">
        <v>98104</v>
      </c>
    </row>
    <row r="1440" spans="1:31" ht="390" hidden="1" x14ac:dyDescent="0.25">
      <c r="A1440">
        <v>91</v>
      </c>
      <c r="B1440" t="s">
        <v>47</v>
      </c>
      <c r="C1440" t="s">
        <v>46</v>
      </c>
      <c r="F1440">
        <v>1</v>
      </c>
      <c r="G1440" t="s">
        <v>2878</v>
      </c>
      <c r="P1440" t="s">
        <v>4</v>
      </c>
      <c r="Z1440" t="s">
        <v>2877</v>
      </c>
      <c r="AA1440" s="1" t="s">
        <v>8551</v>
      </c>
      <c r="AB1440" t="s">
        <v>8550</v>
      </c>
      <c r="AC1440">
        <v>-162866</v>
      </c>
      <c r="AD1440" t="s">
        <v>0</v>
      </c>
      <c r="AE1440">
        <v>98531</v>
      </c>
    </row>
    <row r="1441" spans="1:31" hidden="1" x14ac:dyDescent="0.25">
      <c r="A1441">
        <v>16620</v>
      </c>
      <c r="B1441" t="s">
        <v>88</v>
      </c>
      <c r="C1441" t="s">
        <v>46</v>
      </c>
      <c r="F1441">
        <v>1</v>
      </c>
      <c r="G1441" t="s">
        <v>8549</v>
      </c>
      <c r="H1441">
        <v>0</v>
      </c>
      <c r="P1441" t="s">
        <v>4</v>
      </c>
      <c r="Z1441" t="s">
        <v>8548</v>
      </c>
      <c r="AA1441" t="s">
        <v>8547</v>
      </c>
      <c r="AB1441" t="s">
        <v>8546</v>
      </c>
      <c r="AC1441" t="s">
        <v>8545</v>
      </c>
      <c r="AD1441" t="s">
        <v>0</v>
      </c>
      <c r="AE1441">
        <v>98409</v>
      </c>
    </row>
    <row r="1442" spans="1:31" hidden="1" x14ac:dyDescent="0.25">
      <c r="A1442">
        <v>2230</v>
      </c>
      <c r="B1442" t="s">
        <v>185</v>
      </c>
      <c r="C1442" t="s">
        <v>184</v>
      </c>
      <c r="F1442">
        <v>1</v>
      </c>
      <c r="G1442" t="s">
        <v>3989</v>
      </c>
      <c r="H1442">
        <v>0</v>
      </c>
      <c r="P1442" t="s">
        <v>4</v>
      </c>
      <c r="Y1442" t="s">
        <v>12</v>
      </c>
      <c r="Z1442" t="s">
        <v>8544</v>
      </c>
      <c r="AA1442" t="s">
        <v>8543</v>
      </c>
      <c r="AB1442" t="s">
        <v>8542</v>
      </c>
      <c r="AC1442" t="s">
        <v>8541</v>
      </c>
      <c r="AD1442" t="s">
        <v>0</v>
      </c>
      <c r="AE1442">
        <v>98683</v>
      </c>
    </row>
    <row r="1443" spans="1:31" ht="409.5" hidden="1" x14ac:dyDescent="0.25">
      <c r="A1443">
        <v>16604</v>
      </c>
      <c r="B1443" t="s">
        <v>185</v>
      </c>
      <c r="C1443" t="s">
        <v>184</v>
      </c>
      <c r="F1443">
        <v>0</v>
      </c>
      <c r="G1443" t="s">
        <v>8540</v>
      </c>
      <c r="P1443" t="s">
        <v>4</v>
      </c>
      <c r="Y1443" t="s">
        <v>12</v>
      </c>
      <c r="Z1443" t="s">
        <v>8539</v>
      </c>
      <c r="AA1443" s="1" t="s">
        <v>8538</v>
      </c>
      <c r="AB1443" t="s">
        <v>8537</v>
      </c>
      <c r="AC1443">
        <v>-162229</v>
      </c>
    </row>
    <row r="1444" spans="1:31" hidden="1" x14ac:dyDescent="0.25">
      <c r="A1444">
        <v>4922</v>
      </c>
      <c r="B1444" t="s">
        <v>7</v>
      </c>
      <c r="C1444" t="s">
        <v>6</v>
      </c>
      <c r="F1444">
        <v>1</v>
      </c>
      <c r="G1444" t="s">
        <v>1914</v>
      </c>
      <c r="H1444">
        <v>0</v>
      </c>
      <c r="P1444" t="s">
        <v>4</v>
      </c>
      <c r="Z1444" t="s">
        <v>8536</v>
      </c>
      <c r="AA1444" t="s">
        <v>8535</v>
      </c>
      <c r="AB1444" t="s">
        <v>8534</v>
      </c>
      <c r="AC1444" t="s">
        <v>8533</v>
      </c>
      <c r="AD1444" t="s">
        <v>0</v>
      </c>
      <c r="AE1444">
        <v>98004</v>
      </c>
    </row>
    <row r="1445" spans="1:31" hidden="1" x14ac:dyDescent="0.25">
      <c r="A1445">
        <v>15456</v>
      </c>
      <c r="B1445" t="s">
        <v>7</v>
      </c>
      <c r="C1445" t="s">
        <v>6</v>
      </c>
      <c r="F1445">
        <v>0</v>
      </c>
      <c r="G1445" t="s">
        <v>318</v>
      </c>
      <c r="H1445">
        <v>0</v>
      </c>
      <c r="P1445" t="s">
        <v>4</v>
      </c>
      <c r="Z1445" t="s">
        <v>8532</v>
      </c>
      <c r="AA1445" t="s">
        <v>8531</v>
      </c>
      <c r="AB1445" t="s">
        <v>8530</v>
      </c>
      <c r="AC1445" t="s">
        <v>8529</v>
      </c>
      <c r="AD1445" t="s">
        <v>0</v>
      </c>
      <c r="AE1445">
        <v>98032</v>
      </c>
    </row>
    <row r="1446" spans="1:31" ht="180" hidden="1" x14ac:dyDescent="0.25">
      <c r="A1446">
        <v>16645</v>
      </c>
      <c r="B1446" t="s">
        <v>88</v>
      </c>
      <c r="C1446" t="s">
        <v>46</v>
      </c>
      <c r="F1446">
        <v>1</v>
      </c>
      <c r="G1446" t="s">
        <v>578</v>
      </c>
      <c r="H1446">
        <v>0</v>
      </c>
      <c r="P1446" t="s">
        <v>4</v>
      </c>
      <c r="Z1446" t="s">
        <v>3999</v>
      </c>
      <c r="AA1446" s="1" t="s">
        <v>8528</v>
      </c>
      <c r="AB1446" t="s">
        <v>1738</v>
      </c>
      <c r="AC1446" t="s">
        <v>8527</v>
      </c>
      <c r="AD1446" t="s">
        <v>0</v>
      </c>
      <c r="AE1446">
        <v>98005</v>
      </c>
    </row>
    <row r="1447" spans="1:31" hidden="1" x14ac:dyDescent="0.25">
      <c r="A1447">
        <v>1794</v>
      </c>
      <c r="B1447" t="s">
        <v>88</v>
      </c>
      <c r="C1447" t="s">
        <v>46</v>
      </c>
      <c r="F1447">
        <v>1</v>
      </c>
      <c r="G1447" t="s">
        <v>6399</v>
      </c>
      <c r="P1447" t="s">
        <v>4</v>
      </c>
      <c r="Z1447" t="s">
        <v>6398</v>
      </c>
      <c r="AA1447" t="s">
        <v>8526</v>
      </c>
      <c r="AB1447" t="s">
        <v>8525</v>
      </c>
      <c r="AC1447">
        <v>-180822</v>
      </c>
      <c r="AD1447" t="s">
        <v>0</v>
      </c>
      <c r="AE1447">
        <v>99202</v>
      </c>
    </row>
    <row r="1448" spans="1:31" ht="409.5" hidden="1" x14ac:dyDescent="0.25">
      <c r="A1448">
        <v>11204</v>
      </c>
      <c r="B1448" t="s">
        <v>185</v>
      </c>
      <c r="C1448" t="s">
        <v>184</v>
      </c>
      <c r="F1448">
        <v>0</v>
      </c>
      <c r="P1448" t="s">
        <v>4</v>
      </c>
      <c r="Y1448" t="s">
        <v>12</v>
      </c>
      <c r="Z1448" t="s">
        <v>4427</v>
      </c>
      <c r="AA1448" s="1" t="s">
        <v>8524</v>
      </c>
      <c r="AB1448" t="s">
        <v>8523</v>
      </c>
      <c r="AC1448">
        <v>-171877</v>
      </c>
      <c r="AD1448" t="s">
        <v>0</v>
      </c>
      <c r="AE1448">
        <v>98660</v>
      </c>
    </row>
    <row r="1449" spans="1:31" ht="409.5" hidden="1" x14ac:dyDescent="0.25">
      <c r="A1449">
        <v>16323</v>
      </c>
      <c r="B1449" t="s">
        <v>72</v>
      </c>
      <c r="C1449" t="s">
        <v>71</v>
      </c>
      <c r="F1449">
        <v>1</v>
      </c>
      <c r="G1449" t="s">
        <v>214</v>
      </c>
      <c r="P1449" t="s">
        <v>1182</v>
      </c>
      <c r="X1449">
        <v>30</v>
      </c>
      <c r="Y1449" t="s">
        <v>12</v>
      </c>
      <c r="Z1449" t="s">
        <v>212</v>
      </c>
      <c r="AA1449" s="1" t="s">
        <v>8522</v>
      </c>
      <c r="AB1449" t="s">
        <v>8521</v>
      </c>
      <c r="AC1449">
        <v>-162978</v>
      </c>
      <c r="AD1449" t="s">
        <v>0</v>
      </c>
      <c r="AE1449">
        <v>98121</v>
      </c>
    </row>
    <row r="1450" spans="1:31" ht="409.5" hidden="1" x14ac:dyDescent="0.25">
      <c r="A1450">
        <v>7442</v>
      </c>
      <c r="B1450" t="s">
        <v>72</v>
      </c>
      <c r="C1450" t="s">
        <v>71</v>
      </c>
      <c r="F1450">
        <v>1</v>
      </c>
      <c r="G1450" t="s">
        <v>198</v>
      </c>
      <c r="H1450">
        <v>0</v>
      </c>
      <c r="P1450" t="s">
        <v>81</v>
      </c>
      <c r="Y1450" t="s">
        <v>12</v>
      </c>
      <c r="Z1450" t="s">
        <v>8520</v>
      </c>
      <c r="AA1450" s="1" t="s">
        <v>8519</v>
      </c>
      <c r="AB1450" t="s">
        <v>8518</v>
      </c>
      <c r="AC1450" t="s">
        <v>8517</v>
      </c>
    </row>
    <row r="1451" spans="1:31" hidden="1" x14ac:dyDescent="0.25">
      <c r="A1451">
        <v>8950</v>
      </c>
      <c r="B1451" t="s">
        <v>52</v>
      </c>
      <c r="C1451" t="s">
        <v>6</v>
      </c>
      <c r="F1451">
        <v>1</v>
      </c>
      <c r="G1451" t="s">
        <v>161</v>
      </c>
      <c r="P1451" t="s">
        <v>4</v>
      </c>
      <c r="Z1451" t="s">
        <v>6261</v>
      </c>
      <c r="AA1451" t="s">
        <v>8516</v>
      </c>
      <c r="AB1451" t="s">
        <v>8515</v>
      </c>
      <c r="AC1451">
        <v>-170277</v>
      </c>
      <c r="AD1451" t="s">
        <v>0</v>
      </c>
      <c r="AE1451">
        <v>98034</v>
      </c>
    </row>
    <row r="1452" spans="1:31" ht="409.5" hidden="1" x14ac:dyDescent="0.25">
      <c r="A1452">
        <v>11267</v>
      </c>
      <c r="B1452" t="s">
        <v>670</v>
      </c>
      <c r="C1452" t="s">
        <v>19</v>
      </c>
      <c r="F1452">
        <v>0</v>
      </c>
      <c r="H1452">
        <v>0</v>
      </c>
      <c r="P1452" t="s">
        <v>4</v>
      </c>
      <c r="Y1452" t="s">
        <v>12</v>
      </c>
      <c r="Z1452" t="s">
        <v>8514</v>
      </c>
      <c r="AA1452" s="1" t="s">
        <v>8513</v>
      </c>
      <c r="AB1452" t="s">
        <v>8512</v>
      </c>
      <c r="AC1452" t="s">
        <v>8511</v>
      </c>
      <c r="AD1452" t="s">
        <v>0</v>
      </c>
      <c r="AE1452">
        <v>98039</v>
      </c>
    </row>
    <row r="1453" spans="1:31" hidden="1" x14ac:dyDescent="0.25">
      <c r="A1453">
        <v>226</v>
      </c>
      <c r="B1453" t="s">
        <v>7</v>
      </c>
      <c r="C1453" t="s">
        <v>6</v>
      </c>
      <c r="F1453">
        <v>0</v>
      </c>
      <c r="G1453" t="s">
        <v>8510</v>
      </c>
      <c r="H1453">
        <v>0</v>
      </c>
      <c r="P1453" t="s">
        <v>4</v>
      </c>
      <c r="Z1453" t="s">
        <v>8509</v>
      </c>
      <c r="AA1453" t="s">
        <v>8508</v>
      </c>
      <c r="AB1453" t="s">
        <v>8507</v>
      </c>
      <c r="AC1453" t="s">
        <v>8506</v>
      </c>
      <c r="AD1453" t="s">
        <v>0</v>
      </c>
      <c r="AE1453">
        <v>98903</v>
      </c>
    </row>
    <row r="1454" spans="1:31" ht="409.5" hidden="1" x14ac:dyDescent="0.25">
      <c r="A1454">
        <v>12904</v>
      </c>
      <c r="B1454" t="s">
        <v>130</v>
      </c>
      <c r="C1454" t="s">
        <v>19</v>
      </c>
      <c r="F1454">
        <v>1</v>
      </c>
      <c r="G1454" t="s">
        <v>8505</v>
      </c>
      <c r="H1454">
        <v>0</v>
      </c>
      <c r="P1454" t="s">
        <v>4</v>
      </c>
      <c r="Y1454" t="s">
        <v>12</v>
      </c>
      <c r="Z1454" t="s">
        <v>8504</v>
      </c>
      <c r="AA1454" s="1" t="s">
        <v>8503</v>
      </c>
      <c r="AB1454" t="s">
        <v>8502</v>
      </c>
      <c r="AC1454" t="s">
        <v>8501</v>
      </c>
      <c r="AD1454" t="s">
        <v>1403</v>
      </c>
      <c r="AE1454">
        <v>64114</v>
      </c>
    </row>
    <row r="1455" spans="1:31" ht="375" hidden="1" x14ac:dyDescent="0.25">
      <c r="A1455">
        <v>9994</v>
      </c>
      <c r="B1455" t="s">
        <v>493</v>
      </c>
      <c r="F1455">
        <v>0</v>
      </c>
      <c r="H1455">
        <v>0</v>
      </c>
      <c r="P1455" t="s">
        <v>1182</v>
      </c>
      <c r="Y1455" t="s">
        <v>12</v>
      </c>
      <c r="Z1455" t="s">
        <v>8500</v>
      </c>
      <c r="AA1455" s="1" t="s">
        <v>8499</v>
      </c>
      <c r="AB1455" t="s">
        <v>8498</v>
      </c>
      <c r="AC1455" t="s">
        <v>8497</v>
      </c>
      <c r="AD1455" t="s">
        <v>0</v>
      </c>
      <c r="AE1455">
        <v>98826</v>
      </c>
    </row>
    <row r="1456" spans="1:31" hidden="1" x14ac:dyDescent="0.25">
      <c r="A1456">
        <v>10329</v>
      </c>
      <c r="B1456" t="s">
        <v>95</v>
      </c>
      <c r="C1456" t="s">
        <v>94</v>
      </c>
      <c r="F1456">
        <v>0</v>
      </c>
      <c r="P1456" t="s">
        <v>81</v>
      </c>
      <c r="Y1456" t="s">
        <v>12</v>
      </c>
      <c r="Z1456" t="s">
        <v>8496</v>
      </c>
      <c r="AA1456" t="s">
        <v>8495</v>
      </c>
      <c r="AB1456" t="s">
        <v>8494</v>
      </c>
      <c r="AC1456">
        <v>-171518</v>
      </c>
    </row>
    <row r="1457" spans="1:31" hidden="1" x14ac:dyDescent="0.25">
      <c r="A1457">
        <v>11248</v>
      </c>
      <c r="B1457" t="s">
        <v>119</v>
      </c>
      <c r="C1457" t="s">
        <v>19</v>
      </c>
      <c r="F1457">
        <v>0</v>
      </c>
      <c r="G1457" t="s">
        <v>8493</v>
      </c>
      <c r="P1457" t="s">
        <v>4</v>
      </c>
      <c r="Z1457" t="s">
        <v>8492</v>
      </c>
      <c r="AA1457" t="s">
        <v>8491</v>
      </c>
      <c r="AB1457" t="s">
        <v>8490</v>
      </c>
      <c r="AC1457">
        <v>-181572</v>
      </c>
    </row>
    <row r="1458" spans="1:31" hidden="1" x14ac:dyDescent="0.25">
      <c r="A1458">
        <v>19546</v>
      </c>
      <c r="B1458" t="s">
        <v>47</v>
      </c>
      <c r="C1458" t="s">
        <v>46</v>
      </c>
      <c r="F1458">
        <v>0</v>
      </c>
      <c r="G1458" t="s">
        <v>797</v>
      </c>
      <c r="P1458" t="s">
        <v>4</v>
      </c>
      <c r="Z1458" t="s">
        <v>859</v>
      </c>
      <c r="AA1458" t="s">
        <v>8489</v>
      </c>
      <c r="AB1458" t="s">
        <v>2152</v>
      </c>
      <c r="AC1458">
        <v>-180183</v>
      </c>
      <c r="AD1458" t="s">
        <v>0</v>
      </c>
      <c r="AE1458">
        <v>98504</v>
      </c>
    </row>
    <row r="1459" spans="1:31" hidden="1" x14ac:dyDescent="0.25">
      <c r="A1459">
        <v>14196</v>
      </c>
      <c r="B1459" t="s">
        <v>199</v>
      </c>
      <c r="C1459" t="s">
        <v>19</v>
      </c>
      <c r="F1459">
        <v>1</v>
      </c>
      <c r="G1459" t="s">
        <v>4702</v>
      </c>
      <c r="H1459">
        <v>0</v>
      </c>
      <c r="P1459" t="s">
        <v>4</v>
      </c>
      <c r="Z1459" t="s">
        <v>4701</v>
      </c>
      <c r="AA1459" t="s">
        <v>8488</v>
      </c>
      <c r="AB1459" t="s">
        <v>8487</v>
      </c>
      <c r="AC1459" t="s">
        <v>8486</v>
      </c>
      <c r="AD1459" t="s">
        <v>0</v>
      </c>
      <c r="AE1459">
        <v>97756</v>
      </c>
    </row>
    <row r="1460" spans="1:31" hidden="1" x14ac:dyDescent="0.25">
      <c r="A1460">
        <v>16917</v>
      </c>
      <c r="B1460" t="s">
        <v>130</v>
      </c>
      <c r="C1460" t="s">
        <v>19</v>
      </c>
      <c r="F1460">
        <v>0</v>
      </c>
      <c r="O1460" t="s">
        <v>379</v>
      </c>
      <c r="P1460" t="s">
        <v>4</v>
      </c>
      <c r="X1460">
        <v>15</v>
      </c>
      <c r="Y1460" t="s">
        <v>12</v>
      </c>
      <c r="Z1460" t="s">
        <v>8485</v>
      </c>
      <c r="AA1460" t="s">
        <v>8484</v>
      </c>
      <c r="AB1460" t="s">
        <v>262</v>
      </c>
      <c r="AC1460">
        <v>-161325</v>
      </c>
      <c r="AD1460" t="s">
        <v>3230</v>
      </c>
      <c r="AE1460">
        <v>77539</v>
      </c>
    </row>
    <row r="1461" spans="1:31" ht="409.5" hidden="1" x14ac:dyDescent="0.25">
      <c r="A1461">
        <v>18050</v>
      </c>
      <c r="B1461" t="s">
        <v>7</v>
      </c>
      <c r="C1461" t="s">
        <v>6</v>
      </c>
      <c r="F1461">
        <v>0</v>
      </c>
      <c r="G1461" t="s">
        <v>6413</v>
      </c>
      <c r="P1461" t="s">
        <v>4</v>
      </c>
      <c r="Z1461" t="s">
        <v>3294</v>
      </c>
      <c r="AA1461" s="1" t="s">
        <v>8483</v>
      </c>
      <c r="AB1461" t="s">
        <v>8482</v>
      </c>
      <c r="AC1461">
        <v>-172013</v>
      </c>
      <c r="AD1461" t="s">
        <v>0</v>
      </c>
      <c r="AE1461">
        <v>98043</v>
      </c>
    </row>
    <row r="1462" spans="1:31" ht="409.5" hidden="1" x14ac:dyDescent="0.25">
      <c r="A1462">
        <v>6895</v>
      </c>
      <c r="B1462" t="s">
        <v>513</v>
      </c>
      <c r="C1462" t="s">
        <v>6</v>
      </c>
      <c r="F1462">
        <v>1</v>
      </c>
      <c r="G1462" t="s">
        <v>1914</v>
      </c>
      <c r="H1462">
        <v>0</v>
      </c>
      <c r="P1462" t="s">
        <v>4</v>
      </c>
      <c r="Y1462" t="s">
        <v>12</v>
      </c>
      <c r="Z1462" t="s">
        <v>8481</v>
      </c>
      <c r="AA1462" s="1" t="s">
        <v>8480</v>
      </c>
      <c r="AB1462" t="s">
        <v>8479</v>
      </c>
      <c r="AC1462" t="s">
        <v>8478</v>
      </c>
      <c r="AD1462" t="s">
        <v>0</v>
      </c>
      <c r="AE1462">
        <v>98004</v>
      </c>
    </row>
    <row r="1463" spans="1:31" ht="409.5" hidden="1" x14ac:dyDescent="0.25">
      <c r="A1463">
        <v>19061</v>
      </c>
      <c r="B1463" t="s">
        <v>7</v>
      </c>
      <c r="C1463" t="s">
        <v>6</v>
      </c>
      <c r="F1463">
        <v>1</v>
      </c>
      <c r="G1463" t="s">
        <v>4400</v>
      </c>
      <c r="P1463" t="s">
        <v>4</v>
      </c>
      <c r="Z1463" t="s">
        <v>4399</v>
      </c>
      <c r="AA1463" s="1" t="s">
        <v>8477</v>
      </c>
      <c r="AB1463" t="s">
        <v>8476</v>
      </c>
      <c r="AC1463">
        <v>-161430</v>
      </c>
      <c r="AD1463" t="s">
        <v>0</v>
      </c>
      <c r="AE1463">
        <v>98204</v>
      </c>
    </row>
    <row r="1464" spans="1:31" ht="315" hidden="1" x14ac:dyDescent="0.25">
      <c r="A1464">
        <v>2211</v>
      </c>
      <c r="B1464" t="s">
        <v>47</v>
      </c>
      <c r="C1464" t="s">
        <v>46</v>
      </c>
      <c r="F1464">
        <v>1</v>
      </c>
      <c r="G1464" t="s">
        <v>2531</v>
      </c>
      <c r="H1464">
        <v>0</v>
      </c>
      <c r="P1464" t="s">
        <v>4</v>
      </c>
      <c r="Z1464" t="s">
        <v>2530</v>
      </c>
      <c r="AA1464" s="1" t="s">
        <v>8475</v>
      </c>
      <c r="AB1464" t="s">
        <v>8474</v>
      </c>
      <c r="AC1464" t="s">
        <v>8473</v>
      </c>
      <c r="AD1464" t="s">
        <v>0</v>
      </c>
      <c r="AE1464">
        <v>98102</v>
      </c>
    </row>
    <row r="1465" spans="1:31" ht="409.5" hidden="1" x14ac:dyDescent="0.25">
      <c r="A1465">
        <v>266</v>
      </c>
      <c r="B1465" t="s">
        <v>199</v>
      </c>
      <c r="C1465" t="s">
        <v>19</v>
      </c>
      <c r="F1465">
        <v>1</v>
      </c>
      <c r="G1465" t="s">
        <v>882</v>
      </c>
      <c r="H1465">
        <v>0</v>
      </c>
      <c r="P1465" t="s">
        <v>1182</v>
      </c>
      <c r="Y1465" t="s">
        <v>12</v>
      </c>
      <c r="Z1465" t="s">
        <v>8472</v>
      </c>
      <c r="AA1465" s="1" t="s">
        <v>8471</v>
      </c>
      <c r="AB1465" t="s">
        <v>8470</v>
      </c>
      <c r="AC1465" t="s">
        <v>8469</v>
      </c>
      <c r="AD1465" t="s">
        <v>0</v>
      </c>
      <c r="AE1465">
        <v>98104</v>
      </c>
    </row>
    <row r="1466" spans="1:31" ht="345" hidden="1" x14ac:dyDescent="0.25">
      <c r="A1466">
        <v>5977</v>
      </c>
      <c r="B1466" t="s">
        <v>152</v>
      </c>
      <c r="C1466" t="s">
        <v>19</v>
      </c>
      <c r="F1466">
        <v>0</v>
      </c>
      <c r="P1466" t="s">
        <v>4</v>
      </c>
      <c r="X1466">
        <v>15</v>
      </c>
      <c r="Y1466" t="s">
        <v>12</v>
      </c>
      <c r="Z1466" t="s">
        <v>2077</v>
      </c>
      <c r="AA1466" s="1" t="s">
        <v>8468</v>
      </c>
      <c r="AB1466" t="s">
        <v>149</v>
      </c>
      <c r="AC1466">
        <v>-181050</v>
      </c>
    </row>
    <row r="1467" spans="1:31" hidden="1" x14ac:dyDescent="0.25">
      <c r="A1467">
        <v>7143</v>
      </c>
      <c r="B1467" t="s">
        <v>124</v>
      </c>
      <c r="C1467" t="s">
        <v>6</v>
      </c>
      <c r="F1467">
        <v>1</v>
      </c>
      <c r="G1467" t="s">
        <v>8467</v>
      </c>
      <c r="H1467">
        <v>0</v>
      </c>
      <c r="P1467" t="s">
        <v>4</v>
      </c>
      <c r="Y1467" t="s">
        <v>12</v>
      </c>
      <c r="Z1467" t="s">
        <v>8466</v>
      </c>
      <c r="AA1467" t="s">
        <v>8465</v>
      </c>
      <c r="AB1467" t="s">
        <v>8464</v>
      </c>
      <c r="AC1467" t="s">
        <v>8463</v>
      </c>
      <c r="AD1467" t="s">
        <v>0</v>
      </c>
      <c r="AE1467">
        <v>98856</v>
      </c>
    </row>
    <row r="1468" spans="1:31" hidden="1" x14ac:dyDescent="0.25">
      <c r="A1468">
        <v>2081</v>
      </c>
      <c r="B1468" t="s">
        <v>199</v>
      </c>
      <c r="C1468" t="s">
        <v>19</v>
      </c>
      <c r="F1468">
        <v>1</v>
      </c>
      <c r="G1468" t="s">
        <v>8462</v>
      </c>
      <c r="H1468">
        <v>0</v>
      </c>
      <c r="P1468" t="s">
        <v>4</v>
      </c>
      <c r="Z1468" t="s">
        <v>8461</v>
      </c>
      <c r="AA1468" t="s">
        <v>8460</v>
      </c>
      <c r="AB1468" t="s">
        <v>8459</v>
      </c>
      <c r="AC1468" t="s">
        <v>8458</v>
      </c>
    </row>
    <row r="1469" spans="1:31" hidden="1" x14ac:dyDescent="0.25">
      <c r="A1469">
        <v>370</v>
      </c>
      <c r="B1469" t="s">
        <v>7</v>
      </c>
      <c r="C1469" t="s">
        <v>6</v>
      </c>
      <c r="F1469">
        <v>0</v>
      </c>
      <c r="G1469" t="s">
        <v>1874</v>
      </c>
      <c r="H1469">
        <v>0</v>
      </c>
      <c r="P1469" t="s">
        <v>4</v>
      </c>
      <c r="Y1469" t="s">
        <v>12</v>
      </c>
      <c r="Z1469" t="s">
        <v>8457</v>
      </c>
      <c r="AA1469" t="s">
        <v>8456</v>
      </c>
      <c r="AB1469" t="s">
        <v>8455</v>
      </c>
      <c r="AC1469" t="s">
        <v>8454</v>
      </c>
      <c r="AD1469" t="s">
        <v>0</v>
      </c>
      <c r="AE1469">
        <v>98028</v>
      </c>
    </row>
    <row r="1470" spans="1:31" ht="409.5" hidden="1" x14ac:dyDescent="0.25">
      <c r="A1470">
        <v>9371</v>
      </c>
      <c r="B1470" t="s">
        <v>7</v>
      </c>
      <c r="C1470" t="s">
        <v>6</v>
      </c>
      <c r="F1470">
        <v>0</v>
      </c>
      <c r="G1470" t="s">
        <v>1752</v>
      </c>
      <c r="P1470" t="s">
        <v>4</v>
      </c>
      <c r="Z1470" t="s">
        <v>1751</v>
      </c>
      <c r="AA1470" s="1" t="s">
        <v>8453</v>
      </c>
      <c r="AB1470" t="s">
        <v>8452</v>
      </c>
      <c r="AC1470">
        <v>-180316</v>
      </c>
      <c r="AD1470" t="s">
        <v>0</v>
      </c>
      <c r="AE1470">
        <v>98073</v>
      </c>
    </row>
    <row r="1471" spans="1:31" ht="409.5" hidden="1" x14ac:dyDescent="0.25">
      <c r="A1471">
        <v>13359</v>
      </c>
      <c r="B1471" t="s">
        <v>380</v>
      </c>
      <c r="C1471" t="s">
        <v>19</v>
      </c>
      <c r="F1471">
        <v>0</v>
      </c>
      <c r="P1471" t="s">
        <v>81</v>
      </c>
      <c r="Y1471" t="s">
        <v>12</v>
      </c>
      <c r="Z1471" t="s">
        <v>8451</v>
      </c>
      <c r="AA1471" s="1" t="s">
        <v>8450</v>
      </c>
      <c r="AB1471" t="s">
        <v>8449</v>
      </c>
      <c r="AC1471">
        <v>-181681</v>
      </c>
    </row>
    <row r="1472" spans="1:31" hidden="1" x14ac:dyDescent="0.25">
      <c r="A1472">
        <v>1456</v>
      </c>
      <c r="B1472" t="s">
        <v>13</v>
      </c>
      <c r="F1472">
        <v>0</v>
      </c>
      <c r="H1472">
        <v>0</v>
      </c>
      <c r="P1472" t="s">
        <v>4</v>
      </c>
      <c r="Y1472" t="s">
        <v>12</v>
      </c>
      <c r="Z1472" t="s">
        <v>8448</v>
      </c>
      <c r="AA1472" t="s">
        <v>8447</v>
      </c>
      <c r="AB1472" t="s">
        <v>8446</v>
      </c>
      <c r="AC1472" t="s">
        <v>8445</v>
      </c>
    </row>
    <row r="1473" spans="1:31" hidden="1" x14ac:dyDescent="0.25">
      <c r="A1473">
        <v>19626</v>
      </c>
      <c r="B1473" t="s">
        <v>124</v>
      </c>
      <c r="C1473" t="s">
        <v>6</v>
      </c>
      <c r="F1473">
        <v>1</v>
      </c>
      <c r="G1473" t="s">
        <v>18</v>
      </c>
      <c r="H1473">
        <v>0</v>
      </c>
      <c r="P1473" t="s">
        <v>4</v>
      </c>
      <c r="Z1473" t="s">
        <v>17</v>
      </c>
      <c r="AA1473" t="s">
        <v>8444</v>
      </c>
      <c r="AB1473" t="s">
        <v>8443</v>
      </c>
      <c r="AC1473" t="s">
        <v>8442</v>
      </c>
      <c r="AD1473" t="s">
        <v>0</v>
      </c>
      <c r="AE1473">
        <v>98121</v>
      </c>
    </row>
    <row r="1474" spans="1:31" ht="409.5" hidden="1" x14ac:dyDescent="0.25">
      <c r="A1474">
        <v>807</v>
      </c>
      <c r="B1474" t="s">
        <v>832</v>
      </c>
      <c r="C1474" t="s">
        <v>19</v>
      </c>
      <c r="F1474">
        <v>1</v>
      </c>
      <c r="G1474" t="s">
        <v>1545</v>
      </c>
      <c r="H1474">
        <v>0</v>
      </c>
      <c r="P1474" t="s">
        <v>4</v>
      </c>
      <c r="Z1474" t="s">
        <v>8441</v>
      </c>
      <c r="AA1474" s="1" t="s">
        <v>8440</v>
      </c>
      <c r="AB1474" t="s">
        <v>8439</v>
      </c>
      <c r="AC1474" t="s">
        <v>8438</v>
      </c>
      <c r="AD1474" t="s">
        <v>0</v>
      </c>
      <c r="AE1474">
        <v>98101</v>
      </c>
    </row>
    <row r="1475" spans="1:31" ht="409.5" hidden="1" x14ac:dyDescent="0.25">
      <c r="A1475">
        <v>12910</v>
      </c>
      <c r="B1475" t="s">
        <v>7</v>
      </c>
      <c r="C1475" t="s">
        <v>6</v>
      </c>
      <c r="F1475">
        <v>1</v>
      </c>
      <c r="G1475" t="s">
        <v>322</v>
      </c>
      <c r="P1475" t="s">
        <v>4</v>
      </c>
      <c r="Z1475" t="s">
        <v>1108</v>
      </c>
      <c r="AA1475" s="1" t="s">
        <v>8437</v>
      </c>
      <c r="AB1475" t="s">
        <v>8436</v>
      </c>
      <c r="AC1475">
        <v>-160621</v>
      </c>
      <c r="AD1475" t="s">
        <v>0</v>
      </c>
      <c r="AE1475">
        <v>98201</v>
      </c>
    </row>
    <row r="1476" spans="1:31" hidden="1" x14ac:dyDescent="0.25">
      <c r="A1476">
        <v>13390</v>
      </c>
      <c r="B1476" t="s">
        <v>7</v>
      </c>
      <c r="C1476" t="s">
        <v>6</v>
      </c>
      <c r="F1476">
        <v>1</v>
      </c>
      <c r="G1476" t="s">
        <v>161</v>
      </c>
      <c r="P1476" t="s">
        <v>4</v>
      </c>
      <c r="Z1476" t="s">
        <v>1516</v>
      </c>
      <c r="AA1476" t="s">
        <v>8435</v>
      </c>
      <c r="AB1476" t="s">
        <v>8434</v>
      </c>
      <c r="AC1476">
        <v>-171298</v>
      </c>
      <c r="AD1476" t="s">
        <v>0</v>
      </c>
      <c r="AE1476">
        <v>98034</v>
      </c>
    </row>
    <row r="1477" spans="1:31" ht="409.5" hidden="1" x14ac:dyDescent="0.25">
      <c r="A1477">
        <v>3346</v>
      </c>
      <c r="B1477" t="s">
        <v>357</v>
      </c>
      <c r="C1477" t="s">
        <v>356</v>
      </c>
      <c r="F1477">
        <v>1</v>
      </c>
      <c r="G1477" t="s">
        <v>8433</v>
      </c>
      <c r="H1477">
        <v>0</v>
      </c>
      <c r="O1477" t="s">
        <v>668</v>
      </c>
      <c r="P1477" t="s">
        <v>4</v>
      </c>
      <c r="Y1477" t="s">
        <v>12</v>
      </c>
      <c r="Z1477" t="s">
        <v>8432</v>
      </c>
      <c r="AA1477" s="1" t="s">
        <v>8431</v>
      </c>
      <c r="AB1477" t="s">
        <v>8430</v>
      </c>
      <c r="AC1477" t="s">
        <v>8429</v>
      </c>
      <c r="AD1477" t="s">
        <v>0</v>
      </c>
      <c r="AE1477">
        <v>98563</v>
      </c>
    </row>
    <row r="1478" spans="1:31" ht="409.5" hidden="1" x14ac:dyDescent="0.25">
      <c r="A1478">
        <v>8018</v>
      </c>
      <c r="B1478" t="s">
        <v>36</v>
      </c>
      <c r="F1478">
        <v>1</v>
      </c>
      <c r="G1478" t="s">
        <v>628</v>
      </c>
      <c r="Y1478" t="s">
        <v>12</v>
      </c>
      <c r="Z1478" t="s">
        <v>8428</v>
      </c>
      <c r="AA1478" s="1" t="s">
        <v>8427</v>
      </c>
      <c r="AB1478" t="s">
        <v>8426</v>
      </c>
      <c r="AC1478">
        <v>-160994</v>
      </c>
      <c r="AD1478" t="s">
        <v>0</v>
      </c>
      <c r="AE1478">
        <v>98109</v>
      </c>
    </row>
    <row r="1479" spans="1:31" hidden="1" x14ac:dyDescent="0.25">
      <c r="A1479">
        <v>5484</v>
      </c>
      <c r="B1479" t="s">
        <v>7</v>
      </c>
      <c r="C1479" t="s">
        <v>6</v>
      </c>
      <c r="F1479">
        <v>1</v>
      </c>
      <c r="G1479" t="s">
        <v>322</v>
      </c>
      <c r="P1479" t="s">
        <v>4</v>
      </c>
      <c r="Z1479" t="s">
        <v>1108</v>
      </c>
      <c r="AA1479" t="s">
        <v>8425</v>
      </c>
      <c r="AB1479" t="s">
        <v>8424</v>
      </c>
      <c r="AC1479">
        <v>-160614</v>
      </c>
      <c r="AD1479" t="s">
        <v>0</v>
      </c>
      <c r="AE1479">
        <v>98201</v>
      </c>
    </row>
    <row r="1480" spans="1:31" hidden="1" x14ac:dyDescent="0.25">
      <c r="A1480">
        <v>18809</v>
      </c>
      <c r="B1480" t="s">
        <v>95</v>
      </c>
      <c r="C1480" t="s">
        <v>94</v>
      </c>
      <c r="F1480">
        <v>1</v>
      </c>
      <c r="G1480" t="s">
        <v>4939</v>
      </c>
      <c r="H1480">
        <v>0</v>
      </c>
      <c r="P1480" t="s">
        <v>4</v>
      </c>
      <c r="Z1480" t="s">
        <v>8423</v>
      </c>
      <c r="AA1480" t="s">
        <v>8422</v>
      </c>
      <c r="AB1480" t="s">
        <v>2339</v>
      </c>
      <c r="AC1480" t="s">
        <v>8421</v>
      </c>
    </row>
    <row r="1481" spans="1:31" ht="390" hidden="1" x14ac:dyDescent="0.25">
      <c r="A1481">
        <v>12697</v>
      </c>
      <c r="B1481" t="s">
        <v>20</v>
      </c>
      <c r="C1481" t="s">
        <v>19</v>
      </c>
      <c r="F1481">
        <v>1</v>
      </c>
      <c r="G1481" t="s">
        <v>5580</v>
      </c>
      <c r="H1481">
        <v>0</v>
      </c>
      <c r="P1481" t="s">
        <v>4</v>
      </c>
      <c r="W1481" t="s">
        <v>8420</v>
      </c>
      <c r="X1481">
        <v>20</v>
      </c>
      <c r="Y1481" t="s">
        <v>12</v>
      </c>
      <c r="Z1481" t="s">
        <v>5578</v>
      </c>
      <c r="AA1481" s="1" t="s">
        <v>8419</v>
      </c>
      <c r="AB1481" t="s">
        <v>8418</v>
      </c>
      <c r="AC1481" t="s">
        <v>8417</v>
      </c>
      <c r="AD1481" t="s">
        <v>8416</v>
      </c>
      <c r="AE1481" t="s">
        <v>5573</v>
      </c>
    </row>
    <row r="1482" spans="1:31" ht="409.5" hidden="1" x14ac:dyDescent="0.25">
      <c r="A1482">
        <v>1556</v>
      </c>
      <c r="B1482" t="s">
        <v>47</v>
      </c>
      <c r="C1482" t="s">
        <v>46</v>
      </c>
      <c r="F1482">
        <v>1</v>
      </c>
      <c r="G1482" t="s">
        <v>2775</v>
      </c>
      <c r="P1482" t="s">
        <v>4</v>
      </c>
      <c r="Y1482" t="s">
        <v>12</v>
      </c>
      <c r="Z1482" t="s">
        <v>8415</v>
      </c>
      <c r="AA1482" s="1" t="s">
        <v>8414</v>
      </c>
      <c r="AB1482" t="s">
        <v>8413</v>
      </c>
      <c r="AC1482">
        <v>-170534</v>
      </c>
      <c r="AD1482" t="s">
        <v>0</v>
      </c>
      <c r="AE1482">
        <v>98541</v>
      </c>
    </row>
    <row r="1483" spans="1:31" ht="409.5" hidden="1" x14ac:dyDescent="0.25">
      <c r="A1483">
        <v>5039</v>
      </c>
      <c r="B1483" t="s">
        <v>394</v>
      </c>
      <c r="C1483" t="s">
        <v>19</v>
      </c>
      <c r="F1483">
        <v>1</v>
      </c>
      <c r="G1483" t="s">
        <v>988</v>
      </c>
      <c r="H1483">
        <v>0</v>
      </c>
      <c r="P1483" t="s">
        <v>4</v>
      </c>
      <c r="Z1483" t="s">
        <v>7194</v>
      </c>
      <c r="AA1483" s="1" t="s">
        <v>8412</v>
      </c>
      <c r="AB1483" s="1" t="s">
        <v>8412</v>
      </c>
      <c r="AC1483" t="s">
        <v>8411</v>
      </c>
      <c r="AD1483" t="s">
        <v>3697</v>
      </c>
      <c r="AE1483">
        <v>10010</v>
      </c>
    </row>
    <row r="1484" spans="1:31" ht="409.5" hidden="1" x14ac:dyDescent="0.25">
      <c r="A1484">
        <v>11433</v>
      </c>
      <c r="B1484" t="s">
        <v>7</v>
      </c>
      <c r="C1484" t="s">
        <v>6</v>
      </c>
      <c r="F1484">
        <v>0</v>
      </c>
      <c r="P1484" t="s">
        <v>4</v>
      </c>
      <c r="Z1484" t="s">
        <v>1122</v>
      </c>
      <c r="AA1484" s="1" t="s">
        <v>8410</v>
      </c>
      <c r="AB1484" t="s">
        <v>8409</v>
      </c>
      <c r="AC1484">
        <v>-161801</v>
      </c>
      <c r="AD1484" t="s">
        <v>0</v>
      </c>
      <c r="AE1484">
        <v>98020</v>
      </c>
    </row>
    <row r="1485" spans="1:31" ht="409.5" hidden="1" x14ac:dyDescent="0.25">
      <c r="A1485">
        <v>10171</v>
      </c>
      <c r="B1485" t="s">
        <v>95</v>
      </c>
      <c r="C1485" t="s">
        <v>94</v>
      </c>
      <c r="F1485">
        <v>1</v>
      </c>
      <c r="G1485" t="s">
        <v>4970</v>
      </c>
      <c r="H1485">
        <v>0</v>
      </c>
      <c r="P1485" t="s">
        <v>81</v>
      </c>
      <c r="Y1485" t="s">
        <v>12</v>
      </c>
      <c r="Z1485" t="s">
        <v>4969</v>
      </c>
      <c r="AA1485" s="1" t="s">
        <v>8408</v>
      </c>
      <c r="AB1485" s="1" t="s">
        <v>8408</v>
      </c>
      <c r="AC1485" t="s">
        <v>8407</v>
      </c>
      <c r="AD1485" t="s">
        <v>750</v>
      </c>
      <c r="AE1485" t="s">
        <v>4965</v>
      </c>
    </row>
    <row r="1486" spans="1:31" hidden="1" x14ac:dyDescent="0.25">
      <c r="A1486">
        <v>13214</v>
      </c>
      <c r="B1486" t="s">
        <v>226</v>
      </c>
      <c r="C1486" t="s">
        <v>225</v>
      </c>
      <c r="G1486" t="s">
        <v>8406</v>
      </c>
      <c r="P1486" t="s">
        <v>4</v>
      </c>
      <c r="X1486">
        <v>15</v>
      </c>
      <c r="Y1486" t="s">
        <v>12</v>
      </c>
      <c r="Z1486" t="s">
        <v>8405</v>
      </c>
      <c r="AA1486" t="s">
        <v>8404</v>
      </c>
      <c r="AB1486" t="s">
        <v>8403</v>
      </c>
      <c r="AC1486">
        <v>-181629</v>
      </c>
    </row>
    <row r="1487" spans="1:31" hidden="1" x14ac:dyDescent="0.25">
      <c r="A1487">
        <v>15992</v>
      </c>
      <c r="B1487" t="s">
        <v>95</v>
      </c>
      <c r="C1487" t="s">
        <v>94</v>
      </c>
      <c r="F1487">
        <v>1</v>
      </c>
      <c r="G1487" t="s">
        <v>8402</v>
      </c>
      <c r="H1487">
        <v>0</v>
      </c>
      <c r="P1487" t="s">
        <v>4</v>
      </c>
      <c r="Z1487" t="s">
        <v>8401</v>
      </c>
      <c r="AA1487" t="s">
        <v>8400</v>
      </c>
      <c r="AB1487" t="s">
        <v>7074</v>
      </c>
      <c r="AC1487" t="s">
        <v>8399</v>
      </c>
    </row>
    <row r="1488" spans="1:31" ht="409.5" hidden="1" x14ac:dyDescent="0.25">
      <c r="A1488">
        <v>3842</v>
      </c>
      <c r="B1488" t="s">
        <v>152</v>
      </c>
      <c r="C1488" t="s">
        <v>19</v>
      </c>
      <c r="F1488">
        <v>0</v>
      </c>
      <c r="G1488" t="s">
        <v>100</v>
      </c>
      <c r="P1488" t="s">
        <v>4</v>
      </c>
      <c r="X1488">
        <v>15</v>
      </c>
      <c r="Y1488" t="s">
        <v>12</v>
      </c>
      <c r="Z1488" t="s">
        <v>234</v>
      </c>
      <c r="AA1488" s="1" t="s">
        <v>8398</v>
      </c>
      <c r="AB1488" t="s">
        <v>149</v>
      </c>
      <c r="AC1488">
        <v>-180835</v>
      </c>
    </row>
    <row r="1489" spans="1:31" hidden="1" x14ac:dyDescent="0.25">
      <c r="A1489">
        <v>6220</v>
      </c>
      <c r="B1489" t="s">
        <v>47</v>
      </c>
      <c r="C1489" t="s">
        <v>46</v>
      </c>
      <c r="F1489">
        <v>0</v>
      </c>
      <c r="G1489" t="s">
        <v>801</v>
      </c>
      <c r="P1489" t="s">
        <v>4</v>
      </c>
      <c r="Z1489" t="s">
        <v>970</v>
      </c>
      <c r="AA1489" t="s">
        <v>8397</v>
      </c>
      <c r="AB1489" t="s">
        <v>8396</v>
      </c>
      <c r="AC1489">
        <v>-163182</v>
      </c>
      <c r="AD1489" t="s">
        <v>0</v>
      </c>
      <c r="AE1489">
        <v>98409</v>
      </c>
    </row>
    <row r="1490" spans="1:31" ht="409.5" hidden="1" x14ac:dyDescent="0.25">
      <c r="A1490">
        <v>3445</v>
      </c>
      <c r="B1490" t="s">
        <v>119</v>
      </c>
      <c r="C1490" t="s">
        <v>19</v>
      </c>
      <c r="F1490">
        <v>0</v>
      </c>
      <c r="G1490" t="s">
        <v>608</v>
      </c>
      <c r="P1490" t="s">
        <v>4</v>
      </c>
      <c r="Y1490" t="s">
        <v>12</v>
      </c>
      <c r="Z1490" t="s">
        <v>1865</v>
      </c>
      <c r="AA1490" s="1" t="s">
        <v>8395</v>
      </c>
      <c r="AB1490" t="s">
        <v>149</v>
      </c>
      <c r="AC1490">
        <v>-160164</v>
      </c>
    </row>
    <row r="1491" spans="1:31" hidden="1" x14ac:dyDescent="0.25">
      <c r="A1491">
        <v>7677</v>
      </c>
      <c r="B1491" t="s">
        <v>185</v>
      </c>
      <c r="C1491" t="s">
        <v>184</v>
      </c>
      <c r="F1491">
        <v>0</v>
      </c>
      <c r="G1491" t="s">
        <v>442</v>
      </c>
      <c r="H1491">
        <v>0</v>
      </c>
      <c r="P1491" t="s">
        <v>4</v>
      </c>
      <c r="Y1491" t="s">
        <v>12</v>
      </c>
      <c r="Z1491" t="s">
        <v>8394</v>
      </c>
      <c r="AA1491" t="s">
        <v>8393</v>
      </c>
      <c r="AB1491" t="s">
        <v>8392</v>
      </c>
      <c r="AC1491" t="s">
        <v>8391</v>
      </c>
      <c r="AD1491" t="s">
        <v>0</v>
      </c>
      <c r="AE1491">
        <v>98666</v>
      </c>
    </row>
    <row r="1492" spans="1:31" hidden="1" x14ac:dyDescent="0.25">
      <c r="A1492">
        <v>9008</v>
      </c>
      <c r="B1492" t="s">
        <v>52</v>
      </c>
      <c r="C1492" t="s">
        <v>6</v>
      </c>
      <c r="F1492">
        <v>0</v>
      </c>
      <c r="G1492" t="s">
        <v>3869</v>
      </c>
      <c r="P1492" t="s">
        <v>4</v>
      </c>
      <c r="Z1492" t="s">
        <v>8390</v>
      </c>
      <c r="AA1492" t="s">
        <v>8389</v>
      </c>
      <c r="AB1492" t="s">
        <v>8388</v>
      </c>
      <c r="AC1492">
        <v>-171200</v>
      </c>
      <c r="AD1492" t="s">
        <v>0</v>
      </c>
      <c r="AE1492">
        <v>98125</v>
      </c>
    </row>
    <row r="1493" spans="1:31" hidden="1" x14ac:dyDescent="0.25">
      <c r="A1493">
        <v>6011</v>
      </c>
      <c r="B1493" t="s">
        <v>88</v>
      </c>
      <c r="C1493" t="s">
        <v>46</v>
      </c>
      <c r="F1493">
        <v>1</v>
      </c>
      <c r="G1493" t="s">
        <v>1859</v>
      </c>
      <c r="P1493" t="s">
        <v>4</v>
      </c>
      <c r="Z1493" t="s">
        <v>1858</v>
      </c>
      <c r="AA1493" t="s">
        <v>8387</v>
      </c>
      <c r="AB1493" t="s">
        <v>289</v>
      </c>
      <c r="AC1493">
        <v>-180702</v>
      </c>
      <c r="AD1493" t="s">
        <v>0</v>
      </c>
      <c r="AE1493">
        <v>98402</v>
      </c>
    </row>
    <row r="1494" spans="1:31" hidden="1" x14ac:dyDescent="0.25">
      <c r="A1494">
        <v>5637</v>
      </c>
      <c r="B1494" t="s">
        <v>357</v>
      </c>
      <c r="C1494" t="s">
        <v>356</v>
      </c>
      <c r="F1494">
        <v>1</v>
      </c>
      <c r="G1494" t="s">
        <v>5572</v>
      </c>
      <c r="H1494">
        <v>0</v>
      </c>
      <c r="P1494" t="s">
        <v>4</v>
      </c>
      <c r="Y1494" t="s">
        <v>12</v>
      </c>
      <c r="Z1494" t="s">
        <v>5571</v>
      </c>
      <c r="AA1494" t="s">
        <v>8386</v>
      </c>
      <c r="AB1494" t="s">
        <v>8386</v>
      </c>
      <c r="AC1494" t="s">
        <v>8385</v>
      </c>
      <c r="AD1494" t="s">
        <v>0</v>
      </c>
      <c r="AE1494">
        <v>98520</v>
      </c>
    </row>
    <row r="1495" spans="1:31" hidden="1" x14ac:dyDescent="0.25">
      <c r="A1495">
        <v>9325</v>
      </c>
      <c r="B1495" t="s">
        <v>7</v>
      </c>
      <c r="C1495" t="s">
        <v>6</v>
      </c>
      <c r="F1495">
        <v>0</v>
      </c>
      <c r="G1495" t="s">
        <v>2889</v>
      </c>
      <c r="P1495" t="s">
        <v>4</v>
      </c>
      <c r="Z1495" t="s">
        <v>4759</v>
      </c>
      <c r="AA1495" t="s">
        <v>8384</v>
      </c>
      <c r="AB1495" t="s">
        <v>8383</v>
      </c>
      <c r="AC1495">
        <v>-160259</v>
      </c>
      <c r="AD1495" t="s">
        <v>0</v>
      </c>
      <c r="AE1495">
        <v>98133</v>
      </c>
    </row>
    <row r="1496" spans="1:31" hidden="1" x14ac:dyDescent="0.25">
      <c r="A1496">
        <v>201</v>
      </c>
      <c r="B1496" t="s">
        <v>7</v>
      </c>
      <c r="C1496" t="s">
        <v>6</v>
      </c>
      <c r="F1496">
        <v>0</v>
      </c>
      <c r="P1496" t="s">
        <v>4</v>
      </c>
      <c r="Z1496" t="s">
        <v>8382</v>
      </c>
      <c r="AA1496" t="s">
        <v>8381</v>
      </c>
      <c r="AB1496" t="s">
        <v>8380</v>
      </c>
      <c r="AC1496">
        <v>-161296</v>
      </c>
      <c r="AD1496" t="s">
        <v>0</v>
      </c>
      <c r="AE1496">
        <v>98208</v>
      </c>
    </row>
    <row r="1497" spans="1:31" hidden="1" x14ac:dyDescent="0.25">
      <c r="A1497">
        <v>16649</v>
      </c>
      <c r="B1497" t="s">
        <v>88</v>
      </c>
      <c r="C1497" t="s">
        <v>46</v>
      </c>
      <c r="F1497">
        <v>0</v>
      </c>
      <c r="G1497" t="s">
        <v>8379</v>
      </c>
      <c r="P1497" t="s">
        <v>4</v>
      </c>
      <c r="Z1497" t="s">
        <v>8378</v>
      </c>
      <c r="AA1497" t="s">
        <v>8377</v>
      </c>
      <c r="AB1497" t="s">
        <v>8376</v>
      </c>
      <c r="AC1497">
        <v>-170098</v>
      </c>
      <c r="AD1497" t="s">
        <v>0</v>
      </c>
      <c r="AE1497">
        <v>99328</v>
      </c>
    </row>
    <row r="1498" spans="1:31" ht="390" hidden="1" x14ac:dyDescent="0.25">
      <c r="A1498">
        <v>3273</v>
      </c>
      <c r="B1498" t="s">
        <v>152</v>
      </c>
      <c r="C1498" t="s">
        <v>19</v>
      </c>
      <c r="F1498">
        <v>0</v>
      </c>
      <c r="P1498" t="s">
        <v>4</v>
      </c>
      <c r="Y1498" t="s">
        <v>12</v>
      </c>
      <c r="Z1498" t="s">
        <v>4036</v>
      </c>
      <c r="AA1498" s="1" t="s">
        <v>8375</v>
      </c>
      <c r="AB1498" t="s">
        <v>149</v>
      </c>
      <c r="AC1498">
        <v>-171102</v>
      </c>
    </row>
    <row r="1499" spans="1:31" hidden="1" x14ac:dyDescent="0.25">
      <c r="A1499">
        <v>7110</v>
      </c>
      <c r="B1499" t="s">
        <v>226</v>
      </c>
      <c r="C1499" t="s">
        <v>225</v>
      </c>
      <c r="F1499">
        <v>0</v>
      </c>
      <c r="P1499" t="s">
        <v>1182</v>
      </c>
      <c r="Y1499" t="s">
        <v>12</v>
      </c>
      <c r="Z1499" t="s">
        <v>8374</v>
      </c>
      <c r="AA1499" t="s">
        <v>8373</v>
      </c>
      <c r="AB1499" t="s">
        <v>8372</v>
      </c>
      <c r="AC1499">
        <v>-180906</v>
      </c>
    </row>
    <row r="1500" spans="1:31" ht="409.5" hidden="1" x14ac:dyDescent="0.25">
      <c r="A1500">
        <v>5102</v>
      </c>
      <c r="B1500" t="s">
        <v>185</v>
      </c>
      <c r="C1500" t="s">
        <v>184</v>
      </c>
      <c r="F1500">
        <v>1</v>
      </c>
      <c r="G1500" t="s">
        <v>663</v>
      </c>
      <c r="P1500" t="s">
        <v>4</v>
      </c>
      <c r="X1500">
        <v>15</v>
      </c>
      <c r="Y1500" t="s">
        <v>12</v>
      </c>
      <c r="Z1500" t="s">
        <v>662</v>
      </c>
      <c r="AA1500" s="1" t="s">
        <v>8371</v>
      </c>
      <c r="AB1500" t="s">
        <v>8370</v>
      </c>
      <c r="AC1500">
        <v>-181446</v>
      </c>
      <c r="AD1500" t="s">
        <v>0</v>
      </c>
      <c r="AE1500">
        <v>98668</v>
      </c>
    </row>
    <row r="1501" spans="1:31" ht="345" hidden="1" x14ac:dyDescent="0.25">
      <c r="A1501">
        <v>8674</v>
      </c>
      <c r="B1501" t="s">
        <v>88</v>
      </c>
      <c r="C1501" t="s">
        <v>46</v>
      </c>
      <c r="F1501">
        <v>1</v>
      </c>
      <c r="G1501" t="s">
        <v>8369</v>
      </c>
      <c r="P1501" t="s">
        <v>4</v>
      </c>
      <c r="Z1501" t="s">
        <v>8368</v>
      </c>
      <c r="AA1501" s="1" t="s">
        <v>8367</v>
      </c>
      <c r="AB1501" t="s">
        <v>1717</v>
      </c>
      <c r="AC1501">
        <v>-180406</v>
      </c>
      <c r="AD1501" t="s">
        <v>0</v>
      </c>
      <c r="AE1501">
        <v>98417</v>
      </c>
    </row>
    <row r="1502" spans="1:31" ht="409.5" hidden="1" x14ac:dyDescent="0.25">
      <c r="A1502">
        <v>17114</v>
      </c>
      <c r="B1502" t="s">
        <v>7</v>
      </c>
      <c r="C1502" t="s">
        <v>6</v>
      </c>
      <c r="F1502">
        <v>1</v>
      </c>
      <c r="G1502" t="s">
        <v>1127</v>
      </c>
      <c r="P1502" t="s">
        <v>4</v>
      </c>
      <c r="Z1502" t="s">
        <v>1126</v>
      </c>
      <c r="AA1502" s="1" t="s">
        <v>8366</v>
      </c>
      <c r="AB1502" t="s">
        <v>8365</v>
      </c>
      <c r="AC1502">
        <v>-162194</v>
      </c>
      <c r="AD1502" t="s">
        <v>0</v>
      </c>
      <c r="AE1502">
        <v>98004</v>
      </c>
    </row>
    <row r="1503" spans="1:31" ht="225" hidden="1" x14ac:dyDescent="0.25">
      <c r="A1503">
        <v>12342</v>
      </c>
      <c r="B1503" t="s">
        <v>88</v>
      </c>
      <c r="C1503" t="s">
        <v>46</v>
      </c>
      <c r="F1503">
        <v>1</v>
      </c>
      <c r="G1503" t="s">
        <v>2096</v>
      </c>
      <c r="P1503" t="s">
        <v>4</v>
      </c>
      <c r="Z1503" t="s">
        <v>2095</v>
      </c>
      <c r="AA1503" s="1" t="s">
        <v>8364</v>
      </c>
      <c r="AB1503" t="s">
        <v>575</v>
      </c>
      <c r="AC1503">
        <v>-162918</v>
      </c>
      <c r="AD1503" t="s">
        <v>0</v>
      </c>
      <c r="AE1503">
        <v>98409</v>
      </c>
    </row>
    <row r="1504" spans="1:31" ht="409.5" hidden="1" x14ac:dyDescent="0.25">
      <c r="A1504">
        <v>3004</v>
      </c>
      <c r="B1504" t="s">
        <v>95</v>
      </c>
      <c r="C1504" t="s">
        <v>94</v>
      </c>
      <c r="F1504">
        <v>1</v>
      </c>
      <c r="G1504" t="s">
        <v>8363</v>
      </c>
      <c r="H1504">
        <v>0</v>
      </c>
      <c r="O1504" t="s">
        <v>1431</v>
      </c>
      <c r="P1504" t="s">
        <v>4</v>
      </c>
      <c r="Y1504" t="s">
        <v>12</v>
      </c>
      <c r="Z1504" t="s">
        <v>8362</v>
      </c>
      <c r="AA1504" s="1" t="s">
        <v>8361</v>
      </c>
      <c r="AB1504" t="s">
        <v>8360</v>
      </c>
      <c r="AC1504" t="s">
        <v>8359</v>
      </c>
      <c r="AD1504" t="s">
        <v>0</v>
      </c>
      <c r="AE1504">
        <v>98020</v>
      </c>
    </row>
    <row r="1505" spans="1:31" ht="409.5" hidden="1" x14ac:dyDescent="0.25">
      <c r="A1505">
        <v>12265</v>
      </c>
      <c r="B1505" t="s">
        <v>72</v>
      </c>
      <c r="C1505" t="s">
        <v>71</v>
      </c>
      <c r="F1505">
        <v>0</v>
      </c>
      <c r="H1505">
        <v>0</v>
      </c>
      <c r="P1505" t="s">
        <v>4</v>
      </c>
      <c r="Z1505" t="s">
        <v>8358</v>
      </c>
      <c r="AA1505" s="1" t="s">
        <v>8357</v>
      </c>
      <c r="AB1505" t="s">
        <v>8356</v>
      </c>
      <c r="AC1505" t="s">
        <v>8355</v>
      </c>
    </row>
    <row r="1506" spans="1:31" hidden="1" x14ac:dyDescent="0.25">
      <c r="A1506">
        <v>17815</v>
      </c>
      <c r="B1506" t="s">
        <v>47</v>
      </c>
      <c r="C1506" t="s">
        <v>46</v>
      </c>
      <c r="F1506">
        <v>1</v>
      </c>
      <c r="G1506" t="s">
        <v>2775</v>
      </c>
      <c r="P1506" t="s">
        <v>4</v>
      </c>
      <c r="Z1506" t="s">
        <v>2509</v>
      </c>
      <c r="AA1506" t="s">
        <v>8354</v>
      </c>
      <c r="AB1506" t="s">
        <v>8353</v>
      </c>
      <c r="AC1506">
        <v>-160987</v>
      </c>
      <c r="AD1506" t="s">
        <v>0</v>
      </c>
      <c r="AE1506">
        <v>98541</v>
      </c>
    </row>
    <row r="1507" spans="1:31" ht="409.5" hidden="1" x14ac:dyDescent="0.25">
      <c r="A1507">
        <v>19554</v>
      </c>
      <c r="B1507" t="s">
        <v>141</v>
      </c>
      <c r="C1507" t="s">
        <v>140</v>
      </c>
      <c r="F1507">
        <v>0</v>
      </c>
      <c r="P1507" t="s">
        <v>4</v>
      </c>
      <c r="Y1507" t="s">
        <v>12</v>
      </c>
      <c r="Z1507" t="s">
        <v>8352</v>
      </c>
      <c r="AA1507" s="1" t="s">
        <v>8351</v>
      </c>
      <c r="AB1507" t="s">
        <v>8350</v>
      </c>
      <c r="AC1507">
        <v>-161075</v>
      </c>
      <c r="AD1507" t="s">
        <v>0</v>
      </c>
      <c r="AE1507">
        <v>98801</v>
      </c>
    </row>
    <row r="1508" spans="1:31" ht="409.5" hidden="1" x14ac:dyDescent="0.25">
      <c r="A1508">
        <v>16127</v>
      </c>
      <c r="B1508" t="s">
        <v>226</v>
      </c>
      <c r="C1508" t="s">
        <v>225</v>
      </c>
      <c r="F1508">
        <v>1</v>
      </c>
      <c r="G1508" t="s">
        <v>8349</v>
      </c>
      <c r="O1508" t="s">
        <v>8348</v>
      </c>
      <c r="P1508" t="s">
        <v>4</v>
      </c>
      <c r="W1508" t="s">
        <v>8347</v>
      </c>
      <c r="X1508">
        <v>30</v>
      </c>
      <c r="Y1508" t="s">
        <v>12</v>
      </c>
      <c r="Z1508" t="s">
        <v>8346</v>
      </c>
      <c r="AA1508" s="1" t="s">
        <v>8345</v>
      </c>
      <c r="AB1508" t="s">
        <v>8344</v>
      </c>
      <c r="AC1508">
        <v>-180088</v>
      </c>
    </row>
    <row r="1509" spans="1:31" hidden="1" x14ac:dyDescent="0.25">
      <c r="A1509">
        <v>9503</v>
      </c>
      <c r="B1509" t="s">
        <v>124</v>
      </c>
      <c r="C1509" t="s">
        <v>6</v>
      </c>
      <c r="F1509">
        <v>0</v>
      </c>
      <c r="G1509" t="s">
        <v>8343</v>
      </c>
      <c r="H1509">
        <v>0</v>
      </c>
      <c r="P1509" t="s">
        <v>4</v>
      </c>
      <c r="Z1509" t="s">
        <v>8342</v>
      </c>
      <c r="AA1509" t="s">
        <v>8341</v>
      </c>
      <c r="AB1509" t="s">
        <v>8340</v>
      </c>
      <c r="AC1509" t="s">
        <v>8339</v>
      </c>
      <c r="AD1509" t="s">
        <v>0</v>
      </c>
      <c r="AE1509">
        <v>99207</v>
      </c>
    </row>
    <row r="1510" spans="1:31" hidden="1" x14ac:dyDescent="0.25">
      <c r="A1510">
        <v>7480</v>
      </c>
      <c r="B1510" t="s">
        <v>88</v>
      </c>
      <c r="C1510" t="s">
        <v>46</v>
      </c>
      <c r="F1510">
        <v>1</v>
      </c>
      <c r="G1510" t="s">
        <v>3406</v>
      </c>
      <c r="P1510" t="s">
        <v>4</v>
      </c>
      <c r="Z1510" t="s">
        <v>8338</v>
      </c>
      <c r="AA1510" t="s">
        <v>8337</v>
      </c>
      <c r="AB1510" t="s">
        <v>8336</v>
      </c>
      <c r="AC1510">
        <v>-172479</v>
      </c>
    </row>
    <row r="1511" spans="1:31" ht="409.5" hidden="1" x14ac:dyDescent="0.25">
      <c r="A1511">
        <v>18410</v>
      </c>
      <c r="B1511" t="s">
        <v>7</v>
      </c>
      <c r="C1511" t="s">
        <v>6</v>
      </c>
      <c r="F1511">
        <v>1</v>
      </c>
      <c r="G1511" t="s">
        <v>322</v>
      </c>
      <c r="P1511" t="s">
        <v>4</v>
      </c>
      <c r="Z1511" t="s">
        <v>1108</v>
      </c>
      <c r="AA1511" s="1" t="s">
        <v>8335</v>
      </c>
      <c r="AB1511" t="s">
        <v>8334</v>
      </c>
      <c r="AC1511">
        <v>-180228</v>
      </c>
      <c r="AD1511" t="s">
        <v>0</v>
      </c>
      <c r="AE1511">
        <v>98201</v>
      </c>
    </row>
    <row r="1512" spans="1:31" ht="409.5" hidden="1" x14ac:dyDescent="0.25">
      <c r="A1512">
        <v>6370</v>
      </c>
      <c r="B1512" t="s">
        <v>152</v>
      </c>
      <c r="C1512" t="s">
        <v>19</v>
      </c>
      <c r="F1512">
        <v>0</v>
      </c>
      <c r="P1512" t="s">
        <v>4</v>
      </c>
      <c r="Y1512" t="s">
        <v>12</v>
      </c>
      <c r="Z1512" t="s">
        <v>834</v>
      </c>
      <c r="AA1512" s="1" t="s">
        <v>8333</v>
      </c>
      <c r="AB1512" t="s">
        <v>149</v>
      </c>
      <c r="AC1512">
        <v>-162645</v>
      </c>
    </row>
    <row r="1513" spans="1:31" hidden="1" x14ac:dyDescent="0.25">
      <c r="A1513">
        <v>505</v>
      </c>
      <c r="B1513" t="s">
        <v>124</v>
      </c>
      <c r="C1513" t="s">
        <v>6</v>
      </c>
      <c r="F1513">
        <v>1</v>
      </c>
      <c r="G1513" t="s">
        <v>1562</v>
      </c>
      <c r="H1513">
        <v>0</v>
      </c>
      <c r="P1513" t="s">
        <v>4</v>
      </c>
      <c r="Z1513" t="s">
        <v>8332</v>
      </c>
      <c r="AA1513" t="s">
        <v>8331</v>
      </c>
      <c r="AB1513" t="s">
        <v>8330</v>
      </c>
      <c r="AC1513" t="s">
        <v>8329</v>
      </c>
      <c r="AD1513" t="s">
        <v>0</v>
      </c>
      <c r="AE1513">
        <v>98499</v>
      </c>
    </row>
    <row r="1514" spans="1:31" hidden="1" x14ac:dyDescent="0.25">
      <c r="A1514">
        <v>17998</v>
      </c>
      <c r="B1514" t="s">
        <v>226</v>
      </c>
      <c r="C1514" t="s">
        <v>225</v>
      </c>
      <c r="F1514">
        <v>0</v>
      </c>
      <c r="P1514" t="s">
        <v>1204</v>
      </c>
      <c r="AC1514">
        <v>-181415</v>
      </c>
    </row>
    <row r="1515" spans="1:31" ht="409.5" hidden="1" x14ac:dyDescent="0.25">
      <c r="A1515">
        <v>4701</v>
      </c>
      <c r="B1515" t="s">
        <v>208</v>
      </c>
      <c r="C1515" t="s">
        <v>19</v>
      </c>
      <c r="F1515">
        <v>0</v>
      </c>
      <c r="H1515">
        <v>0</v>
      </c>
      <c r="P1515" t="s">
        <v>4</v>
      </c>
      <c r="Y1515" t="s">
        <v>12</v>
      </c>
      <c r="Z1515" t="s">
        <v>6041</v>
      </c>
      <c r="AA1515" s="1" t="s">
        <v>8328</v>
      </c>
      <c r="AB1515" t="s">
        <v>925</v>
      </c>
      <c r="AC1515" t="s">
        <v>8327</v>
      </c>
      <c r="AD1515" t="s">
        <v>96</v>
      </c>
      <c r="AE1515">
        <v>97302</v>
      </c>
    </row>
    <row r="1516" spans="1:31" hidden="1" x14ac:dyDescent="0.25">
      <c r="A1516">
        <v>15018</v>
      </c>
      <c r="B1516" t="s">
        <v>348</v>
      </c>
      <c r="F1516">
        <v>1</v>
      </c>
      <c r="G1516" t="s">
        <v>8326</v>
      </c>
      <c r="H1516">
        <v>0</v>
      </c>
      <c r="O1516" t="s">
        <v>2752</v>
      </c>
      <c r="P1516" t="s">
        <v>4</v>
      </c>
      <c r="Y1516" t="s">
        <v>12</v>
      </c>
      <c r="Z1516" t="s">
        <v>8325</v>
      </c>
      <c r="AA1516" t="s">
        <v>8324</v>
      </c>
      <c r="AB1516" t="s">
        <v>8323</v>
      </c>
      <c r="AC1516" t="s">
        <v>8322</v>
      </c>
    </row>
    <row r="1517" spans="1:31" ht="409.5" hidden="1" x14ac:dyDescent="0.25">
      <c r="A1517">
        <v>9478</v>
      </c>
      <c r="B1517" t="s">
        <v>7</v>
      </c>
      <c r="C1517" t="s">
        <v>6</v>
      </c>
      <c r="F1517">
        <v>0</v>
      </c>
      <c r="G1517" t="s">
        <v>3952</v>
      </c>
      <c r="P1517" t="s">
        <v>4</v>
      </c>
      <c r="Z1517" t="s">
        <v>6299</v>
      </c>
      <c r="AA1517" s="1" t="s">
        <v>8321</v>
      </c>
      <c r="AB1517" t="s">
        <v>8320</v>
      </c>
      <c r="AC1517">
        <v>-163133</v>
      </c>
      <c r="AD1517" t="s">
        <v>0</v>
      </c>
      <c r="AE1517">
        <v>98033</v>
      </c>
    </row>
    <row r="1518" spans="1:31" hidden="1" x14ac:dyDescent="0.25">
      <c r="A1518">
        <v>7548</v>
      </c>
      <c r="B1518" t="s">
        <v>119</v>
      </c>
      <c r="C1518" t="s">
        <v>19</v>
      </c>
      <c r="F1518">
        <v>0</v>
      </c>
      <c r="P1518" t="s">
        <v>4</v>
      </c>
      <c r="Y1518" t="s">
        <v>12</v>
      </c>
      <c r="Z1518" t="s">
        <v>8319</v>
      </c>
      <c r="AA1518" t="s">
        <v>8318</v>
      </c>
      <c r="AB1518" t="s">
        <v>3065</v>
      </c>
      <c r="AC1518">
        <v>-171787</v>
      </c>
      <c r="AD1518" t="s">
        <v>0</v>
      </c>
      <c r="AE1518">
        <v>98370</v>
      </c>
    </row>
    <row r="1519" spans="1:31" hidden="1" x14ac:dyDescent="0.25">
      <c r="A1519">
        <v>10399</v>
      </c>
      <c r="B1519" t="s">
        <v>95</v>
      </c>
      <c r="C1519" t="s">
        <v>94</v>
      </c>
      <c r="F1519">
        <v>0</v>
      </c>
      <c r="P1519" t="s">
        <v>81</v>
      </c>
      <c r="Y1519" t="s">
        <v>12</v>
      </c>
      <c r="Z1519" t="s">
        <v>8317</v>
      </c>
      <c r="AA1519" t="s">
        <v>8316</v>
      </c>
      <c r="AB1519" t="s">
        <v>8315</v>
      </c>
      <c r="AC1519">
        <v>-173028</v>
      </c>
      <c r="AD1519" t="s">
        <v>0</v>
      </c>
      <c r="AE1519">
        <v>98031</v>
      </c>
    </row>
    <row r="1520" spans="1:31" ht="409.5" hidden="1" x14ac:dyDescent="0.25">
      <c r="A1520">
        <v>6181</v>
      </c>
      <c r="B1520" t="s">
        <v>185</v>
      </c>
      <c r="C1520" t="s">
        <v>184</v>
      </c>
      <c r="F1520">
        <v>0</v>
      </c>
      <c r="G1520" t="s">
        <v>7478</v>
      </c>
      <c r="H1520">
        <v>0</v>
      </c>
      <c r="P1520" t="s">
        <v>4</v>
      </c>
      <c r="Y1520" t="s">
        <v>12</v>
      </c>
      <c r="Z1520" t="s">
        <v>8314</v>
      </c>
      <c r="AA1520" s="1" t="s">
        <v>8313</v>
      </c>
      <c r="AB1520" t="s">
        <v>8312</v>
      </c>
      <c r="AC1520" t="s">
        <v>8311</v>
      </c>
      <c r="AD1520" t="s">
        <v>0</v>
      </c>
    </row>
    <row r="1521" spans="1:31" hidden="1" x14ac:dyDescent="0.25">
      <c r="A1521">
        <v>13031</v>
      </c>
      <c r="B1521" t="s">
        <v>670</v>
      </c>
      <c r="C1521" t="s">
        <v>19</v>
      </c>
      <c r="F1521">
        <v>1</v>
      </c>
      <c r="G1521" t="s">
        <v>6900</v>
      </c>
      <c r="O1521" t="s">
        <v>8310</v>
      </c>
      <c r="P1521" t="s">
        <v>4</v>
      </c>
      <c r="X1521">
        <v>15</v>
      </c>
      <c r="Y1521" t="s">
        <v>12</v>
      </c>
      <c r="Z1521" t="s">
        <v>8309</v>
      </c>
      <c r="AA1521" t="s">
        <v>8308</v>
      </c>
      <c r="AB1521" t="s">
        <v>8307</v>
      </c>
      <c r="AC1521">
        <v>-160270</v>
      </c>
    </row>
    <row r="1522" spans="1:31" ht="409.5" hidden="1" x14ac:dyDescent="0.25">
      <c r="A1522">
        <v>7584</v>
      </c>
      <c r="B1522" t="s">
        <v>72</v>
      </c>
      <c r="C1522" t="s">
        <v>71</v>
      </c>
      <c r="F1522">
        <v>1</v>
      </c>
      <c r="G1522" t="s">
        <v>8306</v>
      </c>
      <c r="H1522">
        <v>0</v>
      </c>
      <c r="N1522" s="1" t="s">
        <v>8305</v>
      </c>
      <c r="O1522" t="s">
        <v>8304</v>
      </c>
      <c r="P1522" t="s">
        <v>4</v>
      </c>
      <c r="Q1522" t="s">
        <v>8303</v>
      </c>
      <c r="W1522" s="1" t="s">
        <v>8302</v>
      </c>
      <c r="X1522">
        <v>12</v>
      </c>
      <c r="Z1522" t="s">
        <v>8301</v>
      </c>
      <c r="AA1522" s="1" t="s">
        <v>8300</v>
      </c>
      <c r="AB1522" t="s">
        <v>8299</v>
      </c>
      <c r="AC1522" t="s">
        <v>8298</v>
      </c>
      <c r="AD1522" t="s">
        <v>0</v>
      </c>
      <c r="AE1522">
        <v>98424</v>
      </c>
    </row>
    <row r="1523" spans="1:31" hidden="1" x14ac:dyDescent="0.25">
      <c r="A1523">
        <v>8134</v>
      </c>
      <c r="B1523" t="s">
        <v>357</v>
      </c>
      <c r="C1523" t="s">
        <v>356</v>
      </c>
      <c r="F1523">
        <v>1</v>
      </c>
      <c r="G1523" t="s">
        <v>1807</v>
      </c>
      <c r="H1523">
        <v>0</v>
      </c>
      <c r="P1523" t="s">
        <v>4</v>
      </c>
      <c r="Y1523" t="s">
        <v>12</v>
      </c>
      <c r="Z1523" t="s">
        <v>1806</v>
      </c>
      <c r="AA1523" t="s">
        <v>8297</v>
      </c>
      <c r="AB1523" t="s">
        <v>8297</v>
      </c>
      <c r="AC1523" t="s">
        <v>8296</v>
      </c>
      <c r="AD1523" t="s">
        <v>0</v>
      </c>
      <c r="AE1523">
        <v>98052</v>
      </c>
    </row>
    <row r="1524" spans="1:31" hidden="1" x14ac:dyDescent="0.25">
      <c r="A1524">
        <v>16239</v>
      </c>
      <c r="B1524" t="s">
        <v>47</v>
      </c>
      <c r="C1524" t="s">
        <v>46</v>
      </c>
      <c r="F1524">
        <v>1</v>
      </c>
      <c r="G1524" t="s">
        <v>8295</v>
      </c>
      <c r="H1524">
        <v>0</v>
      </c>
      <c r="P1524" t="s">
        <v>4</v>
      </c>
      <c r="Y1524" t="s">
        <v>12</v>
      </c>
      <c r="Z1524" t="s">
        <v>8294</v>
      </c>
      <c r="AA1524" t="s">
        <v>8293</v>
      </c>
      <c r="AB1524" t="s">
        <v>8292</v>
      </c>
      <c r="AC1524" t="s">
        <v>8291</v>
      </c>
      <c r="AD1524" t="s">
        <v>4647</v>
      </c>
    </row>
    <row r="1525" spans="1:31" hidden="1" x14ac:dyDescent="0.25">
      <c r="A1525">
        <v>1724</v>
      </c>
      <c r="B1525" t="s">
        <v>130</v>
      </c>
      <c r="C1525" t="s">
        <v>19</v>
      </c>
      <c r="F1525">
        <v>1</v>
      </c>
      <c r="G1525" t="s">
        <v>4939</v>
      </c>
      <c r="P1525" t="s">
        <v>4</v>
      </c>
      <c r="Z1525" t="s">
        <v>4938</v>
      </c>
      <c r="AA1525" t="s">
        <v>8290</v>
      </c>
      <c r="AB1525" t="s">
        <v>1903</v>
      </c>
      <c r="AC1525">
        <v>-161461</v>
      </c>
      <c r="AD1525" t="s">
        <v>0</v>
      </c>
      <c r="AE1525">
        <v>98004</v>
      </c>
    </row>
    <row r="1526" spans="1:31" ht="409.5" hidden="1" x14ac:dyDescent="0.25">
      <c r="A1526">
        <v>5121</v>
      </c>
      <c r="B1526" t="s">
        <v>83</v>
      </c>
      <c r="C1526" t="s">
        <v>101</v>
      </c>
      <c r="F1526">
        <v>0</v>
      </c>
      <c r="G1526" t="s">
        <v>100</v>
      </c>
      <c r="H1526">
        <v>0</v>
      </c>
      <c r="P1526" t="s">
        <v>81</v>
      </c>
      <c r="Y1526" t="s">
        <v>12</v>
      </c>
      <c r="Z1526" t="s">
        <v>1865</v>
      </c>
      <c r="AA1526" s="1" t="s">
        <v>8289</v>
      </c>
      <c r="AB1526" t="s">
        <v>78</v>
      </c>
      <c r="AC1526" t="s">
        <v>8288</v>
      </c>
    </row>
    <row r="1527" spans="1:31" hidden="1" x14ac:dyDescent="0.25">
      <c r="A1527">
        <v>5300</v>
      </c>
      <c r="B1527" t="s">
        <v>88</v>
      </c>
      <c r="C1527" t="s">
        <v>46</v>
      </c>
      <c r="F1527">
        <v>1</v>
      </c>
      <c r="G1527" t="s">
        <v>224</v>
      </c>
      <c r="P1527" t="s">
        <v>4</v>
      </c>
      <c r="Z1527" t="s">
        <v>246</v>
      </c>
      <c r="AA1527" t="s">
        <v>8287</v>
      </c>
      <c r="AB1527" t="s">
        <v>8286</v>
      </c>
      <c r="AC1527">
        <v>-171165</v>
      </c>
      <c r="AD1527" t="s">
        <v>96</v>
      </c>
      <c r="AE1527">
        <v>97219</v>
      </c>
    </row>
    <row r="1528" spans="1:31" ht="409.5" hidden="1" x14ac:dyDescent="0.25">
      <c r="A1528">
        <v>16111</v>
      </c>
      <c r="B1528" t="s">
        <v>13</v>
      </c>
      <c r="C1528" t="s">
        <v>57</v>
      </c>
      <c r="F1528">
        <v>0</v>
      </c>
      <c r="P1528" t="s">
        <v>4</v>
      </c>
      <c r="Y1528" t="s">
        <v>12</v>
      </c>
      <c r="Z1528" t="s">
        <v>8285</v>
      </c>
      <c r="AA1528" s="1" t="s">
        <v>8284</v>
      </c>
      <c r="AB1528" t="s">
        <v>8283</v>
      </c>
      <c r="AC1528">
        <v>-160486</v>
      </c>
      <c r="AD1528" t="s">
        <v>0</v>
      </c>
      <c r="AE1528">
        <v>99320</v>
      </c>
    </row>
    <row r="1529" spans="1:31" ht="409.5" hidden="1" x14ac:dyDescent="0.25">
      <c r="A1529">
        <v>10351</v>
      </c>
      <c r="B1529" t="s">
        <v>95</v>
      </c>
      <c r="C1529" t="s">
        <v>94</v>
      </c>
      <c r="F1529">
        <v>0</v>
      </c>
      <c r="P1529" t="s">
        <v>4</v>
      </c>
      <c r="X1529">
        <v>15</v>
      </c>
      <c r="Y1529" t="s">
        <v>12</v>
      </c>
      <c r="Z1529" t="s">
        <v>2128</v>
      </c>
      <c r="AA1529" s="1" t="s">
        <v>8282</v>
      </c>
      <c r="AB1529" t="s">
        <v>8281</v>
      </c>
      <c r="AC1529">
        <v>-173301</v>
      </c>
      <c r="AD1529" t="s">
        <v>0</v>
      </c>
      <c r="AE1529">
        <v>98052</v>
      </c>
    </row>
    <row r="1530" spans="1:31" ht="330" hidden="1" x14ac:dyDescent="0.25">
      <c r="A1530">
        <v>7992</v>
      </c>
      <c r="B1530" t="s">
        <v>394</v>
      </c>
      <c r="C1530" t="s">
        <v>19</v>
      </c>
      <c r="F1530">
        <v>1</v>
      </c>
      <c r="G1530" t="s">
        <v>988</v>
      </c>
      <c r="H1530">
        <v>0</v>
      </c>
      <c r="P1530" t="s">
        <v>4</v>
      </c>
      <c r="Z1530" t="s">
        <v>7194</v>
      </c>
      <c r="AA1530" s="1" t="s">
        <v>8280</v>
      </c>
      <c r="AB1530" s="1" t="s">
        <v>8280</v>
      </c>
      <c r="AC1530" t="s">
        <v>8279</v>
      </c>
      <c r="AD1530" t="s">
        <v>3697</v>
      </c>
      <c r="AE1530">
        <v>10010</v>
      </c>
    </row>
    <row r="1531" spans="1:31" ht="409.5" hidden="1" x14ac:dyDescent="0.25">
      <c r="A1531">
        <v>4604</v>
      </c>
      <c r="B1531" t="s">
        <v>199</v>
      </c>
      <c r="C1531" t="s">
        <v>19</v>
      </c>
      <c r="F1531">
        <v>1</v>
      </c>
      <c r="G1531" t="s">
        <v>628</v>
      </c>
      <c r="H1531">
        <v>0</v>
      </c>
      <c r="P1531" t="s">
        <v>4</v>
      </c>
      <c r="Y1531" t="s">
        <v>12</v>
      </c>
      <c r="Z1531" t="s">
        <v>627</v>
      </c>
      <c r="AA1531" s="1" t="s">
        <v>8278</v>
      </c>
      <c r="AB1531" t="s">
        <v>8277</v>
      </c>
      <c r="AC1531" t="s">
        <v>8276</v>
      </c>
      <c r="AD1531" t="s">
        <v>0</v>
      </c>
      <c r="AE1531">
        <v>98109</v>
      </c>
    </row>
    <row r="1532" spans="1:31" ht="409.5" hidden="1" x14ac:dyDescent="0.25">
      <c r="A1532">
        <v>5161</v>
      </c>
      <c r="B1532" t="s">
        <v>130</v>
      </c>
      <c r="C1532" t="s">
        <v>19</v>
      </c>
      <c r="F1532">
        <v>0</v>
      </c>
      <c r="G1532" t="s">
        <v>100</v>
      </c>
      <c r="H1532">
        <v>0</v>
      </c>
      <c r="P1532" t="s">
        <v>4</v>
      </c>
      <c r="Y1532" t="s">
        <v>12</v>
      </c>
      <c r="Z1532" t="s">
        <v>8275</v>
      </c>
      <c r="AA1532" s="1" t="s">
        <v>8274</v>
      </c>
      <c r="AB1532" t="s">
        <v>752</v>
      </c>
      <c r="AC1532" t="s">
        <v>8273</v>
      </c>
    </row>
    <row r="1533" spans="1:31" ht="409.5" hidden="1" x14ac:dyDescent="0.25">
      <c r="A1533">
        <v>2734</v>
      </c>
      <c r="B1533" t="s">
        <v>124</v>
      </c>
      <c r="C1533" t="s">
        <v>6</v>
      </c>
      <c r="F1533">
        <v>0</v>
      </c>
      <c r="G1533" t="s">
        <v>745</v>
      </c>
      <c r="P1533" t="s">
        <v>4</v>
      </c>
      <c r="Z1533" t="s">
        <v>8272</v>
      </c>
      <c r="AA1533" s="1" t="s">
        <v>8271</v>
      </c>
      <c r="AB1533" t="s">
        <v>8270</v>
      </c>
      <c r="AC1533">
        <v>-161315</v>
      </c>
      <c r="AD1533" t="s">
        <v>0</v>
      </c>
      <c r="AE1533">
        <v>98032</v>
      </c>
    </row>
    <row r="1534" spans="1:31" hidden="1" x14ac:dyDescent="0.25">
      <c r="A1534">
        <v>15598</v>
      </c>
      <c r="B1534" t="s">
        <v>47</v>
      </c>
      <c r="C1534" t="s">
        <v>46</v>
      </c>
      <c r="F1534">
        <v>0</v>
      </c>
      <c r="G1534" t="s">
        <v>797</v>
      </c>
      <c r="H1534">
        <v>0</v>
      </c>
      <c r="P1534" t="s">
        <v>4</v>
      </c>
      <c r="Z1534" t="s">
        <v>796</v>
      </c>
      <c r="AA1534" t="s">
        <v>8269</v>
      </c>
      <c r="AB1534" t="s">
        <v>7709</v>
      </c>
      <c r="AC1534" t="s">
        <v>8268</v>
      </c>
      <c r="AD1534" t="s">
        <v>0</v>
      </c>
      <c r="AE1534">
        <v>98504</v>
      </c>
    </row>
    <row r="1535" spans="1:31" hidden="1" x14ac:dyDescent="0.25">
      <c r="A1535">
        <v>18621</v>
      </c>
      <c r="B1535" t="s">
        <v>513</v>
      </c>
      <c r="C1535" t="s">
        <v>6</v>
      </c>
      <c r="F1535">
        <v>1</v>
      </c>
      <c r="G1535" t="s">
        <v>663</v>
      </c>
      <c r="H1535">
        <v>0</v>
      </c>
      <c r="P1535" t="s">
        <v>4</v>
      </c>
      <c r="Y1535" t="s">
        <v>12</v>
      </c>
      <c r="Z1535" t="s">
        <v>1390</v>
      </c>
      <c r="AA1535" t="s">
        <v>8267</v>
      </c>
      <c r="AB1535" t="s">
        <v>8266</v>
      </c>
      <c r="AC1535" t="s">
        <v>8265</v>
      </c>
      <c r="AD1535" t="s">
        <v>0</v>
      </c>
      <c r="AE1535">
        <v>98668</v>
      </c>
    </row>
    <row r="1536" spans="1:31" hidden="1" x14ac:dyDescent="0.25">
      <c r="A1536">
        <v>302</v>
      </c>
      <c r="B1536" t="s">
        <v>95</v>
      </c>
      <c r="C1536" t="s">
        <v>94</v>
      </c>
      <c r="F1536">
        <v>0</v>
      </c>
      <c r="P1536" t="s">
        <v>81</v>
      </c>
      <c r="Y1536" t="s">
        <v>12</v>
      </c>
      <c r="Z1536" t="s">
        <v>8264</v>
      </c>
      <c r="AA1536" t="s">
        <v>8263</v>
      </c>
      <c r="AB1536" t="s">
        <v>8262</v>
      </c>
      <c r="AC1536">
        <v>-181441</v>
      </c>
      <c r="AD1536" t="s">
        <v>0</v>
      </c>
      <c r="AE1536">
        <v>98002</v>
      </c>
    </row>
    <row r="1537" spans="1:31" hidden="1" x14ac:dyDescent="0.25">
      <c r="A1537">
        <v>9199</v>
      </c>
      <c r="B1537" t="s">
        <v>88</v>
      </c>
      <c r="C1537" t="s">
        <v>46</v>
      </c>
      <c r="F1537">
        <v>1</v>
      </c>
      <c r="G1537" t="s">
        <v>288</v>
      </c>
      <c r="H1537">
        <v>0</v>
      </c>
      <c r="P1537" t="s">
        <v>4</v>
      </c>
      <c r="Z1537" t="s">
        <v>8261</v>
      </c>
      <c r="AA1537" t="s">
        <v>8260</v>
      </c>
      <c r="AB1537" t="s">
        <v>6706</v>
      </c>
      <c r="AC1537" t="s">
        <v>8259</v>
      </c>
      <c r="AD1537" t="s">
        <v>0</v>
      </c>
      <c r="AE1537">
        <v>98004</v>
      </c>
    </row>
    <row r="1538" spans="1:31" ht="409.5" hidden="1" x14ac:dyDescent="0.25">
      <c r="A1538">
        <v>15708</v>
      </c>
      <c r="B1538" t="s">
        <v>47</v>
      </c>
      <c r="C1538" t="s">
        <v>46</v>
      </c>
      <c r="F1538">
        <v>1</v>
      </c>
      <c r="G1538" t="s">
        <v>269</v>
      </c>
      <c r="P1538" t="s">
        <v>4</v>
      </c>
      <c r="Z1538" t="s">
        <v>268</v>
      </c>
      <c r="AA1538" s="1" t="s">
        <v>8258</v>
      </c>
      <c r="AB1538" t="s">
        <v>3635</v>
      </c>
      <c r="AC1538">
        <v>-160454</v>
      </c>
    </row>
    <row r="1539" spans="1:31" ht="409.5" hidden="1" x14ac:dyDescent="0.25">
      <c r="A1539">
        <v>6331</v>
      </c>
      <c r="B1539" t="s">
        <v>13</v>
      </c>
      <c r="C1539" t="s">
        <v>57</v>
      </c>
      <c r="F1539">
        <v>1</v>
      </c>
      <c r="G1539" t="s">
        <v>8257</v>
      </c>
      <c r="P1539" t="s">
        <v>4</v>
      </c>
      <c r="Y1539" t="s">
        <v>12</v>
      </c>
      <c r="Z1539" t="s">
        <v>8256</v>
      </c>
      <c r="AA1539" s="1" t="s">
        <v>8255</v>
      </c>
      <c r="AB1539" t="s">
        <v>8254</v>
      </c>
      <c r="AC1539">
        <v>-161403</v>
      </c>
      <c r="AD1539" t="s">
        <v>0</v>
      </c>
      <c r="AE1539">
        <v>98901</v>
      </c>
    </row>
    <row r="1540" spans="1:31" ht="409.5" hidden="1" x14ac:dyDescent="0.25">
      <c r="A1540">
        <v>496</v>
      </c>
      <c r="B1540" t="s">
        <v>226</v>
      </c>
      <c r="C1540" t="s">
        <v>225</v>
      </c>
      <c r="F1540">
        <v>0</v>
      </c>
      <c r="P1540" t="s">
        <v>4</v>
      </c>
      <c r="X1540">
        <v>15</v>
      </c>
      <c r="Y1540" t="s">
        <v>12</v>
      </c>
      <c r="Z1540" t="s">
        <v>1722</v>
      </c>
      <c r="AA1540" s="1" t="s">
        <v>8253</v>
      </c>
      <c r="AB1540" t="s">
        <v>8252</v>
      </c>
      <c r="AC1540">
        <v>-173310</v>
      </c>
    </row>
    <row r="1541" spans="1:31" ht="409.5" hidden="1" x14ac:dyDescent="0.25">
      <c r="A1541">
        <v>5696</v>
      </c>
      <c r="B1541" t="s">
        <v>47</v>
      </c>
      <c r="C1541" t="s">
        <v>46</v>
      </c>
      <c r="F1541">
        <v>0</v>
      </c>
      <c r="G1541" t="s">
        <v>908</v>
      </c>
      <c r="P1541" t="s">
        <v>4</v>
      </c>
      <c r="Z1541" t="s">
        <v>8251</v>
      </c>
      <c r="AA1541" s="1" t="s">
        <v>8250</v>
      </c>
      <c r="AB1541" t="s">
        <v>8249</v>
      </c>
      <c r="AC1541">
        <v>-170760</v>
      </c>
    </row>
    <row r="1542" spans="1:31" hidden="1" x14ac:dyDescent="0.25">
      <c r="A1542">
        <v>19055</v>
      </c>
      <c r="B1542" t="s">
        <v>88</v>
      </c>
      <c r="C1542" t="s">
        <v>46</v>
      </c>
      <c r="F1542">
        <v>1</v>
      </c>
      <c r="G1542" t="s">
        <v>578</v>
      </c>
      <c r="P1542" t="s">
        <v>4</v>
      </c>
      <c r="Z1542" t="s">
        <v>577</v>
      </c>
      <c r="AA1542" t="s">
        <v>8248</v>
      </c>
      <c r="AB1542" t="s">
        <v>289</v>
      </c>
      <c r="AC1542">
        <v>-171291</v>
      </c>
      <c r="AD1542" t="s">
        <v>0</v>
      </c>
      <c r="AE1542">
        <v>98007</v>
      </c>
    </row>
    <row r="1543" spans="1:31" ht="409.5" hidden="1" x14ac:dyDescent="0.25">
      <c r="A1543">
        <v>13424</v>
      </c>
      <c r="B1543" t="s">
        <v>119</v>
      </c>
      <c r="C1543" t="s">
        <v>19</v>
      </c>
      <c r="F1543">
        <v>0</v>
      </c>
      <c r="M1543">
        <v>20.100000000000001</v>
      </c>
      <c r="P1543" t="s">
        <v>4</v>
      </c>
      <c r="X1543">
        <v>30</v>
      </c>
      <c r="Y1543" t="s">
        <v>12</v>
      </c>
      <c r="Z1543" t="s">
        <v>8247</v>
      </c>
      <c r="AA1543" s="1" t="s">
        <v>8246</v>
      </c>
      <c r="AB1543" t="s">
        <v>8245</v>
      </c>
      <c r="AC1543">
        <v>-163157</v>
      </c>
    </row>
    <row r="1544" spans="1:31" hidden="1" x14ac:dyDescent="0.25">
      <c r="A1544">
        <v>4605</v>
      </c>
      <c r="B1544" t="s">
        <v>124</v>
      </c>
      <c r="C1544" t="s">
        <v>6</v>
      </c>
      <c r="F1544">
        <v>0</v>
      </c>
      <c r="G1544" t="s">
        <v>1045</v>
      </c>
      <c r="H1544">
        <v>0</v>
      </c>
      <c r="P1544" t="s">
        <v>4</v>
      </c>
      <c r="Z1544" t="s">
        <v>8244</v>
      </c>
      <c r="AA1544" t="s">
        <v>8243</v>
      </c>
      <c r="AB1544" t="s">
        <v>8242</v>
      </c>
      <c r="AC1544" t="s">
        <v>8241</v>
      </c>
      <c r="AD1544" t="s">
        <v>0</v>
      </c>
      <c r="AE1544">
        <v>98011</v>
      </c>
    </row>
    <row r="1545" spans="1:31" hidden="1" x14ac:dyDescent="0.25">
      <c r="A1545">
        <v>17513</v>
      </c>
      <c r="B1545" t="s">
        <v>7</v>
      </c>
      <c r="C1545" t="s">
        <v>6</v>
      </c>
      <c r="F1545">
        <v>0</v>
      </c>
      <c r="G1545" t="s">
        <v>8240</v>
      </c>
      <c r="P1545" t="s">
        <v>4</v>
      </c>
      <c r="Z1545" t="s">
        <v>8239</v>
      </c>
      <c r="AA1545" t="s">
        <v>8238</v>
      </c>
      <c r="AB1545" t="s">
        <v>1726</v>
      </c>
      <c r="AC1545">
        <v>-180325</v>
      </c>
      <c r="AD1545" t="s">
        <v>0</v>
      </c>
      <c r="AE1545">
        <v>98072</v>
      </c>
    </row>
    <row r="1546" spans="1:31" hidden="1" x14ac:dyDescent="0.25">
      <c r="A1546">
        <v>10218</v>
      </c>
      <c r="B1546" t="s">
        <v>7</v>
      </c>
      <c r="C1546" t="s">
        <v>6</v>
      </c>
      <c r="F1546">
        <v>0</v>
      </c>
      <c r="H1546">
        <v>0</v>
      </c>
      <c r="P1546" t="s">
        <v>4</v>
      </c>
      <c r="Z1546" t="s">
        <v>8237</v>
      </c>
      <c r="AA1546" t="s">
        <v>8236</v>
      </c>
      <c r="AB1546" t="s">
        <v>8235</v>
      </c>
      <c r="AC1546" t="s">
        <v>8234</v>
      </c>
      <c r="AD1546" t="s">
        <v>0</v>
      </c>
      <c r="AE1546">
        <v>98346</v>
      </c>
    </row>
    <row r="1547" spans="1:31" ht="300" hidden="1" x14ac:dyDescent="0.25">
      <c r="A1547">
        <v>16388</v>
      </c>
      <c r="B1547" t="s">
        <v>7</v>
      </c>
      <c r="C1547" t="s">
        <v>6</v>
      </c>
      <c r="F1547">
        <v>1</v>
      </c>
      <c r="G1547" t="s">
        <v>322</v>
      </c>
      <c r="H1547">
        <v>0</v>
      </c>
      <c r="P1547" t="s">
        <v>4</v>
      </c>
      <c r="Z1547" t="s">
        <v>654</v>
      </c>
      <c r="AA1547" s="1" t="s">
        <v>8233</v>
      </c>
      <c r="AB1547" t="s">
        <v>5828</v>
      </c>
      <c r="AC1547" t="s">
        <v>8232</v>
      </c>
      <c r="AD1547" t="s">
        <v>0</v>
      </c>
      <c r="AE1547">
        <v>98201</v>
      </c>
    </row>
    <row r="1548" spans="1:31" hidden="1" x14ac:dyDescent="0.25">
      <c r="A1548">
        <v>12848</v>
      </c>
      <c r="B1548" t="s">
        <v>185</v>
      </c>
      <c r="C1548" t="s">
        <v>184</v>
      </c>
      <c r="F1548">
        <v>0</v>
      </c>
      <c r="H1548">
        <v>0</v>
      </c>
      <c r="P1548" t="s">
        <v>4</v>
      </c>
      <c r="Y1548" t="s">
        <v>12</v>
      </c>
      <c r="AA1548" t="s">
        <v>8231</v>
      </c>
      <c r="AB1548" t="s">
        <v>8230</v>
      </c>
      <c r="AC1548" t="s">
        <v>8229</v>
      </c>
    </row>
    <row r="1549" spans="1:31" ht="409.5" hidden="1" x14ac:dyDescent="0.25">
      <c r="A1549">
        <v>17026</v>
      </c>
      <c r="B1549" t="s">
        <v>513</v>
      </c>
      <c r="C1549" t="s">
        <v>6</v>
      </c>
      <c r="F1549">
        <v>1</v>
      </c>
      <c r="G1549" t="s">
        <v>675</v>
      </c>
      <c r="H1549">
        <v>0</v>
      </c>
      <c r="P1549" t="s">
        <v>4</v>
      </c>
      <c r="Y1549" t="s">
        <v>12</v>
      </c>
      <c r="Z1549" t="s">
        <v>674</v>
      </c>
      <c r="AA1549" s="1" t="s">
        <v>8228</v>
      </c>
      <c r="AB1549" t="s">
        <v>8227</v>
      </c>
      <c r="AC1549" t="s">
        <v>8226</v>
      </c>
      <c r="AD1549" t="s">
        <v>0</v>
      </c>
      <c r="AE1549">
        <v>98116</v>
      </c>
    </row>
    <row r="1550" spans="1:31" hidden="1" x14ac:dyDescent="0.25">
      <c r="A1550">
        <v>1365</v>
      </c>
      <c r="B1550" t="s">
        <v>130</v>
      </c>
      <c r="C1550" t="s">
        <v>19</v>
      </c>
      <c r="F1550">
        <v>1</v>
      </c>
      <c r="G1550" t="s">
        <v>2420</v>
      </c>
      <c r="H1550">
        <v>0</v>
      </c>
      <c r="P1550" t="s">
        <v>4</v>
      </c>
      <c r="Y1550" t="s">
        <v>12</v>
      </c>
      <c r="Z1550" t="s">
        <v>2360</v>
      </c>
      <c r="AA1550" t="s">
        <v>8225</v>
      </c>
      <c r="AB1550" t="s">
        <v>8224</v>
      </c>
      <c r="AC1550" t="s">
        <v>8223</v>
      </c>
      <c r="AD1550" t="s">
        <v>0</v>
      </c>
      <c r="AE1550">
        <v>98072</v>
      </c>
    </row>
    <row r="1551" spans="1:31" hidden="1" x14ac:dyDescent="0.25">
      <c r="A1551">
        <v>16807</v>
      </c>
      <c r="B1551" t="s">
        <v>47</v>
      </c>
      <c r="C1551" t="s">
        <v>46</v>
      </c>
      <c r="F1551">
        <v>0</v>
      </c>
      <c r="G1551" t="s">
        <v>8222</v>
      </c>
      <c r="H1551">
        <v>0</v>
      </c>
      <c r="P1551" t="s">
        <v>4</v>
      </c>
      <c r="Z1551" t="s">
        <v>5504</v>
      </c>
      <c r="AA1551" t="s">
        <v>8221</v>
      </c>
      <c r="AB1551" t="s">
        <v>8220</v>
      </c>
      <c r="AC1551" t="s">
        <v>8219</v>
      </c>
      <c r="AD1551" t="s">
        <v>0</v>
      </c>
      <c r="AE1551">
        <v>98032</v>
      </c>
    </row>
    <row r="1552" spans="1:31" ht="409.5" hidden="1" x14ac:dyDescent="0.25">
      <c r="A1552">
        <v>6405</v>
      </c>
      <c r="B1552" t="s">
        <v>185</v>
      </c>
      <c r="C1552" t="s">
        <v>184</v>
      </c>
      <c r="F1552">
        <v>1</v>
      </c>
      <c r="G1552" t="s">
        <v>1461</v>
      </c>
      <c r="H1552">
        <v>0</v>
      </c>
      <c r="P1552" t="s">
        <v>4</v>
      </c>
      <c r="Y1552" t="s">
        <v>12</v>
      </c>
      <c r="Z1552" t="s">
        <v>8218</v>
      </c>
      <c r="AA1552" s="1" t="s">
        <v>8217</v>
      </c>
      <c r="AB1552" t="s">
        <v>8216</v>
      </c>
      <c r="AC1552" t="s">
        <v>8215</v>
      </c>
      <c r="AD1552" t="s">
        <v>96</v>
      </c>
      <c r="AE1552">
        <v>97219</v>
      </c>
    </row>
    <row r="1553" spans="1:31" ht="409.5" hidden="1" x14ac:dyDescent="0.25">
      <c r="A1553">
        <v>10415</v>
      </c>
      <c r="B1553" t="s">
        <v>152</v>
      </c>
      <c r="C1553" t="s">
        <v>19</v>
      </c>
      <c r="F1553">
        <v>0</v>
      </c>
      <c r="G1553" t="s">
        <v>100</v>
      </c>
      <c r="P1553" t="s">
        <v>4</v>
      </c>
      <c r="Y1553" t="s">
        <v>12</v>
      </c>
      <c r="Z1553" t="s">
        <v>234</v>
      </c>
      <c r="AA1553" s="1" t="s">
        <v>8214</v>
      </c>
      <c r="AB1553" t="s">
        <v>149</v>
      </c>
      <c r="AC1553">
        <v>-172968</v>
      </c>
    </row>
    <row r="1554" spans="1:31" hidden="1" x14ac:dyDescent="0.25">
      <c r="A1554">
        <v>14553</v>
      </c>
      <c r="B1554" t="s">
        <v>119</v>
      </c>
      <c r="C1554" t="s">
        <v>19</v>
      </c>
      <c r="F1554">
        <v>0</v>
      </c>
      <c r="G1554" t="s">
        <v>100</v>
      </c>
      <c r="P1554" t="s">
        <v>4</v>
      </c>
      <c r="Y1554" t="s">
        <v>12</v>
      </c>
      <c r="Z1554" t="s">
        <v>1630</v>
      </c>
      <c r="AA1554" t="s">
        <v>8213</v>
      </c>
      <c r="AB1554" t="s">
        <v>149</v>
      </c>
      <c r="AC1554">
        <v>-171089</v>
      </c>
      <c r="AD1554" t="s">
        <v>96</v>
      </c>
      <c r="AE1554">
        <v>97232</v>
      </c>
    </row>
    <row r="1555" spans="1:31" hidden="1" x14ac:dyDescent="0.25">
      <c r="A1555">
        <v>11611</v>
      </c>
      <c r="B1555" t="s">
        <v>88</v>
      </c>
      <c r="C1555" t="s">
        <v>46</v>
      </c>
      <c r="F1555">
        <v>0</v>
      </c>
      <c r="P1555" t="s">
        <v>4</v>
      </c>
      <c r="Z1555" t="s">
        <v>8212</v>
      </c>
      <c r="AA1555" t="s">
        <v>8211</v>
      </c>
      <c r="AB1555" t="s">
        <v>3703</v>
      </c>
      <c r="AC1555">
        <v>-163488</v>
      </c>
      <c r="AD1555" t="s">
        <v>0</v>
      </c>
      <c r="AE1555">
        <v>98221</v>
      </c>
    </row>
    <row r="1556" spans="1:31" ht="409.5" hidden="1" x14ac:dyDescent="0.25">
      <c r="A1556">
        <v>17106</v>
      </c>
      <c r="B1556" t="s">
        <v>7</v>
      </c>
      <c r="C1556" t="s">
        <v>6</v>
      </c>
      <c r="F1556">
        <v>1</v>
      </c>
      <c r="G1556" t="s">
        <v>1123</v>
      </c>
      <c r="P1556" t="s">
        <v>4</v>
      </c>
      <c r="Z1556" t="s">
        <v>1122</v>
      </c>
      <c r="AA1556" s="1" t="s">
        <v>8210</v>
      </c>
      <c r="AB1556" t="s">
        <v>8209</v>
      </c>
      <c r="AC1556">
        <v>-172976</v>
      </c>
      <c r="AD1556" t="s">
        <v>0</v>
      </c>
      <c r="AE1556">
        <v>98020</v>
      </c>
    </row>
    <row r="1557" spans="1:31" hidden="1" x14ac:dyDescent="0.25">
      <c r="A1557">
        <v>9986</v>
      </c>
      <c r="B1557" t="s">
        <v>124</v>
      </c>
      <c r="C1557" t="s">
        <v>6</v>
      </c>
      <c r="F1557">
        <v>0</v>
      </c>
      <c r="G1557" t="s">
        <v>1045</v>
      </c>
      <c r="P1557" t="s">
        <v>4</v>
      </c>
      <c r="Z1557" t="s">
        <v>3424</v>
      </c>
      <c r="AA1557" t="s">
        <v>8208</v>
      </c>
      <c r="AB1557" t="s">
        <v>8207</v>
      </c>
      <c r="AC1557">
        <v>-160653</v>
      </c>
      <c r="AD1557" t="s">
        <v>0</v>
      </c>
      <c r="AE1557">
        <v>98011</v>
      </c>
    </row>
    <row r="1558" spans="1:31" hidden="1" x14ac:dyDescent="0.25">
      <c r="A1558">
        <v>12915</v>
      </c>
      <c r="B1558" t="s">
        <v>88</v>
      </c>
      <c r="C1558" t="s">
        <v>46</v>
      </c>
      <c r="F1558">
        <v>1</v>
      </c>
      <c r="G1558" t="s">
        <v>8206</v>
      </c>
      <c r="P1558" t="s">
        <v>4</v>
      </c>
      <c r="Z1558" t="s">
        <v>8205</v>
      </c>
      <c r="AA1558" t="s">
        <v>8204</v>
      </c>
      <c r="AB1558" t="s">
        <v>8203</v>
      </c>
      <c r="AC1558">
        <v>-171366</v>
      </c>
      <c r="AD1558" t="s">
        <v>0</v>
      </c>
      <c r="AE1558">
        <v>98611</v>
      </c>
    </row>
    <row r="1559" spans="1:31" ht="409.5" hidden="1" x14ac:dyDescent="0.25">
      <c r="A1559">
        <v>8561</v>
      </c>
      <c r="B1559" t="s">
        <v>52</v>
      </c>
      <c r="C1559" t="s">
        <v>6</v>
      </c>
      <c r="F1559">
        <v>1</v>
      </c>
      <c r="G1559" t="s">
        <v>161</v>
      </c>
      <c r="P1559" t="s">
        <v>4</v>
      </c>
      <c r="Z1559" t="s">
        <v>3020</v>
      </c>
      <c r="AA1559" s="1" t="s">
        <v>8202</v>
      </c>
      <c r="AB1559" t="s">
        <v>8201</v>
      </c>
      <c r="AC1559">
        <v>-180873</v>
      </c>
      <c r="AD1559" t="s">
        <v>0</v>
      </c>
      <c r="AE1559">
        <v>98034</v>
      </c>
    </row>
    <row r="1560" spans="1:31" ht="409.5" hidden="1" x14ac:dyDescent="0.25">
      <c r="A1560">
        <v>19447</v>
      </c>
      <c r="B1560" t="s">
        <v>119</v>
      </c>
      <c r="C1560" t="s">
        <v>19</v>
      </c>
      <c r="F1560">
        <v>1</v>
      </c>
      <c r="G1560" t="s">
        <v>864</v>
      </c>
      <c r="P1560" t="s">
        <v>4</v>
      </c>
      <c r="Y1560" t="s">
        <v>12</v>
      </c>
      <c r="Z1560" t="s">
        <v>8200</v>
      </c>
      <c r="AA1560" s="1" t="s">
        <v>8199</v>
      </c>
      <c r="AB1560" t="s">
        <v>8198</v>
      </c>
      <c r="AC1560">
        <v>-162673</v>
      </c>
    </row>
    <row r="1561" spans="1:31" ht="409.5" hidden="1" x14ac:dyDescent="0.25">
      <c r="A1561">
        <v>8683</v>
      </c>
      <c r="B1561" t="s">
        <v>199</v>
      </c>
      <c r="C1561" t="s">
        <v>19</v>
      </c>
      <c r="F1561">
        <v>0</v>
      </c>
      <c r="O1561" t="s">
        <v>6220</v>
      </c>
      <c r="P1561" t="s">
        <v>242</v>
      </c>
      <c r="R1561" t="s">
        <v>6219</v>
      </c>
      <c r="Y1561" t="s">
        <v>12</v>
      </c>
      <c r="Z1561" t="s">
        <v>2168</v>
      </c>
      <c r="AA1561" s="1" t="s">
        <v>8197</v>
      </c>
      <c r="AB1561" t="s">
        <v>8196</v>
      </c>
      <c r="AC1561">
        <v>-172027</v>
      </c>
      <c r="AD1561" t="s">
        <v>7312</v>
      </c>
      <c r="AE1561">
        <v>55402</v>
      </c>
    </row>
    <row r="1562" spans="1:31" hidden="1" x14ac:dyDescent="0.25">
      <c r="A1562">
        <v>9663</v>
      </c>
      <c r="B1562" t="s">
        <v>185</v>
      </c>
      <c r="C1562" t="s">
        <v>184</v>
      </c>
      <c r="F1562">
        <v>0</v>
      </c>
      <c r="P1562" t="s">
        <v>4</v>
      </c>
      <c r="Y1562" t="s">
        <v>12</v>
      </c>
      <c r="Z1562" t="s">
        <v>5037</v>
      </c>
      <c r="AA1562" t="s">
        <v>8195</v>
      </c>
      <c r="AB1562" t="s">
        <v>8194</v>
      </c>
      <c r="AC1562">
        <v>-170870</v>
      </c>
      <c r="AD1562" t="s">
        <v>0</v>
      </c>
    </row>
    <row r="1563" spans="1:31" hidden="1" x14ac:dyDescent="0.25">
      <c r="A1563">
        <v>14506</v>
      </c>
      <c r="B1563" t="s">
        <v>185</v>
      </c>
      <c r="C1563" t="s">
        <v>184</v>
      </c>
      <c r="F1563">
        <v>1</v>
      </c>
      <c r="G1563" t="s">
        <v>8193</v>
      </c>
      <c r="H1563">
        <v>0</v>
      </c>
      <c r="P1563" t="s">
        <v>4</v>
      </c>
      <c r="Y1563" t="s">
        <v>12</v>
      </c>
      <c r="Z1563" t="s">
        <v>8192</v>
      </c>
      <c r="AA1563" t="s">
        <v>8191</v>
      </c>
      <c r="AB1563" t="s">
        <v>8190</v>
      </c>
      <c r="AC1563" t="s">
        <v>8189</v>
      </c>
      <c r="AD1563" t="s">
        <v>0</v>
      </c>
      <c r="AE1563">
        <v>98660</v>
      </c>
    </row>
    <row r="1564" spans="1:31" hidden="1" x14ac:dyDescent="0.25">
      <c r="A1564">
        <v>7732</v>
      </c>
      <c r="B1564" t="s">
        <v>380</v>
      </c>
      <c r="C1564" t="s">
        <v>19</v>
      </c>
      <c r="F1564">
        <v>1</v>
      </c>
      <c r="G1564" t="s">
        <v>8188</v>
      </c>
      <c r="P1564" t="s">
        <v>4</v>
      </c>
      <c r="Y1564" t="s">
        <v>12</v>
      </c>
      <c r="Z1564" t="s">
        <v>8187</v>
      </c>
      <c r="AA1564" t="s">
        <v>8186</v>
      </c>
      <c r="AB1564" t="s">
        <v>8185</v>
      </c>
      <c r="AC1564">
        <v>-172876</v>
      </c>
    </row>
    <row r="1565" spans="1:31" hidden="1" x14ac:dyDescent="0.25">
      <c r="A1565">
        <v>9553</v>
      </c>
      <c r="B1565" t="s">
        <v>95</v>
      </c>
      <c r="C1565" t="s">
        <v>94</v>
      </c>
      <c r="F1565">
        <v>0</v>
      </c>
      <c r="P1565" t="s">
        <v>1182</v>
      </c>
      <c r="W1565" t="s">
        <v>8184</v>
      </c>
      <c r="X1565">
        <v>30</v>
      </c>
      <c r="Y1565" t="s">
        <v>12</v>
      </c>
      <c r="Z1565" t="s">
        <v>8183</v>
      </c>
      <c r="AA1565" t="s">
        <v>8182</v>
      </c>
      <c r="AB1565" t="s">
        <v>8181</v>
      </c>
      <c r="AC1565">
        <v>-172742</v>
      </c>
      <c r="AD1565" t="s">
        <v>0</v>
      </c>
      <c r="AE1565">
        <v>98448</v>
      </c>
    </row>
    <row r="1566" spans="1:31" hidden="1" x14ac:dyDescent="0.25">
      <c r="A1566">
        <v>3370</v>
      </c>
      <c r="B1566" t="s">
        <v>7</v>
      </c>
      <c r="C1566" t="s">
        <v>6</v>
      </c>
      <c r="F1566">
        <v>1</v>
      </c>
      <c r="G1566" t="s">
        <v>322</v>
      </c>
      <c r="H1566">
        <v>0</v>
      </c>
      <c r="P1566" t="s">
        <v>4</v>
      </c>
      <c r="Z1566" t="s">
        <v>654</v>
      </c>
      <c r="AA1566" t="s">
        <v>8180</v>
      </c>
      <c r="AB1566" t="s">
        <v>8179</v>
      </c>
      <c r="AC1566" t="s">
        <v>8178</v>
      </c>
      <c r="AD1566" t="s">
        <v>0</v>
      </c>
      <c r="AE1566">
        <v>98201</v>
      </c>
    </row>
    <row r="1567" spans="1:31" hidden="1" x14ac:dyDescent="0.25">
      <c r="A1567">
        <v>15522</v>
      </c>
      <c r="B1567" t="s">
        <v>130</v>
      </c>
      <c r="C1567" t="s">
        <v>19</v>
      </c>
      <c r="F1567">
        <v>1</v>
      </c>
      <c r="G1567" t="s">
        <v>3059</v>
      </c>
      <c r="H1567">
        <v>0</v>
      </c>
      <c r="P1567" t="s">
        <v>4</v>
      </c>
      <c r="Z1567" t="s">
        <v>4670</v>
      </c>
      <c r="AA1567" t="s">
        <v>8177</v>
      </c>
      <c r="AB1567" t="s">
        <v>8176</v>
      </c>
      <c r="AC1567" t="s">
        <v>8175</v>
      </c>
      <c r="AD1567" t="s">
        <v>0</v>
      </c>
      <c r="AE1567">
        <v>98409</v>
      </c>
    </row>
    <row r="1568" spans="1:31" hidden="1" x14ac:dyDescent="0.25">
      <c r="A1568">
        <v>16646</v>
      </c>
      <c r="B1568" t="s">
        <v>88</v>
      </c>
      <c r="C1568" t="s">
        <v>46</v>
      </c>
      <c r="F1568">
        <v>1</v>
      </c>
      <c r="G1568" t="s">
        <v>7106</v>
      </c>
      <c r="P1568" t="s">
        <v>4</v>
      </c>
      <c r="Z1568" t="s">
        <v>7105</v>
      </c>
      <c r="AA1568" t="s">
        <v>8174</v>
      </c>
      <c r="AB1568" t="s">
        <v>8173</v>
      </c>
      <c r="AC1568">
        <v>-173274</v>
      </c>
      <c r="AD1568" t="s">
        <v>0</v>
      </c>
      <c r="AE1568">
        <v>98840</v>
      </c>
    </row>
    <row r="1569" spans="1:31" hidden="1" x14ac:dyDescent="0.25">
      <c r="A1569">
        <v>9215</v>
      </c>
      <c r="B1569" t="s">
        <v>670</v>
      </c>
      <c r="C1569" t="s">
        <v>19</v>
      </c>
      <c r="F1569">
        <v>1</v>
      </c>
      <c r="G1569" t="s">
        <v>5026</v>
      </c>
      <c r="H1569">
        <v>0</v>
      </c>
      <c r="O1569" t="s">
        <v>2752</v>
      </c>
      <c r="P1569" t="s">
        <v>4</v>
      </c>
      <c r="Y1569" t="s">
        <v>12</v>
      </c>
      <c r="Z1569" t="s">
        <v>8172</v>
      </c>
      <c r="AA1569" t="s">
        <v>8171</v>
      </c>
      <c r="AB1569" t="s">
        <v>8170</v>
      </c>
      <c r="AC1569" t="s">
        <v>8169</v>
      </c>
      <c r="AD1569" t="s">
        <v>0</v>
      </c>
      <c r="AE1569">
        <v>98108</v>
      </c>
    </row>
    <row r="1570" spans="1:31" hidden="1" x14ac:dyDescent="0.25">
      <c r="A1570">
        <v>139</v>
      </c>
      <c r="B1570" t="s">
        <v>13</v>
      </c>
      <c r="C1570" t="s">
        <v>57</v>
      </c>
      <c r="F1570">
        <v>0</v>
      </c>
      <c r="P1570" t="s">
        <v>4</v>
      </c>
      <c r="Y1570" t="s">
        <v>12</v>
      </c>
      <c r="Z1570" t="s">
        <v>8168</v>
      </c>
      <c r="AA1570" t="s">
        <v>8167</v>
      </c>
      <c r="AB1570" t="s">
        <v>1303</v>
      </c>
      <c r="AC1570">
        <v>-162903</v>
      </c>
      <c r="AD1570" t="s">
        <v>0</v>
      </c>
      <c r="AE1570">
        <v>98923</v>
      </c>
    </row>
    <row r="1571" spans="1:31" hidden="1" x14ac:dyDescent="0.25">
      <c r="A1571">
        <v>4125</v>
      </c>
      <c r="B1571" t="s">
        <v>152</v>
      </c>
      <c r="C1571" t="s">
        <v>19</v>
      </c>
      <c r="F1571">
        <v>0</v>
      </c>
      <c r="P1571" t="s">
        <v>4</v>
      </c>
      <c r="Y1571" t="s">
        <v>12</v>
      </c>
      <c r="AA1571" t="s">
        <v>8166</v>
      </c>
      <c r="AB1571" t="s">
        <v>149</v>
      </c>
      <c r="AC1571">
        <v>-162460</v>
      </c>
    </row>
    <row r="1572" spans="1:31" hidden="1" x14ac:dyDescent="0.25">
      <c r="A1572">
        <v>17843</v>
      </c>
      <c r="B1572" t="s">
        <v>124</v>
      </c>
      <c r="C1572" t="s">
        <v>6</v>
      </c>
      <c r="F1572">
        <v>1</v>
      </c>
      <c r="G1572" t="s">
        <v>8165</v>
      </c>
      <c r="H1572">
        <v>0</v>
      </c>
      <c r="P1572" t="s">
        <v>4</v>
      </c>
      <c r="Z1572" t="s">
        <v>8164</v>
      </c>
      <c r="AA1572" t="s">
        <v>8163</v>
      </c>
      <c r="AB1572" t="s">
        <v>8162</v>
      </c>
      <c r="AC1572" t="s">
        <v>8161</v>
      </c>
      <c r="AD1572" t="s">
        <v>0</v>
      </c>
      <c r="AE1572">
        <v>98070</v>
      </c>
    </row>
    <row r="1573" spans="1:31" hidden="1" x14ac:dyDescent="0.25">
      <c r="A1573">
        <v>3295</v>
      </c>
      <c r="B1573" t="s">
        <v>130</v>
      </c>
      <c r="C1573" t="s">
        <v>19</v>
      </c>
      <c r="F1573">
        <v>0</v>
      </c>
      <c r="H1573">
        <v>0</v>
      </c>
      <c r="P1573" t="s">
        <v>81</v>
      </c>
      <c r="Y1573" t="s">
        <v>12</v>
      </c>
      <c r="Z1573" t="s">
        <v>8160</v>
      </c>
      <c r="AA1573" t="s">
        <v>8159</v>
      </c>
      <c r="AB1573" t="s">
        <v>8158</v>
      </c>
      <c r="AC1573" t="s">
        <v>8157</v>
      </c>
      <c r="AD1573" t="s">
        <v>2298</v>
      </c>
      <c r="AE1573">
        <v>22203</v>
      </c>
    </row>
    <row r="1574" spans="1:31" ht="409.5" hidden="1" x14ac:dyDescent="0.25">
      <c r="A1574">
        <v>14787</v>
      </c>
      <c r="B1574" t="s">
        <v>52</v>
      </c>
      <c r="C1574" t="s">
        <v>6</v>
      </c>
      <c r="F1574">
        <v>1</v>
      </c>
      <c r="G1574" t="s">
        <v>1127</v>
      </c>
      <c r="P1574" t="s">
        <v>4</v>
      </c>
      <c r="Z1574" t="s">
        <v>8156</v>
      </c>
      <c r="AA1574" s="1" t="s">
        <v>8155</v>
      </c>
      <c r="AB1574" t="s">
        <v>8154</v>
      </c>
      <c r="AC1574">
        <v>-180195</v>
      </c>
      <c r="AD1574" t="s">
        <v>0</v>
      </c>
      <c r="AE1574">
        <v>98004</v>
      </c>
    </row>
    <row r="1575" spans="1:31" ht="390" hidden="1" x14ac:dyDescent="0.25">
      <c r="A1575">
        <v>16133</v>
      </c>
      <c r="B1575" t="s">
        <v>95</v>
      </c>
      <c r="C1575" t="s">
        <v>94</v>
      </c>
      <c r="F1575">
        <v>1</v>
      </c>
      <c r="G1575" t="s">
        <v>769</v>
      </c>
      <c r="H1575">
        <v>0</v>
      </c>
      <c r="P1575" t="s">
        <v>4</v>
      </c>
      <c r="Z1575" t="s">
        <v>1335</v>
      </c>
      <c r="AA1575" s="1" t="s">
        <v>8153</v>
      </c>
      <c r="AB1575" t="s">
        <v>425</v>
      </c>
      <c r="AC1575" t="s">
        <v>8152</v>
      </c>
    </row>
    <row r="1576" spans="1:31" ht="150" hidden="1" x14ac:dyDescent="0.25">
      <c r="A1576">
        <v>5666</v>
      </c>
      <c r="B1576" t="s">
        <v>83</v>
      </c>
      <c r="C1576" t="s">
        <v>101</v>
      </c>
      <c r="F1576">
        <v>1</v>
      </c>
      <c r="G1576" t="s">
        <v>274</v>
      </c>
      <c r="H1576">
        <v>0</v>
      </c>
      <c r="P1576" t="s">
        <v>4</v>
      </c>
      <c r="Z1576" t="s">
        <v>273</v>
      </c>
      <c r="AA1576" s="1" t="s">
        <v>8151</v>
      </c>
      <c r="AB1576" t="s">
        <v>8150</v>
      </c>
      <c r="AC1576" t="s">
        <v>8149</v>
      </c>
    </row>
    <row r="1577" spans="1:31" ht="409.5" hidden="1" x14ac:dyDescent="0.25">
      <c r="A1577">
        <v>3419</v>
      </c>
      <c r="B1577" t="s">
        <v>88</v>
      </c>
      <c r="C1577" t="s">
        <v>46</v>
      </c>
      <c r="F1577">
        <v>0</v>
      </c>
      <c r="G1577" t="s">
        <v>2358</v>
      </c>
      <c r="P1577" t="s">
        <v>4</v>
      </c>
      <c r="Z1577" t="s">
        <v>2896</v>
      </c>
      <c r="AA1577" s="1" t="s">
        <v>8148</v>
      </c>
      <c r="AB1577" t="s">
        <v>1717</v>
      </c>
      <c r="AC1577">
        <v>-173161</v>
      </c>
    </row>
    <row r="1578" spans="1:31" ht="409.5" hidden="1" x14ac:dyDescent="0.25">
      <c r="A1578">
        <v>1875</v>
      </c>
      <c r="B1578" t="s">
        <v>380</v>
      </c>
      <c r="C1578" t="s">
        <v>19</v>
      </c>
      <c r="F1578">
        <v>1</v>
      </c>
      <c r="G1578" t="s">
        <v>8147</v>
      </c>
      <c r="P1578" t="s">
        <v>4</v>
      </c>
      <c r="Y1578" t="s">
        <v>12</v>
      </c>
      <c r="Z1578" t="s">
        <v>8146</v>
      </c>
      <c r="AA1578" s="1" t="s">
        <v>8145</v>
      </c>
      <c r="AB1578" t="s">
        <v>8144</v>
      </c>
      <c r="AC1578">
        <v>-172285</v>
      </c>
      <c r="AD1578" t="s">
        <v>0</v>
      </c>
      <c r="AE1578">
        <v>98005</v>
      </c>
    </row>
    <row r="1579" spans="1:31" hidden="1" x14ac:dyDescent="0.25">
      <c r="A1579">
        <v>788</v>
      </c>
      <c r="B1579" t="s">
        <v>88</v>
      </c>
      <c r="C1579" t="s">
        <v>46</v>
      </c>
      <c r="F1579">
        <v>1</v>
      </c>
      <c r="G1579" t="s">
        <v>6499</v>
      </c>
      <c r="P1579" t="s">
        <v>4</v>
      </c>
      <c r="Z1579" t="s">
        <v>8143</v>
      </c>
      <c r="AA1579" t="s">
        <v>8142</v>
      </c>
      <c r="AB1579" t="s">
        <v>8141</v>
      </c>
      <c r="AC1579">
        <v>-161240</v>
      </c>
      <c r="AD1579" t="s">
        <v>0</v>
      </c>
      <c r="AE1579">
        <v>98201</v>
      </c>
    </row>
    <row r="1580" spans="1:31" ht="409.5" hidden="1" x14ac:dyDescent="0.25">
      <c r="A1580">
        <v>10172</v>
      </c>
      <c r="B1580" t="s">
        <v>47</v>
      </c>
      <c r="C1580" t="s">
        <v>46</v>
      </c>
      <c r="F1580">
        <v>1</v>
      </c>
      <c r="G1580" t="s">
        <v>3059</v>
      </c>
      <c r="P1580" t="s">
        <v>4</v>
      </c>
      <c r="Z1580" t="s">
        <v>3058</v>
      </c>
      <c r="AA1580" s="1" t="s">
        <v>8140</v>
      </c>
      <c r="AB1580" t="s">
        <v>8139</v>
      </c>
      <c r="AC1580">
        <v>-170327</v>
      </c>
      <c r="AD1580" t="s">
        <v>0</v>
      </c>
      <c r="AE1580">
        <v>98409</v>
      </c>
    </row>
    <row r="1581" spans="1:31" ht="409.5" hidden="1" x14ac:dyDescent="0.25">
      <c r="A1581">
        <v>15748</v>
      </c>
      <c r="B1581" t="s">
        <v>119</v>
      </c>
      <c r="C1581" t="s">
        <v>19</v>
      </c>
      <c r="F1581">
        <v>0</v>
      </c>
      <c r="P1581" t="s">
        <v>4</v>
      </c>
      <c r="Y1581" t="s">
        <v>12</v>
      </c>
      <c r="Z1581" t="s">
        <v>8138</v>
      </c>
      <c r="AA1581" s="1" t="s">
        <v>8137</v>
      </c>
      <c r="AB1581" t="s">
        <v>8136</v>
      </c>
      <c r="AC1581">
        <v>-170927</v>
      </c>
      <c r="AD1581" t="s">
        <v>0</v>
      </c>
      <c r="AE1581">
        <v>98501</v>
      </c>
    </row>
    <row r="1582" spans="1:31" ht="409.5" hidden="1" x14ac:dyDescent="0.25">
      <c r="A1582">
        <v>13380</v>
      </c>
      <c r="B1582" t="s">
        <v>670</v>
      </c>
      <c r="C1582" t="s">
        <v>19</v>
      </c>
      <c r="F1582">
        <v>0</v>
      </c>
      <c r="G1582" t="s">
        <v>8135</v>
      </c>
      <c r="H1582">
        <v>0</v>
      </c>
      <c r="P1582" t="s">
        <v>4</v>
      </c>
      <c r="Y1582" t="s">
        <v>12</v>
      </c>
      <c r="AA1582" s="1" t="s">
        <v>8134</v>
      </c>
      <c r="AB1582" t="s">
        <v>8133</v>
      </c>
      <c r="AC1582" t="s">
        <v>8132</v>
      </c>
    </row>
    <row r="1583" spans="1:31" hidden="1" x14ac:dyDescent="0.25">
      <c r="A1583">
        <v>4725</v>
      </c>
      <c r="B1583" t="s">
        <v>88</v>
      </c>
      <c r="C1583" t="s">
        <v>46</v>
      </c>
      <c r="F1583">
        <v>1</v>
      </c>
      <c r="G1583" t="s">
        <v>45</v>
      </c>
      <c r="P1583" t="s">
        <v>4</v>
      </c>
      <c r="Y1583" t="s">
        <v>12</v>
      </c>
      <c r="Z1583" t="s">
        <v>8131</v>
      </c>
      <c r="AA1583" t="s">
        <v>8130</v>
      </c>
      <c r="AB1583" t="s">
        <v>8129</v>
      </c>
      <c r="AC1583">
        <v>-163558</v>
      </c>
      <c r="AD1583" t="s">
        <v>0</v>
      </c>
      <c r="AE1583">
        <v>98072</v>
      </c>
    </row>
    <row r="1584" spans="1:31" ht="210" hidden="1" x14ac:dyDescent="0.25">
      <c r="A1584">
        <v>18362</v>
      </c>
      <c r="B1584" t="s">
        <v>185</v>
      </c>
      <c r="C1584" t="s">
        <v>184</v>
      </c>
      <c r="F1584">
        <v>0</v>
      </c>
      <c r="H1584">
        <v>0</v>
      </c>
      <c r="P1584" t="s">
        <v>4</v>
      </c>
      <c r="Y1584" t="s">
        <v>12</v>
      </c>
      <c r="Z1584" t="s">
        <v>8128</v>
      </c>
      <c r="AA1584" s="1" t="s">
        <v>8127</v>
      </c>
      <c r="AB1584" t="s">
        <v>8126</v>
      </c>
      <c r="AC1584" t="s">
        <v>8125</v>
      </c>
    </row>
    <row r="1585" spans="1:31" hidden="1" x14ac:dyDescent="0.25">
      <c r="A1585">
        <v>15136</v>
      </c>
      <c r="B1585" t="s">
        <v>130</v>
      </c>
      <c r="C1585" t="s">
        <v>19</v>
      </c>
      <c r="F1585">
        <v>0</v>
      </c>
      <c r="P1585" t="s">
        <v>1076</v>
      </c>
      <c r="Y1585" t="s">
        <v>12</v>
      </c>
      <c r="Z1585" t="s">
        <v>8124</v>
      </c>
      <c r="AA1585" t="s">
        <v>8123</v>
      </c>
      <c r="AB1585" t="s">
        <v>8122</v>
      </c>
      <c r="AC1585">
        <v>-172498</v>
      </c>
    </row>
    <row r="1586" spans="1:31" hidden="1" x14ac:dyDescent="0.25">
      <c r="A1586">
        <v>8117</v>
      </c>
      <c r="C1586" t="s">
        <v>19</v>
      </c>
      <c r="F1586">
        <v>0</v>
      </c>
      <c r="P1586" t="s">
        <v>2129</v>
      </c>
      <c r="AC1586">
        <v>-181277</v>
      </c>
    </row>
    <row r="1587" spans="1:31" ht="409.5" hidden="1" x14ac:dyDescent="0.25">
      <c r="A1587">
        <v>1723</v>
      </c>
      <c r="B1587" t="s">
        <v>95</v>
      </c>
      <c r="C1587" t="s">
        <v>94</v>
      </c>
      <c r="F1587">
        <v>0</v>
      </c>
      <c r="G1587" t="s">
        <v>8121</v>
      </c>
      <c r="P1587" t="s">
        <v>4</v>
      </c>
      <c r="X1587">
        <v>30</v>
      </c>
      <c r="Y1587" t="s">
        <v>12</v>
      </c>
      <c r="Z1587" t="s">
        <v>8120</v>
      </c>
      <c r="AA1587" s="1" t="s">
        <v>8119</v>
      </c>
      <c r="AB1587" t="s">
        <v>8118</v>
      </c>
      <c r="AC1587">
        <v>-163092</v>
      </c>
      <c r="AD1587" t="s">
        <v>0</v>
      </c>
      <c r="AE1587">
        <v>98109</v>
      </c>
    </row>
    <row r="1588" spans="1:31" ht="409.5" hidden="1" x14ac:dyDescent="0.25">
      <c r="A1588">
        <v>16319</v>
      </c>
      <c r="B1588" t="s">
        <v>3634</v>
      </c>
      <c r="C1588" t="s">
        <v>184</v>
      </c>
      <c r="F1588">
        <v>1</v>
      </c>
      <c r="G1588" t="s">
        <v>4818</v>
      </c>
      <c r="H1588">
        <v>0</v>
      </c>
      <c r="P1588" t="s">
        <v>1182</v>
      </c>
      <c r="Y1588" t="s">
        <v>12</v>
      </c>
      <c r="Z1588" t="s">
        <v>8117</v>
      </c>
      <c r="AA1588" s="1" t="s">
        <v>8116</v>
      </c>
      <c r="AB1588" t="s">
        <v>8115</v>
      </c>
      <c r="AC1588" t="s">
        <v>8114</v>
      </c>
      <c r="AD1588" t="s">
        <v>96</v>
      </c>
      <c r="AE1588">
        <v>97201</v>
      </c>
    </row>
    <row r="1589" spans="1:31" hidden="1" x14ac:dyDescent="0.25">
      <c r="A1589">
        <v>13954</v>
      </c>
      <c r="B1589" t="s">
        <v>7</v>
      </c>
      <c r="C1589" t="s">
        <v>6</v>
      </c>
      <c r="F1589">
        <v>0</v>
      </c>
      <c r="G1589" t="s">
        <v>8113</v>
      </c>
      <c r="P1589" t="s">
        <v>4</v>
      </c>
      <c r="Z1589" t="s">
        <v>8112</v>
      </c>
      <c r="AA1589" t="s">
        <v>8111</v>
      </c>
      <c r="AB1589" t="s">
        <v>8110</v>
      </c>
      <c r="AC1589">
        <v>-180106</v>
      </c>
      <c r="AD1589" t="s">
        <v>0</v>
      </c>
      <c r="AE1589">
        <v>98597</v>
      </c>
    </row>
    <row r="1590" spans="1:31" ht="210" hidden="1" x14ac:dyDescent="0.25">
      <c r="A1590">
        <v>10092</v>
      </c>
      <c r="B1590" t="s">
        <v>130</v>
      </c>
      <c r="C1590" t="s">
        <v>19</v>
      </c>
      <c r="F1590">
        <v>1</v>
      </c>
      <c r="G1590" t="s">
        <v>2255</v>
      </c>
      <c r="P1590" t="s">
        <v>4</v>
      </c>
      <c r="Y1590" t="s">
        <v>12</v>
      </c>
      <c r="Z1590" t="s">
        <v>1603</v>
      </c>
      <c r="AA1590" s="1" t="s">
        <v>8109</v>
      </c>
      <c r="AB1590" t="s">
        <v>126</v>
      </c>
      <c r="AC1590">
        <v>-162168</v>
      </c>
      <c r="AD1590" t="s">
        <v>750</v>
      </c>
      <c r="AE1590" t="s">
        <v>3117</v>
      </c>
    </row>
    <row r="1591" spans="1:31" ht="409.5" hidden="1" x14ac:dyDescent="0.25">
      <c r="A1591">
        <v>8702</v>
      </c>
      <c r="B1591" t="s">
        <v>7</v>
      </c>
      <c r="C1591" t="s">
        <v>6</v>
      </c>
      <c r="F1591">
        <v>1</v>
      </c>
      <c r="G1591" t="s">
        <v>161</v>
      </c>
      <c r="H1591">
        <v>0</v>
      </c>
      <c r="P1591" t="s">
        <v>4</v>
      </c>
      <c r="Z1591" t="s">
        <v>160</v>
      </c>
      <c r="AA1591" s="1" t="s">
        <v>8108</v>
      </c>
      <c r="AB1591" t="s">
        <v>8107</v>
      </c>
      <c r="AC1591" t="s">
        <v>8106</v>
      </c>
      <c r="AD1591" t="s">
        <v>0</v>
      </c>
      <c r="AE1591">
        <v>98034</v>
      </c>
    </row>
    <row r="1592" spans="1:31" hidden="1" x14ac:dyDescent="0.25">
      <c r="A1592">
        <v>15450</v>
      </c>
      <c r="B1592" t="s">
        <v>7</v>
      </c>
      <c r="C1592" t="s">
        <v>6</v>
      </c>
      <c r="F1592">
        <v>0</v>
      </c>
      <c r="G1592" t="s">
        <v>113</v>
      </c>
      <c r="P1592" t="s">
        <v>4</v>
      </c>
      <c r="Z1592" t="s">
        <v>112</v>
      </c>
      <c r="AA1592" t="s">
        <v>8105</v>
      </c>
      <c r="AB1592" t="s">
        <v>8104</v>
      </c>
      <c r="AC1592">
        <v>-170847</v>
      </c>
      <c r="AD1592" t="s">
        <v>0</v>
      </c>
      <c r="AE1592">
        <v>98501</v>
      </c>
    </row>
    <row r="1593" spans="1:31" ht="409.5" hidden="1" x14ac:dyDescent="0.25">
      <c r="A1593">
        <v>4091</v>
      </c>
      <c r="B1593" t="s">
        <v>20</v>
      </c>
      <c r="C1593" t="s">
        <v>19</v>
      </c>
      <c r="F1593">
        <v>1</v>
      </c>
      <c r="G1593" t="s">
        <v>42</v>
      </c>
      <c r="H1593">
        <v>0</v>
      </c>
      <c r="O1593" t="s">
        <v>243</v>
      </c>
      <c r="P1593" t="s">
        <v>242</v>
      </c>
      <c r="R1593" t="s">
        <v>528</v>
      </c>
      <c r="X1593">
        <v>15</v>
      </c>
      <c r="Y1593" t="s">
        <v>12</v>
      </c>
      <c r="Z1593" t="s">
        <v>40</v>
      </c>
      <c r="AA1593" s="1" t="s">
        <v>8103</v>
      </c>
      <c r="AB1593" t="s">
        <v>8102</v>
      </c>
      <c r="AC1593" t="s">
        <v>8101</v>
      </c>
      <c r="AD1593" t="s">
        <v>0</v>
      </c>
      <c r="AE1593">
        <v>98104</v>
      </c>
    </row>
    <row r="1594" spans="1:31" hidden="1" x14ac:dyDescent="0.25">
      <c r="A1594">
        <v>14025</v>
      </c>
      <c r="B1594" t="s">
        <v>185</v>
      </c>
      <c r="C1594" t="s">
        <v>184</v>
      </c>
      <c r="F1594">
        <v>0</v>
      </c>
      <c r="H1594">
        <v>0</v>
      </c>
      <c r="P1594" t="s">
        <v>4</v>
      </c>
      <c r="Y1594" t="s">
        <v>12</v>
      </c>
      <c r="Z1594" t="s">
        <v>8100</v>
      </c>
      <c r="AA1594" t="s">
        <v>8099</v>
      </c>
      <c r="AB1594" t="s">
        <v>8098</v>
      </c>
      <c r="AC1594" t="s">
        <v>8097</v>
      </c>
      <c r="AD1594" t="s">
        <v>0</v>
      </c>
      <c r="AE1594">
        <v>98502</v>
      </c>
    </row>
    <row r="1595" spans="1:31" hidden="1" x14ac:dyDescent="0.25">
      <c r="A1595">
        <v>12739</v>
      </c>
      <c r="B1595" t="s">
        <v>3214</v>
      </c>
      <c r="F1595">
        <v>0</v>
      </c>
      <c r="G1595" t="s">
        <v>1073</v>
      </c>
      <c r="H1595">
        <v>0</v>
      </c>
      <c r="P1595" t="s">
        <v>4</v>
      </c>
      <c r="Y1595" t="s">
        <v>12</v>
      </c>
      <c r="Z1595" t="s">
        <v>8096</v>
      </c>
      <c r="AA1595" t="s">
        <v>8095</v>
      </c>
      <c r="AB1595" t="s">
        <v>8094</v>
      </c>
      <c r="AC1595" t="s">
        <v>8093</v>
      </c>
      <c r="AD1595" t="s">
        <v>0</v>
      </c>
      <c r="AE1595">
        <v>98371</v>
      </c>
    </row>
    <row r="1596" spans="1:31" hidden="1" x14ac:dyDescent="0.25">
      <c r="A1596">
        <v>9239</v>
      </c>
      <c r="B1596" t="s">
        <v>52</v>
      </c>
      <c r="C1596" t="s">
        <v>6</v>
      </c>
      <c r="F1596">
        <v>0</v>
      </c>
      <c r="P1596" t="s">
        <v>4</v>
      </c>
      <c r="Z1596" t="s">
        <v>8092</v>
      </c>
      <c r="AA1596" t="s">
        <v>8091</v>
      </c>
      <c r="AB1596" t="s">
        <v>8090</v>
      </c>
      <c r="AC1596">
        <v>-171807</v>
      </c>
      <c r="AD1596" t="s">
        <v>0</v>
      </c>
      <c r="AE1596">
        <v>98248</v>
      </c>
    </row>
    <row r="1597" spans="1:31" hidden="1" x14ac:dyDescent="0.25">
      <c r="A1597">
        <v>17765</v>
      </c>
      <c r="B1597" t="s">
        <v>13</v>
      </c>
      <c r="C1597" t="s">
        <v>57</v>
      </c>
      <c r="F1597">
        <v>1</v>
      </c>
      <c r="G1597" t="s">
        <v>3808</v>
      </c>
      <c r="H1597">
        <v>0</v>
      </c>
      <c r="P1597" t="s">
        <v>4</v>
      </c>
      <c r="Y1597" t="s">
        <v>12</v>
      </c>
      <c r="Z1597" t="s">
        <v>6541</v>
      </c>
      <c r="AA1597" t="s">
        <v>8089</v>
      </c>
      <c r="AB1597" t="s">
        <v>8088</v>
      </c>
      <c r="AC1597" t="s">
        <v>8087</v>
      </c>
      <c r="AD1597" t="s">
        <v>0</v>
      </c>
      <c r="AE1597">
        <v>98922</v>
      </c>
    </row>
    <row r="1598" spans="1:31" hidden="1" x14ac:dyDescent="0.25">
      <c r="A1598">
        <v>1172</v>
      </c>
      <c r="B1598" t="s">
        <v>88</v>
      </c>
      <c r="C1598" t="s">
        <v>46</v>
      </c>
      <c r="F1598">
        <v>1</v>
      </c>
      <c r="G1598" t="s">
        <v>2043</v>
      </c>
      <c r="P1598" t="s">
        <v>4</v>
      </c>
      <c r="Z1598" t="s">
        <v>2639</v>
      </c>
      <c r="AA1598" t="s">
        <v>8086</v>
      </c>
      <c r="AB1598" t="s">
        <v>289</v>
      </c>
      <c r="AC1598">
        <v>-161472</v>
      </c>
      <c r="AD1598" t="s">
        <v>0</v>
      </c>
      <c r="AE1598">
        <v>98164</v>
      </c>
    </row>
    <row r="1599" spans="1:31" hidden="1" x14ac:dyDescent="0.25">
      <c r="A1599">
        <v>6237</v>
      </c>
      <c r="B1599" t="s">
        <v>88</v>
      </c>
      <c r="C1599" t="s">
        <v>46</v>
      </c>
      <c r="F1599">
        <v>0</v>
      </c>
      <c r="G1599" t="s">
        <v>419</v>
      </c>
      <c r="P1599" t="s">
        <v>4</v>
      </c>
      <c r="Y1599" t="s">
        <v>12</v>
      </c>
      <c r="Z1599" t="s">
        <v>418</v>
      </c>
      <c r="AA1599" t="s">
        <v>8085</v>
      </c>
      <c r="AB1599" t="s">
        <v>8084</v>
      </c>
      <c r="AC1599">
        <v>-171442</v>
      </c>
      <c r="AD1599" t="s">
        <v>0</v>
      </c>
      <c r="AE1599">
        <v>98626</v>
      </c>
    </row>
    <row r="1600" spans="1:31" ht="409.5" hidden="1" x14ac:dyDescent="0.25">
      <c r="A1600">
        <v>5574</v>
      </c>
      <c r="B1600" t="s">
        <v>47</v>
      </c>
      <c r="C1600" t="s">
        <v>46</v>
      </c>
      <c r="F1600">
        <v>1</v>
      </c>
      <c r="G1600" t="s">
        <v>8083</v>
      </c>
      <c r="P1600" t="s">
        <v>4</v>
      </c>
      <c r="Z1600" t="s">
        <v>8082</v>
      </c>
      <c r="AA1600" s="1" t="s">
        <v>8081</v>
      </c>
      <c r="AB1600" t="s">
        <v>8080</v>
      </c>
      <c r="AC1600">
        <v>-161753</v>
      </c>
      <c r="AD1600" t="s">
        <v>3230</v>
      </c>
      <c r="AE1600">
        <v>78660</v>
      </c>
    </row>
    <row r="1601" spans="1:31" hidden="1" x14ac:dyDescent="0.25">
      <c r="A1601">
        <v>14367</v>
      </c>
      <c r="B1601" t="s">
        <v>119</v>
      </c>
      <c r="C1601" t="s">
        <v>19</v>
      </c>
      <c r="F1601">
        <v>1</v>
      </c>
      <c r="G1601" t="s">
        <v>8079</v>
      </c>
      <c r="O1601" t="s">
        <v>243</v>
      </c>
      <c r="P1601" t="s">
        <v>4</v>
      </c>
      <c r="X1601">
        <v>30</v>
      </c>
      <c r="Z1601" t="s">
        <v>8078</v>
      </c>
      <c r="AA1601" t="s">
        <v>8077</v>
      </c>
      <c r="AB1601" t="s">
        <v>8076</v>
      </c>
      <c r="AC1601">
        <v>-181167</v>
      </c>
    </row>
    <row r="1602" spans="1:31" ht="409.5" hidden="1" x14ac:dyDescent="0.25">
      <c r="A1602">
        <v>13128</v>
      </c>
      <c r="B1602" t="s">
        <v>348</v>
      </c>
      <c r="F1602">
        <v>1</v>
      </c>
      <c r="G1602" t="s">
        <v>8075</v>
      </c>
      <c r="H1602">
        <v>0</v>
      </c>
      <c r="N1602" t="s">
        <v>8074</v>
      </c>
      <c r="O1602" t="s">
        <v>8073</v>
      </c>
      <c r="P1602" t="s">
        <v>32</v>
      </c>
      <c r="Q1602" t="s">
        <v>1955</v>
      </c>
      <c r="R1602" t="s">
        <v>8072</v>
      </c>
      <c r="S1602" s="1" t="s">
        <v>8071</v>
      </c>
      <c r="Y1602" t="s">
        <v>12</v>
      </c>
      <c r="Z1602" t="s">
        <v>8070</v>
      </c>
      <c r="AA1602" s="1" t="s">
        <v>8069</v>
      </c>
      <c r="AB1602" t="s">
        <v>8068</v>
      </c>
      <c r="AC1602" t="s">
        <v>8067</v>
      </c>
      <c r="AD1602" t="s">
        <v>0</v>
      </c>
      <c r="AE1602">
        <v>99201</v>
      </c>
    </row>
    <row r="1603" spans="1:31" ht="409.5" hidden="1" x14ac:dyDescent="0.25">
      <c r="A1603">
        <v>8492</v>
      </c>
      <c r="B1603" t="s">
        <v>185</v>
      </c>
      <c r="C1603" t="s">
        <v>184</v>
      </c>
      <c r="F1603">
        <v>0</v>
      </c>
      <c r="P1603" t="s">
        <v>1182</v>
      </c>
      <c r="Y1603" t="s">
        <v>12</v>
      </c>
      <c r="Z1603" t="s">
        <v>8066</v>
      </c>
      <c r="AA1603" s="1" t="s">
        <v>8065</v>
      </c>
      <c r="AB1603" t="s">
        <v>8064</v>
      </c>
      <c r="AC1603">
        <v>-170259</v>
      </c>
      <c r="AD1603" t="s">
        <v>0</v>
      </c>
      <c r="AE1603">
        <v>98660</v>
      </c>
    </row>
    <row r="1604" spans="1:31" hidden="1" x14ac:dyDescent="0.25">
      <c r="A1604">
        <v>4581</v>
      </c>
      <c r="B1604" t="s">
        <v>88</v>
      </c>
      <c r="C1604" t="s">
        <v>46</v>
      </c>
      <c r="F1604">
        <v>1</v>
      </c>
      <c r="G1604" t="s">
        <v>1807</v>
      </c>
      <c r="P1604" t="s">
        <v>4</v>
      </c>
      <c r="Z1604" t="s">
        <v>1806</v>
      </c>
      <c r="AA1604" t="s">
        <v>8063</v>
      </c>
      <c r="AB1604" t="s">
        <v>8062</v>
      </c>
      <c r="AC1604">
        <v>-172967</v>
      </c>
      <c r="AD1604" t="s">
        <v>0</v>
      </c>
      <c r="AE1604">
        <v>98052</v>
      </c>
    </row>
    <row r="1605" spans="1:31" ht="409.5" hidden="1" x14ac:dyDescent="0.25">
      <c r="A1605">
        <v>17081</v>
      </c>
      <c r="B1605" t="s">
        <v>7</v>
      </c>
      <c r="C1605" t="s">
        <v>6</v>
      </c>
      <c r="F1605">
        <v>1</v>
      </c>
      <c r="G1605" t="s">
        <v>663</v>
      </c>
      <c r="P1605" t="s">
        <v>4</v>
      </c>
      <c r="Z1605" t="s">
        <v>662</v>
      </c>
      <c r="AA1605" s="1" t="s">
        <v>8061</v>
      </c>
      <c r="AB1605" t="s">
        <v>8060</v>
      </c>
      <c r="AC1605">
        <v>-181684</v>
      </c>
      <c r="AD1605" t="s">
        <v>0</v>
      </c>
      <c r="AE1605">
        <v>98668</v>
      </c>
    </row>
    <row r="1606" spans="1:31" hidden="1" x14ac:dyDescent="0.25">
      <c r="A1606">
        <v>2921</v>
      </c>
      <c r="B1606" t="s">
        <v>47</v>
      </c>
      <c r="C1606" t="s">
        <v>46</v>
      </c>
      <c r="F1606">
        <v>0</v>
      </c>
      <c r="G1606" t="s">
        <v>3666</v>
      </c>
      <c r="H1606">
        <v>0</v>
      </c>
      <c r="P1606" t="s">
        <v>4</v>
      </c>
      <c r="Z1606" t="s">
        <v>3504</v>
      </c>
      <c r="AA1606" t="s">
        <v>8059</v>
      </c>
      <c r="AB1606" t="s">
        <v>2152</v>
      </c>
      <c r="AC1606" t="s">
        <v>8058</v>
      </c>
      <c r="AD1606" t="s">
        <v>0</v>
      </c>
    </row>
    <row r="1607" spans="1:31" hidden="1" x14ac:dyDescent="0.25">
      <c r="A1607">
        <v>13028</v>
      </c>
      <c r="B1607" t="s">
        <v>72</v>
      </c>
      <c r="C1607" t="s">
        <v>71</v>
      </c>
      <c r="F1607">
        <v>1</v>
      </c>
      <c r="G1607" t="s">
        <v>402</v>
      </c>
      <c r="H1607">
        <v>0</v>
      </c>
      <c r="P1607" t="s">
        <v>81</v>
      </c>
      <c r="Y1607" t="s">
        <v>12</v>
      </c>
      <c r="Z1607" t="s">
        <v>8057</v>
      </c>
      <c r="AA1607" t="s">
        <v>8056</v>
      </c>
      <c r="AB1607" t="s">
        <v>8055</v>
      </c>
      <c r="AC1607" t="s">
        <v>8054</v>
      </c>
    </row>
    <row r="1608" spans="1:31" ht="240" hidden="1" x14ac:dyDescent="0.25">
      <c r="A1608">
        <v>2909</v>
      </c>
      <c r="B1608" t="s">
        <v>152</v>
      </c>
      <c r="C1608" t="s">
        <v>19</v>
      </c>
      <c r="F1608">
        <v>0</v>
      </c>
      <c r="P1608" t="s">
        <v>4</v>
      </c>
      <c r="X1608">
        <v>15</v>
      </c>
      <c r="Y1608" t="s">
        <v>12</v>
      </c>
      <c r="Z1608" t="s">
        <v>2077</v>
      </c>
      <c r="AA1608" s="1" t="s">
        <v>8053</v>
      </c>
      <c r="AB1608" t="s">
        <v>149</v>
      </c>
      <c r="AC1608">
        <v>-181051</v>
      </c>
    </row>
    <row r="1609" spans="1:31" ht="409.5" hidden="1" x14ac:dyDescent="0.25">
      <c r="A1609">
        <v>15151</v>
      </c>
      <c r="B1609" t="s">
        <v>124</v>
      </c>
      <c r="C1609" t="s">
        <v>6</v>
      </c>
      <c r="F1609">
        <v>1</v>
      </c>
      <c r="G1609" t="s">
        <v>8052</v>
      </c>
      <c r="H1609">
        <v>0</v>
      </c>
      <c r="P1609" t="s">
        <v>4</v>
      </c>
      <c r="Z1609" t="s">
        <v>8051</v>
      </c>
      <c r="AA1609" s="1" t="s">
        <v>8050</v>
      </c>
      <c r="AB1609" t="s">
        <v>8049</v>
      </c>
      <c r="AC1609" t="s">
        <v>8048</v>
      </c>
      <c r="AD1609" t="s">
        <v>0</v>
      </c>
      <c r="AE1609">
        <v>99037</v>
      </c>
    </row>
    <row r="1610" spans="1:31" hidden="1" x14ac:dyDescent="0.25">
      <c r="A1610">
        <v>15457</v>
      </c>
      <c r="C1610" t="s">
        <v>19</v>
      </c>
      <c r="F1610">
        <v>0</v>
      </c>
      <c r="P1610" t="s">
        <v>2129</v>
      </c>
      <c r="AC1610">
        <v>-180249</v>
      </c>
    </row>
    <row r="1611" spans="1:31" hidden="1" x14ac:dyDescent="0.25">
      <c r="A1611">
        <v>16711</v>
      </c>
      <c r="B1611" t="s">
        <v>95</v>
      </c>
      <c r="C1611" t="s">
        <v>94</v>
      </c>
      <c r="F1611">
        <v>0</v>
      </c>
      <c r="H1611">
        <v>0</v>
      </c>
      <c r="P1611" t="s">
        <v>81</v>
      </c>
      <c r="Y1611" t="s">
        <v>12</v>
      </c>
      <c r="Z1611" t="s">
        <v>8047</v>
      </c>
      <c r="AA1611" t="s">
        <v>8046</v>
      </c>
      <c r="AB1611" t="s">
        <v>8045</v>
      </c>
      <c r="AC1611" t="s">
        <v>8044</v>
      </c>
    </row>
    <row r="1612" spans="1:31" ht="409.5" hidden="1" x14ac:dyDescent="0.25">
      <c r="A1612">
        <v>12699</v>
      </c>
      <c r="B1612" t="s">
        <v>513</v>
      </c>
      <c r="C1612" t="s">
        <v>6</v>
      </c>
      <c r="F1612">
        <v>1</v>
      </c>
      <c r="G1612" t="s">
        <v>3861</v>
      </c>
      <c r="H1612">
        <v>0</v>
      </c>
      <c r="P1612" t="s">
        <v>4</v>
      </c>
      <c r="Y1612" t="s">
        <v>12</v>
      </c>
      <c r="Z1612" t="s">
        <v>8043</v>
      </c>
      <c r="AA1612" s="1" t="s">
        <v>8042</v>
      </c>
      <c r="AB1612" t="s">
        <v>8041</v>
      </c>
      <c r="AC1612" t="s">
        <v>8040</v>
      </c>
      <c r="AD1612" t="s">
        <v>0</v>
      </c>
      <c r="AE1612">
        <v>98685</v>
      </c>
    </row>
    <row r="1613" spans="1:31" ht="409.5" hidden="1" x14ac:dyDescent="0.25">
      <c r="A1613">
        <v>8286</v>
      </c>
      <c r="B1613" t="s">
        <v>194</v>
      </c>
      <c r="C1613" t="s">
        <v>193</v>
      </c>
      <c r="F1613">
        <v>1</v>
      </c>
      <c r="G1613" t="s">
        <v>8039</v>
      </c>
      <c r="P1613" t="s">
        <v>4</v>
      </c>
      <c r="Y1613" t="s">
        <v>12</v>
      </c>
      <c r="Z1613" t="s">
        <v>8038</v>
      </c>
      <c r="AA1613" s="1" t="s">
        <v>8037</v>
      </c>
      <c r="AB1613" t="s">
        <v>8036</v>
      </c>
      <c r="AC1613">
        <v>-170753</v>
      </c>
      <c r="AD1613" t="s">
        <v>0</v>
      </c>
      <c r="AE1613">
        <v>99021</v>
      </c>
    </row>
    <row r="1614" spans="1:31" hidden="1" x14ac:dyDescent="0.25">
      <c r="A1614">
        <v>17627</v>
      </c>
      <c r="B1614" t="s">
        <v>20</v>
      </c>
      <c r="C1614" t="s">
        <v>19</v>
      </c>
      <c r="F1614">
        <v>0</v>
      </c>
      <c r="H1614">
        <v>0</v>
      </c>
      <c r="P1614" t="s">
        <v>4</v>
      </c>
      <c r="Y1614" t="s">
        <v>12</v>
      </c>
      <c r="Z1614" t="s">
        <v>8035</v>
      </c>
      <c r="AA1614" t="s">
        <v>8034</v>
      </c>
      <c r="AB1614" t="s">
        <v>8033</v>
      </c>
      <c r="AC1614" t="s">
        <v>8032</v>
      </c>
    </row>
    <row r="1615" spans="1:31" hidden="1" x14ac:dyDescent="0.25">
      <c r="A1615">
        <v>9764</v>
      </c>
      <c r="B1615" t="s">
        <v>95</v>
      </c>
      <c r="C1615" t="s">
        <v>94</v>
      </c>
      <c r="F1615">
        <v>0</v>
      </c>
      <c r="H1615">
        <v>0</v>
      </c>
      <c r="P1615" t="s">
        <v>4</v>
      </c>
      <c r="Z1615" t="s">
        <v>8031</v>
      </c>
      <c r="AA1615" t="s">
        <v>8030</v>
      </c>
      <c r="AB1615" t="s">
        <v>8029</v>
      </c>
      <c r="AC1615" t="s">
        <v>8028</v>
      </c>
      <c r="AD1615" t="s">
        <v>0</v>
      </c>
      <c r="AE1615">
        <v>98382</v>
      </c>
    </row>
    <row r="1616" spans="1:31" hidden="1" x14ac:dyDescent="0.25">
      <c r="A1616">
        <v>13920</v>
      </c>
      <c r="B1616" t="s">
        <v>88</v>
      </c>
      <c r="C1616" t="s">
        <v>46</v>
      </c>
      <c r="F1616">
        <v>1</v>
      </c>
      <c r="G1616" t="s">
        <v>8027</v>
      </c>
      <c r="P1616" t="s">
        <v>4</v>
      </c>
      <c r="Z1616" t="s">
        <v>8026</v>
      </c>
      <c r="AA1616" t="s">
        <v>8025</v>
      </c>
      <c r="AB1616" t="s">
        <v>8024</v>
      </c>
      <c r="AC1616">
        <v>-160819</v>
      </c>
      <c r="AD1616" t="s">
        <v>0</v>
      </c>
      <c r="AE1616">
        <v>98021</v>
      </c>
    </row>
    <row r="1617" spans="1:31" hidden="1" x14ac:dyDescent="0.25">
      <c r="A1617">
        <v>9096</v>
      </c>
      <c r="B1617" t="s">
        <v>52</v>
      </c>
      <c r="C1617" t="s">
        <v>6</v>
      </c>
      <c r="F1617">
        <v>1</v>
      </c>
      <c r="G1617" t="s">
        <v>322</v>
      </c>
      <c r="P1617" t="s">
        <v>4</v>
      </c>
      <c r="Z1617" t="s">
        <v>1108</v>
      </c>
      <c r="AA1617" t="s">
        <v>8023</v>
      </c>
      <c r="AB1617" t="s">
        <v>8022</v>
      </c>
      <c r="AC1617">
        <v>-170296</v>
      </c>
      <c r="AD1617" t="s">
        <v>0</v>
      </c>
      <c r="AE1617">
        <v>98201</v>
      </c>
    </row>
    <row r="1618" spans="1:31" ht="270" hidden="1" x14ac:dyDescent="0.25">
      <c r="A1618">
        <v>10638</v>
      </c>
      <c r="B1618" t="s">
        <v>152</v>
      </c>
      <c r="C1618" t="s">
        <v>19</v>
      </c>
      <c r="F1618">
        <v>0</v>
      </c>
      <c r="P1618" t="s">
        <v>4</v>
      </c>
      <c r="Y1618" t="s">
        <v>12</v>
      </c>
      <c r="Z1618" t="s">
        <v>1603</v>
      </c>
      <c r="AA1618" s="1" t="s">
        <v>8021</v>
      </c>
      <c r="AB1618" t="s">
        <v>149</v>
      </c>
      <c r="AC1618">
        <v>-171850</v>
      </c>
    </row>
    <row r="1619" spans="1:31" hidden="1" x14ac:dyDescent="0.25">
      <c r="A1619">
        <v>14654</v>
      </c>
      <c r="B1619" t="s">
        <v>194</v>
      </c>
      <c r="C1619" t="s">
        <v>193</v>
      </c>
      <c r="F1619">
        <v>1</v>
      </c>
      <c r="G1619" t="s">
        <v>4628</v>
      </c>
      <c r="H1619">
        <v>0</v>
      </c>
      <c r="P1619" t="s">
        <v>4</v>
      </c>
      <c r="Y1619" t="s">
        <v>12</v>
      </c>
      <c r="Z1619" t="s">
        <v>8020</v>
      </c>
      <c r="AA1619" t="s">
        <v>8019</v>
      </c>
      <c r="AB1619" t="s">
        <v>8018</v>
      </c>
      <c r="AC1619" t="s">
        <v>8017</v>
      </c>
      <c r="AD1619" t="s">
        <v>0</v>
      </c>
      <c r="AE1619">
        <v>99212</v>
      </c>
    </row>
    <row r="1620" spans="1:31" ht="409.5" hidden="1" x14ac:dyDescent="0.25">
      <c r="A1620">
        <v>1729</v>
      </c>
      <c r="B1620" t="s">
        <v>7</v>
      </c>
      <c r="C1620" t="s">
        <v>6</v>
      </c>
      <c r="F1620">
        <v>0</v>
      </c>
      <c r="G1620" t="s">
        <v>113</v>
      </c>
      <c r="P1620" t="s">
        <v>4</v>
      </c>
      <c r="Z1620" t="s">
        <v>112</v>
      </c>
      <c r="AA1620" s="1" t="s">
        <v>8016</v>
      </c>
      <c r="AB1620" t="s">
        <v>8015</v>
      </c>
      <c r="AC1620">
        <v>-180637</v>
      </c>
      <c r="AD1620" t="s">
        <v>0</v>
      </c>
      <c r="AE1620">
        <v>98501</v>
      </c>
    </row>
    <row r="1621" spans="1:31" hidden="1" x14ac:dyDescent="0.25">
      <c r="A1621">
        <v>7879</v>
      </c>
      <c r="B1621" t="s">
        <v>130</v>
      </c>
      <c r="C1621" t="s">
        <v>19</v>
      </c>
      <c r="F1621">
        <v>1</v>
      </c>
      <c r="G1621" t="s">
        <v>4135</v>
      </c>
      <c r="P1621" t="s">
        <v>4</v>
      </c>
      <c r="X1621">
        <v>15</v>
      </c>
      <c r="Y1621" t="s">
        <v>12</v>
      </c>
      <c r="Z1621" t="s">
        <v>8014</v>
      </c>
      <c r="AA1621" t="s">
        <v>8013</v>
      </c>
      <c r="AB1621" t="s">
        <v>8012</v>
      </c>
      <c r="AC1621">
        <v>-180136</v>
      </c>
      <c r="AD1621" t="s">
        <v>0</v>
      </c>
      <c r="AE1621">
        <v>98503</v>
      </c>
    </row>
    <row r="1622" spans="1:31" ht="120" hidden="1" x14ac:dyDescent="0.25">
      <c r="A1622">
        <v>11703</v>
      </c>
      <c r="B1622" t="s">
        <v>88</v>
      </c>
      <c r="C1622" t="s">
        <v>46</v>
      </c>
      <c r="F1622">
        <v>1</v>
      </c>
      <c r="G1622" t="s">
        <v>2878</v>
      </c>
      <c r="H1622">
        <v>0</v>
      </c>
      <c r="P1622" t="s">
        <v>4</v>
      </c>
      <c r="Z1622" t="s">
        <v>2877</v>
      </c>
      <c r="AA1622" s="1" t="s">
        <v>8011</v>
      </c>
      <c r="AB1622" t="s">
        <v>102</v>
      </c>
      <c r="AC1622" t="s">
        <v>8010</v>
      </c>
      <c r="AD1622" t="s">
        <v>0</v>
      </c>
      <c r="AE1622">
        <v>98531</v>
      </c>
    </row>
    <row r="1623" spans="1:31" hidden="1" x14ac:dyDescent="0.25">
      <c r="A1623">
        <v>8174</v>
      </c>
      <c r="B1623" t="s">
        <v>7</v>
      </c>
      <c r="C1623" t="s">
        <v>6</v>
      </c>
      <c r="F1623">
        <v>0</v>
      </c>
      <c r="G1623" t="s">
        <v>8009</v>
      </c>
      <c r="P1623" t="s">
        <v>4</v>
      </c>
      <c r="Z1623" t="s">
        <v>8008</v>
      </c>
      <c r="AA1623" t="s">
        <v>8007</v>
      </c>
      <c r="AB1623" t="s">
        <v>8006</v>
      </c>
      <c r="AC1623">
        <v>-161237</v>
      </c>
      <c r="AD1623" t="s">
        <v>0</v>
      </c>
      <c r="AE1623">
        <v>98512</v>
      </c>
    </row>
    <row r="1624" spans="1:31" hidden="1" x14ac:dyDescent="0.25">
      <c r="A1624">
        <v>2606</v>
      </c>
      <c r="B1624" t="s">
        <v>124</v>
      </c>
      <c r="C1624" t="s">
        <v>6</v>
      </c>
      <c r="F1624">
        <v>0</v>
      </c>
      <c r="G1624" t="s">
        <v>1028</v>
      </c>
      <c r="H1624">
        <v>0</v>
      </c>
      <c r="P1624" t="s">
        <v>4</v>
      </c>
      <c r="Z1624" t="s">
        <v>6625</v>
      </c>
      <c r="AA1624" t="s">
        <v>8005</v>
      </c>
      <c r="AB1624" t="s">
        <v>8004</v>
      </c>
      <c r="AC1624" t="s">
        <v>8003</v>
      </c>
      <c r="AD1624" t="s">
        <v>0</v>
      </c>
      <c r="AE1624">
        <v>98027</v>
      </c>
    </row>
    <row r="1625" spans="1:31" hidden="1" x14ac:dyDescent="0.25">
      <c r="A1625">
        <v>12563</v>
      </c>
      <c r="B1625" t="s">
        <v>357</v>
      </c>
      <c r="C1625" t="s">
        <v>356</v>
      </c>
      <c r="F1625">
        <v>1</v>
      </c>
      <c r="G1625" t="s">
        <v>864</v>
      </c>
      <c r="H1625">
        <v>0</v>
      </c>
      <c r="P1625" t="s">
        <v>4</v>
      </c>
      <c r="Y1625" t="s">
        <v>12</v>
      </c>
      <c r="Z1625" t="s">
        <v>8002</v>
      </c>
      <c r="AA1625" t="s">
        <v>8001</v>
      </c>
      <c r="AB1625" t="s">
        <v>8001</v>
      </c>
      <c r="AC1625" t="s">
        <v>8000</v>
      </c>
      <c r="AD1625" t="s">
        <v>0</v>
      </c>
      <c r="AE1625">
        <v>98312</v>
      </c>
    </row>
    <row r="1626" spans="1:31" hidden="1" x14ac:dyDescent="0.25">
      <c r="A1626">
        <v>1323</v>
      </c>
      <c r="B1626" t="s">
        <v>7</v>
      </c>
      <c r="C1626" t="s">
        <v>6</v>
      </c>
      <c r="F1626">
        <v>0</v>
      </c>
      <c r="G1626" t="s">
        <v>7999</v>
      </c>
      <c r="H1626">
        <v>0</v>
      </c>
      <c r="P1626" t="s">
        <v>4</v>
      </c>
      <c r="Z1626" t="s">
        <v>6558</v>
      </c>
      <c r="AA1626" t="s">
        <v>7998</v>
      </c>
      <c r="AB1626" t="s">
        <v>7997</v>
      </c>
      <c r="AC1626" t="s">
        <v>7996</v>
      </c>
      <c r="AD1626" t="s">
        <v>0</v>
      </c>
      <c r="AE1626">
        <v>98629</v>
      </c>
    </row>
    <row r="1627" spans="1:31" ht="409.5" hidden="1" x14ac:dyDescent="0.25">
      <c r="A1627">
        <v>7667</v>
      </c>
      <c r="B1627" t="s">
        <v>72</v>
      </c>
      <c r="C1627" t="s">
        <v>71</v>
      </c>
      <c r="F1627">
        <v>0</v>
      </c>
      <c r="P1627" t="s">
        <v>4</v>
      </c>
      <c r="Y1627" t="s">
        <v>12</v>
      </c>
      <c r="Z1627" t="s">
        <v>7995</v>
      </c>
      <c r="AA1627" s="1" t="s">
        <v>7994</v>
      </c>
      <c r="AB1627" t="s">
        <v>7993</v>
      </c>
      <c r="AC1627">
        <v>-163067</v>
      </c>
    </row>
    <row r="1628" spans="1:31" hidden="1" x14ac:dyDescent="0.25">
      <c r="A1628">
        <v>9447</v>
      </c>
      <c r="B1628" t="s">
        <v>380</v>
      </c>
      <c r="C1628" t="s">
        <v>19</v>
      </c>
      <c r="F1628">
        <v>0</v>
      </c>
      <c r="P1628" t="s">
        <v>4</v>
      </c>
      <c r="Y1628" t="s">
        <v>12</v>
      </c>
      <c r="Z1628" t="s">
        <v>7992</v>
      </c>
      <c r="AA1628" t="s">
        <v>7991</v>
      </c>
      <c r="AB1628" t="s">
        <v>149</v>
      </c>
      <c r="AC1628">
        <v>-160558</v>
      </c>
    </row>
    <row r="1629" spans="1:31" hidden="1" x14ac:dyDescent="0.25">
      <c r="A1629">
        <v>499</v>
      </c>
      <c r="B1629" t="s">
        <v>88</v>
      </c>
      <c r="C1629" t="s">
        <v>46</v>
      </c>
      <c r="F1629">
        <v>1</v>
      </c>
      <c r="G1629" t="s">
        <v>3053</v>
      </c>
      <c r="P1629" t="s">
        <v>4</v>
      </c>
      <c r="Z1629" t="s">
        <v>3052</v>
      </c>
      <c r="AA1629" t="s">
        <v>7990</v>
      </c>
      <c r="AB1629" t="s">
        <v>7989</v>
      </c>
      <c r="AC1629">
        <v>-170939</v>
      </c>
      <c r="AD1629" t="s">
        <v>0</v>
      </c>
      <c r="AE1629">
        <v>98503</v>
      </c>
    </row>
    <row r="1630" spans="1:31" ht="409.5" hidden="1" x14ac:dyDescent="0.25">
      <c r="A1630">
        <v>1311</v>
      </c>
      <c r="B1630" t="s">
        <v>194</v>
      </c>
      <c r="C1630" t="s">
        <v>193</v>
      </c>
      <c r="F1630">
        <v>0</v>
      </c>
      <c r="O1630" t="s">
        <v>2752</v>
      </c>
      <c r="P1630" t="s">
        <v>4</v>
      </c>
      <c r="Y1630" t="s">
        <v>12</v>
      </c>
      <c r="Z1630" t="s">
        <v>7988</v>
      </c>
      <c r="AA1630" s="1" t="s">
        <v>7987</v>
      </c>
      <c r="AB1630" t="s">
        <v>7986</v>
      </c>
      <c r="AC1630">
        <v>-160997</v>
      </c>
      <c r="AD1630" t="s">
        <v>0</v>
      </c>
      <c r="AE1630">
        <v>99204</v>
      </c>
    </row>
    <row r="1631" spans="1:31" ht="409.5" hidden="1" x14ac:dyDescent="0.25">
      <c r="A1631">
        <v>5982</v>
      </c>
      <c r="B1631" t="s">
        <v>130</v>
      </c>
      <c r="C1631" t="s">
        <v>19</v>
      </c>
      <c r="F1631">
        <v>0</v>
      </c>
      <c r="G1631" t="s">
        <v>608</v>
      </c>
      <c r="H1631">
        <v>0</v>
      </c>
      <c r="P1631" t="s">
        <v>4</v>
      </c>
      <c r="Y1631" t="s">
        <v>12</v>
      </c>
      <c r="Z1631" t="s">
        <v>3076</v>
      </c>
      <c r="AA1631" s="1" t="s">
        <v>7985</v>
      </c>
      <c r="AB1631" t="s">
        <v>126</v>
      </c>
      <c r="AC1631" t="s">
        <v>7984</v>
      </c>
      <c r="AD1631" t="s">
        <v>96</v>
      </c>
      <c r="AE1631">
        <v>97302</v>
      </c>
    </row>
    <row r="1632" spans="1:31" hidden="1" x14ac:dyDescent="0.25">
      <c r="A1632">
        <v>15777</v>
      </c>
      <c r="B1632" t="s">
        <v>199</v>
      </c>
      <c r="C1632" t="s">
        <v>19</v>
      </c>
      <c r="F1632">
        <v>1</v>
      </c>
      <c r="G1632" t="s">
        <v>7983</v>
      </c>
      <c r="H1632">
        <v>0</v>
      </c>
      <c r="P1632" t="s">
        <v>4</v>
      </c>
      <c r="Z1632" t="s">
        <v>7982</v>
      </c>
      <c r="AA1632" t="s">
        <v>7981</v>
      </c>
      <c r="AB1632" t="s">
        <v>7980</v>
      </c>
      <c r="AC1632" t="s">
        <v>7979</v>
      </c>
    </row>
    <row r="1633" spans="1:31" hidden="1" x14ac:dyDescent="0.25">
      <c r="A1633">
        <v>4802</v>
      </c>
      <c r="B1633" t="s">
        <v>36</v>
      </c>
      <c r="C1633" t="s">
        <v>71</v>
      </c>
      <c r="F1633">
        <v>1</v>
      </c>
      <c r="G1633" t="s">
        <v>7978</v>
      </c>
      <c r="H1633">
        <v>0</v>
      </c>
      <c r="P1633" t="s">
        <v>4</v>
      </c>
      <c r="Z1633" t="s">
        <v>7977</v>
      </c>
      <c r="AA1633" t="s">
        <v>7976</v>
      </c>
      <c r="AB1633" t="s">
        <v>7975</v>
      </c>
      <c r="AC1633" t="s">
        <v>7974</v>
      </c>
      <c r="AD1633" t="s">
        <v>0</v>
      </c>
      <c r="AE1633">
        <v>98029</v>
      </c>
    </row>
    <row r="1634" spans="1:31" ht="409.5" hidden="1" x14ac:dyDescent="0.25">
      <c r="A1634">
        <v>12034</v>
      </c>
      <c r="B1634" t="s">
        <v>130</v>
      </c>
      <c r="C1634" t="s">
        <v>19</v>
      </c>
      <c r="F1634">
        <v>1</v>
      </c>
      <c r="G1634" t="s">
        <v>7973</v>
      </c>
      <c r="P1634" t="s">
        <v>4</v>
      </c>
      <c r="Y1634" t="s">
        <v>12</v>
      </c>
      <c r="Z1634" t="s">
        <v>7972</v>
      </c>
      <c r="AA1634" s="1" t="s">
        <v>7971</v>
      </c>
      <c r="AB1634" t="s">
        <v>7970</v>
      </c>
      <c r="AC1634">
        <v>-170862</v>
      </c>
      <c r="AD1634" t="s">
        <v>1014</v>
      </c>
      <c r="AE1634">
        <v>94710</v>
      </c>
    </row>
    <row r="1635" spans="1:31" ht="409.5" hidden="1" x14ac:dyDescent="0.25">
      <c r="A1635">
        <v>2108</v>
      </c>
      <c r="B1635" t="s">
        <v>670</v>
      </c>
      <c r="C1635" t="s">
        <v>19</v>
      </c>
      <c r="F1635">
        <v>1</v>
      </c>
      <c r="G1635" t="s">
        <v>7969</v>
      </c>
      <c r="H1635">
        <v>0</v>
      </c>
      <c r="O1635" t="s">
        <v>2752</v>
      </c>
      <c r="P1635" t="s">
        <v>4</v>
      </c>
      <c r="Y1635" t="s">
        <v>12</v>
      </c>
      <c r="Z1635" t="s">
        <v>7968</v>
      </c>
      <c r="AA1635" s="1" t="s">
        <v>7967</v>
      </c>
      <c r="AB1635" t="s">
        <v>7966</v>
      </c>
      <c r="AC1635" t="s">
        <v>7965</v>
      </c>
      <c r="AD1635" t="s">
        <v>0</v>
      </c>
      <c r="AE1635">
        <v>98501</v>
      </c>
    </row>
    <row r="1636" spans="1:31" hidden="1" x14ac:dyDescent="0.25">
      <c r="A1636">
        <v>13919</v>
      </c>
      <c r="B1636" t="s">
        <v>95</v>
      </c>
      <c r="C1636" t="s">
        <v>94</v>
      </c>
      <c r="F1636">
        <v>1</v>
      </c>
      <c r="G1636" t="s">
        <v>7964</v>
      </c>
      <c r="H1636">
        <v>0</v>
      </c>
      <c r="P1636" t="s">
        <v>4</v>
      </c>
      <c r="Z1636" t="s">
        <v>7963</v>
      </c>
      <c r="AA1636" t="s">
        <v>7962</v>
      </c>
      <c r="AB1636" t="s">
        <v>7961</v>
      </c>
      <c r="AC1636" t="s">
        <v>7960</v>
      </c>
    </row>
    <row r="1637" spans="1:31" ht="409.5" hidden="1" x14ac:dyDescent="0.25">
      <c r="A1637">
        <v>3139</v>
      </c>
      <c r="B1637" t="s">
        <v>2020</v>
      </c>
      <c r="C1637" t="s">
        <v>19</v>
      </c>
      <c r="F1637">
        <v>1</v>
      </c>
      <c r="G1637" t="s">
        <v>2019</v>
      </c>
      <c r="H1637">
        <v>0</v>
      </c>
      <c r="N1637" s="1" t="s">
        <v>7959</v>
      </c>
      <c r="O1637" t="s">
        <v>7958</v>
      </c>
      <c r="P1637" t="s">
        <v>32</v>
      </c>
      <c r="Q1637" t="s">
        <v>7957</v>
      </c>
      <c r="R1637" t="s">
        <v>68</v>
      </c>
      <c r="S1637" t="s">
        <v>1954</v>
      </c>
      <c r="T1637" t="s">
        <v>5489</v>
      </c>
      <c r="Z1637" t="s">
        <v>5277</v>
      </c>
      <c r="AA1637" s="1" t="s">
        <v>7956</v>
      </c>
      <c r="AB1637" t="s">
        <v>7636</v>
      </c>
      <c r="AC1637" t="s">
        <v>7955</v>
      </c>
      <c r="AD1637" t="s">
        <v>0</v>
      </c>
      <c r="AE1637">
        <v>98101</v>
      </c>
    </row>
    <row r="1638" spans="1:31" hidden="1" x14ac:dyDescent="0.25">
      <c r="A1638">
        <v>8484</v>
      </c>
      <c r="B1638" t="s">
        <v>95</v>
      </c>
      <c r="C1638" t="s">
        <v>94</v>
      </c>
      <c r="F1638">
        <v>0</v>
      </c>
      <c r="G1638" t="s">
        <v>7954</v>
      </c>
      <c r="P1638" t="s">
        <v>81</v>
      </c>
      <c r="Y1638" t="s">
        <v>12</v>
      </c>
      <c r="Z1638" t="s">
        <v>7953</v>
      </c>
      <c r="AA1638" t="s">
        <v>7952</v>
      </c>
      <c r="AB1638" t="s">
        <v>7951</v>
      </c>
      <c r="AC1638">
        <v>-181731</v>
      </c>
      <c r="AD1638" t="s">
        <v>0</v>
      </c>
      <c r="AE1638">
        <v>98201</v>
      </c>
    </row>
    <row r="1639" spans="1:31" ht="409.5" hidden="1" x14ac:dyDescent="0.25">
      <c r="A1639">
        <v>14158</v>
      </c>
      <c r="B1639" t="s">
        <v>7</v>
      </c>
      <c r="C1639" t="s">
        <v>6</v>
      </c>
      <c r="F1639">
        <v>0</v>
      </c>
      <c r="P1639" t="s">
        <v>4</v>
      </c>
      <c r="Z1639" t="s">
        <v>7950</v>
      </c>
      <c r="AA1639" s="1" t="s">
        <v>7949</v>
      </c>
      <c r="AB1639" t="s">
        <v>7948</v>
      </c>
      <c r="AC1639">
        <v>-160444</v>
      </c>
      <c r="AD1639" t="s">
        <v>0</v>
      </c>
      <c r="AE1639">
        <v>98365</v>
      </c>
    </row>
    <row r="1640" spans="1:31" hidden="1" x14ac:dyDescent="0.25">
      <c r="A1640">
        <v>13240</v>
      </c>
      <c r="B1640" t="s">
        <v>88</v>
      </c>
      <c r="C1640" t="s">
        <v>46</v>
      </c>
      <c r="F1640">
        <v>0</v>
      </c>
      <c r="H1640">
        <v>0</v>
      </c>
      <c r="P1640" t="s">
        <v>4</v>
      </c>
      <c r="Z1640" t="s">
        <v>7947</v>
      </c>
      <c r="AA1640" t="s">
        <v>7946</v>
      </c>
      <c r="AB1640" t="s">
        <v>2291</v>
      </c>
      <c r="AC1640" t="s">
        <v>7945</v>
      </c>
    </row>
    <row r="1641" spans="1:31" ht="409.5" hidden="1" x14ac:dyDescent="0.25">
      <c r="A1641">
        <v>10373</v>
      </c>
      <c r="B1641" t="s">
        <v>194</v>
      </c>
      <c r="C1641" t="s">
        <v>193</v>
      </c>
      <c r="F1641">
        <v>0</v>
      </c>
      <c r="P1641" t="s">
        <v>81</v>
      </c>
      <c r="Y1641" t="s">
        <v>12</v>
      </c>
      <c r="Z1641" t="s">
        <v>7944</v>
      </c>
      <c r="AA1641" s="1" t="s">
        <v>7943</v>
      </c>
      <c r="AB1641" t="s">
        <v>7942</v>
      </c>
      <c r="AC1641">
        <v>-180646</v>
      </c>
      <c r="AD1641" t="s">
        <v>0</v>
      </c>
      <c r="AE1641" t="s">
        <v>358</v>
      </c>
    </row>
    <row r="1642" spans="1:31" ht="409.5" hidden="1" x14ac:dyDescent="0.25">
      <c r="A1642">
        <v>4719</v>
      </c>
      <c r="B1642" t="s">
        <v>226</v>
      </c>
      <c r="C1642" t="s">
        <v>225</v>
      </c>
      <c r="F1642">
        <v>0</v>
      </c>
      <c r="O1642" t="s">
        <v>7941</v>
      </c>
      <c r="P1642" t="s">
        <v>4</v>
      </c>
      <c r="Q1642" t="s">
        <v>302</v>
      </c>
      <c r="R1642" t="s">
        <v>7566</v>
      </c>
      <c r="W1642" t="s">
        <v>7940</v>
      </c>
      <c r="X1642">
        <v>30</v>
      </c>
      <c r="Z1642" t="s">
        <v>718</v>
      </c>
      <c r="AA1642" s="1" t="s">
        <v>7939</v>
      </c>
      <c r="AB1642" t="s">
        <v>7938</v>
      </c>
      <c r="AC1642">
        <v>-160656</v>
      </c>
      <c r="AD1642" t="s">
        <v>0</v>
      </c>
      <c r="AE1642">
        <v>98103</v>
      </c>
    </row>
    <row r="1643" spans="1:31" hidden="1" x14ac:dyDescent="0.25">
      <c r="A1643">
        <v>9163</v>
      </c>
      <c r="B1643" t="s">
        <v>52</v>
      </c>
      <c r="C1643" t="s">
        <v>6</v>
      </c>
      <c r="F1643">
        <v>1</v>
      </c>
      <c r="G1643" t="s">
        <v>7937</v>
      </c>
      <c r="P1643" t="s">
        <v>4</v>
      </c>
      <c r="Z1643" t="s">
        <v>7936</v>
      </c>
      <c r="AB1643" t="s">
        <v>3465</v>
      </c>
      <c r="AC1643">
        <v>-181279</v>
      </c>
      <c r="AD1643" t="s">
        <v>0</v>
      </c>
      <c r="AE1643">
        <v>98027</v>
      </c>
    </row>
    <row r="1644" spans="1:31" hidden="1" x14ac:dyDescent="0.25">
      <c r="A1644">
        <v>16120</v>
      </c>
      <c r="B1644" t="s">
        <v>95</v>
      </c>
      <c r="C1644" t="s">
        <v>94</v>
      </c>
      <c r="F1644">
        <v>0</v>
      </c>
      <c r="P1644" t="s">
        <v>4</v>
      </c>
      <c r="Y1644" t="s">
        <v>12</v>
      </c>
      <c r="Z1644" t="s">
        <v>7935</v>
      </c>
      <c r="AA1644" t="s">
        <v>7934</v>
      </c>
      <c r="AB1644" t="s">
        <v>7933</v>
      </c>
      <c r="AC1644">
        <v>-162062</v>
      </c>
      <c r="AD1644" t="s">
        <v>0</v>
      </c>
      <c r="AE1644">
        <v>98003</v>
      </c>
    </row>
    <row r="1645" spans="1:31" hidden="1" x14ac:dyDescent="0.25">
      <c r="A1645">
        <v>12975</v>
      </c>
      <c r="B1645" t="s">
        <v>185</v>
      </c>
      <c r="C1645" t="s">
        <v>184</v>
      </c>
      <c r="F1645">
        <v>1</v>
      </c>
      <c r="G1645" t="s">
        <v>7932</v>
      </c>
      <c r="H1645">
        <v>0</v>
      </c>
      <c r="P1645" t="s">
        <v>4</v>
      </c>
      <c r="Y1645" t="s">
        <v>12</v>
      </c>
      <c r="Z1645" t="s">
        <v>7931</v>
      </c>
      <c r="AA1645" t="s">
        <v>7930</v>
      </c>
      <c r="AB1645" t="s">
        <v>7929</v>
      </c>
      <c r="AC1645" t="s">
        <v>7928</v>
      </c>
    </row>
    <row r="1646" spans="1:31" hidden="1" x14ac:dyDescent="0.25">
      <c r="A1646">
        <v>11301</v>
      </c>
      <c r="B1646" t="s">
        <v>88</v>
      </c>
      <c r="C1646" t="s">
        <v>46</v>
      </c>
      <c r="F1646">
        <v>1</v>
      </c>
      <c r="G1646" t="s">
        <v>679</v>
      </c>
      <c r="P1646" t="s">
        <v>4</v>
      </c>
      <c r="Y1646" t="s">
        <v>12</v>
      </c>
      <c r="Z1646" t="s">
        <v>3581</v>
      </c>
      <c r="AA1646" t="s">
        <v>7927</v>
      </c>
      <c r="AB1646" t="s">
        <v>7926</v>
      </c>
      <c r="AC1646">
        <v>-162556</v>
      </c>
    </row>
    <row r="1647" spans="1:31" ht="409.5" hidden="1" x14ac:dyDescent="0.25">
      <c r="A1647">
        <v>14382</v>
      </c>
      <c r="B1647" t="s">
        <v>152</v>
      </c>
      <c r="C1647" t="s">
        <v>19</v>
      </c>
      <c r="F1647">
        <v>0</v>
      </c>
      <c r="P1647" t="s">
        <v>4</v>
      </c>
      <c r="Y1647" t="s">
        <v>12</v>
      </c>
      <c r="Z1647" t="s">
        <v>488</v>
      </c>
      <c r="AA1647" s="1" t="s">
        <v>7925</v>
      </c>
      <c r="AB1647" t="s">
        <v>149</v>
      </c>
      <c r="AC1647">
        <v>-172715</v>
      </c>
    </row>
    <row r="1648" spans="1:31" ht="409.5" hidden="1" x14ac:dyDescent="0.25">
      <c r="A1648">
        <v>18726</v>
      </c>
      <c r="B1648" t="s">
        <v>357</v>
      </c>
      <c r="C1648" t="s">
        <v>356</v>
      </c>
      <c r="F1648">
        <v>1</v>
      </c>
      <c r="G1648" t="s">
        <v>398</v>
      </c>
      <c r="P1648" t="s">
        <v>4</v>
      </c>
      <c r="Y1648" t="s">
        <v>12</v>
      </c>
      <c r="Z1648" t="s">
        <v>7924</v>
      </c>
      <c r="AA1648" s="1" t="s">
        <v>7923</v>
      </c>
      <c r="AB1648" t="s">
        <v>7922</v>
      </c>
      <c r="AC1648">
        <v>-161773</v>
      </c>
      <c r="AD1648" t="s">
        <v>0</v>
      </c>
      <c r="AE1648">
        <v>98516</v>
      </c>
    </row>
    <row r="1649" spans="1:31" hidden="1" x14ac:dyDescent="0.25">
      <c r="A1649">
        <v>9872</v>
      </c>
      <c r="B1649" t="s">
        <v>130</v>
      </c>
      <c r="C1649" t="s">
        <v>19</v>
      </c>
      <c r="F1649">
        <v>1</v>
      </c>
      <c r="G1649" t="s">
        <v>679</v>
      </c>
      <c r="H1649">
        <v>0</v>
      </c>
      <c r="P1649" t="s">
        <v>4</v>
      </c>
      <c r="Z1649" t="s">
        <v>7921</v>
      </c>
      <c r="AA1649" t="s">
        <v>7920</v>
      </c>
      <c r="AB1649" t="s">
        <v>7919</v>
      </c>
      <c r="AC1649" t="s">
        <v>7918</v>
      </c>
      <c r="AD1649" t="s">
        <v>0</v>
      </c>
      <c r="AE1649">
        <v>98802</v>
      </c>
    </row>
    <row r="1650" spans="1:31" ht="150" hidden="1" x14ac:dyDescent="0.25">
      <c r="A1650">
        <v>17136</v>
      </c>
      <c r="B1650" t="s">
        <v>130</v>
      </c>
      <c r="C1650" t="s">
        <v>19</v>
      </c>
      <c r="F1650">
        <v>1</v>
      </c>
      <c r="G1650" t="s">
        <v>2901</v>
      </c>
      <c r="P1650" t="s">
        <v>1182</v>
      </c>
      <c r="W1650" s="1" t="s">
        <v>7917</v>
      </c>
      <c r="X1650">
        <v>30</v>
      </c>
      <c r="Y1650" t="s">
        <v>12</v>
      </c>
      <c r="Z1650" t="s">
        <v>2900</v>
      </c>
      <c r="AA1650" t="s">
        <v>7916</v>
      </c>
      <c r="AB1650" t="s">
        <v>7915</v>
      </c>
      <c r="AC1650">
        <v>-163052</v>
      </c>
      <c r="AD1650" t="s">
        <v>0</v>
      </c>
      <c r="AE1650">
        <v>98337</v>
      </c>
    </row>
    <row r="1651" spans="1:31" hidden="1" x14ac:dyDescent="0.25">
      <c r="A1651">
        <v>1776</v>
      </c>
      <c r="B1651" t="s">
        <v>194</v>
      </c>
      <c r="C1651" t="s">
        <v>193</v>
      </c>
      <c r="F1651">
        <v>1</v>
      </c>
      <c r="G1651" t="s">
        <v>7914</v>
      </c>
      <c r="H1651">
        <v>0</v>
      </c>
      <c r="P1651" t="s">
        <v>4</v>
      </c>
      <c r="Y1651" t="s">
        <v>12</v>
      </c>
      <c r="Z1651" t="s">
        <v>7913</v>
      </c>
      <c r="AA1651" t="s">
        <v>7912</v>
      </c>
      <c r="AB1651" t="s">
        <v>7911</v>
      </c>
      <c r="AC1651" t="s">
        <v>7910</v>
      </c>
      <c r="AD1651" t="s">
        <v>0</v>
      </c>
      <c r="AE1651">
        <v>99218</v>
      </c>
    </row>
    <row r="1652" spans="1:31" hidden="1" x14ac:dyDescent="0.25">
      <c r="A1652">
        <v>20</v>
      </c>
      <c r="B1652" t="s">
        <v>141</v>
      </c>
      <c r="C1652" t="s">
        <v>140</v>
      </c>
      <c r="F1652">
        <v>1</v>
      </c>
      <c r="G1652" t="s">
        <v>7909</v>
      </c>
      <c r="H1652">
        <v>0</v>
      </c>
      <c r="P1652" t="s">
        <v>4</v>
      </c>
      <c r="Y1652" t="s">
        <v>12</v>
      </c>
      <c r="Z1652" t="s">
        <v>7908</v>
      </c>
      <c r="AA1652" t="s">
        <v>7907</v>
      </c>
      <c r="AB1652" t="s">
        <v>7906</v>
      </c>
      <c r="AC1652" t="s">
        <v>7905</v>
      </c>
      <c r="AD1652" t="s">
        <v>0</v>
      </c>
      <c r="AE1652">
        <v>98862</v>
      </c>
    </row>
    <row r="1653" spans="1:31" hidden="1" x14ac:dyDescent="0.25">
      <c r="A1653">
        <v>19165</v>
      </c>
      <c r="B1653" t="s">
        <v>124</v>
      </c>
      <c r="C1653" t="s">
        <v>6</v>
      </c>
      <c r="F1653">
        <v>1</v>
      </c>
      <c r="G1653" t="s">
        <v>7580</v>
      </c>
      <c r="H1653">
        <v>0</v>
      </c>
      <c r="P1653" t="s">
        <v>4</v>
      </c>
      <c r="Z1653" t="s">
        <v>7579</v>
      </c>
      <c r="AA1653" t="s">
        <v>7904</v>
      </c>
      <c r="AB1653" t="s">
        <v>7903</v>
      </c>
      <c r="AC1653" t="s">
        <v>7902</v>
      </c>
      <c r="AD1653" t="s">
        <v>0</v>
      </c>
      <c r="AE1653">
        <v>98501</v>
      </c>
    </row>
    <row r="1654" spans="1:31" hidden="1" x14ac:dyDescent="0.25">
      <c r="A1654">
        <v>6031</v>
      </c>
      <c r="B1654" t="s">
        <v>52</v>
      </c>
      <c r="C1654" t="s">
        <v>6</v>
      </c>
      <c r="F1654">
        <v>0</v>
      </c>
      <c r="P1654" t="s">
        <v>4</v>
      </c>
      <c r="Z1654" t="s">
        <v>7901</v>
      </c>
      <c r="AA1654" t="s">
        <v>7900</v>
      </c>
      <c r="AB1654" t="s">
        <v>7899</v>
      </c>
      <c r="AC1654">
        <v>-181657</v>
      </c>
      <c r="AD1654" t="s">
        <v>0</v>
      </c>
      <c r="AE1654">
        <v>98101</v>
      </c>
    </row>
    <row r="1655" spans="1:31" hidden="1" x14ac:dyDescent="0.25">
      <c r="A1655">
        <v>10019</v>
      </c>
      <c r="B1655" t="s">
        <v>7</v>
      </c>
      <c r="C1655" t="s">
        <v>6</v>
      </c>
      <c r="F1655">
        <v>1</v>
      </c>
      <c r="G1655" t="s">
        <v>18</v>
      </c>
      <c r="P1655" t="s">
        <v>4</v>
      </c>
      <c r="Z1655" t="s">
        <v>7898</v>
      </c>
      <c r="AA1655" t="s">
        <v>7897</v>
      </c>
      <c r="AB1655" t="s">
        <v>7896</v>
      </c>
      <c r="AC1655">
        <v>-171579</v>
      </c>
      <c r="AD1655" t="s">
        <v>0</v>
      </c>
      <c r="AE1655">
        <v>98121</v>
      </c>
    </row>
    <row r="1656" spans="1:31" hidden="1" x14ac:dyDescent="0.25">
      <c r="A1656">
        <v>18627</v>
      </c>
      <c r="B1656" t="s">
        <v>199</v>
      </c>
      <c r="C1656" t="s">
        <v>19</v>
      </c>
      <c r="F1656">
        <v>1</v>
      </c>
      <c r="G1656" t="s">
        <v>7895</v>
      </c>
      <c r="H1656">
        <v>0</v>
      </c>
      <c r="P1656" t="s">
        <v>4</v>
      </c>
      <c r="Z1656" t="s">
        <v>7894</v>
      </c>
      <c r="AA1656" t="s">
        <v>7893</v>
      </c>
      <c r="AB1656" t="s">
        <v>7892</v>
      </c>
      <c r="AC1656" t="s">
        <v>7891</v>
      </c>
      <c r="AD1656" t="s">
        <v>96</v>
      </c>
      <c r="AE1656">
        <v>97009</v>
      </c>
    </row>
    <row r="1657" spans="1:31" ht="409.5" hidden="1" x14ac:dyDescent="0.25">
      <c r="A1657">
        <v>11550</v>
      </c>
      <c r="B1657" t="s">
        <v>130</v>
      </c>
      <c r="C1657" t="s">
        <v>19</v>
      </c>
      <c r="F1657">
        <v>0</v>
      </c>
      <c r="P1657" t="s">
        <v>4</v>
      </c>
      <c r="Y1657" t="s">
        <v>12</v>
      </c>
      <c r="Z1657" t="s">
        <v>7890</v>
      </c>
      <c r="AA1657" s="1" t="s">
        <v>7889</v>
      </c>
      <c r="AB1657" t="s">
        <v>7888</v>
      </c>
      <c r="AC1657">
        <v>-160046</v>
      </c>
      <c r="AD1657" t="s">
        <v>0</v>
      </c>
      <c r="AE1657">
        <v>98011</v>
      </c>
    </row>
    <row r="1658" spans="1:31" ht="409.5" hidden="1" x14ac:dyDescent="0.25">
      <c r="A1658">
        <v>8999</v>
      </c>
      <c r="B1658" t="s">
        <v>7</v>
      </c>
      <c r="C1658" t="s">
        <v>6</v>
      </c>
      <c r="F1658">
        <v>0</v>
      </c>
      <c r="G1658" t="s">
        <v>693</v>
      </c>
      <c r="H1658">
        <v>0</v>
      </c>
      <c r="P1658" t="s">
        <v>4</v>
      </c>
      <c r="Z1658" t="s">
        <v>7887</v>
      </c>
      <c r="AA1658" s="1" t="s">
        <v>7886</v>
      </c>
      <c r="AB1658" t="s">
        <v>7885</v>
      </c>
      <c r="AC1658" t="s">
        <v>7884</v>
      </c>
      <c r="AD1658" t="s">
        <v>0</v>
      </c>
      <c r="AE1658">
        <v>98626</v>
      </c>
    </row>
    <row r="1659" spans="1:31" hidden="1" x14ac:dyDescent="0.25">
      <c r="A1659">
        <v>9575</v>
      </c>
      <c r="B1659" t="s">
        <v>124</v>
      </c>
      <c r="C1659" t="s">
        <v>6</v>
      </c>
      <c r="F1659">
        <v>0</v>
      </c>
      <c r="G1659" t="s">
        <v>2889</v>
      </c>
      <c r="H1659">
        <v>0</v>
      </c>
      <c r="P1659" t="s">
        <v>4</v>
      </c>
      <c r="Z1659" t="s">
        <v>7883</v>
      </c>
      <c r="AA1659" t="s">
        <v>7882</v>
      </c>
      <c r="AB1659" t="s">
        <v>7881</v>
      </c>
      <c r="AC1659" t="s">
        <v>7880</v>
      </c>
      <c r="AD1659" t="s">
        <v>0</v>
      </c>
      <c r="AE1659">
        <v>98133</v>
      </c>
    </row>
    <row r="1660" spans="1:31" ht="409.5" hidden="1" x14ac:dyDescent="0.25">
      <c r="A1660">
        <v>3261</v>
      </c>
      <c r="B1660" t="s">
        <v>13</v>
      </c>
      <c r="C1660" t="s">
        <v>57</v>
      </c>
      <c r="F1660">
        <v>1</v>
      </c>
      <c r="G1660" t="s">
        <v>1366</v>
      </c>
      <c r="P1660" t="s">
        <v>4</v>
      </c>
      <c r="Y1660" t="s">
        <v>12</v>
      </c>
      <c r="Z1660" t="s">
        <v>1365</v>
      </c>
      <c r="AA1660" s="1" t="s">
        <v>7879</v>
      </c>
      <c r="AB1660" t="s">
        <v>7878</v>
      </c>
      <c r="AC1660">
        <v>-171908</v>
      </c>
      <c r="AD1660" t="s">
        <v>96</v>
      </c>
      <c r="AE1660">
        <v>97222</v>
      </c>
    </row>
    <row r="1661" spans="1:31" ht="315" hidden="1" x14ac:dyDescent="0.25">
      <c r="A1661">
        <v>15881</v>
      </c>
      <c r="B1661" t="s">
        <v>95</v>
      </c>
      <c r="C1661" t="s">
        <v>94</v>
      </c>
      <c r="F1661">
        <v>0</v>
      </c>
      <c r="P1661" t="s">
        <v>4</v>
      </c>
      <c r="Y1661" t="s">
        <v>12</v>
      </c>
      <c r="Z1661" t="s">
        <v>7877</v>
      </c>
      <c r="AA1661" s="1" t="s">
        <v>7876</v>
      </c>
      <c r="AB1661" t="s">
        <v>7875</v>
      </c>
      <c r="AC1661">
        <v>-171220</v>
      </c>
    </row>
    <row r="1662" spans="1:31" ht="409.5" hidden="1" x14ac:dyDescent="0.25">
      <c r="A1662">
        <v>10936</v>
      </c>
      <c r="B1662" t="s">
        <v>7</v>
      </c>
      <c r="C1662" t="s">
        <v>6</v>
      </c>
      <c r="F1662">
        <v>1</v>
      </c>
      <c r="G1662" t="s">
        <v>1127</v>
      </c>
      <c r="H1662">
        <v>0</v>
      </c>
      <c r="P1662" t="s">
        <v>4</v>
      </c>
      <c r="Z1662" t="s">
        <v>1885</v>
      </c>
      <c r="AA1662" s="1" t="s">
        <v>7874</v>
      </c>
      <c r="AB1662" t="s">
        <v>7873</v>
      </c>
      <c r="AC1662" t="s">
        <v>7872</v>
      </c>
      <c r="AD1662" t="s">
        <v>0</v>
      </c>
      <c r="AE1662">
        <v>98004</v>
      </c>
    </row>
    <row r="1663" spans="1:31" hidden="1" x14ac:dyDescent="0.25">
      <c r="A1663">
        <v>15883</v>
      </c>
      <c r="B1663" t="s">
        <v>95</v>
      </c>
      <c r="C1663" t="s">
        <v>94</v>
      </c>
      <c r="F1663">
        <v>0</v>
      </c>
      <c r="G1663" t="s">
        <v>2155</v>
      </c>
      <c r="H1663">
        <v>0</v>
      </c>
      <c r="P1663" t="s">
        <v>4</v>
      </c>
      <c r="Z1663" t="s">
        <v>7321</v>
      </c>
      <c r="AA1663" t="s">
        <v>7871</v>
      </c>
      <c r="AB1663" t="s">
        <v>5730</v>
      </c>
      <c r="AC1663" t="s">
        <v>7870</v>
      </c>
    </row>
    <row r="1664" spans="1:31" hidden="1" x14ac:dyDescent="0.25">
      <c r="A1664">
        <v>19335</v>
      </c>
      <c r="B1664" t="s">
        <v>130</v>
      </c>
      <c r="C1664" t="s">
        <v>19</v>
      </c>
      <c r="F1664">
        <v>0</v>
      </c>
      <c r="P1664" t="s">
        <v>4</v>
      </c>
      <c r="Y1664" t="s">
        <v>12</v>
      </c>
      <c r="Z1664" t="s">
        <v>7869</v>
      </c>
      <c r="AA1664" t="s">
        <v>7868</v>
      </c>
      <c r="AB1664" t="s">
        <v>262</v>
      </c>
      <c r="AC1664">
        <v>-161083</v>
      </c>
      <c r="AD1664" t="s">
        <v>0</v>
      </c>
      <c r="AE1664">
        <v>98506</v>
      </c>
    </row>
    <row r="1665" spans="1:31" hidden="1" x14ac:dyDescent="0.25">
      <c r="A1665">
        <v>18933</v>
      </c>
      <c r="B1665" t="s">
        <v>7</v>
      </c>
      <c r="C1665" t="s">
        <v>6</v>
      </c>
      <c r="F1665">
        <v>1</v>
      </c>
      <c r="G1665" t="s">
        <v>322</v>
      </c>
      <c r="P1665" t="s">
        <v>4</v>
      </c>
      <c r="Z1665" t="s">
        <v>1108</v>
      </c>
      <c r="AA1665" t="s">
        <v>7867</v>
      </c>
      <c r="AB1665" t="s">
        <v>7866</v>
      </c>
      <c r="AC1665">
        <v>-161582</v>
      </c>
      <c r="AD1665" t="s">
        <v>0</v>
      </c>
      <c r="AE1665">
        <v>98201</v>
      </c>
    </row>
    <row r="1666" spans="1:31" hidden="1" x14ac:dyDescent="0.25">
      <c r="A1666">
        <v>12001</v>
      </c>
      <c r="B1666" t="s">
        <v>13</v>
      </c>
      <c r="C1666" t="s">
        <v>57</v>
      </c>
      <c r="F1666">
        <v>1</v>
      </c>
      <c r="G1666" t="s">
        <v>7865</v>
      </c>
      <c r="P1666" t="s">
        <v>4</v>
      </c>
      <c r="Y1666" t="s">
        <v>12</v>
      </c>
      <c r="Z1666" t="s">
        <v>7864</v>
      </c>
      <c r="AA1666" t="s">
        <v>7863</v>
      </c>
      <c r="AB1666" t="s">
        <v>7862</v>
      </c>
      <c r="AC1666">
        <v>-160249</v>
      </c>
    </row>
    <row r="1667" spans="1:31" hidden="1" x14ac:dyDescent="0.25">
      <c r="A1667">
        <v>12146</v>
      </c>
      <c r="B1667" t="s">
        <v>185</v>
      </c>
      <c r="C1667" t="s">
        <v>184</v>
      </c>
      <c r="F1667">
        <v>1</v>
      </c>
      <c r="G1667" t="s">
        <v>6059</v>
      </c>
      <c r="P1667" t="s">
        <v>4</v>
      </c>
      <c r="Y1667" t="s">
        <v>12</v>
      </c>
      <c r="Z1667" t="s">
        <v>7861</v>
      </c>
      <c r="AA1667" t="s">
        <v>7860</v>
      </c>
      <c r="AB1667" t="s">
        <v>7859</v>
      </c>
      <c r="AC1667">
        <v>-160630</v>
      </c>
      <c r="AD1667" t="s">
        <v>0</v>
      </c>
      <c r="AE1667">
        <v>98604</v>
      </c>
    </row>
    <row r="1668" spans="1:31" ht="390" hidden="1" x14ac:dyDescent="0.25">
      <c r="A1668">
        <v>17708</v>
      </c>
      <c r="B1668" t="s">
        <v>47</v>
      </c>
      <c r="C1668" t="s">
        <v>46</v>
      </c>
      <c r="F1668">
        <v>1</v>
      </c>
      <c r="G1668" t="s">
        <v>2096</v>
      </c>
      <c r="H1668">
        <v>0</v>
      </c>
      <c r="P1668" t="s">
        <v>4</v>
      </c>
      <c r="Z1668" t="s">
        <v>7858</v>
      </c>
      <c r="AA1668" s="1" t="s">
        <v>7857</v>
      </c>
      <c r="AB1668" t="s">
        <v>724</v>
      </c>
      <c r="AC1668" t="s">
        <v>7856</v>
      </c>
      <c r="AD1668" t="s">
        <v>0</v>
      </c>
      <c r="AE1668">
        <v>98409</v>
      </c>
    </row>
    <row r="1669" spans="1:31" hidden="1" x14ac:dyDescent="0.25">
      <c r="A1669">
        <v>12272</v>
      </c>
      <c r="B1669" t="s">
        <v>141</v>
      </c>
      <c r="C1669" t="s">
        <v>140</v>
      </c>
      <c r="F1669">
        <v>0</v>
      </c>
      <c r="P1669" t="s">
        <v>4</v>
      </c>
      <c r="Y1669" t="s">
        <v>12</v>
      </c>
      <c r="Z1669" t="s">
        <v>7855</v>
      </c>
      <c r="AA1669" t="s">
        <v>7854</v>
      </c>
      <c r="AB1669" t="s">
        <v>7854</v>
      </c>
      <c r="AC1669">
        <v>-160805</v>
      </c>
      <c r="AD1669" t="s">
        <v>0</v>
      </c>
      <c r="AE1669">
        <v>98801</v>
      </c>
    </row>
    <row r="1670" spans="1:31" hidden="1" x14ac:dyDescent="0.25">
      <c r="A1670">
        <v>14374</v>
      </c>
      <c r="B1670" t="s">
        <v>199</v>
      </c>
      <c r="C1670" t="s">
        <v>19</v>
      </c>
      <c r="F1670">
        <v>0</v>
      </c>
      <c r="G1670" t="s">
        <v>797</v>
      </c>
      <c r="P1670" t="s">
        <v>4</v>
      </c>
      <c r="X1670">
        <v>15</v>
      </c>
      <c r="Y1670" t="s">
        <v>12</v>
      </c>
      <c r="Z1670" t="s">
        <v>859</v>
      </c>
      <c r="AA1670" t="s">
        <v>7853</v>
      </c>
      <c r="AB1670" t="s">
        <v>7853</v>
      </c>
      <c r="AC1670">
        <v>-181556</v>
      </c>
    </row>
    <row r="1671" spans="1:31" hidden="1" x14ac:dyDescent="0.25">
      <c r="A1671">
        <v>8539</v>
      </c>
      <c r="B1671" t="s">
        <v>95</v>
      </c>
      <c r="C1671" t="s">
        <v>94</v>
      </c>
      <c r="F1671">
        <v>0</v>
      </c>
      <c r="P1671" t="s">
        <v>81</v>
      </c>
      <c r="Y1671" t="s">
        <v>12</v>
      </c>
      <c r="Z1671" t="s">
        <v>7852</v>
      </c>
      <c r="AA1671" t="s">
        <v>7851</v>
      </c>
      <c r="AB1671" t="s">
        <v>171</v>
      </c>
      <c r="AC1671">
        <v>-170715</v>
      </c>
      <c r="AD1671" t="s">
        <v>0</v>
      </c>
      <c r="AE1671">
        <v>98198</v>
      </c>
    </row>
    <row r="1672" spans="1:31" ht="409.5" hidden="1" x14ac:dyDescent="0.25">
      <c r="A1672">
        <v>873</v>
      </c>
      <c r="B1672" t="s">
        <v>185</v>
      </c>
      <c r="C1672" t="s">
        <v>184</v>
      </c>
      <c r="F1672">
        <v>1</v>
      </c>
      <c r="G1672" t="s">
        <v>7850</v>
      </c>
      <c r="P1672" t="s">
        <v>4</v>
      </c>
      <c r="Y1672" t="s">
        <v>12</v>
      </c>
      <c r="Z1672" t="s">
        <v>7849</v>
      </c>
      <c r="AA1672" s="1" t="s">
        <v>7848</v>
      </c>
      <c r="AB1672" t="s">
        <v>7847</v>
      </c>
      <c r="AC1672">
        <v>-170781</v>
      </c>
      <c r="AD1672" t="s">
        <v>0</v>
      </c>
    </row>
    <row r="1673" spans="1:31" ht="409.5" hidden="1" x14ac:dyDescent="0.25">
      <c r="A1673">
        <v>16432</v>
      </c>
      <c r="B1673" t="s">
        <v>72</v>
      </c>
      <c r="C1673" t="s">
        <v>71</v>
      </c>
      <c r="F1673">
        <v>1</v>
      </c>
      <c r="G1673" t="s">
        <v>7846</v>
      </c>
      <c r="P1673" t="s">
        <v>4</v>
      </c>
      <c r="Y1673" t="s">
        <v>12</v>
      </c>
      <c r="Z1673" t="s">
        <v>7845</v>
      </c>
      <c r="AA1673" s="1" t="s">
        <v>7844</v>
      </c>
      <c r="AB1673" t="s">
        <v>7843</v>
      </c>
      <c r="AC1673">
        <v>-160133</v>
      </c>
      <c r="AD1673" t="s">
        <v>0</v>
      </c>
      <c r="AE1673">
        <v>98164</v>
      </c>
    </row>
    <row r="1674" spans="1:31" ht="409.5" hidden="1" x14ac:dyDescent="0.25">
      <c r="A1674">
        <v>7150</v>
      </c>
      <c r="B1674" t="s">
        <v>88</v>
      </c>
      <c r="C1674" t="s">
        <v>46</v>
      </c>
      <c r="F1674">
        <v>1</v>
      </c>
      <c r="G1674" t="s">
        <v>7842</v>
      </c>
      <c r="P1674" t="s">
        <v>4</v>
      </c>
      <c r="Z1674" t="s">
        <v>7841</v>
      </c>
      <c r="AA1674" s="1" t="s">
        <v>7840</v>
      </c>
      <c r="AB1674" t="s">
        <v>7839</v>
      </c>
      <c r="AC1674">
        <v>-180874</v>
      </c>
    </row>
    <row r="1675" spans="1:31" hidden="1" x14ac:dyDescent="0.25">
      <c r="A1675">
        <v>17121</v>
      </c>
      <c r="B1675" t="s">
        <v>7</v>
      </c>
      <c r="C1675" t="s">
        <v>6</v>
      </c>
      <c r="F1675">
        <v>0</v>
      </c>
      <c r="G1675" t="s">
        <v>6424</v>
      </c>
      <c r="P1675" t="s">
        <v>4</v>
      </c>
      <c r="Z1675" t="s">
        <v>7838</v>
      </c>
      <c r="AA1675" t="s">
        <v>7837</v>
      </c>
      <c r="AB1675" t="s">
        <v>7836</v>
      </c>
      <c r="AC1675">
        <v>-170641</v>
      </c>
      <c r="AD1675" t="s">
        <v>0</v>
      </c>
      <c r="AE1675">
        <v>99203</v>
      </c>
    </row>
    <row r="1676" spans="1:31" ht="409.5" hidden="1" x14ac:dyDescent="0.25">
      <c r="A1676">
        <v>16938</v>
      </c>
      <c r="B1676" t="s">
        <v>7</v>
      </c>
      <c r="C1676" t="s">
        <v>6</v>
      </c>
      <c r="F1676">
        <v>1</v>
      </c>
      <c r="G1676" t="s">
        <v>663</v>
      </c>
      <c r="H1676">
        <v>0</v>
      </c>
      <c r="P1676" t="s">
        <v>4</v>
      </c>
      <c r="Z1676" t="s">
        <v>662</v>
      </c>
      <c r="AA1676" s="1" t="s">
        <v>7835</v>
      </c>
      <c r="AB1676" t="s">
        <v>7834</v>
      </c>
      <c r="AC1676" t="s">
        <v>7833</v>
      </c>
      <c r="AD1676" t="s">
        <v>0</v>
      </c>
      <c r="AE1676">
        <v>98668</v>
      </c>
    </row>
    <row r="1677" spans="1:31" ht="409.5" hidden="1" x14ac:dyDescent="0.25">
      <c r="A1677">
        <v>7214</v>
      </c>
      <c r="B1677" t="s">
        <v>185</v>
      </c>
      <c r="C1677" t="s">
        <v>184</v>
      </c>
      <c r="F1677">
        <v>1</v>
      </c>
      <c r="G1677" t="s">
        <v>7000</v>
      </c>
      <c r="H1677">
        <v>0</v>
      </c>
      <c r="P1677" t="s">
        <v>4</v>
      </c>
      <c r="Y1677" t="s">
        <v>12</v>
      </c>
      <c r="Z1677" t="s">
        <v>7832</v>
      </c>
      <c r="AA1677" s="1" t="s">
        <v>7831</v>
      </c>
      <c r="AB1677" t="s">
        <v>7830</v>
      </c>
      <c r="AC1677" t="s">
        <v>7829</v>
      </c>
      <c r="AD1677" t="s">
        <v>96</v>
      </c>
      <c r="AE1677">
        <v>97204</v>
      </c>
    </row>
    <row r="1678" spans="1:31" ht="409.5" hidden="1" x14ac:dyDescent="0.25">
      <c r="A1678">
        <v>18013</v>
      </c>
      <c r="B1678" t="s">
        <v>47</v>
      </c>
      <c r="C1678" t="s">
        <v>46</v>
      </c>
      <c r="F1678">
        <v>1</v>
      </c>
      <c r="G1678" t="s">
        <v>578</v>
      </c>
      <c r="H1678">
        <v>0</v>
      </c>
      <c r="P1678" t="s">
        <v>4</v>
      </c>
      <c r="Z1678" t="s">
        <v>577</v>
      </c>
      <c r="AA1678" s="1" t="s">
        <v>7828</v>
      </c>
      <c r="AB1678" t="s">
        <v>1380</v>
      </c>
      <c r="AC1678" t="s">
        <v>7827</v>
      </c>
      <c r="AD1678" t="s">
        <v>0</v>
      </c>
      <c r="AE1678">
        <v>98005</v>
      </c>
    </row>
    <row r="1679" spans="1:31" hidden="1" x14ac:dyDescent="0.25">
      <c r="A1679">
        <v>16762</v>
      </c>
      <c r="B1679" t="s">
        <v>47</v>
      </c>
      <c r="C1679" t="s">
        <v>46</v>
      </c>
      <c r="F1679">
        <v>1</v>
      </c>
      <c r="G1679" t="s">
        <v>453</v>
      </c>
      <c r="P1679" t="s">
        <v>4</v>
      </c>
      <c r="Z1679" t="s">
        <v>1247</v>
      </c>
      <c r="AA1679" t="s">
        <v>7826</v>
      </c>
      <c r="AB1679" t="s">
        <v>2553</v>
      </c>
      <c r="AC1679">
        <v>-171075</v>
      </c>
      <c r="AD1679" t="s">
        <v>0</v>
      </c>
      <c r="AE1679">
        <v>99336</v>
      </c>
    </row>
    <row r="1680" spans="1:31" hidden="1" x14ac:dyDescent="0.25">
      <c r="A1680">
        <v>12507</v>
      </c>
      <c r="B1680" t="s">
        <v>72</v>
      </c>
      <c r="C1680" t="s">
        <v>71</v>
      </c>
      <c r="F1680">
        <v>0</v>
      </c>
      <c r="H1680">
        <v>0</v>
      </c>
      <c r="P1680" t="s">
        <v>4</v>
      </c>
      <c r="Z1680" t="s">
        <v>7825</v>
      </c>
      <c r="AA1680" t="s">
        <v>7824</v>
      </c>
      <c r="AB1680" t="s">
        <v>7823</v>
      </c>
      <c r="AC1680" t="s">
        <v>7822</v>
      </c>
    </row>
    <row r="1681" spans="1:31" hidden="1" x14ac:dyDescent="0.25">
      <c r="A1681">
        <v>12731</v>
      </c>
      <c r="B1681" t="s">
        <v>95</v>
      </c>
      <c r="C1681" t="s">
        <v>94</v>
      </c>
      <c r="F1681">
        <v>1</v>
      </c>
      <c r="G1681" t="s">
        <v>7821</v>
      </c>
      <c r="H1681">
        <v>0</v>
      </c>
      <c r="P1681" t="s">
        <v>4</v>
      </c>
      <c r="Z1681" t="s">
        <v>7820</v>
      </c>
      <c r="AA1681" t="s">
        <v>7819</v>
      </c>
      <c r="AB1681" t="s">
        <v>7818</v>
      </c>
      <c r="AC1681" t="s">
        <v>7817</v>
      </c>
    </row>
    <row r="1682" spans="1:31" hidden="1" x14ac:dyDescent="0.25">
      <c r="A1682">
        <v>14724</v>
      </c>
      <c r="B1682" t="s">
        <v>7</v>
      </c>
      <c r="C1682" t="s">
        <v>6</v>
      </c>
      <c r="F1682">
        <v>0</v>
      </c>
      <c r="G1682" t="s">
        <v>113</v>
      </c>
      <c r="H1682">
        <v>0</v>
      </c>
      <c r="P1682" t="s">
        <v>4</v>
      </c>
      <c r="Z1682" t="s">
        <v>512</v>
      </c>
      <c r="AA1682" t="s">
        <v>7816</v>
      </c>
      <c r="AB1682" t="s">
        <v>7815</v>
      </c>
      <c r="AC1682" t="s">
        <v>7814</v>
      </c>
      <c r="AD1682" t="s">
        <v>0</v>
      </c>
      <c r="AE1682">
        <v>98504</v>
      </c>
    </row>
    <row r="1683" spans="1:31" ht="409.5" hidden="1" x14ac:dyDescent="0.25">
      <c r="A1683">
        <v>12085</v>
      </c>
      <c r="B1683" t="s">
        <v>185</v>
      </c>
      <c r="C1683" t="s">
        <v>184</v>
      </c>
      <c r="F1683">
        <v>0</v>
      </c>
      <c r="P1683" t="s">
        <v>4</v>
      </c>
      <c r="Y1683" t="s">
        <v>12</v>
      </c>
      <c r="Z1683" t="s">
        <v>5366</v>
      </c>
      <c r="AA1683" s="1" t="s">
        <v>7813</v>
      </c>
      <c r="AB1683" t="s">
        <v>7812</v>
      </c>
      <c r="AC1683">
        <v>-161616</v>
      </c>
      <c r="AD1683" t="s">
        <v>0</v>
      </c>
      <c r="AE1683">
        <v>98052</v>
      </c>
    </row>
    <row r="1684" spans="1:31" ht="409.5" hidden="1" x14ac:dyDescent="0.25">
      <c r="A1684">
        <v>1221</v>
      </c>
      <c r="B1684" t="s">
        <v>7</v>
      </c>
      <c r="C1684" t="s">
        <v>6</v>
      </c>
      <c r="F1684">
        <v>1</v>
      </c>
      <c r="G1684" t="s">
        <v>1553</v>
      </c>
      <c r="P1684" t="s">
        <v>4</v>
      </c>
      <c r="Z1684" t="s">
        <v>7811</v>
      </c>
      <c r="AA1684" s="1" t="s">
        <v>7810</v>
      </c>
      <c r="AB1684" t="s">
        <v>7809</v>
      </c>
      <c r="AC1684">
        <v>-161018</v>
      </c>
      <c r="AD1684" t="s">
        <v>0</v>
      </c>
      <c r="AE1684">
        <v>98052</v>
      </c>
    </row>
    <row r="1685" spans="1:31" ht="409.5" hidden="1" x14ac:dyDescent="0.25">
      <c r="A1685">
        <v>16077</v>
      </c>
      <c r="B1685" t="s">
        <v>199</v>
      </c>
      <c r="C1685" t="s">
        <v>19</v>
      </c>
      <c r="F1685">
        <v>1</v>
      </c>
      <c r="G1685" t="s">
        <v>7808</v>
      </c>
      <c r="P1685" t="s">
        <v>81</v>
      </c>
      <c r="Y1685" t="s">
        <v>12</v>
      </c>
      <c r="Z1685" t="s">
        <v>7807</v>
      </c>
      <c r="AA1685" s="1" t="s">
        <v>7806</v>
      </c>
      <c r="AB1685" t="s">
        <v>7805</v>
      </c>
      <c r="AC1685">
        <v>-173126</v>
      </c>
    </row>
    <row r="1686" spans="1:31" hidden="1" x14ac:dyDescent="0.25">
      <c r="A1686">
        <v>4589</v>
      </c>
      <c r="B1686" t="s">
        <v>7</v>
      </c>
      <c r="C1686" t="s">
        <v>6</v>
      </c>
      <c r="F1686">
        <v>0</v>
      </c>
      <c r="G1686" t="s">
        <v>423</v>
      </c>
      <c r="H1686">
        <v>0</v>
      </c>
      <c r="P1686" t="s">
        <v>4</v>
      </c>
      <c r="Z1686" t="s">
        <v>7804</v>
      </c>
      <c r="AA1686" t="s">
        <v>7803</v>
      </c>
      <c r="AB1686" t="s">
        <v>7802</v>
      </c>
      <c r="AC1686" t="s">
        <v>7801</v>
      </c>
      <c r="AD1686" t="s">
        <v>0</v>
      </c>
      <c r="AE1686">
        <v>98807</v>
      </c>
    </row>
    <row r="1687" spans="1:31" hidden="1" x14ac:dyDescent="0.25">
      <c r="A1687">
        <v>15020</v>
      </c>
      <c r="B1687" t="s">
        <v>47</v>
      </c>
      <c r="C1687" t="s">
        <v>46</v>
      </c>
      <c r="F1687">
        <v>0</v>
      </c>
      <c r="P1687" t="s">
        <v>4</v>
      </c>
      <c r="Z1687" t="s">
        <v>2469</v>
      </c>
      <c r="AA1687" t="s">
        <v>7800</v>
      </c>
      <c r="AB1687" t="s">
        <v>7799</v>
      </c>
      <c r="AC1687">
        <v>-162010</v>
      </c>
    </row>
    <row r="1688" spans="1:31" hidden="1" x14ac:dyDescent="0.25">
      <c r="A1688">
        <v>3530</v>
      </c>
      <c r="B1688" t="s">
        <v>72</v>
      </c>
      <c r="C1688" t="s">
        <v>71</v>
      </c>
      <c r="F1688">
        <v>1</v>
      </c>
      <c r="G1688" t="s">
        <v>70</v>
      </c>
      <c r="H1688">
        <v>0</v>
      </c>
      <c r="P1688" t="s">
        <v>4</v>
      </c>
      <c r="Z1688" t="s">
        <v>65</v>
      </c>
      <c r="AA1688" t="s">
        <v>7798</v>
      </c>
      <c r="AB1688" t="s">
        <v>7797</v>
      </c>
      <c r="AC1688" t="s">
        <v>7796</v>
      </c>
      <c r="AD1688" t="s">
        <v>0</v>
      </c>
    </row>
    <row r="1689" spans="1:31" hidden="1" x14ac:dyDescent="0.25">
      <c r="A1689">
        <v>14860</v>
      </c>
      <c r="B1689" t="s">
        <v>95</v>
      </c>
      <c r="C1689" t="s">
        <v>94</v>
      </c>
      <c r="F1689">
        <v>1</v>
      </c>
      <c r="G1689" t="s">
        <v>7795</v>
      </c>
      <c r="H1689">
        <v>0</v>
      </c>
      <c r="P1689" t="s">
        <v>4</v>
      </c>
      <c r="Z1689" t="s">
        <v>7794</v>
      </c>
      <c r="AA1689" t="s">
        <v>7793</v>
      </c>
      <c r="AB1689" t="s">
        <v>7792</v>
      </c>
      <c r="AC1689" t="s">
        <v>7791</v>
      </c>
    </row>
    <row r="1690" spans="1:31" hidden="1" x14ac:dyDescent="0.25">
      <c r="A1690">
        <v>14910</v>
      </c>
      <c r="B1690" t="s">
        <v>7</v>
      </c>
      <c r="C1690" t="s">
        <v>6</v>
      </c>
      <c r="F1690">
        <v>0</v>
      </c>
      <c r="G1690" t="s">
        <v>7790</v>
      </c>
      <c r="P1690" t="s">
        <v>4</v>
      </c>
      <c r="Z1690" t="s">
        <v>7789</v>
      </c>
      <c r="AA1690" t="s">
        <v>7788</v>
      </c>
      <c r="AB1690" t="s">
        <v>7787</v>
      </c>
      <c r="AC1690">
        <v>-162248</v>
      </c>
      <c r="AD1690" t="s">
        <v>0</v>
      </c>
      <c r="AE1690">
        <v>99341</v>
      </c>
    </row>
    <row r="1691" spans="1:31" hidden="1" x14ac:dyDescent="0.25">
      <c r="A1691">
        <v>19996</v>
      </c>
      <c r="B1691" t="s">
        <v>88</v>
      </c>
      <c r="C1691" t="s">
        <v>46</v>
      </c>
      <c r="F1691">
        <v>1</v>
      </c>
      <c r="G1691" t="s">
        <v>3861</v>
      </c>
      <c r="H1691">
        <v>0</v>
      </c>
      <c r="P1691" t="s">
        <v>4</v>
      </c>
      <c r="Z1691" t="s">
        <v>7786</v>
      </c>
      <c r="AA1691" t="s">
        <v>7785</v>
      </c>
      <c r="AB1691" t="s">
        <v>7784</v>
      </c>
      <c r="AC1691" t="s">
        <v>7783</v>
      </c>
      <c r="AD1691" t="s">
        <v>0</v>
      </c>
      <c r="AE1691">
        <v>98837</v>
      </c>
    </row>
    <row r="1692" spans="1:31" ht="409.5" hidden="1" x14ac:dyDescent="0.25">
      <c r="A1692">
        <v>17161</v>
      </c>
      <c r="B1692" t="s">
        <v>36</v>
      </c>
      <c r="C1692" t="s">
        <v>71</v>
      </c>
      <c r="F1692">
        <v>1</v>
      </c>
      <c r="G1692" t="s">
        <v>628</v>
      </c>
      <c r="H1692">
        <v>0</v>
      </c>
      <c r="N1692" s="1" t="s">
        <v>7782</v>
      </c>
      <c r="O1692" t="s">
        <v>7781</v>
      </c>
      <c r="P1692" t="s">
        <v>32</v>
      </c>
      <c r="Q1692" t="s">
        <v>2746</v>
      </c>
      <c r="Z1692" t="s">
        <v>627</v>
      </c>
      <c r="AA1692" s="1" t="s">
        <v>7780</v>
      </c>
      <c r="AB1692" t="s">
        <v>7779</v>
      </c>
      <c r="AC1692" t="s">
        <v>7778</v>
      </c>
      <c r="AD1692" t="s">
        <v>0</v>
      </c>
      <c r="AE1692">
        <v>98111</v>
      </c>
    </row>
    <row r="1693" spans="1:31" hidden="1" x14ac:dyDescent="0.25">
      <c r="A1693">
        <v>1180</v>
      </c>
      <c r="B1693" t="s">
        <v>13</v>
      </c>
      <c r="C1693" t="s">
        <v>57</v>
      </c>
      <c r="F1693">
        <v>1</v>
      </c>
      <c r="G1693" t="s">
        <v>7777</v>
      </c>
      <c r="P1693" t="s">
        <v>4</v>
      </c>
      <c r="Y1693" t="s">
        <v>12</v>
      </c>
      <c r="AA1693" t="s">
        <v>7776</v>
      </c>
      <c r="AB1693" t="s">
        <v>7776</v>
      </c>
      <c r="AC1693">
        <v>-170953</v>
      </c>
      <c r="AD1693" t="s">
        <v>0</v>
      </c>
    </row>
    <row r="1694" spans="1:31" hidden="1" x14ac:dyDescent="0.25">
      <c r="A1694">
        <v>8060</v>
      </c>
      <c r="B1694" t="s">
        <v>83</v>
      </c>
      <c r="C1694" t="s">
        <v>101</v>
      </c>
      <c r="F1694">
        <v>0</v>
      </c>
      <c r="G1694" t="s">
        <v>7775</v>
      </c>
      <c r="H1694">
        <v>0</v>
      </c>
      <c r="P1694" t="s">
        <v>4</v>
      </c>
      <c r="Z1694" t="s">
        <v>7774</v>
      </c>
      <c r="AA1694" t="s">
        <v>7773</v>
      </c>
      <c r="AB1694" t="s">
        <v>7772</v>
      </c>
      <c r="AC1694" t="s">
        <v>7771</v>
      </c>
    </row>
    <row r="1695" spans="1:31" hidden="1" x14ac:dyDescent="0.25">
      <c r="A1695">
        <v>19109</v>
      </c>
      <c r="B1695" t="s">
        <v>380</v>
      </c>
      <c r="C1695" t="s">
        <v>19</v>
      </c>
      <c r="F1695">
        <v>0</v>
      </c>
      <c r="P1695" t="s">
        <v>4</v>
      </c>
      <c r="Y1695" t="s">
        <v>12</v>
      </c>
      <c r="Z1695" t="s">
        <v>7770</v>
      </c>
      <c r="AA1695" t="s">
        <v>7769</v>
      </c>
      <c r="AB1695" t="s">
        <v>7768</v>
      </c>
      <c r="AC1695">
        <v>-170489</v>
      </c>
      <c r="AD1695" t="s">
        <v>0</v>
      </c>
      <c r="AE1695">
        <v>99220</v>
      </c>
    </row>
    <row r="1696" spans="1:31" ht="90" hidden="1" x14ac:dyDescent="0.25">
      <c r="A1696">
        <v>19750</v>
      </c>
      <c r="B1696" t="s">
        <v>513</v>
      </c>
      <c r="C1696" t="s">
        <v>6</v>
      </c>
      <c r="F1696">
        <v>1</v>
      </c>
      <c r="G1696" t="s">
        <v>161</v>
      </c>
      <c r="H1696">
        <v>0</v>
      </c>
      <c r="P1696" t="s">
        <v>4</v>
      </c>
      <c r="Y1696" t="s">
        <v>12</v>
      </c>
      <c r="Z1696" t="s">
        <v>7767</v>
      </c>
      <c r="AA1696" t="s">
        <v>7766</v>
      </c>
      <c r="AB1696" s="1" t="s">
        <v>7765</v>
      </c>
      <c r="AC1696" t="s">
        <v>7764</v>
      </c>
      <c r="AD1696" t="s">
        <v>0</v>
      </c>
      <c r="AE1696">
        <v>98105</v>
      </c>
    </row>
    <row r="1697" spans="1:31" hidden="1" x14ac:dyDescent="0.25">
      <c r="A1697">
        <v>6629</v>
      </c>
      <c r="B1697" t="s">
        <v>13</v>
      </c>
      <c r="F1697">
        <v>0</v>
      </c>
      <c r="H1697">
        <v>0</v>
      </c>
      <c r="P1697" t="s">
        <v>4</v>
      </c>
      <c r="Y1697" t="s">
        <v>12</v>
      </c>
      <c r="Z1697" t="s">
        <v>5453</v>
      </c>
      <c r="AA1697" t="s">
        <v>7763</v>
      </c>
      <c r="AB1697" t="s">
        <v>7763</v>
      </c>
      <c r="AC1697" t="s">
        <v>7762</v>
      </c>
      <c r="AD1697" t="s">
        <v>0</v>
      </c>
      <c r="AE1697">
        <v>98908</v>
      </c>
    </row>
    <row r="1698" spans="1:31" hidden="1" x14ac:dyDescent="0.25">
      <c r="A1698">
        <v>16184</v>
      </c>
      <c r="B1698" t="s">
        <v>199</v>
      </c>
      <c r="C1698" t="s">
        <v>19</v>
      </c>
      <c r="F1698">
        <v>0</v>
      </c>
      <c r="P1698" t="s">
        <v>4</v>
      </c>
      <c r="Y1698" t="s">
        <v>12</v>
      </c>
      <c r="Z1698" t="s">
        <v>7761</v>
      </c>
      <c r="AA1698" t="s">
        <v>7760</v>
      </c>
      <c r="AB1698" t="s">
        <v>149</v>
      </c>
      <c r="AC1698">
        <v>-171106</v>
      </c>
      <c r="AD1698" t="s">
        <v>0</v>
      </c>
      <c r="AE1698">
        <v>98047</v>
      </c>
    </row>
    <row r="1699" spans="1:31" ht="409.5" hidden="1" x14ac:dyDescent="0.25">
      <c r="A1699">
        <v>5703</v>
      </c>
      <c r="B1699" t="s">
        <v>83</v>
      </c>
      <c r="C1699" t="s">
        <v>101</v>
      </c>
      <c r="F1699">
        <v>0</v>
      </c>
      <c r="G1699" t="s">
        <v>100</v>
      </c>
      <c r="H1699">
        <v>0</v>
      </c>
      <c r="P1699" t="s">
        <v>4</v>
      </c>
      <c r="Y1699" t="s">
        <v>12</v>
      </c>
      <c r="Z1699" t="s">
        <v>1129</v>
      </c>
      <c r="AA1699" s="1" t="s">
        <v>7759</v>
      </c>
      <c r="AB1699" t="s">
        <v>78</v>
      </c>
      <c r="AC1699" t="s">
        <v>7758</v>
      </c>
      <c r="AD1699" t="s">
        <v>96</v>
      </c>
      <c r="AE1699">
        <v>97302</v>
      </c>
    </row>
    <row r="1700" spans="1:31" ht="315" hidden="1" x14ac:dyDescent="0.25">
      <c r="A1700">
        <v>4730</v>
      </c>
      <c r="B1700" t="s">
        <v>88</v>
      </c>
      <c r="C1700" t="s">
        <v>46</v>
      </c>
      <c r="F1700">
        <v>1</v>
      </c>
      <c r="G1700" t="s">
        <v>2043</v>
      </c>
      <c r="P1700" t="s">
        <v>4</v>
      </c>
      <c r="Z1700" t="s">
        <v>2639</v>
      </c>
      <c r="AA1700" s="1" t="s">
        <v>7757</v>
      </c>
      <c r="AB1700" t="s">
        <v>5415</v>
      </c>
      <c r="AC1700">
        <v>-161373</v>
      </c>
      <c r="AD1700" t="s">
        <v>0</v>
      </c>
      <c r="AE1700">
        <v>98164</v>
      </c>
    </row>
    <row r="1701" spans="1:31" hidden="1" x14ac:dyDescent="0.25">
      <c r="A1701">
        <v>10833</v>
      </c>
      <c r="B1701" t="s">
        <v>52</v>
      </c>
      <c r="C1701" t="s">
        <v>6</v>
      </c>
      <c r="F1701">
        <v>0</v>
      </c>
      <c r="G1701" t="s">
        <v>3221</v>
      </c>
      <c r="P1701" t="s">
        <v>4</v>
      </c>
      <c r="Z1701" t="s">
        <v>3220</v>
      </c>
      <c r="AA1701" t="s">
        <v>7756</v>
      </c>
      <c r="AB1701" t="s">
        <v>7755</v>
      </c>
      <c r="AC1701">
        <v>-163127</v>
      </c>
      <c r="AD1701" t="s">
        <v>0</v>
      </c>
      <c r="AE1701">
        <v>98040</v>
      </c>
    </row>
    <row r="1702" spans="1:31" ht="409.5" hidden="1" x14ac:dyDescent="0.25">
      <c r="A1702">
        <v>12012</v>
      </c>
      <c r="B1702" t="s">
        <v>7</v>
      </c>
      <c r="C1702" t="s">
        <v>6</v>
      </c>
      <c r="F1702">
        <v>0</v>
      </c>
      <c r="P1702" t="s">
        <v>4</v>
      </c>
      <c r="Z1702" t="s">
        <v>7754</v>
      </c>
      <c r="AA1702" s="1" t="s">
        <v>7753</v>
      </c>
      <c r="AB1702" t="s">
        <v>7752</v>
      </c>
      <c r="AC1702">
        <v>-163129</v>
      </c>
      <c r="AD1702" t="s">
        <v>0</v>
      </c>
      <c r="AE1702">
        <v>98354</v>
      </c>
    </row>
    <row r="1703" spans="1:31" ht="225" hidden="1" x14ac:dyDescent="0.25">
      <c r="A1703">
        <v>15100</v>
      </c>
      <c r="B1703" t="s">
        <v>380</v>
      </c>
      <c r="C1703" t="s">
        <v>19</v>
      </c>
      <c r="F1703">
        <v>1</v>
      </c>
      <c r="G1703" t="s">
        <v>2255</v>
      </c>
      <c r="P1703" t="s">
        <v>4</v>
      </c>
      <c r="Y1703" t="s">
        <v>12</v>
      </c>
      <c r="Z1703" t="s">
        <v>1603</v>
      </c>
      <c r="AA1703" s="1" t="s">
        <v>7751</v>
      </c>
      <c r="AB1703" t="s">
        <v>149</v>
      </c>
      <c r="AC1703">
        <v>-161227</v>
      </c>
      <c r="AD1703" t="s">
        <v>750</v>
      </c>
      <c r="AE1703" t="s">
        <v>5767</v>
      </c>
    </row>
    <row r="1704" spans="1:31" ht="409.5" hidden="1" x14ac:dyDescent="0.25">
      <c r="A1704">
        <v>9388</v>
      </c>
      <c r="B1704" t="s">
        <v>130</v>
      </c>
      <c r="C1704" t="s">
        <v>19</v>
      </c>
      <c r="F1704">
        <v>0</v>
      </c>
      <c r="G1704" t="s">
        <v>100</v>
      </c>
      <c r="P1704" t="s">
        <v>4</v>
      </c>
      <c r="Y1704" t="s">
        <v>12</v>
      </c>
      <c r="Z1704" t="s">
        <v>99</v>
      </c>
      <c r="AA1704" s="1" t="s">
        <v>7750</v>
      </c>
      <c r="AB1704" t="s">
        <v>126</v>
      </c>
      <c r="AC1704">
        <v>-160979</v>
      </c>
      <c r="AD1704" t="s">
        <v>96</v>
      </c>
      <c r="AE1704">
        <v>97302</v>
      </c>
    </row>
    <row r="1705" spans="1:31" ht="409.5" hidden="1" x14ac:dyDescent="0.25">
      <c r="A1705">
        <v>2488</v>
      </c>
      <c r="B1705" t="s">
        <v>357</v>
      </c>
      <c r="C1705" t="s">
        <v>356</v>
      </c>
      <c r="F1705">
        <v>0</v>
      </c>
      <c r="P1705" t="s">
        <v>4</v>
      </c>
      <c r="Y1705" t="s">
        <v>12</v>
      </c>
      <c r="Z1705" t="s">
        <v>7265</v>
      </c>
      <c r="AA1705" s="1" t="s">
        <v>7749</v>
      </c>
      <c r="AB1705" s="1" t="s">
        <v>7749</v>
      </c>
      <c r="AC1705">
        <v>-161044</v>
      </c>
      <c r="AD1705" t="s">
        <v>0</v>
      </c>
      <c r="AE1705">
        <v>98366</v>
      </c>
    </row>
    <row r="1706" spans="1:31" hidden="1" x14ac:dyDescent="0.25">
      <c r="A1706">
        <v>18504</v>
      </c>
      <c r="B1706" t="s">
        <v>226</v>
      </c>
      <c r="C1706" t="s">
        <v>225</v>
      </c>
      <c r="F1706">
        <v>1</v>
      </c>
      <c r="G1706" t="s">
        <v>2196</v>
      </c>
      <c r="O1706" t="s">
        <v>7748</v>
      </c>
      <c r="P1706" t="s">
        <v>4</v>
      </c>
      <c r="X1706">
        <v>15</v>
      </c>
      <c r="Y1706" t="s">
        <v>12</v>
      </c>
      <c r="Z1706" t="s">
        <v>7747</v>
      </c>
      <c r="AA1706" t="s">
        <v>7746</v>
      </c>
      <c r="AB1706" t="s">
        <v>7745</v>
      </c>
      <c r="AC1706">
        <v>-181598</v>
      </c>
      <c r="AD1706" t="s">
        <v>0</v>
      </c>
      <c r="AE1706">
        <v>98055</v>
      </c>
    </row>
    <row r="1707" spans="1:31" ht="315" hidden="1" x14ac:dyDescent="0.25">
      <c r="A1707">
        <v>15756</v>
      </c>
      <c r="B1707" t="s">
        <v>357</v>
      </c>
      <c r="C1707" t="s">
        <v>356</v>
      </c>
      <c r="F1707">
        <v>1</v>
      </c>
      <c r="G1707" t="s">
        <v>7744</v>
      </c>
      <c r="H1707">
        <v>0</v>
      </c>
      <c r="P1707" t="s">
        <v>4</v>
      </c>
      <c r="Y1707" t="s">
        <v>12</v>
      </c>
      <c r="Z1707" t="s">
        <v>7743</v>
      </c>
      <c r="AA1707" s="1" t="s">
        <v>7742</v>
      </c>
      <c r="AB1707" t="s">
        <v>7741</v>
      </c>
      <c r="AC1707" t="s">
        <v>7740</v>
      </c>
      <c r="AD1707" t="s">
        <v>0</v>
      </c>
      <c r="AE1707">
        <v>98009</v>
      </c>
    </row>
    <row r="1708" spans="1:31" ht="409.5" hidden="1" x14ac:dyDescent="0.25">
      <c r="A1708">
        <v>12300</v>
      </c>
      <c r="B1708" t="s">
        <v>52</v>
      </c>
      <c r="C1708" t="s">
        <v>6</v>
      </c>
      <c r="F1708">
        <v>1</v>
      </c>
      <c r="G1708" t="s">
        <v>2698</v>
      </c>
      <c r="P1708" t="s">
        <v>4</v>
      </c>
      <c r="Z1708" t="s">
        <v>2697</v>
      </c>
      <c r="AA1708" s="1" t="s">
        <v>7739</v>
      </c>
      <c r="AB1708" t="s">
        <v>7738</v>
      </c>
      <c r="AC1708">
        <v>-171462</v>
      </c>
      <c r="AD1708" t="s">
        <v>96</v>
      </c>
      <c r="AE1708">
        <v>97205</v>
      </c>
    </row>
    <row r="1709" spans="1:31" hidden="1" x14ac:dyDescent="0.25">
      <c r="A1709">
        <v>17519</v>
      </c>
      <c r="B1709" t="s">
        <v>20</v>
      </c>
      <c r="C1709" t="s">
        <v>19</v>
      </c>
      <c r="F1709">
        <v>0</v>
      </c>
      <c r="H1709">
        <v>0</v>
      </c>
      <c r="P1709" t="s">
        <v>4</v>
      </c>
      <c r="Y1709" t="s">
        <v>12</v>
      </c>
      <c r="Z1709" t="s">
        <v>7737</v>
      </c>
      <c r="AA1709" t="s">
        <v>7736</v>
      </c>
      <c r="AB1709" t="s">
        <v>262</v>
      </c>
      <c r="AC1709" t="s">
        <v>7735</v>
      </c>
      <c r="AD1709" t="s">
        <v>0</v>
      </c>
      <c r="AE1709">
        <v>98203</v>
      </c>
    </row>
    <row r="1710" spans="1:31" hidden="1" x14ac:dyDescent="0.25">
      <c r="A1710">
        <v>19278</v>
      </c>
      <c r="B1710" t="s">
        <v>7</v>
      </c>
      <c r="C1710" t="s">
        <v>6</v>
      </c>
      <c r="F1710">
        <v>1</v>
      </c>
      <c r="G1710" t="s">
        <v>2982</v>
      </c>
      <c r="P1710" t="s">
        <v>4</v>
      </c>
      <c r="Z1710" t="s">
        <v>3956</v>
      </c>
      <c r="AA1710" t="s">
        <v>7734</v>
      </c>
      <c r="AB1710" t="s">
        <v>7733</v>
      </c>
      <c r="AC1710">
        <v>-181520</v>
      </c>
      <c r="AD1710" t="s">
        <v>0</v>
      </c>
      <c r="AE1710">
        <v>98154</v>
      </c>
    </row>
    <row r="1711" spans="1:31" hidden="1" x14ac:dyDescent="0.25">
      <c r="A1711">
        <v>2860</v>
      </c>
      <c r="B1711" t="s">
        <v>199</v>
      </c>
      <c r="C1711" t="s">
        <v>19</v>
      </c>
      <c r="F1711">
        <v>1</v>
      </c>
      <c r="G1711" t="s">
        <v>7732</v>
      </c>
      <c r="H1711">
        <v>0</v>
      </c>
      <c r="P1711" t="s">
        <v>4</v>
      </c>
      <c r="Z1711" t="s">
        <v>7731</v>
      </c>
      <c r="AA1711" t="s">
        <v>7730</v>
      </c>
      <c r="AB1711" t="s">
        <v>7729</v>
      </c>
      <c r="AC1711" t="s">
        <v>7728</v>
      </c>
      <c r="AD1711" t="s">
        <v>0</v>
      </c>
      <c r="AE1711">
        <v>98201</v>
      </c>
    </row>
    <row r="1712" spans="1:31" hidden="1" x14ac:dyDescent="0.25">
      <c r="A1712">
        <v>1226</v>
      </c>
      <c r="B1712" t="s">
        <v>88</v>
      </c>
      <c r="C1712" t="s">
        <v>46</v>
      </c>
      <c r="F1712">
        <v>1</v>
      </c>
      <c r="G1712" t="s">
        <v>578</v>
      </c>
      <c r="H1712">
        <v>0</v>
      </c>
      <c r="P1712" t="s">
        <v>4</v>
      </c>
      <c r="Z1712" t="s">
        <v>577</v>
      </c>
      <c r="AA1712" t="s">
        <v>7727</v>
      </c>
      <c r="AB1712" t="s">
        <v>7726</v>
      </c>
      <c r="AC1712" t="s">
        <v>7725</v>
      </c>
      <c r="AD1712" t="s">
        <v>0</v>
      </c>
      <c r="AE1712">
        <v>98005</v>
      </c>
    </row>
    <row r="1713" spans="1:31" ht="409.5" hidden="1" x14ac:dyDescent="0.25">
      <c r="A1713">
        <v>17657</v>
      </c>
      <c r="B1713" t="s">
        <v>72</v>
      </c>
      <c r="C1713" t="s">
        <v>71</v>
      </c>
      <c r="F1713">
        <v>1</v>
      </c>
      <c r="G1713" t="s">
        <v>7724</v>
      </c>
      <c r="H1713">
        <v>0</v>
      </c>
      <c r="P1713" t="s">
        <v>4</v>
      </c>
      <c r="Z1713" t="s">
        <v>7723</v>
      </c>
      <c r="AA1713" s="1" t="s">
        <v>7722</v>
      </c>
      <c r="AB1713" t="s">
        <v>7721</v>
      </c>
      <c r="AC1713" t="s">
        <v>7720</v>
      </c>
      <c r="AD1713" t="s">
        <v>5745</v>
      </c>
      <c r="AE1713">
        <v>1581</v>
      </c>
    </row>
    <row r="1714" spans="1:31" hidden="1" x14ac:dyDescent="0.25">
      <c r="A1714">
        <v>11580</v>
      </c>
      <c r="B1714" t="s">
        <v>47</v>
      </c>
      <c r="C1714" t="s">
        <v>46</v>
      </c>
      <c r="F1714">
        <v>0</v>
      </c>
      <c r="H1714">
        <v>0</v>
      </c>
      <c r="P1714" t="s">
        <v>4</v>
      </c>
      <c r="Z1714" t="s">
        <v>4715</v>
      </c>
      <c r="AA1714" t="s">
        <v>7719</v>
      </c>
      <c r="AB1714" t="s">
        <v>857</v>
      </c>
      <c r="AC1714" t="s">
        <v>7718</v>
      </c>
      <c r="AD1714" t="s">
        <v>0</v>
      </c>
      <c r="AE1714">
        <v>98166</v>
      </c>
    </row>
    <row r="1715" spans="1:31" hidden="1" x14ac:dyDescent="0.25">
      <c r="A1715">
        <v>19320</v>
      </c>
      <c r="B1715" t="s">
        <v>199</v>
      </c>
      <c r="C1715" t="s">
        <v>19</v>
      </c>
      <c r="F1715">
        <v>0</v>
      </c>
      <c r="O1715" t="s">
        <v>379</v>
      </c>
      <c r="P1715" t="s">
        <v>242</v>
      </c>
      <c r="R1715" t="s">
        <v>4609</v>
      </c>
      <c r="Y1715" t="s">
        <v>12</v>
      </c>
      <c r="Z1715" t="s">
        <v>570</v>
      </c>
      <c r="AA1715" t="s">
        <v>7717</v>
      </c>
      <c r="AB1715" t="s">
        <v>7716</v>
      </c>
      <c r="AC1715">
        <v>-162486</v>
      </c>
      <c r="AD1715" t="s">
        <v>0</v>
      </c>
      <c r="AE1715">
        <v>98625</v>
      </c>
    </row>
    <row r="1716" spans="1:31" ht="409.5" hidden="1" x14ac:dyDescent="0.25">
      <c r="A1716">
        <v>15175</v>
      </c>
      <c r="B1716" t="s">
        <v>7</v>
      </c>
      <c r="C1716" t="s">
        <v>6</v>
      </c>
      <c r="F1716">
        <v>0</v>
      </c>
      <c r="G1716" t="s">
        <v>7715</v>
      </c>
      <c r="H1716">
        <v>0</v>
      </c>
      <c r="P1716" t="s">
        <v>4</v>
      </c>
      <c r="Z1716" t="s">
        <v>7714</v>
      </c>
      <c r="AA1716" s="1" t="s">
        <v>7713</v>
      </c>
      <c r="AB1716" t="s">
        <v>7712</v>
      </c>
      <c r="AC1716" t="s">
        <v>7711</v>
      </c>
      <c r="AD1716" t="s">
        <v>0</v>
      </c>
      <c r="AE1716">
        <v>98338</v>
      </c>
    </row>
    <row r="1717" spans="1:31" ht="330" hidden="1" x14ac:dyDescent="0.25">
      <c r="A1717">
        <v>15043</v>
      </c>
      <c r="B1717" t="s">
        <v>47</v>
      </c>
      <c r="C1717" t="s">
        <v>46</v>
      </c>
      <c r="F1717">
        <v>1</v>
      </c>
      <c r="G1717" t="s">
        <v>7257</v>
      </c>
      <c r="P1717" t="s">
        <v>4</v>
      </c>
      <c r="Z1717" t="s">
        <v>7256</v>
      </c>
      <c r="AA1717" s="1" t="s">
        <v>7710</v>
      </c>
      <c r="AB1717" t="s">
        <v>7709</v>
      </c>
      <c r="AC1717">
        <v>-180206</v>
      </c>
      <c r="AD1717" t="s">
        <v>0</v>
      </c>
      <c r="AE1717">
        <v>98584</v>
      </c>
    </row>
    <row r="1718" spans="1:31" hidden="1" x14ac:dyDescent="0.25">
      <c r="A1718">
        <v>2728</v>
      </c>
      <c r="B1718" t="s">
        <v>3214</v>
      </c>
      <c r="F1718">
        <v>1</v>
      </c>
      <c r="G1718" t="s">
        <v>7708</v>
      </c>
      <c r="H1718">
        <v>0</v>
      </c>
      <c r="P1718" t="s">
        <v>81</v>
      </c>
      <c r="Y1718" t="s">
        <v>12</v>
      </c>
      <c r="Z1718" t="s">
        <v>7707</v>
      </c>
      <c r="AA1718" t="s">
        <v>7706</v>
      </c>
      <c r="AB1718" t="s">
        <v>7705</v>
      </c>
      <c r="AC1718" t="s">
        <v>7704</v>
      </c>
    </row>
    <row r="1719" spans="1:31" hidden="1" x14ac:dyDescent="0.25">
      <c r="A1719">
        <v>8685</v>
      </c>
      <c r="B1719" t="s">
        <v>13</v>
      </c>
      <c r="C1719" t="s">
        <v>57</v>
      </c>
      <c r="F1719">
        <v>0</v>
      </c>
      <c r="P1719" t="s">
        <v>4</v>
      </c>
      <c r="Y1719" t="s">
        <v>12</v>
      </c>
      <c r="Z1719" t="s">
        <v>7703</v>
      </c>
      <c r="AA1719" t="s">
        <v>7702</v>
      </c>
      <c r="AB1719" t="s">
        <v>7701</v>
      </c>
      <c r="AC1719">
        <v>-172756</v>
      </c>
    </row>
    <row r="1720" spans="1:31" hidden="1" x14ac:dyDescent="0.25">
      <c r="A1720">
        <v>4864</v>
      </c>
      <c r="B1720" t="s">
        <v>88</v>
      </c>
      <c r="C1720" t="s">
        <v>46</v>
      </c>
      <c r="F1720">
        <v>1</v>
      </c>
      <c r="G1720" t="s">
        <v>7700</v>
      </c>
      <c r="P1720" t="s">
        <v>4</v>
      </c>
      <c r="Z1720" t="s">
        <v>7699</v>
      </c>
      <c r="AA1720" t="s">
        <v>7698</v>
      </c>
      <c r="AB1720" t="s">
        <v>5415</v>
      </c>
      <c r="AC1720">
        <v>-163025</v>
      </c>
      <c r="AD1720" t="s">
        <v>0</v>
      </c>
      <c r="AE1720">
        <v>98373</v>
      </c>
    </row>
    <row r="1721" spans="1:31" hidden="1" x14ac:dyDescent="0.25">
      <c r="A1721">
        <v>2407</v>
      </c>
      <c r="B1721" t="s">
        <v>52</v>
      </c>
      <c r="C1721" t="s">
        <v>6</v>
      </c>
      <c r="F1721">
        <v>1</v>
      </c>
      <c r="G1721" t="s">
        <v>5638</v>
      </c>
      <c r="P1721" t="s">
        <v>4</v>
      </c>
      <c r="Z1721" t="s">
        <v>5637</v>
      </c>
      <c r="AA1721" t="s">
        <v>7697</v>
      </c>
      <c r="AB1721" t="s">
        <v>7696</v>
      </c>
      <c r="AC1721">
        <v>-172085</v>
      </c>
      <c r="AD1721" t="s">
        <v>0</v>
      </c>
      <c r="AE1721">
        <v>99201</v>
      </c>
    </row>
    <row r="1722" spans="1:31" hidden="1" x14ac:dyDescent="0.25">
      <c r="A1722">
        <v>8979</v>
      </c>
      <c r="B1722" t="s">
        <v>36</v>
      </c>
      <c r="F1722">
        <v>1</v>
      </c>
      <c r="G1722" t="s">
        <v>7695</v>
      </c>
      <c r="P1722" t="s">
        <v>4</v>
      </c>
      <c r="Y1722" t="s">
        <v>12</v>
      </c>
      <c r="Z1722" t="s">
        <v>7694</v>
      </c>
      <c r="AA1722" t="s">
        <v>7693</v>
      </c>
      <c r="AB1722" t="s">
        <v>7692</v>
      </c>
      <c r="AC1722">
        <v>-171255</v>
      </c>
      <c r="AD1722" t="s">
        <v>0</v>
      </c>
      <c r="AE1722">
        <v>98104</v>
      </c>
    </row>
    <row r="1723" spans="1:31" ht="409.5" hidden="1" x14ac:dyDescent="0.25">
      <c r="A1723">
        <v>12682</v>
      </c>
      <c r="B1723" t="s">
        <v>7691</v>
      </c>
      <c r="F1723">
        <v>1</v>
      </c>
      <c r="G1723" t="s">
        <v>7690</v>
      </c>
      <c r="H1723">
        <v>0</v>
      </c>
      <c r="N1723" t="s">
        <v>7689</v>
      </c>
      <c r="O1723" s="1" t="s">
        <v>7688</v>
      </c>
      <c r="P1723" t="s">
        <v>4</v>
      </c>
      <c r="Y1723" t="s">
        <v>12</v>
      </c>
      <c r="Z1723" t="s">
        <v>7687</v>
      </c>
      <c r="AA1723" s="1" t="s">
        <v>7686</v>
      </c>
      <c r="AB1723" t="s">
        <v>7685</v>
      </c>
      <c r="AC1723" t="s">
        <v>7684</v>
      </c>
      <c r="AD1723" t="s">
        <v>0</v>
      </c>
      <c r="AE1723">
        <v>98501</v>
      </c>
    </row>
    <row r="1724" spans="1:31" hidden="1" x14ac:dyDescent="0.25">
      <c r="A1724">
        <v>14065</v>
      </c>
      <c r="B1724" t="s">
        <v>119</v>
      </c>
      <c r="C1724" t="s">
        <v>19</v>
      </c>
      <c r="F1724">
        <v>1</v>
      </c>
      <c r="G1724" t="s">
        <v>583</v>
      </c>
      <c r="P1724" t="s">
        <v>4</v>
      </c>
      <c r="Y1724" t="s">
        <v>12</v>
      </c>
      <c r="Z1724" t="s">
        <v>7683</v>
      </c>
      <c r="AA1724" t="s">
        <v>7682</v>
      </c>
      <c r="AB1724" t="s">
        <v>7681</v>
      </c>
      <c r="AC1724">
        <v>-170460</v>
      </c>
      <c r="AD1724" t="s">
        <v>96</v>
      </c>
      <c r="AE1724">
        <v>97204</v>
      </c>
    </row>
    <row r="1725" spans="1:31" hidden="1" x14ac:dyDescent="0.25">
      <c r="A1725">
        <v>17953</v>
      </c>
      <c r="B1725" t="s">
        <v>47</v>
      </c>
      <c r="C1725" t="s">
        <v>46</v>
      </c>
      <c r="F1725">
        <v>1</v>
      </c>
      <c r="G1725" t="s">
        <v>7331</v>
      </c>
      <c r="H1725">
        <v>0</v>
      </c>
      <c r="P1725" t="s">
        <v>4</v>
      </c>
      <c r="Z1725" t="s">
        <v>7680</v>
      </c>
      <c r="AA1725" t="s">
        <v>7679</v>
      </c>
      <c r="AB1725" t="s">
        <v>43</v>
      </c>
      <c r="AC1725" t="s">
        <v>7678</v>
      </c>
      <c r="AD1725" t="s">
        <v>0</v>
      </c>
      <c r="AE1725">
        <v>98371</v>
      </c>
    </row>
    <row r="1726" spans="1:31" hidden="1" x14ac:dyDescent="0.25">
      <c r="A1726">
        <v>10471</v>
      </c>
      <c r="B1726" t="s">
        <v>47</v>
      </c>
      <c r="C1726" t="s">
        <v>46</v>
      </c>
      <c r="F1726">
        <v>1</v>
      </c>
      <c r="G1726" t="s">
        <v>1033</v>
      </c>
      <c r="H1726">
        <v>0</v>
      </c>
      <c r="P1726" t="s">
        <v>4</v>
      </c>
      <c r="Z1726" t="s">
        <v>1032</v>
      </c>
      <c r="AA1726" t="s">
        <v>7677</v>
      </c>
      <c r="AB1726" t="s">
        <v>7676</v>
      </c>
      <c r="AC1726" t="s">
        <v>7675</v>
      </c>
      <c r="AD1726" t="s">
        <v>96</v>
      </c>
      <c r="AE1726">
        <v>97058</v>
      </c>
    </row>
    <row r="1727" spans="1:31" ht="409.5" hidden="1" x14ac:dyDescent="0.25">
      <c r="A1727">
        <v>1661</v>
      </c>
      <c r="B1727" t="s">
        <v>7</v>
      </c>
      <c r="C1727" t="s">
        <v>6</v>
      </c>
      <c r="F1727">
        <v>1</v>
      </c>
      <c r="G1727" t="s">
        <v>7674</v>
      </c>
      <c r="H1727">
        <v>0</v>
      </c>
      <c r="P1727" t="s">
        <v>4</v>
      </c>
      <c r="Z1727" t="s">
        <v>7673</v>
      </c>
      <c r="AA1727" s="1" t="s">
        <v>7672</v>
      </c>
      <c r="AB1727" t="s">
        <v>7671</v>
      </c>
      <c r="AC1727" t="s">
        <v>7670</v>
      </c>
      <c r="AD1727" t="s">
        <v>989</v>
      </c>
      <c r="AE1727">
        <v>33602</v>
      </c>
    </row>
    <row r="1728" spans="1:31" ht="409.5" hidden="1" x14ac:dyDescent="0.25">
      <c r="A1728">
        <v>13504</v>
      </c>
      <c r="B1728" t="s">
        <v>394</v>
      </c>
      <c r="C1728" t="s">
        <v>19</v>
      </c>
      <c r="F1728">
        <v>0</v>
      </c>
      <c r="H1728">
        <v>0</v>
      </c>
      <c r="P1728" t="s">
        <v>4</v>
      </c>
      <c r="Y1728" t="s">
        <v>12</v>
      </c>
      <c r="Z1728" t="s">
        <v>2070</v>
      </c>
      <c r="AA1728" s="1" t="s">
        <v>7669</v>
      </c>
      <c r="AB1728" t="s">
        <v>7668</v>
      </c>
      <c r="AC1728" t="s">
        <v>7667</v>
      </c>
      <c r="AD1728" t="s">
        <v>96</v>
      </c>
      <c r="AE1728">
        <v>97301</v>
      </c>
    </row>
    <row r="1729" spans="1:31" hidden="1" x14ac:dyDescent="0.25">
      <c r="A1729">
        <v>11518</v>
      </c>
      <c r="B1729" t="s">
        <v>95</v>
      </c>
      <c r="C1729" t="s">
        <v>94</v>
      </c>
      <c r="F1729">
        <v>0</v>
      </c>
      <c r="H1729">
        <v>0</v>
      </c>
      <c r="P1729" t="s">
        <v>4</v>
      </c>
      <c r="Y1729" t="s">
        <v>12</v>
      </c>
      <c r="Z1729" t="s">
        <v>7666</v>
      </c>
      <c r="AA1729" t="s">
        <v>7665</v>
      </c>
      <c r="AB1729" t="s">
        <v>7665</v>
      </c>
      <c r="AC1729" t="s">
        <v>7664</v>
      </c>
      <c r="AD1729" t="s">
        <v>0</v>
      </c>
      <c r="AE1729">
        <v>98229</v>
      </c>
    </row>
    <row r="1730" spans="1:31" ht="409.5" hidden="1" x14ac:dyDescent="0.25">
      <c r="A1730">
        <v>11275</v>
      </c>
      <c r="B1730" t="s">
        <v>95</v>
      </c>
      <c r="C1730" t="s">
        <v>94</v>
      </c>
      <c r="F1730">
        <v>1</v>
      </c>
      <c r="G1730" t="s">
        <v>7663</v>
      </c>
      <c r="H1730">
        <v>0</v>
      </c>
      <c r="P1730" t="s">
        <v>81</v>
      </c>
      <c r="Y1730" t="s">
        <v>12</v>
      </c>
      <c r="Z1730" t="s">
        <v>7662</v>
      </c>
      <c r="AA1730" s="1" t="s">
        <v>7661</v>
      </c>
      <c r="AB1730" t="s">
        <v>7660</v>
      </c>
      <c r="AC1730" t="s">
        <v>7659</v>
      </c>
      <c r="AD1730" t="s">
        <v>0</v>
      </c>
      <c r="AE1730">
        <v>98584</v>
      </c>
    </row>
    <row r="1731" spans="1:31" ht="180" hidden="1" x14ac:dyDescent="0.25">
      <c r="A1731">
        <v>4865</v>
      </c>
      <c r="B1731" t="s">
        <v>130</v>
      </c>
      <c r="C1731" t="s">
        <v>19</v>
      </c>
      <c r="F1731">
        <v>0</v>
      </c>
      <c r="P1731" t="s">
        <v>4</v>
      </c>
      <c r="X1731">
        <v>30</v>
      </c>
      <c r="Y1731" t="s">
        <v>12</v>
      </c>
      <c r="Z1731" t="s">
        <v>7658</v>
      </c>
      <c r="AA1731" s="1" t="s">
        <v>7657</v>
      </c>
      <c r="AB1731" t="s">
        <v>708</v>
      </c>
      <c r="AC1731">
        <v>-173297</v>
      </c>
      <c r="AD1731" t="s">
        <v>0</v>
      </c>
      <c r="AE1731">
        <v>98110</v>
      </c>
    </row>
    <row r="1732" spans="1:31" hidden="1" x14ac:dyDescent="0.25">
      <c r="A1732">
        <v>18035</v>
      </c>
      <c r="B1732" t="s">
        <v>36</v>
      </c>
      <c r="F1732">
        <v>1</v>
      </c>
      <c r="G1732" t="s">
        <v>402</v>
      </c>
      <c r="P1732" t="s">
        <v>4</v>
      </c>
      <c r="Y1732" t="s">
        <v>12</v>
      </c>
      <c r="Z1732" t="s">
        <v>7656</v>
      </c>
      <c r="AA1732" t="s">
        <v>7655</v>
      </c>
      <c r="AB1732" t="s">
        <v>7654</v>
      </c>
      <c r="AC1732">
        <v>-160272</v>
      </c>
      <c r="AD1732" t="s">
        <v>0</v>
      </c>
      <c r="AE1732">
        <v>98109</v>
      </c>
    </row>
    <row r="1733" spans="1:31" hidden="1" x14ac:dyDescent="0.25">
      <c r="A1733">
        <v>4385</v>
      </c>
      <c r="B1733" t="s">
        <v>95</v>
      </c>
      <c r="C1733" t="s">
        <v>94</v>
      </c>
      <c r="F1733">
        <v>1</v>
      </c>
      <c r="G1733" t="s">
        <v>7653</v>
      </c>
      <c r="P1733" t="s">
        <v>4</v>
      </c>
      <c r="X1733">
        <v>15</v>
      </c>
      <c r="Y1733" t="s">
        <v>12</v>
      </c>
      <c r="Z1733" t="s">
        <v>7652</v>
      </c>
      <c r="AA1733" t="s">
        <v>7651</v>
      </c>
      <c r="AB1733" t="s">
        <v>7650</v>
      </c>
      <c r="AC1733">
        <v>-181084</v>
      </c>
      <c r="AD1733" t="s">
        <v>0</v>
      </c>
      <c r="AE1733">
        <v>98201</v>
      </c>
    </row>
    <row r="1734" spans="1:31" ht="409.5" hidden="1" x14ac:dyDescent="0.25">
      <c r="A1734">
        <v>1725</v>
      </c>
      <c r="B1734" t="s">
        <v>7</v>
      </c>
      <c r="C1734" t="s">
        <v>6</v>
      </c>
      <c r="F1734">
        <v>1</v>
      </c>
      <c r="G1734" t="s">
        <v>161</v>
      </c>
      <c r="P1734" t="s">
        <v>4</v>
      </c>
      <c r="Z1734" t="s">
        <v>1516</v>
      </c>
      <c r="AA1734" s="1" t="s">
        <v>7649</v>
      </c>
      <c r="AB1734" t="s">
        <v>6259</v>
      </c>
      <c r="AC1734">
        <v>-171375</v>
      </c>
      <c r="AD1734" t="s">
        <v>0</v>
      </c>
      <c r="AE1734">
        <v>98034</v>
      </c>
    </row>
    <row r="1735" spans="1:31" hidden="1" x14ac:dyDescent="0.25">
      <c r="A1735">
        <v>4254</v>
      </c>
      <c r="B1735" t="s">
        <v>7</v>
      </c>
      <c r="C1735" t="s">
        <v>6</v>
      </c>
      <c r="F1735">
        <v>1</v>
      </c>
      <c r="G1735" t="s">
        <v>24</v>
      </c>
      <c r="H1735">
        <v>0</v>
      </c>
      <c r="P1735" t="s">
        <v>4</v>
      </c>
      <c r="Z1735" t="s">
        <v>4239</v>
      </c>
      <c r="AA1735" t="s">
        <v>7648</v>
      </c>
      <c r="AB1735" t="s">
        <v>7647</v>
      </c>
      <c r="AC1735" t="s">
        <v>7646</v>
      </c>
      <c r="AD1735" t="s">
        <v>0</v>
      </c>
      <c r="AE1735">
        <v>98402</v>
      </c>
    </row>
    <row r="1736" spans="1:31" hidden="1" x14ac:dyDescent="0.25">
      <c r="A1736">
        <v>12389</v>
      </c>
      <c r="B1736" t="s">
        <v>394</v>
      </c>
      <c r="C1736" t="s">
        <v>19</v>
      </c>
      <c r="F1736">
        <v>1</v>
      </c>
      <c r="G1736" t="s">
        <v>628</v>
      </c>
      <c r="H1736">
        <v>0</v>
      </c>
      <c r="P1736" t="s">
        <v>4</v>
      </c>
      <c r="Y1736" t="s">
        <v>12</v>
      </c>
      <c r="Z1736" t="s">
        <v>7645</v>
      </c>
      <c r="AA1736" t="s">
        <v>7644</v>
      </c>
      <c r="AB1736" t="s">
        <v>7644</v>
      </c>
      <c r="AC1736" t="s">
        <v>7643</v>
      </c>
      <c r="AD1736" t="s">
        <v>0</v>
      </c>
      <c r="AE1736">
        <v>98109</v>
      </c>
    </row>
    <row r="1737" spans="1:31" ht="409.5" hidden="1" x14ac:dyDescent="0.25">
      <c r="A1737">
        <v>17277</v>
      </c>
      <c r="B1737" t="s">
        <v>130</v>
      </c>
      <c r="C1737" t="s">
        <v>19</v>
      </c>
      <c r="F1737">
        <v>0</v>
      </c>
      <c r="G1737" t="s">
        <v>342</v>
      </c>
      <c r="H1737">
        <v>0</v>
      </c>
      <c r="P1737" t="s">
        <v>4</v>
      </c>
      <c r="W1737" t="s">
        <v>7642</v>
      </c>
      <c r="X1737">
        <v>15</v>
      </c>
      <c r="Y1737" t="s">
        <v>12</v>
      </c>
      <c r="Z1737" t="s">
        <v>340</v>
      </c>
      <c r="AA1737" s="1" t="s">
        <v>7641</v>
      </c>
      <c r="AB1737" t="s">
        <v>7640</v>
      </c>
      <c r="AC1737" t="s">
        <v>7639</v>
      </c>
      <c r="AD1737" t="s">
        <v>0</v>
      </c>
      <c r="AE1737">
        <v>98326</v>
      </c>
    </row>
    <row r="1738" spans="1:31" hidden="1" x14ac:dyDescent="0.25">
      <c r="A1738">
        <v>15333</v>
      </c>
      <c r="B1738" t="s">
        <v>670</v>
      </c>
      <c r="C1738" t="s">
        <v>19</v>
      </c>
      <c r="F1738">
        <v>1</v>
      </c>
      <c r="G1738" t="s">
        <v>628</v>
      </c>
      <c r="H1738">
        <v>0</v>
      </c>
      <c r="P1738" t="s">
        <v>4</v>
      </c>
      <c r="Y1738" t="s">
        <v>12</v>
      </c>
      <c r="Z1738" t="s">
        <v>7638</v>
      </c>
      <c r="AA1738" t="s">
        <v>7637</v>
      </c>
      <c r="AB1738" t="s">
        <v>7636</v>
      </c>
      <c r="AC1738" t="s">
        <v>7635</v>
      </c>
      <c r="AD1738" t="s">
        <v>0</v>
      </c>
      <c r="AE1738">
        <v>98109</v>
      </c>
    </row>
    <row r="1739" spans="1:31" hidden="1" x14ac:dyDescent="0.25">
      <c r="A1739">
        <v>17281</v>
      </c>
      <c r="B1739" t="s">
        <v>83</v>
      </c>
      <c r="C1739" t="s">
        <v>19</v>
      </c>
      <c r="F1739">
        <v>0</v>
      </c>
      <c r="G1739" t="s">
        <v>1486</v>
      </c>
      <c r="H1739">
        <v>0</v>
      </c>
      <c r="P1739" t="s">
        <v>4</v>
      </c>
      <c r="Z1739" t="s">
        <v>7634</v>
      </c>
      <c r="AA1739" t="s">
        <v>7633</v>
      </c>
      <c r="AB1739" t="s">
        <v>7632</v>
      </c>
      <c r="AC1739" t="s">
        <v>7631</v>
      </c>
      <c r="AD1739" t="s">
        <v>0</v>
      </c>
    </row>
    <row r="1740" spans="1:31" hidden="1" x14ac:dyDescent="0.25">
      <c r="A1740">
        <v>698</v>
      </c>
      <c r="B1740" t="s">
        <v>7</v>
      </c>
      <c r="C1740" t="s">
        <v>6</v>
      </c>
      <c r="F1740">
        <v>1</v>
      </c>
      <c r="G1740" t="s">
        <v>18</v>
      </c>
      <c r="H1740">
        <v>0</v>
      </c>
      <c r="P1740" t="s">
        <v>4</v>
      </c>
      <c r="Z1740" t="s">
        <v>5591</v>
      </c>
      <c r="AA1740" t="s">
        <v>7630</v>
      </c>
      <c r="AB1740" t="s">
        <v>7629</v>
      </c>
      <c r="AC1740" t="s">
        <v>7628</v>
      </c>
      <c r="AD1740" t="s">
        <v>0</v>
      </c>
      <c r="AE1740">
        <v>98121</v>
      </c>
    </row>
    <row r="1741" spans="1:31" ht="409.5" hidden="1" x14ac:dyDescent="0.25">
      <c r="A1741">
        <v>1590</v>
      </c>
      <c r="B1741" t="s">
        <v>95</v>
      </c>
      <c r="C1741" t="s">
        <v>94</v>
      </c>
      <c r="F1741">
        <v>1</v>
      </c>
      <c r="G1741" t="s">
        <v>7627</v>
      </c>
      <c r="H1741">
        <v>0</v>
      </c>
      <c r="P1741" t="s">
        <v>4</v>
      </c>
      <c r="Z1741" t="s">
        <v>7626</v>
      </c>
      <c r="AA1741" s="1" t="s">
        <v>7625</v>
      </c>
      <c r="AB1741" t="s">
        <v>1333</v>
      </c>
      <c r="AC1741" t="s">
        <v>7624</v>
      </c>
    </row>
    <row r="1742" spans="1:31" ht="409.5" hidden="1" x14ac:dyDescent="0.25">
      <c r="A1742">
        <v>711</v>
      </c>
      <c r="B1742" t="s">
        <v>394</v>
      </c>
      <c r="C1742" t="s">
        <v>19</v>
      </c>
      <c r="F1742">
        <v>1</v>
      </c>
      <c r="G1742" t="s">
        <v>1002</v>
      </c>
      <c r="H1742">
        <v>147</v>
      </c>
      <c r="I1742" t="s">
        <v>41</v>
      </c>
      <c r="J1742" t="s">
        <v>2771</v>
      </c>
      <c r="K1742" t="s">
        <v>7623</v>
      </c>
      <c r="M1742">
        <v>24.79</v>
      </c>
      <c r="O1742" s="1" t="s">
        <v>7622</v>
      </c>
      <c r="P1742" t="s">
        <v>4</v>
      </c>
      <c r="X1742">
        <v>15</v>
      </c>
      <c r="Y1742" t="s">
        <v>12</v>
      </c>
      <c r="Z1742" t="s">
        <v>1001</v>
      </c>
      <c r="AA1742" s="1" t="s">
        <v>7621</v>
      </c>
      <c r="AB1742" s="1" t="s">
        <v>7621</v>
      </c>
      <c r="AC1742" t="s">
        <v>7620</v>
      </c>
      <c r="AD1742" t="s">
        <v>0</v>
      </c>
      <c r="AE1742">
        <v>98101</v>
      </c>
    </row>
    <row r="1743" spans="1:31" hidden="1" x14ac:dyDescent="0.25">
      <c r="A1743">
        <v>15239</v>
      </c>
      <c r="B1743" t="s">
        <v>20</v>
      </c>
      <c r="C1743" t="s">
        <v>19</v>
      </c>
      <c r="F1743">
        <v>0</v>
      </c>
      <c r="H1743">
        <v>0</v>
      </c>
      <c r="O1743" t="s">
        <v>5252</v>
      </c>
      <c r="P1743" t="s">
        <v>4</v>
      </c>
      <c r="W1743" t="s">
        <v>7619</v>
      </c>
      <c r="X1743">
        <v>15</v>
      </c>
      <c r="Y1743" t="s">
        <v>12</v>
      </c>
      <c r="Z1743" t="s">
        <v>7618</v>
      </c>
      <c r="AA1743" t="s">
        <v>7617</v>
      </c>
      <c r="AB1743" t="s">
        <v>7616</v>
      </c>
      <c r="AC1743" t="s">
        <v>7615</v>
      </c>
      <c r="AD1743" t="s">
        <v>0</v>
      </c>
      <c r="AE1743">
        <v>98370</v>
      </c>
    </row>
    <row r="1744" spans="1:31" hidden="1" x14ac:dyDescent="0.25">
      <c r="A1744">
        <v>13354</v>
      </c>
      <c r="B1744" t="s">
        <v>95</v>
      </c>
      <c r="C1744" t="s">
        <v>94</v>
      </c>
      <c r="F1744">
        <v>0</v>
      </c>
      <c r="P1744" t="s">
        <v>81</v>
      </c>
      <c r="Y1744" t="s">
        <v>12</v>
      </c>
      <c r="Z1744" t="s">
        <v>7614</v>
      </c>
      <c r="AA1744" t="s">
        <v>7613</v>
      </c>
      <c r="AB1744" t="s">
        <v>7612</v>
      </c>
      <c r="AC1744">
        <v>-170576</v>
      </c>
      <c r="AD1744" t="s">
        <v>0</v>
      </c>
      <c r="AE1744">
        <v>98011</v>
      </c>
    </row>
    <row r="1745" spans="1:31" ht="330" hidden="1" x14ac:dyDescent="0.25">
      <c r="A1745">
        <v>5089</v>
      </c>
      <c r="B1745" t="s">
        <v>7</v>
      </c>
      <c r="C1745" t="s">
        <v>6</v>
      </c>
      <c r="F1745">
        <v>0</v>
      </c>
      <c r="G1745" t="s">
        <v>4482</v>
      </c>
      <c r="P1745" t="s">
        <v>4</v>
      </c>
      <c r="Z1745" t="s">
        <v>4150</v>
      </c>
      <c r="AA1745" s="1" t="s">
        <v>7611</v>
      </c>
      <c r="AB1745" t="s">
        <v>6445</v>
      </c>
      <c r="AC1745">
        <v>-162390</v>
      </c>
      <c r="AD1745" t="s">
        <v>0</v>
      </c>
      <c r="AE1745">
        <v>98065</v>
      </c>
    </row>
    <row r="1746" spans="1:31" hidden="1" x14ac:dyDescent="0.25">
      <c r="A1746">
        <v>16548</v>
      </c>
      <c r="B1746" t="s">
        <v>130</v>
      </c>
      <c r="C1746" t="s">
        <v>19</v>
      </c>
      <c r="F1746">
        <v>0</v>
      </c>
      <c r="H1746">
        <v>0</v>
      </c>
      <c r="P1746" t="s">
        <v>81</v>
      </c>
      <c r="Y1746" t="s">
        <v>12</v>
      </c>
      <c r="Z1746" t="s">
        <v>7610</v>
      </c>
      <c r="AA1746" t="s">
        <v>7609</v>
      </c>
      <c r="AB1746" t="s">
        <v>7608</v>
      </c>
      <c r="AC1746" t="s">
        <v>7607</v>
      </c>
      <c r="AD1746" t="s">
        <v>0</v>
      </c>
      <c r="AE1746">
        <v>98902</v>
      </c>
    </row>
    <row r="1747" spans="1:31" ht="409.5" hidden="1" x14ac:dyDescent="0.25">
      <c r="A1747">
        <v>16226</v>
      </c>
      <c r="B1747" t="s">
        <v>72</v>
      </c>
      <c r="C1747" t="s">
        <v>71</v>
      </c>
      <c r="F1747">
        <v>0</v>
      </c>
      <c r="H1747">
        <v>1</v>
      </c>
      <c r="I1747" t="s">
        <v>1895</v>
      </c>
      <c r="M1747">
        <v>1.75</v>
      </c>
      <c r="P1747" t="s">
        <v>1182</v>
      </c>
      <c r="Y1747" t="s">
        <v>12</v>
      </c>
      <c r="Z1747" t="s">
        <v>7606</v>
      </c>
      <c r="AA1747" s="1" t="s">
        <v>7605</v>
      </c>
      <c r="AB1747" t="s">
        <v>7604</v>
      </c>
      <c r="AC1747" t="s">
        <v>7603</v>
      </c>
      <c r="AD1747" t="s">
        <v>0</v>
      </c>
      <c r="AE1747">
        <v>98105</v>
      </c>
    </row>
    <row r="1748" spans="1:31" hidden="1" x14ac:dyDescent="0.25">
      <c r="A1748">
        <v>4870</v>
      </c>
      <c r="B1748" t="s">
        <v>124</v>
      </c>
      <c r="C1748" t="s">
        <v>6</v>
      </c>
      <c r="F1748">
        <v>0</v>
      </c>
      <c r="G1748" t="s">
        <v>415</v>
      </c>
      <c r="H1748">
        <v>0</v>
      </c>
      <c r="P1748" t="s">
        <v>4</v>
      </c>
      <c r="Z1748" t="s">
        <v>2782</v>
      </c>
      <c r="AA1748" t="s">
        <v>7602</v>
      </c>
      <c r="AB1748" t="s">
        <v>7601</v>
      </c>
      <c r="AC1748" t="s">
        <v>7600</v>
      </c>
      <c r="AD1748" t="s">
        <v>0</v>
      </c>
      <c r="AE1748">
        <v>98660</v>
      </c>
    </row>
    <row r="1749" spans="1:31" hidden="1" x14ac:dyDescent="0.25">
      <c r="A1749">
        <v>98</v>
      </c>
      <c r="B1749" t="s">
        <v>7</v>
      </c>
      <c r="C1749" t="s">
        <v>6</v>
      </c>
      <c r="F1749">
        <v>1</v>
      </c>
      <c r="G1749" t="s">
        <v>1379</v>
      </c>
      <c r="H1749">
        <v>0</v>
      </c>
      <c r="P1749" t="s">
        <v>4</v>
      </c>
      <c r="Z1749" t="s">
        <v>7599</v>
      </c>
      <c r="AA1749" t="s">
        <v>7598</v>
      </c>
      <c r="AB1749" t="s">
        <v>7597</v>
      </c>
      <c r="AC1749" t="s">
        <v>7596</v>
      </c>
      <c r="AD1749" t="s">
        <v>0</v>
      </c>
      <c r="AE1749">
        <v>98122</v>
      </c>
    </row>
    <row r="1750" spans="1:31" hidden="1" x14ac:dyDescent="0.25">
      <c r="A1750">
        <v>10325</v>
      </c>
      <c r="B1750" t="s">
        <v>7</v>
      </c>
      <c r="C1750" t="s">
        <v>6</v>
      </c>
      <c r="F1750">
        <v>1</v>
      </c>
      <c r="G1750" t="s">
        <v>322</v>
      </c>
      <c r="H1750">
        <v>0</v>
      </c>
      <c r="P1750" t="s">
        <v>4</v>
      </c>
      <c r="Z1750" t="s">
        <v>1108</v>
      </c>
      <c r="AA1750" t="s">
        <v>7595</v>
      </c>
      <c r="AB1750" t="s">
        <v>7594</v>
      </c>
      <c r="AC1750" t="s">
        <v>7593</v>
      </c>
      <c r="AD1750" t="s">
        <v>0</v>
      </c>
      <c r="AE1750">
        <v>98201</v>
      </c>
    </row>
    <row r="1751" spans="1:31" hidden="1" x14ac:dyDescent="0.25">
      <c r="A1751">
        <v>13399</v>
      </c>
      <c r="B1751" t="s">
        <v>7</v>
      </c>
      <c r="C1751" t="s">
        <v>6</v>
      </c>
      <c r="F1751">
        <v>0</v>
      </c>
      <c r="G1751" t="s">
        <v>1664</v>
      </c>
      <c r="P1751" t="s">
        <v>4</v>
      </c>
      <c r="Z1751" t="s">
        <v>7592</v>
      </c>
      <c r="AA1751" t="s">
        <v>7591</v>
      </c>
      <c r="AB1751" t="s">
        <v>7590</v>
      </c>
      <c r="AC1751">
        <v>-162122</v>
      </c>
      <c r="AD1751" t="s">
        <v>0</v>
      </c>
      <c r="AE1751">
        <v>98273</v>
      </c>
    </row>
    <row r="1752" spans="1:31" hidden="1" x14ac:dyDescent="0.25">
      <c r="A1752">
        <v>1571</v>
      </c>
      <c r="B1752" t="s">
        <v>47</v>
      </c>
      <c r="C1752" t="s">
        <v>46</v>
      </c>
      <c r="F1752">
        <v>1</v>
      </c>
      <c r="G1752" t="s">
        <v>2531</v>
      </c>
      <c r="P1752" t="s">
        <v>4</v>
      </c>
      <c r="Z1752" t="s">
        <v>2530</v>
      </c>
      <c r="AA1752" t="s">
        <v>7589</v>
      </c>
      <c r="AB1752" t="s">
        <v>7588</v>
      </c>
      <c r="AC1752">
        <v>-162530</v>
      </c>
      <c r="AD1752" t="s">
        <v>0</v>
      </c>
      <c r="AE1752">
        <v>98102</v>
      </c>
    </row>
    <row r="1753" spans="1:31" ht="409.5" hidden="1" x14ac:dyDescent="0.25">
      <c r="A1753">
        <v>5092</v>
      </c>
      <c r="B1753" t="s">
        <v>2920</v>
      </c>
      <c r="F1753">
        <v>0</v>
      </c>
      <c r="O1753" s="1" t="s">
        <v>565</v>
      </c>
      <c r="P1753" t="s">
        <v>4</v>
      </c>
      <c r="X1753">
        <v>30</v>
      </c>
      <c r="Y1753" t="s">
        <v>12</v>
      </c>
      <c r="Z1753" t="s">
        <v>7587</v>
      </c>
      <c r="AA1753" s="1" t="s">
        <v>7586</v>
      </c>
      <c r="AB1753" t="s">
        <v>7585</v>
      </c>
      <c r="AC1753">
        <v>-162245</v>
      </c>
      <c r="AD1753" t="s">
        <v>0</v>
      </c>
      <c r="AE1753">
        <v>98112</v>
      </c>
    </row>
    <row r="1754" spans="1:31" hidden="1" x14ac:dyDescent="0.25">
      <c r="A1754">
        <v>17164</v>
      </c>
      <c r="B1754" t="s">
        <v>47</v>
      </c>
      <c r="C1754" t="s">
        <v>46</v>
      </c>
      <c r="F1754">
        <v>1</v>
      </c>
      <c r="G1754" t="s">
        <v>1677</v>
      </c>
      <c r="P1754" t="s">
        <v>4</v>
      </c>
      <c r="Z1754" t="s">
        <v>1945</v>
      </c>
      <c r="AA1754" t="s">
        <v>7584</v>
      </c>
      <c r="AB1754" t="s">
        <v>43</v>
      </c>
      <c r="AC1754">
        <v>-170865</v>
      </c>
      <c r="AD1754" t="s">
        <v>0</v>
      </c>
      <c r="AE1754">
        <v>98632</v>
      </c>
    </row>
    <row r="1755" spans="1:31" ht="409.5" hidden="1" x14ac:dyDescent="0.25">
      <c r="A1755">
        <v>3197</v>
      </c>
      <c r="B1755" t="s">
        <v>7</v>
      </c>
      <c r="C1755" t="s">
        <v>6</v>
      </c>
      <c r="F1755">
        <v>1</v>
      </c>
      <c r="G1755" t="s">
        <v>807</v>
      </c>
      <c r="P1755" t="s">
        <v>4</v>
      </c>
      <c r="Z1755" t="s">
        <v>7583</v>
      </c>
      <c r="AA1755" s="1" t="s">
        <v>7582</v>
      </c>
      <c r="AB1755" t="s">
        <v>7581</v>
      </c>
      <c r="AC1755">
        <v>-163240</v>
      </c>
      <c r="AD1755" t="s">
        <v>96</v>
      </c>
      <c r="AE1755">
        <v>97204</v>
      </c>
    </row>
    <row r="1756" spans="1:31" hidden="1" x14ac:dyDescent="0.25">
      <c r="A1756">
        <v>11518</v>
      </c>
      <c r="B1756" t="s">
        <v>124</v>
      </c>
      <c r="C1756" t="s">
        <v>6</v>
      </c>
      <c r="F1756">
        <v>1</v>
      </c>
      <c r="G1756" t="s">
        <v>7580</v>
      </c>
      <c r="H1756">
        <v>0</v>
      </c>
      <c r="P1756" t="s">
        <v>4</v>
      </c>
      <c r="Z1756" t="s">
        <v>7579</v>
      </c>
      <c r="AA1756" t="s">
        <v>7578</v>
      </c>
      <c r="AB1756" t="s">
        <v>7577</v>
      </c>
      <c r="AC1756" t="s">
        <v>7576</v>
      </c>
      <c r="AD1756" t="s">
        <v>0</v>
      </c>
      <c r="AE1756">
        <v>98501</v>
      </c>
    </row>
    <row r="1757" spans="1:31" hidden="1" x14ac:dyDescent="0.25">
      <c r="A1757">
        <v>16045</v>
      </c>
      <c r="B1757" t="s">
        <v>473</v>
      </c>
      <c r="F1757">
        <v>1</v>
      </c>
      <c r="G1757" t="s">
        <v>5047</v>
      </c>
      <c r="H1757">
        <v>0</v>
      </c>
      <c r="P1757" t="s">
        <v>4</v>
      </c>
      <c r="Z1757" t="s">
        <v>7575</v>
      </c>
      <c r="AA1757" t="s">
        <v>7574</v>
      </c>
      <c r="AB1757" t="s">
        <v>1488</v>
      </c>
      <c r="AC1757" t="s">
        <v>7573</v>
      </c>
      <c r="AD1757" t="s">
        <v>0</v>
      </c>
      <c r="AE1757">
        <v>98272</v>
      </c>
    </row>
    <row r="1758" spans="1:31" hidden="1" x14ac:dyDescent="0.25">
      <c r="A1758">
        <v>11376</v>
      </c>
      <c r="B1758" t="s">
        <v>7</v>
      </c>
      <c r="C1758" t="s">
        <v>6</v>
      </c>
      <c r="F1758">
        <v>0</v>
      </c>
      <c r="P1758" t="s">
        <v>4</v>
      </c>
      <c r="Z1758" t="s">
        <v>7572</v>
      </c>
      <c r="AA1758" t="s">
        <v>7571</v>
      </c>
      <c r="AB1758" t="s">
        <v>7570</v>
      </c>
      <c r="AC1758">
        <v>-161766</v>
      </c>
      <c r="AD1758" t="s">
        <v>0</v>
      </c>
      <c r="AE1758">
        <v>98036</v>
      </c>
    </row>
    <row r="1759" spans="1:31" ht="409.5" hidden="1" x14ac:dyDescent="0.25">
      <c r="A1759">
        <v>1390</v>
      </c>
      <c r="B1759" t="s">
        <v>47</v>
      </c>
      <c r="C1759" t="s">
        <v>46</v>
      </c>
      <c r="F1759">
        <v>1</v>
      </c>
      <c r="G1759" t="s">
        <v>3059</v>
      </c>
      <c r="P1759" t="s">
        <v>4</v>
      </c>
      <c r="Z1759" t="s">
        <v>3058</v>
      </c>
      <c r="AA1759" s="1" t="s">
        <v>7569</v>
      </c>
      <c r="AB1759" t="s">
        <v>7568</v>
      </c>
      <c r="AC1759">
        <v>-163661</v>
      </c>
      <c r="AD1759" t="s">
        <v>0</v>
      </c>
      <c r="AE1759">
        <v>98409</v>
      </c>
    </row>
    <row r="1760" spans="1:31" ht="409.5" hidden="1" x14ac:dyDescent="0.25">
      <c r="A1760">
        <v>19592</v>
      </c>
      <c r="B1760" t="s">
        <v>199</v>
      </c>
      <c r="C1760" t="s">
        <v>19</v>
      </c>
      <c r="F1760">
        <v>1</v>
      </c>
      <c r="G1760" t="s">
        <v>3279</v>
      </c>
      <c r="O1760" s="1" t="s">
        <v>7567</v>
      </c>
      <c r="P1760" t="s">
        <v>242</v>
      </c>
      <c r="Q1760" t="s">
        <v>302</v>
      </c>
      <c r="R1760" t="s">
        <v>7566</v>
      </c>
      <c r="X1760">
        <v>30</v>
      </c>
      <c r="Z1760" t="s">
        <v>3278</v>
      </c>
      <c r="AA1760" s="1" t="s">
        <v>7565</v>
      </c>
      <c r="AB1760" t="s">
        <v>7564</v>
      </c>
      <c r="AC1760">
        <v>-173328</v>
      </c>
      <c r="AD1760" t="s">
        <v>0</v>
      </c>
      <c r="AE1760">
        <v>98501</v>
      </c>
    </row>
    <row r="1761" spans="1:31" ht="409.5" hidden="1" x14ac:dyDescent="0.25">
      <c r="A1761">
        <v>4209</v>
      </c>
      <c r="B1761" t="s">
        <v>119</v>
      </c>
      <c r="C1761" t="s">
        <v>19</v>
      </c>
      <c r="F1761">
        <v>1</v>
      </c>
      <c r="G1761" t="s">
        <v>7563</v>
      </c>
      <c r="P1761" t="s">
        <v>4</v>
      </c>
      <c r="Y1761" t="s">
        <v>12</v>
      </c>
      <c r="Z1761" t="s">
        <v>7562</v>
      </c>
      <c r="AA1761" s="1" t="s">
        <v>7561</v>
      </c>
      <c r="AB1761" t="s">
        <v>7560</v>
      </c>
      <c r="AC1761">
        <v>-170269</v>
      </c>
    </row>
    <row r="1762" spans="1:31" ht="409.5" hidden="1" x14ac:dyDescent="0.25">
      <c r="A1762">
        <v>2556</v>
      </c>
      <c r="B1762" t="s">
        <v>185</v>
      </c>
      <c r="C1762" t="s">
        <v>184</v>
      </c>
      <c r="F1762">
        <v>0</v>
      </c>
      <c r="P1762" t="s">
        <v>81</v>
      </c>
      <c r="Y1762" t="s">
        <v>12</v>
      </c>
      <c r="Z1762" t="s">
        <v>7559</v>
      </c>
      <c r="AA1762" s="1" t="s">
        <v>7558</v>
      </c>
      <c r="AB1762" t="s">
        <v>7557</v>
      </c>
      <c r="AC1762">
        <v>-180326</v>
      </c>
    </row>
    <row r="1763" spans="1:31" hidden="1" x14ac:dyDescent="0.25">
      <c r="A1763">
        <v>18287</v>
      </c>
      <c r="B1763" t="s">
        <v>185</v>
      </c>
      <c r="C1763" t="s">
        <v>184</v>
      </c>
      <c r="F1763">
        <v>1</v>
      </c>
      <c r="G1763" t="s">
        <v>7556</v>
      </c>
      <c r="P1763" t="s">
        <v>1182</v>
      </c>
      <c r="Y1763" t="s">
        <v>12</v>
      </c>
      <c r="Z1763" t="s">
        <v>7555</v>
      </c>
      <c r="AA1763" t="s">
        <v>7554</v>
      </c>
      <c r="AB1763" t="s">
        <v>7553</v>
      </c>
      <c r="AC1763">
        <v>-172888</v>
      </c>
      <c r="AD1763" t="s">
        <v>0</v>
      </c>
      <c r="AE1763">
        <v>98663</v>
      </c>
    </row>
    <row r="1764" spans="1:31" hidden="1" x14ac:dyDescent="0.25">
      <c r="A1764">
        <v>7833</v>
      </c>
      <c r="B1764" t="s">
        <v>130</v>
      </c>
      <c r="C1764" t="s">
        <v>19</v>
      </c>
      <c r="F1764">
        <v>0</v>
      </c>
      <c r="P1764" t="s">
        <v>4</v>
      </c>
      <c r="X1764">
        <v>15</v>
      </c>
      <c r="Y1764" t="s">
        <v>12</v>
      </c>
      <c r="AA1764" t="s">
        <v>7552</v>
      </c>
      <c r="AB1764" t="s">
        <v>7551</v>
      </c>
      <c r="AC1764">
        <v>-181549</v>
      </c>
    </row>
    <row r="1765" spans="1:31" ht="270" hidden="1" x14ac:dyDescent="0.25">
      <c r="A1765">
        <v>3787</v>
      </c>
      <c r="B1765" t="s">
        <v>47</v>
      </c>
      <c r="C1765" t="s">
        <v>46</v>
      </c>
      <c r="F1765">
        <v>1</v>
      </c>
      <c r="G1765" t="s">
        <v>864</v>
      </c>
      <c r="H1765">
        <v>0</v>
      </c>
      <c r="P1765" t="s">
        <v>4</v>
      </c>
      <c r="Z1765" t="s">
        <v>7550</v>
      </c>
      <c r="AA1765" s="1" t="s">
        <v>7549</v>
      </c>
      <c r="AB1765" t="s">
        <v>2467</v>
      </c>
      <c r="AC1765" t="s">
        <v>7548</v>
      </c>
    </row>
    <row r="1766" spans="1:31" hidden="1" x14ac:dyDescent="0.25">
      <c r="A1766">
        <v>14542</v>
      </c>
      <c r="B1766" t="s">
        <v>7</v>
      </c>
      <c r="C1766" t="s">
        <v>6</v>
      </c>
      <c r="F1766">
        <v>0</v>
      </c>
      <c r="G1766" t="s">
        <v>1045</v>
      </c>
      <c r="H1766">
        <v>0</v>
      </c>
      <c r="P1766" t="s">
        <v>4</v>
      </c>
      <c r="Z1766" t="s">
        <v>7547</v>
      </c>
      <c r="AA1766" t="s">
        <v>7546</v>
      </c>
      <c r="AB1766" t="s">
        <v>3740</v>
      </c>
      <c r="AC1766" t="s">
        <v>7545</v>
      </c>
      <c r="AD1766" t="s">
        <v>0</v>
      </c>
      <c r="AE1766">
        <v>98011</v>
      </c>
    </row>
    <row r="1767" spans="1:31" ht="409.5" hidden="1" x14ac:dyDescent="0.25">
      <c r="A1767">
        <v>2910</v>
      </c>
      <c r="B1767" t="s">
        <v>7</v>
      </c>
      <c r="C1767" t="s">
        <v>6</v>
      </c>
      <c r="F1767">
        <v>0</v>
      </c>
      <c r="G1767" t="s">
        <v>3221</v>
      </c>
      <c r="H1767">
        <v>0</v>
      </c>
      <c r="P1767" t="s">
        <v>4</v>
      </c>
      <c r="Z1767" t="s">
        <v>4944</v>
      </c>
      <c r="AA1767" s="1" t="s">
        <v>7544</v>
      </c>
      <c r="AB1767" t="s">
        <v>7543</v>
      </c>
      <c r="AC1767" t="s">
        <v>7542</v>
      </c>
      <c r="AD1767" t="s">
        <v>0</v>
      </c>
      <c r="AE1767">
        <v>98040</v>
      </c>
    </row>
    <row r="1768" spans="1:31" hidden="1" x14ac:dyDescent="0.25">
      <c r="A1768">
        <v>13894</v>
      </c>
      <c r="B1768" t="s">
        <v>7</v>
      </c>
      <c r="C1768" t="s">
        <v>6</v>
      </c>
      <c r="F1768">
        <v>0</v>
      </c>
      <c r="G1768" t="s">
        <v>7541</v>
      </c>
      <c r="P1768" t="s">
        <v>4</v>
      </c>
      <c r="Z1768" t="s">
        <v>7540</v>
      </c>
      <c r="AA1768" t="s">
        <v>7539</v>
      </c>
      <c r="AB1768" t="s">
        <v>4903</v>
      </c>
      <c r="AC1768">
        <v>-161867</v>
      </c>
      <c r="AD1768" t="s">
        <v>0</v>
      </c>
      <c r="AE1768">
        <v>99362</v>
      </c>
    </row>
    <row r="1769" spans="1:31" hidden="1" x14ac:dyDescent="0.25">
      <c r="A1769">
        <v>6626</v>
      </c>
      <c r="B1769" t="s">
        <v>513</v>
      </c>
      <c r="C1769" t="s">
        <v>6</v>
      </c>
      <c r="F1769">
        <v>1</v>
      </c>
      <c r="G1769" t="s">
        <v>3017</v>
      </c>
      <c r="H1769">
        <v>0</v>
      </c>
      <c r="P1769" t="s">
        <v>4</v>
      </c>
      <c r="Y1769" t="s">
        <v>12</v>
      </c>
      <c r="Z1769" t="s">
        <v>7538</v>
      </c>
      <c r="AA1769" t="s">
        <v>7537</v>
      </c>
      <c r="AB1769" t="s">
        <v>7536</v>
      </c>
      <c r="AC1769" t="s">
        <v>7535</v>
      </c>
      <c r="AD1769" t="s">
        <v>0</v>
      </c>
      <c r="AE1769">
        <v>98201</v>
      </c>
    </row>
    <row r="1770" spans="1:31" ht="409.5" hidden="1" x14ac:dyDescent="0.25">
      <c r="A1770">
        <v>16207</v>
      </c>
      <c r="B1770" t="s">
        <v>83</v>
      </c>
      <c r="C1770" t="s">
        <v>101</v>
      </c>
      <c r="F1770">
        <v>0</v>
      </c>
      <c r="G1770" t="s">
        <v>100</v>
      </c>
      <c r="H1770">
        <v>0</v>
      </c>
      <c r="P1770" t="s">
        <v>4</v>
      </c>
      <c r="Y1770" t="s">
        <v>12</v>
      </c>
      <c r="Z1770" t="s">
        <v>188</v>
      </c>
      <c r="AA1770" s="1" t="s">
        <v>7534</v>
      </c>
      <c r="AB1770" t="s">
        <v>78</v>
      </c>
      <c r="AC1770" t="s">
        <v>7533</v>
      </c>
      <c r="AD1770" t="s">
        <v>96</v>
      </c>
      <c r="AE1770">
        <v>97302</v>
      </c>
    </row>
    <row r="1771" spans="1:31" hidden="1" x14ac:dyDescent="0.25">
      <c r="A1771">
        <v>2770</v>
      </c>
      <c r="B1771" t="s">
        <v>7</v>
      </c>
      <c r="C1771" t="s">
        <v>6</v>
      </c>
      <c r="F1771">
        <v>0</v>
      </c>
      <c r="G1771" t="s">
        <v>3826</v>
      </c>
      <c r="P1771" t="s">
        <v>4</v>
      </c>
      <c r="Z1771" t="s">
        <v>7532</v>
      </c>
      <c r="AA1771" t="s">
        <v>7531</v>
      </c>
      <c r="AB1771" t="s">
        <v>7530</v>
      </c>
      <c r="AC1771">
        <v>-171827</v>
      </c>
      <c r="AD1771" t="s">
        <v>0</v>
      </c>
      <c r="AE1771">
        <v>98273</v>
      </c>
    </row>
    <row r="1772" spans="1:31" ht="300" hidden="1" x14ac:dyDescent="0.25">
      <c r="A1772">
        <v>13192</v>
      </c>
      <c r="B1772" t="s">
        <v>185</v>
      </c>
      <c r="C1772" t="s">
        <v>184</v>
      </c>
      <c r="F1772">
        <v>1</v>
      </c>
      <c r="G1772" t="s">
        <v>2698</v>
      </c>
      <c r="P1772" t="s">
        <v>4</v>
      </c>
      <c r="Y1772" t="s">
        <v>12</v>
      </c>
      <c r="Z1772" t="s">
        <v>7529</v>
      </c>
      <c r="AA1772" s="1" t="s">
        <v>7528</v>
      </c>
      <c r="AB1772" t="s">
        <v>3067</v>
      </c>
      <c r="AC1772">
        <v>-162928</v>
      </c>
      <c r="AD1772" t="s">
        <v>1635</v>
      </c>
      <c r="AE1772">
        <v>85701</v>
      </c>
    </row>
    <row r="1773" spans="1:31" ht="409.5" hidden="1" x14ac:dyDescent="0.25">
      <c r="A1773">
        <v>2908</v>
      </c>
      <c r="B1773" t="s">
        <v>52</v>
      </c>
      <c r="C1773" t="s">
        <v>6</v>
      </c>
      <c r="F1773">
        <v>1</v>
      </c>
      <c r="G1773" t="s">
        <v>1127</v>
      </c>
      <c r="P1773" t="s">
        <v>4</v>
      </c>
      <c r="Z1773" t="s">
        <v>1126</v>
      </c>
      <c r="AA1773" s="1" t="s">
        <v>7527</v>
      </c>
      <c r="AB1773" t="s">
        <v>7526</v>
      </c>
      <c r="AC1773">
        <v>-172382</v>
      </c>
      <c r="AD1773" t="s">
        <v>0</v>
      </c>
      <c r="AE1773">
        <v>98004</v>
      </c>
    </row>
    <row r="1774" spans="1:31" ht="300" hidden="1" x14ac:dyDescent="0.25">
      <c r="A1774">
        <v>1763</v>
      </c>
      <c r="B1774" t="s">
        <v>130</v>
      </c>
      <c r="C1774" t="s">
        <v>19</v>
      </c>
      <c r="F1774">
        <v>0</v>
      </c>
      <c r="O1774" s="1" t="s">
        <v>7525</v>
      </c>
      <c r="P1774" t="s">
        <v>4</v>
      </c>
      <c r="R1774" t="s">
        <v>238</v>
      </c>
      <c r="W1774" s="1" t="s">
        <v>7524</v>
      </c>
      <c r="X1774">
        <v>30</v>
      </c>
      <c r="Y1774" t="s">
        <v>12</v>
      </c>
      <c r="Z1774" t="s">
        <v>2137</v>
      </c>
      <c r="AA1774" t="s">
        <v>7523</v>
      </c>
      <c r="AB1774" t="s">
        <v>2135</v>
      </c>
      <c r="AC1774">
        <v>-160158</v>
      </c>
      <c r="AD1774" t="s">
        <v>0</v>
      </c>
      <c r="AE1774">
        <v>98031</v>
      </c>
    </row>
    <row r="1775" spans="1:31" hidden="1" x14ac:dyDescent="0.25">
      <c r="A1775">
        <v>7287</v>
      </c>
      <c r="B1775" t="s">
        <v>88</v>
      </c>
      <c r="C1775" t="s">
        <v>46</v>
      </c>
      <c r="F1775">
        <v>1</v>
      </c>
      <c r="G1775" t="s">
        <v>2096</v>
      </c>
      <c r="P1775" t="s">
        <v>4</v>
      </c>
      <c r="Z1775" t="s">
        <v>2095</v>
      </c>
      <c r="AA1775" t="s">
        <v>7522</v>
      </c>
      <c r="AB1775" t="s">
        <v>2435</v>
      </c>
      <c r="AC1775">
        <v>-160625</v>
      </c>
      <c r="AD1775" t="s">
        <v>0</v>
      </c>
      <c r="AE1775">
        <v>98409</v>
      </c>
    </row>
    <row r="1776" spans="1:31" ht="409.5" hidden="1" x14ac:dyDescent="0.25">
      <c r="A1776">
        <v>11520</v>
      </c>
      <c r="B1776" t="s">
        <v>7</v>
      </c>
      <c r="C1776" t="s">
        <v>6</v>
      </c>
      <c r="F1776">
        <v>1</v>
      </c>
      <c r="G1776" t="s">
        <v>2698</v>
      </c>
      <c r="H1776">
        <v>0</v>
      </c>
      <c r="P1776" t="s">
        <v>4</v>
      </c>
      <c r="Z1776" t="s">
        <v>7521</v>
      </c>
      <c r="AA1776" s="1" t="s">
        <v>7520</v>
      </c>
      <c r="AB1776" t="s">
        <v>7519</v>
      </c>
      <c r="AC1776" t="s">
        <v>7518</v>
      </c>
      <c r="AD1776" t="s">
        <v>96</v>
      </c>
      <c r="AE1776">
        <v>97205</v>
      </c>
    </row>
    <row r="1777" spans="1:31" hidden="1" x14ac:dyDescent="0.25">
      <c r="A1777">
        <v>10347</v>
      </c>
      <c r="B1777" t="s">
        <v>7</v>
      </c>
      <c r="C1777" t="s">
        <v>6</v>
      </c>
      <c r="F1777">
        <v>1</v>
      </c>
      <c r="G1777" t="s">
        <v>322</v>
      </c>
      <c r="H1777">
        <v>0</v>
      </c>
      <c r="P1777" t="s">
        <v>4</v>
      </c>
      <c r="Z1777" t="s">
        <v>7102</v>
      </c>
      <c r="AA1777" t="s">
        <v>7517</v>
      </c>
      <c r="AB1777" t="s">
        <v>7516</v>
      </c>
      <c r="AC1777" t="s">
        <v>7515</v>
      </c>
      <c r="AD1777" t="s">
        <v>0</v>
      </c>
      <c r="AE1777">
        <v>98201</v>
      </c>
    </row>
    <row r="1778" spans="1:31" ht="390" hidden="1" x14ac:dyDescent="0.25">
      <c r="A1778">
        <v>11881</v>
      </c>
      <c r="B1778" t="s">
        <v>124</v>
      </c>
      <c r="C1778" t="s">
        <v>6</v>
      </c>
      <c r="F1778">
        <v>0</v>
      </c>
      <c r="G1778" t="s">
        <v>7514</v>
      </c>
      <c r="H1778">
        <v>0</v>
      </c>
      <c r="P1778" t="s">
        <v>4</v>
      </c>
      <c r="Z1778" t="s">
        <v>7513</v>
      </c>
      <c r="AA1778" s="1" t="s">
        <v>7512</v>
      </c>
      <c r="AB1778" t="s">
        <v>7511</v>
      </c>
      <c r="AC1778" t="s">
        <v>7510</v>
      </c>
      <c r="AD1778" t="s">
        <v>0</v>
      </c>
      <c r="AE1778">
        <v>98104</v>
      </c>
    </row>
    <row r="1779" spans="1:31" hidden="1" x14ac:dyDescent="0.25">
      <c r="A1779">
        <v>16245</v>
      </c>
      <c r="B1779" t="s">
        <v>47</v>
      </c>
      <c r="C1779" t="s">
        <v>46</v>
      </c>
      <c r="F1779">
        <v>1</v>
      </c>
      <c r="G1779" t="s">
        <v>2775</v>
      </c>
      <c r="P1779" t="s">
        <v>4</v>
      </c>
      <c r="Z1779" t="s">
        <v>2509</v>
      </c>
      <c r="AA1779" t="s">
        <v>7509</v>
      </c>
      <c r="AB1779" t="s">
        <v>2699</v>
      </c>
      <c r="AC1779">
        <v>-170351</v>
      </c>
      <c r="AD1779" t="s">
        <v>0</v>
      </c>
      <c r="AE1779">
        <v>98541</v>
      </c>
    </row>
    <row r="1780" spans="1:31" ht="409.5" hidden="1" x14ac:dyDescent="0.25">
      <c r="A1780">
        <v>3255</v>
      </c>
      <c r="B1780" t="s">
        <v>95</v>
      </c>
      <c r="C1780" t="s">
        <v>94</v>
      </c>
      <c r="D1780" t="s">
        <v>12</v>
      </c>
      <c r="E1780" t="s">
        <v>7508</v>
      </c>
      <c r="F1780">
        <v>1</v>
      </c>
      <c r="G1780" t="s">
        <v>7507</v>
      </c>
      <c r="P1780" t="s">
        <v>81</v>
      </c>
      <c r="Y1780" t="s">
        <v>12</v>
      </c>
      <c r="Z1780" t="s">
        <v>7506</v>
      </c>
      <c r="AA1780" s="1" t="s">
        <v>7505</v>
      </c>
      <c r="AB1780" t="s">
        <v>7504</v>
      </c>
      <c r="AC1780">
        <v>-170510</v>
      </c>
      <c r="AD1780" t="s">
        <v>0</v>
      </c>
      <c r="AE1780">
        <v>98004</v>
      </c>
    </row>
    <row r="1781" spans="1:31" ht="409.5" hidden="1" x14ac:dyDescent="0.25">
      <c r="A1781">
        <v>5041</v>
      </c>
      <c r="B1781" t="s">
        <v>52</v>
      </c>
      <c r="C1781" t="s">
        <v>6</v>
      </c>
      <c r="F1781">
        <v>1</v>
      </c>
      <c r="G1781" t="s">
        <v>663</v>
      </c>
      <c r="P1781" t="s">
        <v>4</v>
      </c>
      <c r="Z1781" t="s">
        <v>1219</v>
      </c>
      <c r="AA1781" s="1" t="s">
        <v>7503</v>
      </c>
      <c r="AB1781" t="s">
        <v>7502</v>
      </c>
      <c r="AC1781">
        <v>-180262</v>
      </c>
      <c r="AD1781" t="s">
        <v>0</v>
      </c>
      <c r="AE1781">
        <v>98668</v>
      </c>
    </row>
    <row r="1782" spans="1:31" ht="409.5" hidden="1" x14ac:dyDescent="0.25">
      <c r="A1782">
        <v>5558</v>
      </c>
      <c r="B1782" t="s">
        <v>394</v>
      </c>
      <c r="C1782" t="s">
        <v>19</v>
      </c>
      <c r="F1782">
        <v>1</v>
      </c>
      <c r="G1782" t="s">
        <v>2753</v>
      </c>
      <c r="H1782">
        <v>0</v>
      </c>
      <c r="O1782" t="s">
        <v>1956</v>
      </c>
      <c r="P1782" t="s">
        <v>4</v>
      </c>
      <c r="Y1782" t="s">
        <v>12</v>
      </c>
      <c r="Z1782" t="s">
        <v>3645</v>
      </c>
      <c r="AA1782" s="1" t="s">
        <v>7501</v>
      </c>
      <c r="AB1782" s="1" t="s">
        <v>7501</v>
      </c>
      <c r="AC1782" t="s">
        <v>7500</v>
      </c>
      <c r="AD1782" t="s">
        <v>0</v>
      </c>
      <c r="AE1782">
        <v>98661</v>
      </c>
    </row>
    <row r="1783" spans="1:31" hidden="1" x14ac:dyDescent="0.25">
      <c r="A1783">
        <v>3681</v>
      </c>
      <c r="B1783" t="s">
        <v>670</v>
      </c>
      <c r="C1783" t="s">
        <v>19</v>
      </c>
      <c r="F1783">
        <v>1</v>
      </c>
      <c r="G1783" t="s">
        <v>70</v>
      </c>
      <c r="H1783">
        <v>0</v>
      </c>
      <c r="P1783" t="s">
        <v>4</v>
      </c>
      <c r="X1783">
        <v>30</v>
      </c>
      <c r="Y1783" t="s">
        <v>12</v>
      </c>
      <c r="Z1783" t="s">
        <v>148</v>
      </c>
      <c r="AA1783" t="s">
        <v>7499</v>
      </c>
      <c r="AB1783" t="s">
        <v>7498</v>
      </c>
      <c r="AC1783" t="s">
        <v>7497</v>
      </c>
      <c r="AD1783" t="s">
        <v>0</v>
      </c>
      <c r="AE1783">
        <v>98121</v>
      </c>
    </row>
    <row r="1784" spans="1:31" ht="409.5" hidden="1" x14ac:dyDescent="0.25">
      <c r="A1784">
        <v>17596</v>
      </c>
      <c r="B1784" t="s">
        <v>152</v>
      </c>
      <c r="C1784" t="s">
        <v>19</v>
      </c>
      <c r="F1784">
        <v>0</v>
      </c>
      <c r="P1784" t="s">
        <v>4</v>
      </c>
      <c r="Y1784" t="s">
        <v>12</v>
      </c>
      <c r="Z1784" t="s">
        <v>1129</v>
      </c>
      <c r="AA1784" s="1" t="s">
        <v>7496</v>
      </c>
      <c r="AB1784" t="s">
        <v>149</v>
      </c>
      <c r="AC1784">
        <v>-163637</v>
      </c>
    </row>
    <row r="1785" spans="1:31" hidden="1" x14ac:dyDescent="0.25">
      <c r="A1785">
        <v>8316</v>
      </c>
      <c r="B1785" t="s">
        <v>513</v>
      </c>
      <c r="C1785" t="s">
        <v>6</v>
      </c>
      <c r="F1785">
        <v>1</v>
      </c>
      <c r="G1785" t="s">
        <v>7495</v>
      </c>
      <c r="H1785">
        <v>0</v>
      </c>
      <c r="P1785" t="s">
        <v>4</v>
      </c>
      <c r="Y1785" t="s">
        <v>12</v>
      </c>
      <c r="Z1785" t="s">
        <v>1552</v>
      </c>
      <c r="AA1785" t="s">
        <v>7494</v>
      </c>
      <c r="AB1785" t="s">
        <v>7493</v>
      </c>
      <c r="AC1785" t="s">
        <v>7492</v>
      </c>
      <c r="AD1785" t="s">
        <v>0</v>
      </c>
      <c r="AE1785">
        <v>98052</v>
      </c>
    </row>
    <row r="1786" spans="1:31" ht="409.5" hidden="1" x14ac:dyDescent="0.25">
      <c r="A1786">
        <v>8165</v>
      </c>
      <c r="B1786" t="s">
        <v>130</v>
      </c>
      <c r="C1786" t="s">
        <v>19</v>
      </c>
      <c r="F1786">
        <v>0</v>
      </c>
      <c r="G1786" t="s">
        <v>100</v>
      </c>
      <c r="P1786" t="s">
        <v>4</v>
      </c>
      <c r="Y1786" t="s">
        <v>12</v>
      </c>
      <c r="Z1786" t="s">
        <v>1082</v>
      </c>
      <c r="AA1786" s="1" t="s">
        <v>7491</v>
      </c>
      <c r="AB1786" t="s">
        <v>126</v>
      </c>
      <c r="AC1786">
        <v>-161487</v>
      </c>
      <c r="AD1786" t="s">
        <v>96</v>
      </c>
      <c r="AE1786">
        <v>97302</v>
      </c>
    </row>
    <row r="1787" spans="1:31" ht="409.5" hidden="1" x14ac:dyDescent="0.25">
      <c r="A1787">
        <v>2491</v>
      </c>
      <c r="B1787" t="s">
        <v>88</v>
      </c>
      <c r="C1787" t="s">
        <v>46</v>
      </c>
      <c r="F1787">
        <v>1</v>
      </c>
      <c r="G1787" t="s">
        <v>1677</v>
      </c>
      <c r="H1787">
        <v>0</v>
      </c>
      <c r="P1787" t="s">
        <v>4</v>
      </c>
      <c r="Z1787" t="s">
        <v>1945</v>
      </c>
      <c r="AA1787" s="1" t="s">
        <v>7490</v>
      </c>
      <c r="AB1787" t="s">
        <v>7489</v>
      </c>
      <c r="AC1787" t="s">
        <v>7488</v>
      </c>
    </row>
    <row r="1788" spans="1:31" hidden="1" x14ac:dyDescent="0.25">
      <c r="A1788">
        <v>19449</v>
      </c>
      <c r="B1788" t="s">
        <v>47</v>
      </c>
      <c r="C1788" t="s">
        <v>46</v>
      </c>
      <c r="F1788">
        <v>1</v>
      </c>
      <c r="G1788" t="s">
        <v>1419</v>
      </c>
      <c r="P1788" t="s">
        <v>4</v>
      </c>
      <c r="Z1788" t="s">
        <v>375</v>
      </c>
      <c r="AA1788" t="s">
        <v>7487</v>
      </c>
      <c r="AB1788" t="s">
        <v>2467</v>
      </c>
      <c r="AC1788">
        <v>-171268</v>
      </c>
      <c r="AD1788" t="s">
        <v>0</v>
      </c>
      <c r="AE1788">
        <v>98032</v>
      </c>
    </row>
    <row r="1789" spans="1:31" hidden="1" x14ac:dyDescent="0.25">
      <c r="A1789">
        <v>4241</v>
      </c>
      <c r="B1789" t="s">
        <v>7</v>
      </c>
      <c r="C1789" t="s">
        <v>6</v>
      </c>
      <c r="F1789">
        <v>1</v>
      </c>
      <c r="G1789" t="s">
        <v>4312</v>
      </c>
      <c r="H1789">
        <v>0</v>
      </c>
      <c r="P1789" t="s">
        <v>4</v>
      </c>
      <c r="Z1789" t="s">
        <v>7486</v>
      </c>
      <c r="AA1789" t="s">
        <v>7485</v>
      </c>
      <c r="AB1789" t="s">
        <v>7484</v>
      </c>
      <c r="AC1789" t="s">
        <v>7483</v>
      </c>
      <c r="AD1789" t="s">
        <v>0</v>
      </c>
      <c r="AE1789">
        <v>98371</v>
      </c>
    </row>
    <row r="1790" spans="1:31" hidden="1" x14ac:dyDescent="0.25">
      <c r="A1790">
        <v>1667</v>
      </c>
      <c r="B1790" t="s">
        <v>7</v>
      </c>
      <c r="C1790" t="s">
        <v>6</v>
      </c>
      <c r="F1790">
        <v>0</v>
      </c>
      <c r="G1790" t="s">
        <v>7482</v>
      </c>
      <c r="P1790" t="s">
        <v>4</v>
      </c>
      <c r="Z1790" t="s">
        <v>7481</v>
      </c>
      <c r="AA1790" t="s">
        <v>7480</v>
      </c>
      <c r="AB1790" t="s">
        <v>7479</v>
      </c>
      <c r="AC1790">
        <v>-162450</v>
      </c>
      <c r="AD1790" t="s">
        <v>0</v>
      </c>
      <c r="AE1790">
        <v>99201</v>
      </c>
    </row>
    <row r="1791" spans="1:31" hidden="1" x14ac:dyDescent="0.25">
      <c r="A1791">
        <v>15293</v>
      </c>
      <c r="B1791" t="s">
        <v>7</v>
      </c>
      <c r="C1791" t="s">
        <v>6</v>
      </c>
      <c r="F1791">
        <v>0</v>
      </c>
      <c r="G1791" t="s">
        <v>7478</v>
      </c>
      <c r="H1791">
        <v>0</v>
      </c>
      <c r="P1791" t="s">
        <v>4</v>
      </c>
      <c r="Z1791" t="s">
        <v>7477</v>
      </c>
      <c r="AA1791" t="s">
        <v>7476</v>
      </c>
      <c r="AB1791" t="s">
        <v>7475</v>
      </c>
      <c r="AC1791" t="s">
        <v>7474</v>
      </c>
      <c r="AD1791" t="s">
        <v>0</v>
      </c>
      <c r="AE1791">
        <v>98604</v>
      </c>
    </row>
    <row r="1792" spans="1:31" ht="409.5" hidden="1" x14ac:dyDescent="0.25">
      <c r="A1792">
        <v>16692</v>
      </c>
      <c r="B1792" t="s">
        <v>72</v>
      </c>
      <c r="C1792" t="s">
        <v>71</v>
      </c>
      <c r="F1792">
        <v>1</v>
      </c>
      <c r="G1792" t="s">
        <v>628</v>
      </c>
      <c r="H1792">
        <v>0</v>
      </c>
      <c r="N1792" s="1" t="s">
        <v>7473</v>
      </c>
      <c r="O1792" t="s">
        <v>7472</v>
      </c>
      <c r="P1792" t="s">
        <v>32</v>
      </c>
      <c r="Q1792" t="s">
        <v>2746</v>
      </c>
      <c r="R1792" t="s">
        <v>301</v>
      </c>
      <c r="S1792" t="s">
        <v>300</v>
      </c>
      <c r="X1792">
        <v>30</v>
      </c>
      <c r="Z1792" t="s">
        <v>627</v>
      </c>
      <c r="AA1792" s="1" t="s">
        <v>7471</v>
      </c>
      <c r="AB1792" t="s">
        <v>7470</v>
      </c>
      <c r="AC1792" t="s">
        <v>7469</v>
      </c>
      <c r="AD1792" t="s">
        <v>0</v>
      </c>
      <c r="AE1792">
        <v>98111</v>
      </c>
    </row>
    <row r="1793" spans="1:31" hidden="1" x14ac:dyDescent="0.25">
      <c r="A1793">
        <v>9744</v>
      </c>
      <c r="B1793" t="s">
        <v>13</v>
      </c>
      <c r="F1793">
        <v>1</v>
      </c>
      <c r="G1793" t="s">
        <v>7468</v>
      </c>
      <c r="H1793">
        <v>0</v>
      </c>
      <c r="P1793" t="s">
        <v>4</v>
      </c>
      <c r="Y1793" t="s">
        <v>12</v>
      </c>
      <c r="Z1793" t="s">
        <v>7467</v>
      </c>
      <c r="AA1793" t="s">
        <v>7466</v>
      </c>
      <c r="AB1793" t="s">
        <v>6481</v>
      </c>
      <c r="AC1793" t="s">
        <v>7465</v>
      </c>
      <c r="AD1793" t="s">
        <v>0</v>
      </c>
      <c r="AE1793">
        <v>99352</v>
      </c>
    </row>
    <row r="1794" spans="1:31" hidden="1" x14ac:dyDescent="0.25">
      <c r="A1794">
        <v>1790</v>
      </c>
      <c r="B1794" t="s">
        <v>124</v>
      </c>
      <c r="C1794" t="s">
        <v>6</v>
      </c>
      <c r="F1794">
        <v>0</v>
      </c>
      <c r="G1794" t="s">
        <v>6173</v>
      </c>
      <c r="H1794">
        <v>0</v>
      </c>
      <c r="P1794" t="s">
        <v>4</v>
      </c>
      <c r="Z1794" t="s">
        <v>7464</v>
      </c>
      <c r="AA1794" t="s">
        <v>7463</v>
      </c>
      <c r="AB1794" t="s">
        <v>7462</v>
      </c>
      <c r="AC1794" t="s">
        <v>7461</v>
      </c>
      <c r="AD1794" t="s">
        <v>0</v>
      </c>
      <c r="AE1794">
        <v>98226</v>
      </c>
    </row>
    <row r="1795" spans="1:31" ht="409.5" hidden="1" x14ac:dyDescent="0.25">
      <c r="A1795">
        <v>12924</v>
      </c>
      <c r="B1795" t="s">
        <v>152</v>
      </c>
      <c r="C1795" t="s">
        <v>19</v>
      </c>
      <c r="F1795">
        <v>0</v>
      </c>
      <c r="G1795" t="s">
        <v>100</v>
      </c>
      <c r="P1795" t="s">
        <v>4</v>
      </c>
      <c r="Y1795" t="s">
        <v>12</v>
      </c>
      <c r="Z1795" t="s">
        <v>99</v>
      </c>
      <c r="AA1795" s="1" t="s">
        <v>7460</v>
      </c>
      <c r="AB1795" t="s">
        <v>149</v>
      </c>
      <c r="AC1795">
        <v>-170618</v>
      </c>
    </row>
    <row r="1796" spans="1:31" ht="409.5" hidden="1" x14ac:dyDescent="0.25">
      <c r="A1796">
        <v>4652</v>
      </c>
      <c r="B1796" t="s">
        <v>20</v>
      </c>
      <c r="C1796" t="s">
        <v>19</v>
      </c>
      <c r="F1796">
        <v>1</v>
      </c>
      <c r="G1796" t="s">
        <v>6691</v>
      </c>
      <c r="H1796">
        <v>0</v>
      </c>
      <c r="P1796" t="s">
        <v>4</v>
      </c>
      <c r="Y1796" t="s">
        <v>12</v>
      </c>
      <c r="Z1796" t="s">
        <v>7459</v>
      </c>
      <c r="AA1796" s="1" t="s">
        <v>7458</v>
      </c>
      <c r="AB1796" t="s">
        <v>7457</v>
      </c>
      <c r="AC1796" t="s">
        <v>7456</v>
      </c>
    </row>
    <row r="1797" spans="1:31" hidden="1" x14ac:dyDescent="0.25">
      <c r="A1797">
        <v>4984</v>
      </c>
      <c r="B1797" t="s">
        <v>36</v>
      </c>
      <c r="C1797" t="s">
        <v>71</v>
      </c>
      <c r="F1797">
        <v>1</v>
      </c>
      <c r="G1797" t="s">
        <v>402</v>
      </c>
      <c r="H1797">
        <v>0</v>
      </c>
      <c r="O1797" t="s">
        <v>303</v>
      </c>
      <c r="P1797" t="s">
        <v>32</v>
      </c>
      <c r="R1797" t="s">
        <v>301</v>
      </c>
      <c r="S1797" t="s">
        <v>300</v>
      </c>
      <c r="T1797" t="s">
        <v>7455</v>
      </c>
      <c r="U1797" t="s">
        <v>67</v>
      </c>
      <c r="Y1797" t="s">
        <v>12</v>
      </c>
      <c r="Z1797" t="s">
        <v>401</v>
      </c>
      <c r="AA1797" t="s">
        <v>7454</v>
      </c>
      <c r="AB1797" t="s">
        <v>7453</v>
      </c>
      <c r="AC1797" t="s">
        <v>7452</v>
      </c>
      <c r="AD1797" t="s">
        <v>0</v>
      </c>
      <c r="AE1797">
        <v>98109</v>
      </c>
    </row>
    <row r="1798" spans="1:31" hidden="1" x14ac:dyDescent="0.25">
      <c r="A1798">
        <v>13886</v>
      </c>
      <c r="B1798" t="s">
        <v>130</v>
      </c>
      <c r="C1798" t="s">
        <v>19</v>
      </c>
      <c r="F1798">
        <v>1</v>
      </c>
      <c r="G1798" t="s">
        <v>7451</v>
      </c>
      <c r="H1798">
        <v>0</v>
      </c>
      <c r="P1798" t="s">
        <v>4</v>
      </c>
      <c r="Z1798" t="s">
        <v>7450</v>
      </c>
      <c r="AA1798" t="s">
        <v>7449</v>
      </c>
      <c r="AB1798" t="s">
        <v>7448</v>
      </c>
      <c r="AC1798" t="s">
        <v>7447</v>
      </c>
      <c r="AD1798" t="s">
        <v>0</v>
      </c>
      <c r="AE1798">
        <v>98579</v>
      </c>
    </row>
    <row r="1799" spans="1:31" hidden="1" x14ac:dyDescent="0.25">
      <c r="A1799">
        <v>7593</v>
      </c>
      <c r="B1799" t="s">
        <v>199</v>
      </c>
      <c r="C1799" t="s">
        <v>19</v>
      </c>
      <c r="F1799">
        <v>0</v>
      </c>
      <c r="P1799" t="s">
        <v>4</v>
      </c>
      <c r="Y1799" t="s">
        <v>12</v>
      </c>
      <c r="Z1799" t="s">
        <v>7446</v>
      </c>
      <c r="AA1799" t="s">
        <v>7445</v>
      </c>
      <c r="AB1799" t="s">
        <v>7444</v>
      </c>
      <c r="AC1799">
        <v>-163048</v>
      </c>
      <c r="AD1799" t="s">
        <v>0</v>
      </c>
      <c r="AE1799">
        <v>98424</v>
      </c>
    </row>
    <row r="1800" spans="1:31" ht="409.5" hidden="1" x14ac:dyDescent="0.25">
      <c r="A1800">
        <v>6895</v>
      </c>
      <c r="B1800" t="s">
        <v>185</v>
      </c>
      <c r="C1800" t="s">
        <v>184</v>
      </c>
      <c r="F1800">
        <v>0</v>
      </c>
      <c r="G1800" t="s">
        <v>415</v>
      </c>
      <c r="P1800" t="s">
        <v>4</v>
      </c>
      <c r="X1800">
        <v>30</v>
      </c>
      <c r="Y1800" t="s">
        <v>12</v>
      </c>
      <c r="Z1800" t="s">
        <v>7443</v>
      </c>
      <c r="AA1800" s="1" t="s">
        <v>7442</v>
      </c>
      <c r="AB1800" t="s">
        <v>7441</v>
      </c>
      <c r="AC1800">
        <v>-170328</v>
      </c>
      <c r="AD1800" t="s">
        <v>0</v>
      </c>
      <c r="AE1800">
        <v>98668</v>
      </c>
    </row>
    <row r="1801" spans="1:31" hidden="1" x14ac:dyDescent="0.25">
      <c r="A1801">
        <v>12028</v>
      </c>
      <c r="B1801" t="s">
        <v>52</v>
      </c>
      <c r="C1801" t="s">
        <v>6</v>
      </c>
      <c r="F1801">
        <v>1</v>
      </c>
      <c r="G1801" t="s">
        <v>322</v>
      </c>
      <c r="P1801" t="s">
        <v>4</v>
      </c>
      <c r="Z1801" t="s">
        <v>1108</v>
      </c>
      <c r="AA1801" t="s">
        <v>7440</v>
      </c>
      <c r="AB1801" t="s">
        <v>7439</v>
      </c>
      <c r="AC1801">
        <v>-180443</v>
      </c>
      <c r="AD1801" t="s">
        <v>0</v>
      </c>
      <c r="AE1801">
        <v>98201</v>
      </c>
    </row>
    <row r="1802" spans="1:31" hidden="1" x14ac:dyDescent="0.25">
      <c r="A1802">
        <v>18833</v>
      </c>
      <c r="B1802" t="s">
        <v>124</v>
      </c>
      <c r="C1802" t="s">
        <v>6</v>
      </c>
      <c r="F1802">
        <v>1</v>
      </c>
      <c r="G1802" t="s">
        <v>402</v>
      </c>
      <c r="H1802">
        <v>0</v>
      </c>
      <c r="P1802" t="s">
        <v>4</v>
      </c>
      <c r="Z1802" t="s">
        <v>7438</v>
      </c>
      <c r="AA1802" t="s">
        <v>7437</v>
      </c>
      <c r="AB1802" t="s">
        <v>7436</v>
      </c>
      <c r="AC1802" t="s">
        <v>7435</v>
      </c>
      <c r="AD1802" t="s">
        <v>0</v>
      </c>
      <c r="AE1802">
        <v>98901</v>
      </c>
    </row>
    <row r="1803" spans="1:31" hidden="1" x14ac:dyDescent="0.25">
      <c r="A1803">
        <v>19792</v>
      </c>
      <c r="B1803" t="s">
        <v>130</v>
      </c>
      <c r="C1803" t="s">
        <v>19</v>
      </c>
      <c r="F1803">
        <v>0</v>
      </c>
      <c r="G1803" t="s">
        <v>1533</v>
      </c>
      <c r="H1803">
        <v>0</v>
      </c>
      <c r="P1803" t="s">
        <v>4</v>
      </c>
      <c r="Z1803" t="s">
        <v>7434</v>
      </c>
      <c r="AA1803" t="s">
        <v>7433</v>
      </c>
      <c r="AB1803" t="s">
        <v>1903</v>
      </c>
      <c r="AC1803" t="s">
        <v>7432</v>
      </c>
      <c r="AD1803" t="s">
        <v>0</v>
      </c>
      <c r="AE1803">
        <v>98004</v>
      </c>
    </row>
    <row r="1804" spans="1:31" ht="409.5" hidden="1" x14ac:dyDescent="0.25">
      <c r="A1804">
        <v>12577</v>
      </c>
      <c r="B1804" t="s">
        <v>130</v>
      </c>
      <c r="C1804" t="s">
        <v>19</v>
      </c>
      <c r="F1804">
        <v>0</v>
      </c>
      <c r="G1804" t="s">
        <v>100</v>
      </c>
      <c r="H1804">
        <v>0</v>
      </c>
      <c r="P1804" t="s">
        <v>4</v>
      </c>
      <c r="Y1804" t="s">
        <v>12</v>
      </c>
      <c r="Z1804" t="s">
        <v>3076</v>
      </c>
      <c r="AA1804" s="1" t="s">
        <v>7431</v>
      </c>
      <c r="AB1804" t="s">
        <v>126</v>
      </c>
      <c r="AC1804" t="s">
        <v>7430</v>
      </c>
      <c r="AD1804" t="s">
        <v>96</v>
      </c>
      <c r="AE1804">
        <v>97302</v>
      </c>
    </row>
    <row r="1805" spans="1:31" ht="409.5" hidden="1" x14ac:dyDescent="0.25">
      <c r="A1805">
        <v>12725</v>
      </c>
      <c r="B1805" t="s">
        <v>95</v>
      </c>
      <c r="C1805" t="s">
        <v>94</v>
      </c>
      <c r="F1805">
        <v>1</v>
      </c>
      <c r="G1805" t="s">
        <v>7429</v>
      </c>
      <c r="P1805" t="s">
        <v>81</v>
      </c>
      <c r="Y1805" t="s">
        <v>12</v>
      </c>
      <c r="Z1805" t="s">
        <v>7428</v>
      </c>
      <c r="AA1805" s="1" t="s">
        <v>7427</v>
      </c>
      <c r="AB1805" t="s">
        <v>7426</v>
      </c>
      <c r="AC1805">
        <v>-160305</v>
      </c>
      <c r="AD1805" t="s">
        <v>0</v>
      </c>
      <c r="AE1805">
        <v>98402</v>
      </c>
    </row>
    <row r="1806" spans="1:31" ht="409.5" hidden="1" x14ac:dyDescent="0.25">
      <c r="A1806">
        <v>6183</v>
      </c>
      <c r="B1806" t="s">
        <v>199</v>
      </c>
      <c r="C1806" t="s">
        <v>19</v>
      </c>
      <c r="F1806">
        <v>0</v>
      </c>
      <c r="G1806" t="s">
        <v>100</v>
      </c>
      <c r="P1806" t="s">
        <v>4</v>
      </c>
      <c r="Y1806" t="s">
        <v>12</v>
      </c>
      <c r="Z1806" t="s">
        <v>234</v>
      </c>
      <c r="AA1806" s="1" t="s">
        <v>7425</v>
      </c>
      <c r="AB1806" t="s">
        <v>149</v>
      </c>
      <c r="AC1806">
        <v>-162142</v>
      </c>
      <c r="AD1806" t="s">
        <v>96</v>
      </c>
      <c r="AE1806">
        <v>97302</v>
      </c>
    </row>
    <row r="1807" spans="1:31" ht="375" hidden="1" x14ac:dyDescent="0.25">
      <c r="A1807">
        <v>5576</v>
      </c>
      <c r="B1807" t="s">
        <v>119</v>
      </c>
      <c r="C1807" t="s">
        <v>19</v>
      </c>
      <c r="F1807">
        <v>0</v>
      </c>
      <c r="I1807" t="s">
        <v>1895</v>
      </c>
      <c r="M1807">
        <v>1.75</v>
      </c>
      <c r="P1807" t="s">
        <v>1053</v>
      </c>
      <c r="Q1807" t="s">
        <v>625</v>
      </c>
      <c r="X1807">
        <v>15</v>
      </c>
      <c r="Z1807" t="s">
        <v>1893</v>
      </c>
      <c r="AA1807" s="1" t="s">
        <v>7424</v>
      </c>
      <c r="AB1807" t="s">
        <v>7423</v>
      </c>
      <c r="AC1807">
        <v>-172496</v>
      </c>
      <c r="AD1807" t="s">
        <v>0</v>
      </c>
      <c r="AE1807">
        <v>98374</v>
      </c>
    </row>
    <row r="1808" spans="1:31" hidden="1" x14ac:dyDescent="0.25">
      <c r="A1808">
        <v>17690</v>
      </c>
      <c r="B1808" t="s">
        <v>7</v>
      </c>
      <c r="C1808" t="s">
        <v>6</v>
      </c>
      <c r="F1808">
        <v>0</v>
      </c>
      <c r="G1808" t="s">
        <v>113</v>
      </c>
      <c r="H1808">
        <v>0</v>
      </c>
      <c r="P1808" t="s">
        <v>4</v>
      </c>
      <c r="Z1808" t="s">
        <v>512</v>
      </c>
      <c r="AA1808" t="s">
        <v>7422</v>
      </c>
      <c r="AB1808" t="s">
        <v>7421</v>
      </c>
      <c r="AC1808" t="s">
        <v>7420</v>
      </c>
      <c r="AD1808" t="s">
        <v>0</v>
      </c>
      <c r="AE1808">
        <v>98501</v>
      </c>
    </row>
    <row r="1809" spans="1:31" ht="195" hidden="1" x14ac:dyDescent="0.25">
      <c r="A1809">
        <v>3558</v>
      </c>
      <c r="B1809" t="s">
        <v>185</v>
      </c>
      <c r="C1809" t="s">
        <v>184</v>
      </c>
      <c r="F1809">
        <v>1</v>
      </c>
      <c r="G1809" t="s">
        <v>496</v>
      </c>
      <c r="H1809">
        <v>0</v>
      </c>
      <c r="P1809" t="s">
        <v>4</v>
      </c>
      <c r="Y1809" t="s">
        <v>12</v>
      </c>
      <c r="Z1809" t="s">
        <v>7419</v>
      </c>
      <c r="AA1809" s="1" t="s">
        <v>7418</v>
      </c>
      <c r="AB1809" t="s">
        <v>7417</v>
      </c>
      <c r="AC1809" t="s">
        <v>7416</v>
      </c>
      <c r="AD1809" t="s">
        <v>0</v>
      </c>
    </row>
    <row r="1810" spans="1:31" hidden="1" x14ac:dyDescent="0.25">
      <c r="A1810">
        <v>2326</v>
      </c>
      <c r="B1810" t="s">
        <v>88</v>
      </c>
      <c r="C1810" t="s">
        <v>46</v>
      </c>
      <c r="F1810">
        <v>0</v>
      </c>
      <c r="H1810">
        <v>0</v>
      </c>
      <c r="P1810" t="s">
        <v>4</v>
      </c>
      <c r="Y1810" t="s">
        <v>12</v>
      </c>
      <c r="Z1810" t="s">
        <v>7415</v>
      </c>
      <c r="AA1810" t="s">
        <v>7414</v>
      </c>
      <c r="AB1810" t="s">
        <v>7413</v>
      </c>
      <c r="AC1810" t="s">
        <v>7412</v>
      </c>
      <c r="AD1810" t="s">
        <v>0</v>
      </c>
      <c r="AE1810">
        <v>98611</v>
      </c>
    </row>
    <row r="1811" spans="1:31" hidden="1" x14ac:dyDescent="0.25">
      <c r="A1811">
        <v>5332</v>
      </c>
      <c r="B1811" t="s">
        <v>47</v>
      </c>
      <c r="C1811" t="s">
        <v>46</v>
      </c>
      <c r="F1811">
        <v>1</v>
      </c>
      <c r="G1811" t="s">
        <v>1256</v>
      </c>
      <c r="H1811">
        <v>0</v>
      </c>
      <c r="P1811" t="s">
        <v>4</v>
      </c>
      <c r="Z1811" t="s">
        <v>7411</v>
      </c>
      <c r="AA1811" t="s">
        <v>7410</v>
      </c>
      <c r="AB1811" t="s">
        <v>1237</v>
      </c>
      <c r="AC1811" t="s">
        <v>7409</v>
      </c>
    </row>
    <row r="1812" spans="1:31" ht="409.5" hidden="1" x14ac:dyDescent="0.25">
      <c r="A1812">
        <v>17381</v>
      </c>
      <c r="B1812" t="s">
        <v>199</v>
      </c>
      <c r="C1812" t="s">
        <v>19</v>
      </c>
      <c r="F1812">
        <v>0</v>
      </c>
      <c r="H1812">
        <v>0</v>
      </c>
      <c r="P1812" t="s">
        <v>4</v>
      </c>
      <c r="Y1812" t="s">
        <v>12</v>
      </c>
      <c r="Z1812" t="s">
        <v>834</v>
      </c>
      <c r="AA1812" s="1" t="s">
        <v>7408</v>
      </c>
      <c r="AB1812" t="s">
        <v>149</v>
      </c>
      <c r="AC1812" t="s">
        <v>7407</v>
      </c>
      <c r="AD1812" t="s">
        <v>96</v>
      </c>
      <c r="AE1812">
        <v>97302</v>
      </c>
    </row>
    <row r="1813" spans="1:31" ht="409.5" hidden="1" x14ac:dyDescent="0.25">
      <c r="A1813">
        <v>3970</v>
      </c>
      <c r="B1813" t="s">
        <v>380</v>
      </c>
      <c r="C1813" t="s">
        <v>19</v>
      </c>
      <c r="F1813">
        <v>1</v>
      </c>
      <c r="G1813" t="s">
        <v>7406</v>
      </c>
      <c r="P1813" t="s">
        <v>1182</v>
      </c>
      <c r="Y1813" t="s">
        <v>12</v>
      </c>
      <c r="Z1813" t="s">
        <v>7405</v>
      </c>
      <c r="AA1813" s="1" t="s">
        <v>7404</v>
      </c>
      <c r="AB1813" t="s">
        <v>7403</v>
      </c>
      <c r="AC1813">
        <v>-180037</v>
      </c>
      <c r="AD1813" t="s">
        <v>0</v>
      </c>
      <c r="AE1813">
        <v>98026</v>
      </c>
    </row>
    <row r="1814" spans="1:31" ht="409.5" hidden="1" x14ac:dyDescent="0.25">
      <c r="A1814">
        <v>10578</v>
      </c>
      <c r="B1814" t="s">
        <v>7</v>
      </c>
      <c r="C1814" t="s">
        <v>6</v>
      </c>
      <c r="F1814">
        <v>1</v>
      </c>
      <c r="G1814" t="s">
        <v>508</v>
      </c>
      <c r="P1814" t="s">
        <v>4</v>
      </c>
      <c r="Z1814" t="s">
        <v>507</v>
      </c>
      <c r="AA1814" s="1" t="s">
        <v>7402</v>
      </c>
      <c r="AB1814" t="s">
        <v>7401</v>
      </c>
      <c r="AC1814">
        <v>-163386</v>
      </c>
      <c r="AD1814" t="s">
        <v>96</v>
      </c>
      <c r="AE1814">
        <v>97214</v>
      </c>
    </row>
    <row r="1815" spans="1:31" ht="375" hidden="1" x14ac:dyDescent="0.25">
      <c r="A1815">
        <v>16139</v>
      </c>
      <c r="B1815" t="s">
        <v>52</v>
      </c>
      <c r="C1815" t="s">
        <v>6</v>
      </c>
      <c r="F1815">
        <v>1</v>
      </c>
      <c r="G1815" t="s">
        <v>178</v>
      </c>
      <c r="P1815" t="s">
        <v>4</v>
      </c>
      <c r="Z1815" t="s">
        <v>177</v>
      </c>
      <c r="AA1815" s="1" t="s">
        <v>7400</v>
      </c>
      <c r="AB1815" t="s">
        <v>7399</v>
      </c>
      <c r="AC1815">
        <v>-181721</v>
      </c>
      <c r="AD1815" t="s">
        <v>96</v>
      </c>
      <c r="AE1815">
        <v>97219</v>
      </c>
    </row>
    <row r="1816" spans="1:31" ht="375" hidden="1" x14ac:dyDescent="0.25">
      <c r="A1816">
        <v>11736</v>
      </c>
      <c r="B1816" t="s">
        <v>394</v>
      </c>
      <c r="C1816" t="s">
        <v>19</v>
      </c>
      <c r="F1816">
        <v>1</v>
      </c>
      <c r="G1816" t="s">
        <v>982</v>
      </c>
      <c r="H1816">
        <v>0</v>
      </c>
      <c r="P1816" t="s">
        <v>4</v>
      </c>
      <c r="Y1816" t="s">
        <v>12</v>
      </c>
      <c r="Z1816" t="s">
        <v>1415</v>
      </c>
      <c r="AA1816" s="1" t="s">
        <v>7398</v>
      </c>
      <c r="AB1816" s="1" t="s">
        <v>7398</v>
      </c>
      <c r="AC1816" t="s">
        <v>7397</v>
      </c>
      <c r="AD1816" t="s">
        <v>96</v>
      </c>
      <c r="AE1816">
        <v>97389</v>
      </c>
    </row>
    <row r="1817" spans="1:31" ht="409.5" hidden="1" x14ac:dyDescent="0.25">
      <c r="A1817">
        <v>13461</v>
      </c>
      <c r="B1817" t="s">
        <v>124</v>
      </c>
      <c r="C1817" t="s">
        <v>6</v>
      </c>
      <c r="F1817">
        <v>1</v>
      </c>
      <c r="G1817" t="s">
        <v>7396</v>
      </c>
      <c r="H1817">
        <v>0</v>
      </c>
      <c r="P1817" t="s">
        <v>4</v>
      </c>
      <c r="Z1817" t="s">
        <v>674</v>
      </c>
      <c r="AA1817" s="1" t="s">
        <v>7395</v>
      </c>
      <c r="AB1817" t="s">
        <v>7394</v>
      </c>
      <c r="AC1817" t="s">
        <v>7393</v>
      </c>
      <c r="AD1817" t="s">
        <v>0</v>
      </c>
      <c r="AE1817">
        <v>98116</v>
      </c>
    </row>
    <row r="1818" spans="1:31" hidden="1" x14ac:dyDescent="0.25">
      <c r="A1818">
        <v>12698</v>
      </c>
      <c r="B1818" t="s">
        <v>72</v>
      </c>
      <c r="C1818" t="s">
        <v>71</v>
      </c>
      <c r="F1818">
        <v>0</v>
      </c>
      <c r="P1818" t="s">
        <v>1204</v>
      </c>
      <c r="AC1818">
        <v>-172695</v>
      </c>
    </row>
    <row r="1819" spans="1:31" ht="150" hidden="1" x14ac:dyDescent="0.25">
      <c r="A1819">
        <v>10568</v>
      </c>
      <c r="B1819" t="s">
        <v>199</v>
      </c>
      <c r="C1819" t="s">
        <v>19</v>
      </c>
      <c r="F1819">
        <v>0</v>
      </c>
      <c r="O1819" s="1" t="s">
        <v>565</v>
      </c>
      <c r="P1819" t="s">
        <v>4</v>
      </c>
      <c r="Y1819" t="s">
        <v>12</v>
      </c>
      <c r="Z1819" t="s">
        <v>7392</v>
      </c>
      <c r="AA1819" t="s">
        <v>7391</v>
      </c>
      <c r="AB1819" t="s">
        <v>7390</v>
      </c>
      <c r="AC1819">
        <v>-170488</v>
      </c>
    </row>
    <row r="1820" spans="1:31" ht="409.5" hidden="1" x14ac:dyDescent="0.25">
      <c r="A1820">
        <v>16448</v>
      </c>
      <c r="B1820" t="s">
        <v>52</v>
      </c>
      <c r="C1820" t="s">
        <v>6</v>
      </c>
      <c r="F1820">
        <v>0</v>
      </c>
      <c r="G1820" t="s">
        <v>384</v>
      </c>
      <c r="P1820" t="s">
        <v>4</v>
      </c>
      <c r="Z1820" t="s">
        <v>383</v>
      </c>
      <c r="AA1820" s="1" t="s">
        <v>7389</v>
      </c>
      <c r="AB1820" t="s">
        <v>7388</v>
      </c>
      <c r="AC1820">
        <v>-172810</v>
      </c>
      <c r="AD1820" t="s">
        <v>0</v>
      </c>
      <c r="AE1820">
        <v>98225</v>
      </c>
    </row>
    <row r="1821" spans="1:31" ht="409.5" hidden="1" x14ac:dyDescent="0.25">
      <c r="A1821">
        <v>5995</v>
      </c>
      <c r="B1821" t="s">
        <v>130</v>
      </c>
      <c r="C1821" t="s">
        <v>19</v>
      </c>
      <c r="F1821">
        <v>1</v>
      </c>
      <c r="G1821" t="s">
        <v>7387</v>
      </c>
      <c r="P1821" t="s">
        <v>4</v>
      </c>
      <c r="W1821" t="s">
        <v>7386</v>
      </c>
      <c r="X1821">
        <v>30</v>
      </c>
      <c r="Y1821" t="s">
        <v>12</v>
      </c>
      <c r="Z1821" t="s">
        <v>7385</v>
      </c>
      <c r="AA1821" s="1" t="s">
        <v>7384</v>
      </c>
      <c r="AB1821" t="s">
        <v>7383</v>
      </c>
      <c r="AC1821">
        <v>-171175</v>
      </c>
      <c r="AD1821" t="s">
        <v>0</v>
      </c>
      <c r="AE1821">
        <v>98104</v>
      </c>
    </row>
    <row r="1822" spans="1:31" ht="409.5" hidden="1" x14ac:dyDescent="0.25">
      <c r="A1822">
        <v>8623</v>
      </c>
      <c r="B1822" t="s">
        <v>380</v>
      </c>
      <c r="C1822" t="s">
        <v>19</v>
      </c>
      <c r="F1822">
        <v>0</v>
      </c>
      <c r="P1822" t="s">
        <v>4</v>
      </c>
      <c r="X1822">
        <v>15</v>
      </c>
      <c r="Y1822" t="s">
        <v>12</v>
      </c>
      <c r="Z1822" t="s">
        <v>7382</v>
      </c>
      <c r="AA1822" s="1" t="s">
        <v>7381</v>
      </c>
      <c r="AB1822" t="s">
        <v>7380</v>
      </c>
      <c r="AC1822">
        <v>-172517</v>
      </c>
      <c r="AD1822" t="s">
        <v>0</v>
      </c>
      <c r="AE1822">
        <v>98070</v>
      </c>
    </row>
    <row r="1823" spans="1:31" hidden="1" x14ac:dyDescent="0.25">
      <c r="A1823">
        <v>5114</v>
      </c>
      <c r="B1823" t="s">
        <v>7</v>
      </c>
      <c r="C1823" t="s">
        <v>6</v>
      </c>
      <c r="F1823">
        <v>0</v>
      </c>
      <c r="G1823" t="s">
        <v>764</v>
      </c>
      <c r="P1823" t="s">
        <v>4</v>
      </c>
      <c r="Z1823" t="s">
        <v>763</v>
      </c>
      <c r="AA1823" t="s">
        <v>7379</v>
      </c>
      <c r="AB1823" t="s">
        <v>761</v>
      </c>
      <c r="AC1823">
        <v>-170851</v>
      </c>
      <c r="AD1823" t="s">
        <v>0</v>
      </c>
      <c r="AE1823">
        <v>98042</v>
      </c>
    </row>
    <row r="1824" spans="1:31" hidden="1" x14ac:dyDescent="0.25">
      <c r="A1824">
        <v>6792</v>
      </c>
      <c r="B1824" t="s">
        <v>83</v>
      </c>
      <c r="C1824" t="s">
        <v>19</v>
      </c>
      <c r="F1824">
        <v>1</v>
      </c>
      <c r="G1824" t="s">
        <v>7378</v>
      </c>
      <c r="H1824">
        <v>0</v>
      </c>
      <c r="P1824" t="s">
        <v>4</v>
      </c>
      <c r="Z1824" t="s">
        <v>7377</v>
      </c>
      <c r="AA1824" t="s">
        <v>7376</v>
      </c>
      <c r="AB1824" t="s">
        <v>271</v>
      </c>
      <c r="AC1824" t="s">
        <v>7375</v>
      </c>
      <c r="AD1824" t="s">
        <v>0</v>
      </c>
      <c r="AE1824">
        <v>98936</v>
      </c>
    </row>
    <row r="1825" spans="1:31" hidden="1" x14ac:dyDescent="0.25">
      <c r="A1825">
        <v>10218</v>
      </c>
      <c r="B1825" t="s">
        <v>7</v>
      </c>
      <c r="C1825" t="s">
        <v>6</v>
      </c>
      <c r="F1825">
        <v>1</v>
      </c>
      <c r="G1825" t="s">
        <v>3053</v>
      </c>
      <c r="P1825" t="s">
        <v>4</v>
      </c>
      <c r="Z1825" t="s">
        <v>7374</v>
      </c>
      <c r="AA1825" t="s">
        <v>7373</v>
      </c>
      <c r="AB1825" t="s">
        <v>7372</v>
      </c>
      <c r="AC1825">
        <v>-173180</v>
      </c>
      <c r="AD1825" t="s">
        <v>0</v>
      </c>
      <c r="AE1825">
        <v>98101</v>
      </c>
    </row>
    <row r="1826" spans="1:31" hidden="1" x14ac:dyDescent="0.25">
      <c r="A1826">
        <v>381</v>
      </c>
      <c r="B1826" t="s">
        <v>7</v>
      </c>
      <c r="C1826" t="s">
        <v>6</v>
      </c>
      <c r="F1826">
        <v>1</v>
      </c>
      <c r="G1826" t="s">
        <v>7371</v>
      </c>
      <c r="P1826" t="s">
        <v>4</v>
      </c>
      <c r="Z1826" t="s">
        <v>7370</v>
      </c>
      <c r="AA1826" t="s">
        <v>7369</v>
      </c>
      <c r="AB1826" t="s">
        <v>7368</v>
      </c>
      <c r="AC1826">
        <v>-162693</v>
      </c>
      <c r="AD1826" t="s">
        <v>0</v>
      </c>
      <c r="AE1826">
        <v>99336</v>
      </c>
    </row>
    <row r="1827" spans="1:31" ht="330" hidden="1" x14ac:dyDescent="0.25">
      <c r="A1827">
        <v>19101</v>
      </c>
      <c r="B1827" t="s">
        <v>130</v>
      </c>
      <c r="C1827" t="s">
        <v>19</v>
      </c>
      <c r="F1827">
        <v>1</v>
      </c>
      <c r="G1827" t="s">
        <v>2191</v>
      </c>
      <c r="P1827" t="s">
        <v>4</v>
      </c>
      <c r="Y1827" t="s">
        <v>12</v>
      </c>
      <c r="Z1827" t="s">
        <v>7367</v>
      </c>
      <c r="AA1827" s="1" t="s">
        <v>7366</v>
      </c>
      <c r="AB1827" t="s">
        <v>7365</v>
      </c>
      <c r="AC1827">
        <v>-163586</v>
      </c>
      <c r="AD1827" t="s">
        <v>0</v>
      </c>
      <c r="AE1827">
        <v>98103</v>
      </c>
    </row>
    <row r="1828" spans="1:31" hidden="1" x14ac:dyDescent="0.25">
      <c r="A1828">
        <v>8257</v>
      </c>
      <c r="B1828" t="s">
        <v>7</v>
      </c>
      <c r="C1828" t="s">
        <v>6</v>
      </c>
      <c r="F1828">
        <v>1</v>
      </c>
      <c r="G1828" t="s">
        <v>161</v>
      </c>
      <c r="P1828" t="s">
        <v>4</v>
      </c>
      <c r="Z1828" t="s">
        <v>2778</v>
      </c>
      <c r="AA1828" t="s">
        <v>7364</v>
      </c>
      <c r="AB1828" t="s">
        <v>7363</v>
      </c>
      <c r="AC1828">
        <v>-160593</v>
      </c>
      <c r="AD1828" t="s">
        <v>0</v>
      </c>
      <c r="AE1828">
        <v>98034</v>
      </c>
    </row>
    <row r="1829" spans="1:31" ht="409.5" hidden="1" x14ac:dyDescent="0.25">
      <c r="A1829">
        <v>16975</v>
      </c>
      <c r="B1829" t="s">
        <v>83</v>
      </c>
      <c r="C1829" t="s">
        <v>19</v>
      </c>
      <c r="F1829">
        <v>0</v>
      </c>
      <c r="G1829" t="s">
        <v>100</v>
      </c>
      <c r="H1829">
        <v>0</v>
      </c>
      <c r="P1829" t="s">
        <v>4</v>
      </c>
      <c r="Y1829" t="s">
        <v>12</v>
      </c>
      <c r="Z1829" t="s">
        <v>1865</v>
      </c>
      <c r="AA1829" s="1" t="s">
        <v>7362</v>
      </c>
      <c r="AB1829" t="s">
        <v>78</v>
      </c>
      <c r="AC1829" t="s">
        <v>7361</v>
      </c>
    </row>
    <row r="1830" spans="1:31" hidden="1" x14ac:dyDescent="0.25">
      <c r="A1830">
        <v>3757</v>
      </c>
      <c r="B1830" t="s">
        <v>7</v>
      </c>
      <c r="C1830" t="s">
        <v>6</v>
      </c>
      <c r="F1830">
        <v>0</v>
      </c>
      <c r="G1830" t="s">
        <v>113</v>
      </c>
      <c r="H1830">
        <v>0</v>
      </c>
      <c r="P1830" t="s">
        <v>4</v>
      </c>
      <c r="Z1830" t="s">
        <v>112</v>
      </c>
      <c r="AA1830" t="s">
        <v>7360</v>
      </c>
      <c r="AB1830" t="s">
        <v>7359</v>
      </c>
      <c r="AC1830" t="s">
        <v>7358</v>
      </c>
      <c r="AD1830" t="s">
        <v>0</v>
      </c>
      <c r="AE1830">
        <v>98504</v>
      </c>
    </row>
    <row r="1831" spans="1:31" ht="390" hidden="1" x14ac:dyDescent="0.25">
      <c r="A1831">
        <v>10011</v>
      </c>
      <c r="B1831" t="s">
        <v>357</v>
      </c>
      <c r="C1831" t="s">
        <v>356</v>
      </c>
      <c r="F1831">
        <v>1</v>
      </c>
      <c r="G1831" t="s">
        <v>157</v>
      </c>
      <c r="P1831" t="s">
        <v>4</v>
      </c>
      <c r="Y1831" t="s">
        <v>12</v>
      </c>
      <c r="Z1831" t="s">
        <v>841</v>
      </c>
      <c r="AA1831" s="1" t="s">
        <v>7357</v>
      </c>
      <c r="AB1831" s="1" t="s">
        <v>7357</v>
      </c>
      <c r="AC1831">
        <v>-163443</v>
      </c>
      <c r="AD1831" t="s">
        <v>0</v>
      </c>
      <c r="AE1831">
        <v>98109</v>
      </c>
    </row>
    <row r="1832" spans="1:31" hidden="1" x14ac:dyDescent="0.25">
      <c r="A1832">
        <v>18071</v>
      </c>
      <c r="B1832" t="s">
        <v>20</v>
      </c>
      <c r="C1832" t="s">
        <v>19</v>
      </c>
      <c r="F1832">
        <v>1</v>
      </c>
      <c r="G1832" t="s">
        <v>1613</v>
      </c>
      <c r="H1832">
        <v>0</v>
      </c>
      <c r="P1832" t="s">
        <v>4</v>
      </c>
      <c r="Y1832" t="s">
        <v>12</v>
      </c>
      <c r="Z1832" t="s">
        <v>5765</v>
      </c>
      <c r="AA1832" t="s">
        <v>7356</v>
      </c>
      <c r="AB1832" t="s">
        <v>7355</v>
      </c>
      <c r="AC1832" t="s">
        <v>7354</v>
      </c>
      <c r="AD1832" t="s">
        <v>0</v>
      </c>
      <c r="AE1832">
        <v>98201</v>
      </c>
    </row>
    <row r="1833" spans="1:31" ht="409.5" hidden="1" x14ac:dyDescent="0.25">
      <c r="A1833">
        <v>14676</v>
      </c>
      <c r="B1833" t="s">
        <v>670</v>
      </c>
      <c r="C1833" t="s">
        <v>19</v>
      </c>
      <c r="F1833">
        <v>0</v>
      </c>
      <c r="P1833" t="s">
        <v>4</v>
      </c>
      <c r="Z1833" t="s">
        <v>7353</v>
      </c>
      <c r="AA1833" s="1" t="s">
        <v>7352</v>
      </c>
      <c r="AB1833" t="s">
        <v>7351</v>
      </c>
      <c r="AC1833">
        <v>-181352</v>
      </c>
    </row>
    <row r="1834" spans="1:31" ht="409.5" hidden="1" x14ac:dyDescent="0.25">
      <c r="A1834">
        <v>17144</v>
      </c>
      <c r="B1834" t="s">
        <v>88</v>
      </c>
      <c r="C1834" t="s">
        <v>46</v>
      </c>
      <c r="F1834">
        <v>1</v>
      </c>
      <c r="G1834" t="s">
        <v>3053</v>
      </c>
      <c r="P1834" t="s">
        <v>4</v>
      </c>
      <c r="Z1834" t="s">
        <v>3052</v>
      </c>
      <c r="AA1834" s="1" t="s">
        <v>7350</v>
      </c>
      <c r="AB1834" t="s">
        <v>289</v>
      </c>
      <c r="AC1834">
        <v>-162439</v>
      </c>
      <c r="AD1834" t="s">
        <v>0</v>
      </c>
      <c r="AE1834">
        <v>98503</v>
      </c>
    </row>
    <row r="1835" spans="1:31" hidden="1" x14ac:dyDescent="0.25">
      <c r="A1835">
        <v>14201</v>
      </c>
      <c r="B1835" t="s">
        <v>72</v>
      </c>
      <c r="C1835" t="s">
        <v>71</v>
      </c>
      <c r="F1835">
        <v>0</v>
      </c>
      <c r="H1835">
        <v>0</v>
      </c>
      <c r="P1835" t="s">
        <v>4</v>
      </c>
      <c r="Z1835" t="s">
        <v>7349</v>
      </c>
      <c r="AA1835" t="s">
        <v>7348</v>
      </c>
      <c r="AB1835" t="s">
        <v>7347</v>
      </c>
      <c r="AC1835" t="s">
        <v>7346</v>
      </c>
    </row>
    <row r="1836" spans="1:31" hidden="1" x14ac:dyDescent="0.25">
      <c r="A1836">
        <v>4868</v>
      </c>
      <c r="B1836" t="s">
        <v>130</v>
      </c>
      <c r="C1836" t="s">
        <v>19</v>
      </c>
      <c r="F1836">
        <v>1</v>
      </c>
      <c r="G1836" t="s">
        <v>7345</v>
      </c>
      <c r="P1836" t="s">
        <v>1182</v>
      </c>
      <c r="Y1836" t="s">
        <v>12</v>
      </c>
      <c r="Z1836" t="s">
        <v>7344</v>
      </c>
      <c r="AA1836" t="s">
        <v>7343</v>
      </c>
      <c r="AB1836" t="s">
        <v>7342</v>
      </c>
      <c r="AC1836">
        <v>-170747</v>
      </c>
    </row>
    <row r="1837" spans="1:31" hidden="1" x14ac:dyDescent="0.25">
      <c r="A1837">
        <v>4400</v>
      </c>
      <c r="B1837" t="s">
        <v>52</v>
      </c>
      <c r="C1837" t="s">
        <v>6</v>
      </c>
      <c r="F1837">
        <v>1</v>
      </c>
      <c r="G1837" t="s">
        <v>5638</v>
      </c>
      <c r="P1837" t="s">
        <v>4</v>
      </c>
      <c r="Z1837" t="s">
        <v>7341</v>
      </c>
      <c r="AA1837" t="s">
        <v>7340</v>
      </c>
      <c r="AB1837" t="s">
        <v>7339</v>
      </c>
      <c r="AC1837">
        <v>-163195</v>
      </c>
      <c r="AD1837" t="s">
        <v>0</v>
      </c>
      <c r="AE1837">
        <v>99201</v>
      </c>
    </row>
    <row r="1838" spans="1:31" hidden="1" x14ac:dyDescent="0.25">
      <c r="A1838">
        <v>19950</v>
      </c>
      <c r="B1838" t="s">
        <v>357</v>
      </c>
      <c r="C1838" t="s">
        <v>356</v>
      </c>
      <c r="F1838">
        <v>0</v>
      </c>
      <c r="G1838" t="s">
        <v>7338</v>
      </c>
      <c r="H1838">
        <v>0</v>
      </c>
      <c r="P1838" t="s">
        <v>4</v>
      </c>
      <c r="Y1838" t="s">
        <v>12</v>
      </c>
      <c r="Z1838" t="s">
        <v>7337</v>
      </c>
      <c r="AA1838" t="s">
        <v>7336</v>
      </c>
      <c r="AB1838" t="s">
        <v>7336</v>
      </c>
      <c r="AC1838" t="s">
        <v>7335</v>
      </c>
      <c r="AD1838" t="s">
        <v>0</v>
      </c>
      <c r="AE1838">
        <v>98370</v>
      </c>
    </row>
    <row r="1839" spans="1:31" hidden="1" x14ac:dyDescent="0.25">
      <c r="A1839">
        <v>16113</v>
      </c>
      <c r="B1839" t="s">
        <v>124</v>
      </c>
      <c r="C1839" t="s">
        <v>6</v>
      </c>
      <c r="F1839">
        <v>0</v>
      </c>
      <c r="G1839" t="s">
        <v>1655</v>
      </c>
      <c r="H1839">
        <v>0</v>
      </c>
      <c r="P1839" t="s">
        <v>4</v>
      </c>
      <c r="Z1839" t="s">
        <v>7302</v>
      </c>
      <c r="AA1839" t="s">
        <v>7334</v>
      </c>
      <c r="AB1839" t="s">
        <v>7333</v>
      </c>
      <c r="AC1839" t="s">
        <v>7332</v>
      </c>
      <c r="AD1839" t="s">
        <v>0</v>
      </c>
      <c r="AE1839">
        <v>98046</v>
      </c>
    </row>
    <row r="1840" spans="1:31" hidden="1" x14ac:dyDescent="0.25">
      <c r="A1840">
        <v>10537</v>
      </c>
      <c r="B1840" t="s">
        <v>47</v>
      </c>
      <c r="C1840" t="s">
        <v>46</v>
      </c>
      <c r="F1840">
        <v>1</v>
      </c>
      <c r="G1840" t="s">
        <v>7331</v>
      </c>
      <c r="P1840" t="s">
        <v>4</v>
      </c>
      <c r="Z1840" t="s">
        <v>7330</v>
      </c>
      <c r="AA1840" t="s">
        <v>7329</v>
      </c>
      <c r="AB1840" t="s">
        <v>968</v>
      </c>
      <c r="AC1840">
        <v>-180412</v>
      </c>
      <c r="AD1840" t="s">
        <v>0</v>
      </c>
      <c r="AE1840">
        <v>98371</v>
      </c>
    </row>
    <row r="1841" spans="1:31" hidden="1" x14ac:dyDescent="0.25">
      <c r="A1841">
        <v>11371</v>
      </c>
      <c r="B1841" t="s">
        <v>194</v>
      </c>
      <c r="C1841" t="s">
        <v>193</v>
      </c>
      <c r="F1841">
        <v>1</v>
      </c>
      <c r="G1841" t="s">
        <v>612</v>
      </c>
      <c r="P1841" t="s">
        <v>4</v>
      </c>
      <c r="X1841">
        <v>15</v>
      </c>
      <c r="Y1841" t="s">
        <v>12</v>
      </c>
      <c r="Z1841" t="s">
        <v>7328</v>
      </c>
      <c r="AA1841" t="s">
        <v>7327</v>
      </c>
      <c r="AB1841" t="s">
        <v>7326</v>
      </c>
      <c r="AC1841">
        <v>-180109</v>
      </c>
      <c r="AD1841" t="s">
        <v>0</v>
      </c>
      <c r="AE1841">
        <v>98020</v>
      </c>
    </row>
    <row r="1842" spans="1:31" ht="409.5" hidden="1" x14ac:dyDescent="0.25">
      <c r="A1842">
        <v>9560</v>
      </c>
      <c r="B1842" t="s">
        <v>7</v>
      </c>
      <c r="C1842" t="s">
        <v>6</v>
      </c>
      <c r="F1842">
        <v>0</v>
      </c>
      <c r="G1842" t="s">
        <v>113</v>
      </c>
      <c r="P1842" t="s">
        <v>4</v>
      </c>
      <c r="Z1842" t="s">
        <v>112</v>
      </c>
      <c r="AA1842" s="1" t="s">
        <v>7325</v>
      </c>
      <c r="AB1842" t="s">
        <v>7324</v>
      </c>
      <c r="AC1842">
        <v>-163108</v>
      </c>
      <c r="AD1842" t="s">
        <v>0</v>
      </c>
      <c r="AE1842">
        <v>98501</v>
      </c>
    </row>
    <row r="1843" spans="1:31" hidden="1" x14ac:dyDescent="0.25">
      <c r="A1843">
        <v>8338</v>
      </c>
      <c r="B1843" t="s">
        <v>13</v>
      </c>
      <c r="C1843" t="s">
        <v>57</v>
      </c>
      <c r="F1843">
        <v>1</v>
      </c>
      <c r="G1843" t="s">
        <v>1115</v>
      </c>
      <c r="P1843" t="s">
        <v>4</v>
      </c>
      <c r="X1843">
        <v>15</v>
      </c>
      <c r="Y1843" t="s">
        <v>12</v>
      </c>
      <c r="Z1843" t="s">
        <v>2081</v>
      </c>
      <c r="AA1843" t="s">
        <v>7323</v>
      </c>
      <c r="AB1843" t="s">
        <v>7322</v>
      </c>
      <c r="AC1843">
        <v>-181310</v>
      </c>
      <c r="AD1843" t="s">
        <v>0</v>
      </c>
      <c r="AE1843">
        <v>99352</v>
      </c>
    </row>
    <row r="1844" spans="1:31" hidden="1" x14ac:dyDescent="0.25">
      <c r="A1844">
        <v>9909</v>
      </c>
      <c r="B1844" t="s">
        <v>95</v>
      </c>
      <c r="C1844" t="s">
        <v>94</v>
      </c>
      <c r="F1844">
        <v>0</v>
      </c>
      <c r="G1844" t="s">
        <v>2155</v>
      </c>
      <c r="H1844">
        <v>0</v>
      </c>
      <c r="P1844" t="s">
        <v>4</v>
      </c>
      <c r="Z1844" t="s">
        <v>7321</v>
      </c>
      <c r="AA1844" t="s">
        <v>7320</v>
      </c>
      <c r="AB1844" t="s">
        <v>7319</v>
      </c>
      <c r="AC1844" t="s">
        <v>7318</v>
      </c>
    </row>
    <row r="1845" spans="1:31" hidden="1" x14ac:dyDescent="0.25">
      <c r="A1845">
        <v>9832</v>
      </c>
      <c r="B1845" t="s">
        <v>670</v>
      </c>
      <c r="C1845" t="s">
        <v>19</v>
      </c>
      <c r="F1845">
        <v>1</v>
      </c>
      <c r="G1845" t="s">
        <v>7068</v>
      </c>
      <c r="H1845">
        <v>0</v>
      </c>
      <c r="O1845" t="s">
        <v>7317</v>
      </c>
      <c r="P1845" t="s">
        <v>242</v>
      </c>
      <c r="Y1845" t="s">
        <v>12</v>
      </c>
      <c r="Z1845" t="s">
        <v>7067</v>
      </c>
      <c r="AA1845" t="s">
        <v>7317</v>
      </c>
      <c r="AB1845" t="s">
        <v>7316</v>
      </c>
      <c r="AC1845" t="s">
        <v>7315</v>
      </c>
      <c r="AD1845" t="s">
        <v>0</v>
      </c>
      <c r="AE1845">
        <v>98007</v>
      </c>
    </row>
    <row r="1846" spans="1:31" ht="409.5" hidden="1" x14ac:dyDescent="0.25">
      <c r="A1846">
        <v>13640</v>
      </c>
      <c r="B1846" t="s">
        <v>13</v>
      </c>
      <c r="C1846" t="s">
        <v>57</v>
      </c>
      <c r="F1846">
        <v>0</v>
      </c>
      <c r="P1846" t="s">
        <v>81</v>
      </c>
      <c r="Y1846" t="s">
        <v>12</v>
      </c>
      <c r="Z1846" t="s">
        <v>2168</v>
      </c>
      <c r="AA1846" s="1" t="s">
        <v>7314</v>
      </c>
      <c r="AB1846" t="s">
        <v>7313</v>
      </c>
      <c r="AC1846">
        <v>-171984</v>
      </c>
      <c r="AD1846" t="s">
        <v>7312</v>
      </c>
      <c r="AE1846">
        <v>55417</v>
      </c>
    </row>
    <row r="1847" spans="1:31" hidden="1" x14ac:dyDescent="0.25">
      <c r="A1847">
        <v>269</v>
      </c>
      <c r="B1847" t="s">
        <v>130</v>
      </c>
      <c r="C1847" t="s">
        <v>19</v>
      </c>
      <c r="F1847">
        <v>0</v>
      </c>
      <c r="P1847" t="s">
        <v>81</v>
      </c>
      <c r="Y1847" t="s">
        <v>12</v>
      </c>
      <c r="Z1847" t="s">
        <v>7311</v>
      </c>
      <c r="AA1847" t="s">
        <v>7310</v>
      </c>
      <c r="AB1847" t="s">
        <v>3065</v>
      </c>
      <c r="AC1847">
        <v>-163538</v>
      </c>
    </row>
    <row r="1848" spans="1:31" hidden="1" x14ac:dyDescent="0.25">
      <c r="A1848">
        <v>13335</v>
      </c>
      <c r="B1848" t="s">
        <v>124</v>
      </c>
      <c r="C1848" t="s">
        <v>6</v>
      </c>
      <c r="F1848">
        <v>1</v>
      </c>
      <c r="G1848" t="s">
        <v>1127</v>
      </c>
      <c r="H1848">
        <v>0</v>
      </c>
      <c r="P1848" t="s">
        <v>4</v>
      </c>
      <c r="Z1848" t="s">
        <v>1885</v>
      </c>
      <c r="AA1848" t="s">
        <v>7309</v>
      </c>
      <c r="AB1848" t="s">
        <v>7308</v>
      </c>
      <c r="AC1848" t="s">
        <v>7307</v>
      </c>
      <c r="AD1848" t="s">
        <v>0</v>
      </c>
      <c r="AE1848">
        <v>98004</v>
      </c>
    </row>
    <row r="1849" spans="1:31" hidden="1" x14ac:dyDescent="0.25">
      <c r="A1849">
        <v>17320</v>
      </c>
      <c r="B1849" t="s">
        <v>493</v>
      </c>
      <c r="F1849">
        <v>0</v>
      </c>
      <c r="H1849">
        <v>0</v>
      </c>
      <c r="P1849" t="s">
        <v>4</v>
      </c>
      <c r="Y1849" t="s">
        <v>12</v>
      </c>
      <c r="Z1849" t="s">
        <v>7306</v>
      </c>
      <c r="AA1849" t="s">
        <v>7305</v>
      </c>
      <c r="AB1849" t="s">
        <v>7304</v>
      </c>
      <c r="AC1849" t="s">
        <v>7303</v>
      </c>
      <c r="AD1849" t="s">
        <v>0</v>
      </c>
      <c r="AE1849">
        <v>98841</v>
      </c>
    </row>
    <row r="1850" spans="1:31" hidden="1" x14ac:dyDescent="0.25">
      <c r="A1850">
        <v>12536</v>
      </c>
      <c r="B1850" t="s">
        <v>7</v>
      </c>
      <c r="C1850" t="s">
        <v>6</v>
      </c>
      <c r="F1850">
        <v>0</v>
      </c>
      <c r="G1850" t="s">
        <v>1655</v>
      </c>
      <c r="H1850">
        <v>0</v>
      </c>
      <c r="P1850" t="s">
        <v>4</v>
      </c>
      <c r="Z1850" t="s">
        <v>7302</v>
      </c>
      <c r="AA1850" t="s">
        <v>7301</v>
      </c>
      <c r="AB1850" t="s">
        <v>6049</v>
      </c>
      <c r="AC1850" t="s">
        <v>7300</v>
      </c>
      <c r="AD1850" t="s">
        <v>0</v>
      </c>
      <c r="AE1850">
        <v>98046</v>
      </c>
    </row>
    <row r="1851" spans="1:31" hidden="1" x14ac:dyDescent="0.25">
      <c r="A1851">
        <v>980</v>
      </c>
      <c r="B1851" t="s">
        <v>88</v>
      </c>
      <c r="C1851" t="s">
        <v>46</v>
      </c>
      <c r="F1851">
        <v>1</v>
      </c>
      <c r="G1851" t="s">
        <v>3053</v>
      </c>
      <c r="P1851" t="s">
        <v>4</v>
      </c>
      <c r="Z1851" t="s">
        <v>7299</v>
      </c>
      <c r="AA1851" t="s">
        <v>7298</v>
      </c>
      <c r="AB1851" t="s">
        <v>7297</v>
      </c>
      <c r="AC1851">
        <v>-162372</v>
      </c>
      <c r="AD1851" t="s">
        <v>96</v>
      </c>
      <c r="AE1851">
        <v>97204</v>
      </c>
    </row>
    <row r="1852" spans="1:31" hidden="1" x14ac:dyDescent="0.25">
      <c r="A1852">
        <v>4371</v>
      </c>
      <c r="B1852" t="s">
        <v>7</v>
      </c>
      <c r="C1852" t="s">
        <v>6</v>
      </c>
      <c r="F1852">
        <v>1</v>
      </c>
      <c r="G1852" t="s">
        <v>161</v>
      </c>
      <c r="P1852" t="s">
        <v>4</v>
      </c>
      <c r="Z1852" t="s">
        <v>748</v>
      </c>
      <c r="AA1852" t="s">
        <v>7296</v>
      </c>
      <c r="AB1852" t="s">
        <v>7295</v>
      </c>
      <c r="AC1852">
        <v>-170814</v>
      </c>
      <c r="AD1852" t="s">
        <v>0</v>
      </c>
      <c r="AE1852">
        <v>98034</v>
      </c>
    </row>
    <row r="1853" spans="1:31" ht="409.5" hidden="1" x14ac:dyDescent="0.25">
      <c r="A1853">
        <v>5387</v>
      </c>
      <c r="B1853" t="s">
        <v>47</v>
      </c>
      <c r="C1853" t="s">
        <v>46</v>
      </c>
      <c r="F1853">
        <v>0</v>
      </c>
      <c r="G1853" t="s">
        <v>1343</v>
      </c>
      <c r="P1853" t="s">
        <v>4</v>
      </c>
      <c r="Y1853" t="s">
        <v>12</v>
      </c>
      <c r="Z1853" t="s">
        <v>3193</v>
      </c>
      <c r="AA1853" s="1" t="s">
        <v>7294</v>
      </c>
      <c r="AB1853" t="s">
        <v>7293</v>
      </c>
      <c r="AC1853">
        <v>-160977</v>
      </c>
    </row>
    <row r="1854" spans="1:31" ht="405" hidden="1" x14ac:dyDescent="0.25">
      <c r="A1854">
        <v>16064</v>
      </c>
      <c r="B1854" t="s">
        <v>199</v>
      </c>
      <c r="C1854" t="s">
        <v>19</v>
      </c>
      <c r="F1854">
        <v>0</v>
      </c>
      <c r="P1854" t="s">
        <v>81</v>
      </c>
      <c r="Y1854" t="s">
        <v>12</v>
      </c>
      <c r="Z1854" t="s">
        <v>7292</v>
      </c>
      <c r="AA1854" s="1" t="s">
        <v>7291</v>
      </c>
      <c r="AB1854" t="s">
        <v>7290</v>
      </c>
      <c r="AC1854">
        <v>-171213</v>
      </c>
    </row>
    <row r="1855" spans="1:31" hidden="1" x14ac:dyDescent="0.25">
      <c r="A1855">
        <v>7202</v>
      </c>
      <c r="B1855" t="s">
        <v>52</v>
      </c>
      <c r="C1855" t="s">
        <v>6</v>
      </c>
      <c r="F1855">
        <v>0</v>
      </c>
      <c r="G1855" t="s">
        <v>7289</v>
      </c>
      <c r="P1855" t="s">
        <v>4</v>
      </c>
      <c r="Z1855" t="s">
        <v>7288</v>
      </c>
      <c r="AA1855" t="s">
        <v>7287</v>
      </c>
      <c r="AB1855" t="s">
        <v>7286</v>
      </c>
      <c r="AC1855">
        <v>-181068</v>
      </c>
      <c r="AD1855" t="s">
        <v>0</v>
      </c>
      <c r="AE1855">
        <v>98382</v>
      </c>
    </row>
    <row r="1856" spans="1:31" ht="409.5" hidden="1" x14ac:dyDescent="0.25">
      <c r="A1856">
        <v>17553</v>
      </c>
      <c r="B1856" t="s">
        <v>152</v>
      </c>
      <c r="C1856" t="s">
        <v>19</v>
      </c>
      <c r="F1856">
        <v>0</v>
      </c>
      <c r="G1856" t="s">
        <v>100</v>
      </c>
      <c r="P1856" t="s">
        <v>4</v>
      </c>
      <c r="X1856">
        <v>15</v>
      </c>
      <c r="Y1856" t="s">
        <v>12</v>
      </c>
      <c r="Z1856" t="s">
        <v>99</v>
      </c>
      <c r="AA1856" s="1" t="s">
        <v>7285</v>
      </c>
      <c r="AB1856" t="s">
        <v>149</v>
      </c>
      <c r="AC1856">
        <v>-180819</v>
      </c>
    </row>
    <row r="1857" spans="1:31" hidden="1" x14ac:dyDescent="0.25">
      <c r="A1857">
        <v>6574</v>
      </c>
      <c r="B1857" t="s">
        <v>513</v>
      </c>
      <c r="C1857" t="s">
        <v>6</v>
      </c>
      <c r="F1857">
        <v>0</v>
      </c>
      <c r="G1857" t="s">
        <v>113</v>
      </c>
      <c r="H1857">
        <v>0</v>
      </c>
      <c r="P1857" t="s">
        <v>4</v>
      </c>
      <c r="Y1857" t="s">
        <v>12</v>
      </c>
      <c r="Z1857" t="s">
        <v>512</v>
      </c>
      <c r="AA1857" t="s">
        <v>7284</v>
      </c>
      <c r="AB1857" t="s">
        <v>7283</v>
      </c>
      <c r="AC1857" t="s">
        <v>7282</v>
      </c>
      <c r="AD1857" t="s">
        <v>0</v>
      </c>
      <c r="AE1857">
        <v>98504</v>
      </c>
    </row>
    <row r="1858" spans="1:31" ht="409.5" hidden="1" x14ac:dyDescent="0.25">
      <c r="A1858">
        <v>10193</v>
      </c>
      <c r="B1858" t="s">
        <v>95</v>
      </c>
      <c r="C1858" t="s">
        <v>94</v>
      </c>
      <c r="F1858">
        <v>0</v>
      </c>
      <c r="G1858" t="s">
        <v>7281</v>
      </c>
      <c r="I1858" t="s">
        <v>7280</v>
      </c>
      <c r="M1858">
        <v>61</v>
      </c>
      <c r="P1858" t="s">
        <v>4</v>
      </c>
      <c r="X1858">
        <v>15</v>
      </c>
      <c r="Y1858" t="s">
        <v>12</v>
      </c>
      <c r="Z1858" t="s">
        <v>644</v>
      </c>
      <c r="AA1858" s="1" t="s">
        <v>7279</v>
      </c>
      <c r="AB1858" t="s">
        <v>7278</v>
      </c>
      <c r="AC1858">
        <v>-180742</v>
      </c>
      <c r="AD1858" t="s">
        <v>0</v>
      </c>
      <c r="AE1858">
        <v>98124</v>
      </c>
    </row>
    <row r="1859" spans="1:31" ht="409.5" hidden="1" x14ac:dyDescent="0.25">
      <c r="A1859">
        <v>6871</v>
      </c>
      <c r="B1859" t="s">
        <v>199</v>
      </c>
      <c r="C1859" t="s">
        <v>19</v>
      </c>
      <c r="F1859">
        <v>1</v>
      </c>
      <c r="G1859" t="s">
        <v>129</v>
      </c>
      <c r="P1859" t="s">
        <v>4</v>
      </c>
      <c r="Y1859" t="s">
        <v>12</v>
      </c>
      <c r="Z1859" t="s">
        <v>128</v>
      </c>
      <c r="AA1859" s="1" t="s">
        <v>7277</v>
      </c>
      <c r="AB1859" t="s">
        <v>149</v>
      </c>
      <c r="AC1859">
        <v>-160033</v>
      </c>
      <c r="AD1859" t="s">
        <v>750</v>
      </c>
      <c r="AE1859" t="s">
        <v>7276</v>
      </c>
    </row>
    <row r="1860" spans="1:31" hidden="1" x14ac:dyDescent="0.25">
      <c r="A1860">
        <v>15037</v>
      </c>
      <c r="B1860" t="s">
        <v>52</v>
      </c>
      <c r="C1860" t="s">
        <v>6</v>
      </c>
      <c r="F1860">
        <v>1</v>
      </c>
      <c r="G1860" t="s">
        <v>288</v>
      </c>
      <c r="P1860" t="s">
        <v>4</v>
      </c>
      <c r="Z1860" t="s">
        <v>7275</v>
      </c>
      <c r="AA1860" t="s">
        <v>7274</v>
      </c>
      <c r="AB1860" t="s">
        <v>7273</v>
      </c>
      <c r="AC1860">
        <v>-181308</v>
      </c>
      <c r="AD1860" t="s">
        <v>96</v>
      </c>
      <c r="AE1860">
        <v>97204</v>
      </c>
    </row>
    <row r="1861" spans="1:31" hidden="1" x14ac:dyDescent="0.25">
      <c r="A1861">
        <v>10755</v>
      </c>
      <c r="B1861" t="s">
        <v>670</v>
      </c>
      <c r="C1861" t="s">
        <v>19</v>
      </c>
      <c r="F1861">
        <v>1</v>
      </c>
      <c r="G1861" t="s">
        <v>4325</v>
      </c>
      <c r="H1861">
        <v>0</v>
      </c>
      <c r="P1861" t="s">
        <v>4</v>
      </c>
      <c r="Y1861" t="s">
        <v>12</v>
      </c>
      <c r="Z1861" t="s">
        <v>7272</v>
      </c>
      <c r="AA1861" t="s">
        <v>7271</v>
      </c>
      <c r="AB1861" t="s">
        <v>7270</v>
      </c>
      <c r="AC1861" t="s">
        <v>7269</v>
      </c>
      <c r="AD1861" t="s">
        <v>96</v>
      </c>
      <c r="AE1861">
        <v>97204</v>
      </c>
    </row>
    <row r="1862" spans="1:31" hidden="1" x14ac:dyDescent="0.25">
      <c r="A1862">
        <v>17698</v>
      </c>
      <c r="B1862" t="s">
        <v>47</v>
      </c>
      <c r="C1862" t="s">
        <v>46</v>
      </c>
      <c r="F1862">
        <v>1</v>
      </c>
      <c r="G1862" t="s">
        <v>1059</v>
      </c>
      <c r="P1862" t="s">
        <v>4</v>
      </c>
      <c r="Z1862" t="s">
        <v>1058</v>
      </c>
      <c r="AA1862" t="s">
        <v>7268</v>
      </c>
      <c r="AB1862" t="s">
        <v>7125</v>
      </c>
      <c r="AC1862">
        <v>-160760</v>
      </c>
    </row>
    <row r="1863" spans="1:31" hidden="1" x14ac:dyDescent="0.25">
      <c r="A1863">
        <v>8858</v>
      </c>
      <c r="B1863" t="s">
        <v>88</v>
      </c>
      <c r="C1863" t="s">
        <v>46</v>
      </c>
      <c r="F1863">
        <v>1</v>
      </c>
      <c r="G1863" t="s">
        <v>1677</v>
      </c>
      <c r="P1863" t="s">
        <v>4</v>
      </c>
      <c r="Y1863" t="s">
        <v>12</v>
      </c>
      <c r="Z1863" t="s">
        <v>1945</v>
      </c>
      <c r="AA1863" t="s">
        <v>7267</v>
      </c>
      <c r="AB1863" t="s">
        <v>7266</v>
      </c>
      <c r="AC1863">
        <v>-170550</v>
      </c>
    </row>
    <row r="1864" spans="1:31" hidden="1" x14ac:dyDescent="0.25">
      <c r="A1864">
        <v>4831</v>
      </c>
      <c r="B1864" t="s">
        <v>7</v>
      </c>
      <c r="C1864" t="s">
        <v>6</v>
      </c>
      <c r="F1864">
        <v>0</v>
      </c>
      <c r="P1864" t="s">
        <v>4</v>
      </c>
      <c r="Z1864" t="s">
        <v>7265</v>
      </c>
      <c r="AA1864" t="s">
        <v>7264</v>
      </c>
      <c r="AB1864" t="s">
        <v>7263</v>
      </c>
      <c r="AC1864">
        <v>-160265</v>
      </c>
      <c r="AD1864" t="s">
        <v>0</v>
      </c>
      <c r="AE1864">
        <v>98312</v>
      </c>
    </row>
    <row r="1865" spans="1:31" ht="409.5" hidden="1" x14ac:dyDescent="0.25">
      <c r="A1865">
        <v>18855</v>
      </c>
      <c r="B1865" t="s">
        <v>199</v>
      </c>
      <c r="C1865" t="s">
        <v>19</v>
      </c>
      <c r="F1865">
        <v>0</v>
      </c>
      <c r="G1865" t="s">
        <v>100</v>
      </c>
      <c r="P1865" t="s">
        <v>4</v>
      </c>
      <c r="Y1865" t="s">
        <v>12</v>
      </c>
      <c r="Z1865" t="s">
        <v>7262</v>
      </c>
      <c r="AA1865" s="1" t="s">
        <v>7261</v>
      </c>
      <c r="AB1865" t="s">
        <v>7260</v>
      </c>
      <c r="AC1865">
        <v>-161249</v>
      </c>
      <c r="AD1865" t="s">
        <v>96</v>
      </c>
      <c r="AE1865">
        <v>97302</v>
      </c>
    </row>
    <row r="1866" spans="1:31" hidden="1" x14ac:dyDescent="0.25">
      <c r="A1866">
        <v>16326</v>
      </c>
      <c r="B1866" t="s">
        <v>130</v>
      </c>
      <c r="C1866" t="s">
        <v>19</v>
      </c>
      <c r="F1866">
        <v>1</v>
      </c>
      <c r="G1866" t="s">
        <v>7000</v>
      </c>
      <c r="P1866" t="s">
        <v>4</v>
      </c>
      <c r="Z1866" t="s">
        <v>7259</v>
      </c>
      <c r="AA1866" t="s">
        <v>7258</v>
      </c>
      <c r="AB1866" t="s">
        <v>2102</v>
      </c>
      <c r="AC1866">
        <v>-160946</v>
      </c>
      <c r="AD1866" t="s">
        <v>0</v>
      </c>
      <c r="AE1866">
        <v>98104</v>
      </c>
    </row>
    <row r="1867" spans="1:31" hidden="1" x14ac:dyDescent="0.25">
      <c r="A1867">
        <v>7225</v>
      </c>
      <c r="B1867" t="s">
        <v>88</v>
      </c>
      <c r="C1867" t="s">
        <v>46</v>
      </c>
      <c r="F1867">
        <v>1</v>
      </c>
      <c r="G1867" t="s">
        <v>7257</v>
      </c>
      <c r="H1867">
        <v>0</v>
      </c>
      <c r="P1867" t="s">
        <v>4</v>
      </c>
      <c r="Z1867" t="s">
        <v>7256</v>
      </c>
      <c r="AA1867" t="s">
        <v>7255</v>
      </c>
      <c r="AB1867" t="s">
        <v>7254</v>
      </c>
      <c r="AC1867" t="s">
        <v>7253</v>
      </c>
      <c r="AD1867" t="s">
        <v>0</v>
      </c>
      <c r="AE1867">
        <v>98584</v>
      </c>
    </row>
    <row r="1868" spans="1:31" ht="409.5" hidden="1" x14ac:dyDescent="0.25">
      <c r="A1868">
        <v>11210</v>
      </c>
      <c r="B1868" t="s">
        <v>185</v>
      </c>
      <c r="C1868" t="s">
        <v>184</v>
      </c>
      <c r="F1868">
        <v>1</v>
      </c>
      <c r="G1868" t="s">
        <v>1613</v>
      </c>
      <c r="H1868">
        <v>0</v>
      </c>
      <c r="P1868" t="s">
        <v>4</v>
      </c>
      <c r="Y1868" t="s">
        <v>12</v>
      </c>
      <c r="Z1868" t="s">
        <v>7252</v>
      </c>
      <c r="AA1868" s="1" t="s">
        <v>7251</v>
      </c>
      <c r="AB1868" t="s">
        <v>7250</v>
      </c>
      <c r="AC1868" t="s">
        <v>7249</v>
      </c>
    </row>
    <row r="1869" spans="1:31" hidden="1" x14ac:dyDescent="0.25">
      <c r="A1869">
        <v>1189</v>
      </c>
      <c r="B1869" t="s">
        <v>394</v>
      </c>
      <c r="C1869" t="s">
        <v>19</v>
      </c>
      <c r="F1869">
        <v>1</v>
      </c>
      <c r="G1869" t="s">
        <v>7248</v>
      </c>
      <c r="H1869">
        <v>0</v>
      </c>
      <c r="P1869" t="s">
        <v>81</v>
      </c>
      <c r="Y1869" t="s">
        <v>12</v>
      </c>
      <c r="Z1869" t="s">
        <v>7247</v>
      </c>
      <c r="AA1869" t="s">
        <v>7246</v>
      </c>
      <c r="AB1869" t="s">
        <v>7246</v>
      </c>
      <c r="AC1869" t="s">
        <v>7245</v>
      </c>
      <c r="AD1869" t="s">
        <v>0</v>
      </c>
      <c r="AE1869">
        <v>98019</v>
      </c>
    </row>
    <row r="1870" spans="1:31" hidden="1" x14ac:dyDescent="0.25">
      <c r="A1870">
        <v>6041</v>
      </c>
      <c r="B1870" t="s">
        <v>95</v>
      </c>
      <c r="C1870" t="s">
        <v>94</v>
      </c>
      <c r="F1870">
        <v>1</v>
      </c>
      <c r="G1870" t="s">
        <v>2873</v>
      </c>
      <c r="H1870">
        <v>0</v>
      </c>
      <c r="P1870" t="s">
        <v>4</v>
      </c>
      <c r="Z1870" t="s">
        <v>6091</v>
      </c>
      <c r="AA1870" t="s">
        <v>7244</v>
      </c>
      <c r="AB1870" t="s">
        <v>7243</v>
      </c>
      <c r="AC1870" t="s">
        <v>7242</v>
      </c>
    </row>
    <row r="1871" spans="1:31" ht="409.5" hidden="1" x14ac:dyDescent="0.25">
      <c r="A1871">
        <v>19849</v>
      </c>
      <c r="B1871" t="s">
        <v>152</v>
      </c>
      <c r="C1871" t="s">
        <v>19</v>
      </c>
      <c r="F1871">
        <v>0</v>
      </c>
      <c r="G1871" t="s">
        <v>100</v>
      </c>
      <c r="P1871" t="s">
        <v>4</v>
      </c>
      <c r="Y1871" t="s">
        <v>12</v>
      </c>
      <c r="Z1871" t="s">
        <v>234</v>
      </c>
      <c r="AA1871" s="1" t="s">
        <v>7241</v>
      </c>
      <c r="AB1871" t="s">
        <v>149</v>
      </c>
      <c r="AC1871">
        <v>-173123</v>
      </c>
    </row>
    <row r="1872" spans="1:31" hidden="1" x14ac:dyDescent="0.25">
      <c r="A1872">
        <v>5636</v>
      </c>
      <c r="B1872" t="s">
        <v>13</v>
      </c>
      <c r="C1872" t="s">
        <v>57</v>
      </c>
      <c r="F1872">
        <v>0</v>
      </c>
      <c r="P1872" t="s">
        <v>4</v>
      </c>
      <c r="Y1872" t="s">
        <v>12</v>
      </c>
      <c r="AA1872" t="s">
        <v>7240</v>
      </c>
      <c r="AB1872" t="s">
        <v>7239</v>
      </c>
      <c r="AC1872">
        <v>-160273</v>
      </c>
      <c r="AD1872" t="s">
        <v>0</v>
      </c>
    </row>
    <row r="1873" spans="1:31" hidden="1" x14ac:dyDescent="0.25">
      <c r="A1873">
        <v>19960</v>
      </c>
      <c r="B1873" t="s">
        <v>47</v>
      </c>
      <c r="C1873" t="s">
        <v>46</v>
      </c>
      <c r="F1873">
        <v>1</v>
      </c>
      <c r="G1873" t="s">
        <v>1240</v>
      </c>
      <c r="P1873" t="s">
        <v>4</v>
      </c>
      <c r="Y1873" t="s">
        <v>12</v>
      </c>
      <c r="Z1873" t="s">
        <v>1239</v>
      </c>
      <c r="AA1873" t="s">
        <v>7238</v>
      </c>
      <c r="AB1873" t="s">
        <v>7237</v>
      </c>
      <c r="AC1873">
        <v>-162623</v>
      </c>
      <c r="AD1873" t="s">
        <v>0</v>
      </c>
      <c r="AE1873">
        <v>98837</v>
      </c>
    </row>
    <row r="1874" spans="1:31" hidden="1" x14ac:dyDescent="0.25">
      <c r="A1874">
        <v>2912</v>
      </c>
      <c r="B1874" t="s">
        <v>20</v>
      </c>
      <c r="C1874" t="s">
        <v>19</v>
      </c>
      <c r="F1874">
        <v>0</v>
      </c>
      <c r="H1874">
        <v>0</v>
      </c>
      <c r="P1874" t="s">
        <v>4</v>
      </c>
      <c r="Y1874" t="s">
        <v>12</v>
      </c>
      <c r="Z1874" t="s">
        <v>7236</v>
      </c>
      <c r="AA1874" t="s">
        <v>7235</v>
      </c>
      <c r="AB1874" t="s">
        <v>262</v>
      </c>
      <c r="AC1874" t="s">
        <v>7234</v>
      </c>
      <c r="AD1874" t="s">
        <v>0</v>
      </c>
      <c r="AE1874">
        <v>98346</v>
      </c>
    </row>
    <row r="1875" spans="1:31" hidden="1" x14ac:dyDescent="0.25">
      <c r="A1875">
        <v>6419</v>
      </c>
      <c r="B1875" t="s">
        <v>95</v>
      </c>
      <c r="C1875" t="s">
        <v>94</v>
      </c>
      <c r="F1875">
        <v>0</v>
      </c>
      <c r="P1875" t="s">
        <v>4</v>
      </c>
      <c r="Y1875" t="s">
        <v>12</v>
      </c>
      <c r="Z1875" t="s">
        <v>7233</v>
      </c>
      <c r="AA1875" t="s">
        <v>7232</v>
      </c>
      <c r="AB1875" t="s">
        <v>7231</v>
      </c>
      <c r="AC1875">
        <v>-170934</v>
      </c>
      <c r="AD1875" t="s">
        <v>0</v>
      </c>
      <c r="AE1875">
        <v>98009</v>
      </c>
    </row>
    <row r="1876" spans="1:31" ht="409.5" hidden="1" x14ac:dyDescent="0.25">
      <c r="A1876">
        <v>15514</v>
      </c>
      <c r="B1876" t="s">
        <v>95</v>
      </c>
      <c r="C1876" t="s">
        <v>94</v>
      </c>
      <c r="F1876">
        <v>1</v>
      </c>
      <c r="G1876" t="s">
        <v>3053</v>
      </c>
      <c r="H1876">
        <v>0</v>
      </c>
      <c r="P1876" t="s">
        <v>4</v>
      </c>
      <c r="Z1876" t="s">
        <v>7230</v>
      </c>
      <c r="AA1876" s="1" t="s">
        <v>7229</v>
      </c>
      <c r="AB1876" t="s">
        <v>7228</v>
      </c>
      <c r="AC1876" t="s">
        <v>7227</v>
      </c>
      <c r="AD1876" t="s">
        <v>0</v>
      </c>
      <c r="AE1876">
        <v>98101</v>
      </c>
    </row>
    <row r="1877" spans="1:31" hidden="1" x14ac:dyDescent="0.25">
      <c r="A1877">
        <v>8903</v>
      </c>
      <c r="B1877" t="s">
        <v>7</v>
      </c>
      <c r="C1877" t="s">
        <v>6</v>
      </c>
      <c r="F1877">
        <v>0</v>
      </c>
      <c r="H1877">
        <v>0</v>
      </c>
      <c r="P1877" t="s">
        <v>4</v>
      </c>
      <c r="Z1877" t="s">
        <v>7226</v>
      </c>
      <c r="AA1877" t="s">
        <v>7225</v>
      </c>
      <c r="AB1877" t="s">
        <v>7224</v>
      </c>
      <c r="AC1877" t="s">
        <v>7223</v>
      </c>
      <c r="AD1877" t="s">
        <v>0</v>
      </c>
      <c r="AE1877">
        <v>98847</v>
      </c>
    </row>
    <row r="1878" spans="1:31" ht="409.5" hidden="1" x14ac:dyDescent="0.25">
      <c r="A1878">
        <v>3444</v>
      </c>
      <c r="B1878" t="s">
        <v>152</v>
      </c>
      <c r="C1878" t="s">
        <v>19</v>
      </c>
      <c r="F1878">
        <v>0</v>
      </c>
      <c r="P1878" t="s">
        <v>4</v>
      </c>
      <c r="Y1878" t="s">
        <v>12</v>
      </c>
      <c r="Z1878" t="s">
        <v>256</v>
      </c>
      <c r="AA1878" s="1" t="s">
        <v>7222</v>
      </c>
      <c r="AB1878" t="s">
        <v>149</v>
      </c>
      <c r="AC1878">
        <v>-171418</v>
      </c>
    </row>
    <row r="1879" spans="1:31" hidden="1" x14ac:dyDescent="0.25">
      <c r="A1879">
        <v>1827</v>
      </c>
      <c r="B1879" t="s">
        <v>13</v>
      </c>
      <c r="F1879">
        <v>0</v>
      </c>
      <c r="H1879">
        <v>0</v>
      </c>
      <c r="P1879" t="s">
        <v>4</v>
      </c>
      <c r="Y1879" t="s">
        <v>12</v>
      </c>
      <c r="Z1879" t="s">
        <v>5453</v>
      </c>
      <c r="AA1879" t="s">
        <v>7221</v>
      </c>
      <c r="AB1879" t="s">
        <v>7221</v>
      </c>
      <c r="AC1879" t="s">
        <v>7220</v>
      </c>
      <c r="AD1879" t="s">
        <v>0</v>
      </c>
      <c r="AE1879">
        <v>98908</v>
      </c>
    </row>
    <row r="1880" spans="1:31" ht="345" hidden="1" x14ac:dyDescent="0.25">
      <c r="A1880">
        <v>7669</v>
      </c>
      <c r="B1880" t="s">
        <v>513</v>
      </c>
      <c r="C1880" t="s">
        <v>6</v>
      </c>
      <c r="F1880">
        <v>0</v>
      </c>
      <c r="H1880">
        <v>0</v>
      </c>
      <c r="P1880" t="s">
        <v>4</v>
      </c>
      <c r="Y1880" t="s">
        <v>12</v>
      </c>
      <c r="Z1880" t="s">
        <v>7150</v>
      </c>
      <c r="AA1880" s="1" t="s">
        <v>7219</v>
      </c>
      <c r="AB1880" t="s">
        <v>7218</v>
      </c>
      <c r="AC1880" t="s">
        <v>7217</v>
      </c>
      <c r="AD1880" t="s">
        <v>0</v>
      </c>
      <c r="AE1880">
        <v>98557</v>
      </c>
    </row>
    <row r="1881" spans="1:31" ht="409.5" hidden="1" x14ac:dyDescent="0.25">
      <c r="A1881">
        <v>8414</v>
      </c>
      <c r="B1881" t="s">
        <v>7</v>
      </c>
      <c r="C1881" t="s">
        <v>6</v>
      </c>
      <c r="F1881">
        <v>1</v>
      </c>
      <c r="G1881" t="s">
        <v>1379</v>
      </c>
      <c r="P1881" t="s">
        <v>4</v>
      </c>
      <c r="Z1881" t="s">
        <v>2565</v>
      </c>
      <c r="AA1881" s="1" t="s">
        <v>7216</v>
      </c>
      <c r="AB1881" t="s">
        <v>7215</v>
      </c>
      <c r="AC1881">
        <v>-180605</v>
      </c>
      <c r="AD1881" t="s">
        <v>0</v>
      </c>
      <c r="AE1881">
        <v>98115</v>
      </c>
    </row>
    <row r="1882" spans="1:31" ht="409.5" hidden="1" x14ac:dyDescent="0.25">
      <c r="A1882">
        <v>3782</v>
      </c>
      <c r="B1882" t="s">
        <v>52</v>
      </c>
      <c r="C1882" t="s">
        <v>6</v>
      </c>
      <c r="F1882">
        <v>1</v>
      </c>
      <c r="G1882" t="s">
        <v>612</v>
      </c>
      <c r="P1882" t="s">
        <v>4</v>
      </c>
      <c r="Z1882" t="s">
        <v>7214</v>
      </c>
      <c r="AA1882" s="1" t="s">
        <v>7213</v>
      </c>
      <c r="AB1882" t="s">
        <v>7212</v>
      </c>
      <c r="AC1882">
        <v>-171374</v>
      </c>
      <c r="AD1882" t="s">
        <v>0</v>
      </c>
      <c r="AE1882">
        <v>98020</v>
      </c>
    </row>
    <row r="1883" spans="1:31" hidden="1" x14ac:dyDescent="0.25">
      <c r="A1883">
        <v>3522</v>
      </c>
      <c r="B1883" t="s">
        <v>124</v>
      </c>
      <c r="C1883" t="s">
        <v>6</v>
      </c>
      <c r="F1883">
        <v>0</v>
      </c>
      <c r="G1883" t="s">
        <v>5786</v>
      </c>
      <c r="H1883">
        <v>0</v>
      </c>
      <c r="P1883" t="s">
        <v>4</v>
      </c>
      <c r="Z1883" t="s">
        <v>4293</v>
      </c>
      <c r="AA1883" t="s">
        <v>7211</v>
      </c>
      <c r="AB1883" t="s">
        <v>7210</v>
      </c>
      <c r="AC1883" t="s">
        <v>7209</v>
      </c>
      <c r="AD1883" t="s">
        <v>0</v>
      </c>
      <c r="AE1883">
        <v>98587</v>
      </c>
    </row>
    <row r="1884" spans="1:31" hidden="1" x14ac:dyDescent="0.25">
      <c r="A1884">
        <v>15221</v>
      </c>
      <c r="B1884" t="s">
        <v>152</v>
      </c>
      <c r="C1884" t="s">
        <v>19</v>
      </c>
      <c r="F1884">
        <v>0</v>
      </c>
      <c r="P1884" t="s">
        <v>4</v>
      </c>
      <c r="Y1884" t="s">
        <v>12</v>
      </c>
      <c r="Z1884" t="s">
        <v>1082</v>
      </c>
      <c r="AA1884" t="s">
        <v>7208</v>
      </c>
      <c r="AB1884" t="s">
        <v>149</v>
      </c>
      <c r="AC1884">
        <v>-171229</v>
      </c>
    </row>
    <row r="1885" spans="1:31" hidden="1" x14ac:dyDescent="0.25">
      <c r="A1885">
        <v>4042</v>
      </c>
      <c r="B1885" t="s">
        <v>124</v>
      </c>
      <c r="C1885" t="s">
        <v>6</v>
      </c>
      <c r="F1885">
        <v>0</v>
      </c>
      <c r="G1885" t="s">
        <v>5696</v>
      </c>
      <c r="H1885">
        <v>0</v>
      </c>
      <c r="P1885" t="s">
        <v>4</v>
      </c>
      <c r="Z1885" t="s">
        <v>7207</v>
      </c>
      <c r="AA1885" t="s">
        <v>7206</v>
      </c>
      <c r="AB1885" t="s">
        <v>7205</v>
      </c>
      <c r="AC1885" t="s">
        <v>7204</v>
      </c>
      <c r="AD1885" t="s">
        <v>0</v>
      </c>
      <c r="AE1885">
        <v>98501</v>
      </c>
    </row>
    <row r="1886" spans="1:31" hidden="1" x14ac:dyDescent="0.25">
      <c r="A1886">
        <v>18057</v>
      </c>
      <c r="B1886" t="s">
        <v>52</v>
      </c>
      <c r="C1886" t="s">
        <v>6</v>
      </c>
      <c r="F1886">
        <v>0</v>
      </c>
      <c r="P1886" t="s">
        <v>4</v>
      </c>
      <c r="Z1886" t="s">
        <v>7203</v>
      </c>
      <c r="AA1886" t="s">
        <v>7202</v>
      </c>
      <c r="AB1886" t="s">
        <v>7201</v>
      </c>
      <c r="AC1886">
        <v>-180276</v>
      </c>
      <c r="AD1886" t="s">
        <v>0</v>
      </c>
      <c r="AE1886">
        <v>98251</v>
      </c>
    </row>
    <row r="1887" spans="1:31" ht="409.5" hidden="1" x14ac:dyDescent="0.25">
      <c r="A1887">
        <v>17483</v>
      </c>
      <c r="B1887" t="s">
        <v>52</v>
      </c>
      <c r="C1887" t="s">
        <v>6</v>
      </c>
      <c r="F1887">
        <v>1</v>
      </c>
      <c r="G1887" t="s">
        <v>1127</v>
      </c>
      <c r="P1887" t="s">
        <v>4</v>
      </c>
      <c r="Z1887" t="s">
        <v>5080</v>
      </c>
      <c r="AA1887" s="1" t="s">
        <v>7200</v>
      </c>
      <c r="AB1887" t="s">
        <v>7199</v>
      </c>
      <c r="AC1887">
        <v>-172268</v>
      </c>
      <c r="AD1887" t="s">
        <v>0</v>
      </c>
      <c r="AE1887">
        <v>98004</v>
      </c>
    </row>
    <row r="1888" spans="1:31" hidden="1" x14ac:dyDescent="0.25">
      <c r="A1888">
        <v>19685</v>
      </c>
      <c r="B1888" t="s">
        <v>13</v>
      </c>
      <c r="F1888">
        <v>1</v>
      </c>
      <c r="G1888" t="s">
        <v>1710</v>
      </c>
      <c r="H1888">
        <v>0</v>
      </c>
      <c r="P1888" t="s">
        <v>4</v>
      </c>
      <c r="Y1888" t="s">
        <v>12</v>
      </c>
      <c r="Z1888" t="s">
        <v>7198</v>
      </c>
      <c r="AA1888" t="s">
        <v>7197</v>
      </c>
      <c r="AB1888" t="s">
        <v>7196</v>
      </c>
      <c r="AC1888" t="s">
        <v>7195</v>
      </c>
      <c r="AD1888" t="s">
        <v>0</v>
      </c>
      <c r="AE1888">
        <v>99336</v>
      </c>
    </row>
    <row r="1889" spans="1:31" hidden="1" x14ac:dyDescent="0.25">
      <c r="A1889">
        <v>15126</v>
      </c>
      <c r="B1889" t="s">
        <v>199</v>
      </c>
      <c r="C1889" t="s">
        <v>19</v>
      </c>
      <c r="F1889">
        <v>1</v>
      </c>
      <c r="G1889" t="s">
        <v>988</v>
      </c>
      <c r="H1889">
        <v>0</v>
      </c>
      <c r="P1889" t="s">
        <v>4</v>
      </c>
      <c r="Z1889" t="s">
        <v>7194</v>
      </c>
      <c r="AA1889" t="s">
        <v>7193</v>
      </c>
      <c r="AB1889" t="s">
        <v>7192</v>
      </c>
      <c r="AC1889" t="s">
        <v>7191</v>
      </c>
      <c r="AD1889" t="s">
        <v>3697</v>
      </c>
      <c r="AE1889">
        <v>10010</v>
      </c>
    </row>
    <row r="1890" spans="1:31" hidden="1" x14ac:dyDescent="0.25">
      <c r="A1890">
        <v>14295</v>
      </c>
      <c r="B1890" t="s">
        <v>47</v>
      </c>
      <c r="C1890" t="s">
        <v>46</v>
      </c>
      <c r="F1890">
        <v>1</v>
      </c>
      <c r="G1890" t="s">
        <v>6399</v>
      </c>
      <c r="P1890" t="s">
        <v>4</v>
      </c>
      <c r="Z1890" t="s">
        <v>6398</v>
      </c>
      <c r="AA1890" t="s">
        <v>7190</v>
      </c>
      <c r="AB1890" t="s">
        <v>7189</v>
      </c>
      <c r="AC1890">
        <v>-172248</v>
      </c>
      <c r="AD1890" t="s">
        <v>0</v>
      </c>
      <c r="AE1890">
        <v>99202</v>
      </c>
    </row>
    <row r="1891" spans="1:31" ht="409.5" hidden="1" x14ac:dyDescent="0.25">
      <c r="A1891">
        <v>7660</v>
      </c>
      <c r="B1891" t="s">
        <v>83</v>
      </c>
      <c r="C1891" t="s">
        <v>101</v>
      </c>
      <c r="F1891">
        <v>0</v>
      </c>
      <c r="G1891" t="s">
        <v>100</v>
      </c>
      <c r="H1891">
        <v>0</v>
      </c>
      <c r="P1891" t="s">
        <v>4</v>
      </c>
      <c r="Y1891" t="s">
        <v>12</v>
      </c>
      <c r="Z1891" t="s">
        <v>6041</v>
      </c>
      <c r="AA1891" s="1" t="s">
        <v>7188</v>
      </c>
      <c r="AB1891" t="s">
        <v>78</v>
      </c>
      <c r="AC1891" t="s">
        <v>7187</v>
      </c>
      <c r="AD1891" t="s">
        <v>96</v>
      </c>
      <c r="AE1891">
        <v>97302</v>
      </c>
    </row>
    <row r="1892" spans="1:31" ht="409.5" hidden="1" x14ac:dyDescent="0.25">
      <c r="A1892">
        <v>12564</v>
      </c>
      <c r="B1892" t="s">
        <v>130</v>
      </c>
      <c r="C1892" t="s">
        <v>19</v>
      </c>
      <c r="F1892">
        <v>1</v>
      </c>
      <c r="G1892" t="s">
        <v>7186</v>
      </c>
      <c r="P1892" t="s">
        <v>4</v>
      </c>
      <c r="X1892">
        <v>15</v>
      </c>
      <c r="Y1892" t="s">
        <v>12</v>
      </c>
      <c r="Z1892" t="s">
        <v>4174</v>
      </c>
      <c r="AA1892" s="1" t="s">
        <v>7185</v>
      </c>
      <c r="AB1892" t="s">
        <v>7184</v>
      </c>
      <c r="AC1892">
        <v>-180816</v>
      </c>
      <c r="AD1892" t="s">
        <v>0</v>
      </c>
      <c r="AE1892">
        <v>99216</v>
      </c>
    </row>
    <row r="1893" spans="1:31" ht="409.5" hidden="1" x14ac:dyDescent="0.25">
      <c r="A1893">
        <v>19543</v>
      </c>
      <c r="B1893" t="s">
        <v>152</v>
      </c>
      <c r="C1893" t="s">
        <v>19</v>
      </c>
      <c r="F1893">
        <v>0</v>
      </c>
      <c r="G1893" t="s">
        <v>100</v>
      </c>
      <c r="P1893" t="s">
        <v>4</v>
      </c>
      <c r="Y1893" t="s">
        <v>12</v>
      </c>
      <c r="Z1893" t="s">
        <v>234</v>
      </c>
      <c r="AA1893" s="1" t="s">
        <v>7183</v>
      </c>
      <c r="AB1893" t="s">
        <v>149</v>
      </c>
      <c r="AC1893">
        <v>-162557</v>
      </c>
    </row>
    <row r="1894" spans="1:31" ht="409.5" hidden="1" x14ac:dyDescent="0.25">
      <c r="A1894">
        <v>18968</v>
      </c>
      <c r="B1894" t="s">
        <v>185</v>
      </c>
      <c r="C1894" t="s">
        <v>184</v>
      </c>
      <c r="F1894">
        <v>0</v>
      </c>
      <c r="P1894" t="s">
        <v>81</v>
      </c>
      <c r="X1894">
        <v>30</v>
      </c>
      <c r="Y1894" t="s">
        <v>12</v>
      </c>
      <c r="Z1894" t="s">
        <v>7182</v>
      </c>
      <c r="AA1894" s="1" t="s">
        <v>7181</v>
      </c>
      <c r="AB1894" t="s">
        <v>7180</v>
      </c>
      <c r="AC1894">
        <v>-172307</v>
      </c>
    </row>
    <row r="1895" spans="1:31" hidden="1" x14ac:dyDescent="0.25">
      <c r="A1895">
        <v>11949</v>
      </c>
      <c r="B1895" t="s">
        <v>670</v>
      </c>
      <c r="C1895" t="s">
        <v>19</v>
      </c>
      <c r="F1895">
        <v>1</v>
      </c>
      <c r="G1895" t="s">
        <v>2840</v>
      </c>
      <c r="H1895">
        <v>0</v>
      </c>
      <c r="O1895" t="s">
        <v>2752</v>
      </c>
      <c r="P1895" t="s">
        <v>4</v>
      </c>
      <c r="Y1895" t="s">
        <v>12</v>
      </c>
      <c r="Z1895" t="s">
        <v>7179</v>
      </c>
      <c r="AA1895" t="s">
        <v>7178</v>
      </c>
      <c r="AB1895" t="s">
        <v>7177</v>
      </c>
      <c r="AC1895" t="s">
        <v>7176</v>
      </c>
      <c r="AD1895" t="s">
        <v>0</v>
      </c>
      <c r="AE1895">
        <v>98011</v>
      </c>
    </row>
    <row r="1896" spans="1:31" hidden="1" x14ac:dyDescent="0.25">
      <c r="A1896">
        <v>987</v>
      </c>
      <c r="B1896" t="s">
        <v>7</v>
      </c>
      <c r="C1896" t="s">
        <v>6</v>
      </c>
      <c r="F1896">
        <v>0</v>
      </c>
      <c r="G1896" t="s">
        <v>7175</v>
      </c>
      <c r="H1896">
        <v>0</v>
      </c>
      <c r="P1896" t="s">
        <v>4</v>
      </c>
      <c r="Z1896" t="s">
        <v>7174</v>
      </c>
      <c r="AA1896" t="s">
        <v>7173</v>
      </c>
      <c r="AB1896" t="s">
        <v>7172</v>
      </c>
      <c r="AC1896" t="s">
        <v>7171</v>
      </c>
      <c r="AD1896" t="s">
        <v>0</v>
      </c>
      <c r="AE1896">
        <v>98532</v>
      </c>
    </row>
    <row r="1897" spans="1:31" ht="409.5" hidden="1" x14ac:dyDescent="0.25">
      <c r="A1897">
        <v>1321</v>
      </c>
      <c r="B1897" t="s">
        <v>152</v>
      </c>
      <c r="C1897" t="s">
        <v>19</v>
      </c>
      <c r="F1897">
        <v>0</v>
      </c>
      <c r="P1897" t="s">
        <v>4</v>
      </c>
      <c r="Y1897" t="s">
        <v>12</v>
      </c>
      <c r="Z1897" t="s">
        <v>324</v>
      </c>
      <c r="AA1897" s="1" t="s">
        <v>7170</v>
      </c>
      <c r="AB1897" t="s">
        <v>149</v>
      </c>
      <c r="AC1897">
        <v>-170859</v>
      </c>
    </row>
    <row r="1898" spans="1:31" hidden="1" x14ac:dyDescent="0.25">
      <c r="A1898">
        <v>16272</v>
      </c>
      <c r="B1898" t="s">
        <v>47</v>
      </c>
      <c r="C1898" t="s">
        <v>46</v>
      </c>
      <c r="F1898">
        <v>1</v>
      </c>
      <c r="G1898" t="s">
        <v>3053</v>
      </c>
      <c r="H1898">
        <v>0</v>
      </c>
      <c r="P1898" t="s">
        <v>4</v>
      </c>
      <c r="Z1898" t="s">
        <v>7169</v>
      </c>
      <c r="AA1898" t="s">
        <v>7168</v>
      </c>
      <c r="AB1898" t="s">
        <v>2699</v>
      </c>
      <c r="AC1898" t="s">
        <v>7167</v>
      </c>
      <c r="AD1898" t="s">
        <v>0</v>
      </c>
      <c r="AE1898">
        <v>98503</v>
      </c>
    </row>
    <row r="1899" spans="1:31" hidden="1" x14ac:dyDescent="0.25">
      <c r="A1899">
        <v>4186</v>
      </c>
      <c r="B1899" t="s">
        <v>368</v>
      </c>
      <c r="C1899" t="s">
        <v>356</v>
      </c>
      <c r="F1899">
        <v>1</v>
      </c>
      <c r="G1899" t="s">
        <v>5001</v>
      </c>
      <c r="H1899">
        <v>0</v>
      </c>
      <c r="P1899" t="s">
        <v>81</v>
      </c>
      <c r="Y1899" t="s">
        <v>12</v>
      </c>
      <c r="Z1899" t="s">
        <v>7166</v>
      </c>
      <c r="AA1899" t="s">
        <v>7165</v>
      </c>
      <c r="AB1899" t="s">
        <v>7164</v>
      </c>
      <c r="AC1899" t="s">
        <v>7163</v>
      </c>
    </row>
    <row r="1900" spans="1:31" hidden="1" x14ac:dyDescent="0.25">
      <c r="A1900">
        <v>16800</v>
      </c>
      <c r="B1900" t="s">
        <v>72</v>
      </c>
      <c r="C1900" t="s">
        <v>71</v>
      </c>
      <c r="F1900">
        <v>0</v>
      </c>
      <c r="H1900">
        <v>0</v>
      </c>
      <c r="Q1900" t="s">
        <v>7162</v>
      </c>
      <c r="Z1900" t="s">
        <v>7161</v>
      </c>
      <c r="AA1900" t="s">
        <v>7160</v>
      </c>
      <c r="AB1900" t="s">
        <v>7159</v>
      </c>
      <c r="AC1900" t="s">
        <v>7158</v>
      </c>
      <c r="AD1900" t="s">
        <v>0</v>
      </c>
      <c r="AE1900">
        <v>98133</v>
      </c>
    </row>
    <row r="1901" spans="1:31" hidden="1" x14ac:dyDescent="0.25">
      <c r="A1901">
        <v>19480</v>
      </c>
      <c r="B1901" t="s">
        <v>13</v>
      </c>
      <c r="C1901" t="s">
        <v>57</v>
      </c>
      <c r="F1901">
        <v>1</v>
      </c>
      <c r="G1901" t="s">
        <v>7157</v>
      </c>
      <c r="P1901" t="s">
        <v>4</v>
      </c>
      <c r="X1901">
        <v>15</v>
      </c>
      <c r="Y1901" t="s">
        <v>12</v>
      </c>
      <c r="Z1901" t="s">
        <v>7156</v>
      </c>
      <c r="AA1901" t="s">
        <v>7155</v>
      </c>
      <c r="AB1901" t="s">
        <v>7154</v>
      </c>
      <c r="AC1901">
        <v>-180674</v>
      </c>
    </row>
    <row r="1902" spans="1:31" ht="409.5" hidden="1" x14ac:dyDescent="0.25">
      <c r="A1902">
        <v>14332</v>
      </c>
      <c r="B1902" t="s">
        <v>13</v>
      </c>
      <c r="C1902" t="s">
        <v>57</v>
      </c>
      <c r="F1902">
        <v>0</v>
      </c>
      <c r="P1902" t="s">
        <v>4</v>
      </c>
      <c r="X1902">
        <v>15</v>
      </c>
      <c r="Y1902" t="s">
        <v>12</v>
      </c>
      <c r="Z1902" t="s">
        <v>7153</v>
      </c>
      <c r="AA1902" s="1" t="s">
        <v>7152</v>
      </c>
      <c r="AB1902" t="s">
        <v>7151</v>
      </c>
      <c r="AC1902">
        <v>-181335</v>
      </c>
    </row>
    <row r="1903" spans="1:31" ht="409.5" hidden="1" x14ac:dyDescent="0.25">
      <c r="A1903">
        <v>13398</v>
      </c>
      <c r="B1903" t="s">
        <v>3214</v>
      </c>
      <c r="D1903" t="s">
        <v>12</v>
      </c>
      <c r="F1903">
        <v>0</v>
      </c>
      <c r="H1903">
        <v>0</v>
      </c>
      <c r="P1903" t="s">
        <v>81</v>
      </c>
      <c r="X1903">
        <v>30</v>
      </c>
      <c r="Y1903" t="s">
        <v>12</v>
      </c>
      <c r="Z1903" t="s">
        <v>7150</v>
      </c>
      <c r="AA1903" s="1" t="s">
        <v>7149</v>
      </c>
      <c r="AB1903" t="s">
        <v>7148</v>
      </c>
      <c r="AC1903" t="s">
        <v>7147</v>
      </c>
      <c r="AD1903" t="s">
        <v>0</v>
      </c>
      <c r="AE1903">
        <v>98557</v>
      </c>
    </row>
    <row r="1904" spans="1:31" hidden="1" x14ac:dyDescent="0.25">
      <c r="A1904">
        <v>3543</v>
      </c>
      <c r="B1904" t="s">
        <v>185</v>
      </c>
      <c r="C1904" t="s">
        <v>184</v>
      </c>
      <c r="F1904">
        <v>0</v>
      </c>
      <c r="H1904">
        <v>0</v>
      </c>
      <c r="P1904" t="s">
        <v>81</v>
      </c>
      <c r="Y1904" t="s">
        <v>12</v>
      </c>
      <c r="Z1904" t="s">
        <v>7146</v>
      </c>
      <c r="AA1904" t="s">
        <v>7145</v>
      </c>
      <c r="AB1904" t="s">
        <v>262</v>
      </c>
      <c r="AC1904" t="s">
        <v>7144</v>
      </c>
      <c r="AD1904" t="s">
        <v>0</v>
      </c>
      <c r="AE1904">
        <v>98650</v>
      </c>
    </row>
    <row r="1905" spans="1:31" ht="409.5" hidden="1" x14ac:dyDescent="0.25">
      <c r="A1905">
        <v>1076</v>
      </c>
      <c r="B1905" t="s">
        <v>194</v>
      </c>
      <c r="C1905" t="s">
        <v>193</v>
      </c>
      <c r="F1905">
        <v>0</v>
      </c>
      <c r="P1905" t="s">
        <v>4</v>
      </c>
      <c r="X1905">
        <v>15</v>
      </c>
      <c r="Y1905" t="s">
        <v>12</v>
      </c>
      <c r="Z1905" t="s">
        <v>7143</v>
      </c>
      <c r="AA1905" s="1" t="s">
        <v>7142</v>
      </c>
      <c r="AB1905" t="s">
        <v>7141</v>
      </c>
      <c r="AC1905">
        <v>-180677</v>
      </c>
      <c r="AD1905" t="s">
        <v>0</v>
      </c>
      <c r="AE1905">
        <v>99220</v>
      </c>
    </row>
    <row r="1906" spans="1:31" hidden="1" x14ac:dyDescent="0.25">
      <c r="A1906">
        <v>16373</v>
      </c>
      <c r="B1906" t="s">
        <v>13</v>
      </c>
      <c r="F1906">
        <v>1</v>
      </c>
      <c r="G1906" t="s">
        <v>2082</v>
      </c>
      <c r="H1906">
        <v>0</v>
      </c>
      <c r="P1906" t="s">
        <v>4</v>
      </c>
      <c r="Y1906" t="s">
        <v>12</v>
      </c>
      <c r="Z1906" t="s">
        <v>7140</v>
      </c>
      <c r="AA1906" t="s">
        <v>7139</v>
      </c>
      <c r="AB1906" t="s">
        <v>7139</v>
      </c>
      <c r="AC1906" t="s">
        <v>7138</v>
      </c>
      <c r="AD1906" t="s">
        <v>0</v>
      </c>
      <c r="AE1906">
        <v>99362</v>
      </c>
    </row>
    <row r="1907" spans="1:31" hidden="1" x14ac:dyDescent="0.25">
      <c r="A1907">
        <v>9126</v>
      </c>
      <c r="B1907" t="s">
        <v>47</v>
      </c>
      <c r="C1907" t="s">
        <v>46</v>
      </c>
      <c r="F1907">
        <v>1</v>
      </c>
      <c r="G1907" t="s">
        <v>7137</v>
      </c>
      <c r="H1907">
        <v>0</v>
      </c>
      <c r="P1907" t="s">
        <v>4</v>
      </c>
      <c r="Z1907" t="s">
        <v>7136</v>
      </c>
      <c r="AA1907" t="s">
        <v>7135</v>
      </c>
      <c r="AB1907" t="s">
        <v>7134</v>
      </c>
      <c r="AC1907" t="s">
        <v>7133</v>
      </c>
      <c r="AD1907" t="s">
        <v>0</v>
      </c>
    </row>
    <row r="1908" spans="1:31" ht="409.5" hidden="1" x14ac:dyDescent="0.25">
      <c r="A1908">
        <v>12376</v>
      </c>
      <c r="B1908" t="s">
        <v>119</v>
      </c>
      <c r="C1908" t="s">
        <v>19</v>
      </c>
      <c r="F1908">
        <v>1</v>
      </c>
      <c r="G1908" t="s">
        <v>411</v>
      </c>
      <c r="O1908" t="s">
        <v>7132</v>
      </c>
      <c r="P1908" t="s">
        <v>242</v>
      </c>
      <c r="R1908" t="s">
        <v>240</v>
      </c>
      <c r="S1908" t="s">
        <v>7131</v>
      </c>
      <c r="T1908" t="s">
        <v>7130</v>
      </c>
      <c r="X1908">
        <v>60</v>
      </c>
      <c r="Y1908" t="s">
        <v>12</v>
      </c>
      <c r="Z1908" t="s">
        <v>7129</v>
      </c>
      <c r="AA1908" s="1" t="s">
        <v>7128</v>
      </c>
      <c r="AB1908" t="s">
        <v>7127</v>
      </c>
      <c r="AC1908">
        <v>-163318</v>
      </c>
      <c r="AD1908" t="s">
        <v>0</v>
      </c>
      <c r="AE1908">
        <v>98154</v>
      </c>
    </row>
    <row r="1909" spans="1:31" hidden="1" x14ac:dyDescent="0.25">
      <c r="A1909">
        <v>19111</v>
      </c>
      <c r="B1909" t="s">
        <v>47</v>
      </c>
      <c r="C1909" t="s">
        <v>46</v>
      </c>
      <c r="F1909">
        <v>1</v>
      </c>
      <c r="G1909" t="s">
        <v>5015</v>
      </c>
      <c r="H1909">
        <v>0</v>
      </c>
      <c r="P1909" t="s">
        <v>4</v>
      </c>
      <c r="Z1909" t="s">
        <v>3058</v>
      </c>
      <c r="AA1909" t="s">
        <v>7126</v>
      </c>
      <c r="AB1909" t="s">
        <v>7125</v>
      </c>
      <c r="AC1909" t="s">
        <v>7124</v>
      </c>
    </row>
    <row r="1910" spans="1:31" ht="409.5" hidden="1" x14ac:dyDescent="0.25">
      <c r="A1910">
        <v>8893</v>
      </c>
      <c r="B1910" t="s">
        <v>380</v>
      </c>
      <c r="C1910" t="s">
        <v>19</v>
      </c>
      <c r="F1910">
        <v>0</v>
      </c>
      <c r="P1910" t="s">
        <v>4</v>
      </c>
      <c r="Z1910" t="s">
        <v>616</v>
      </c>
      <c r="AA1910" s="1" t="s">
        <v>7123</v>
      </c>
      <c r="AB1910" t="s">
        <v>884</v>
      </c>
      <c r="AC1910">
        <v>-181553</v>
      </c>
      <c r="AD1910" t="s">
        <v>96</v>
      </c>
      <c r="AE1910">
        <v>97008</v>
      </c>
    </row>
    <row r="1911" spans="1:31" ht="409.5" hidden="1" x14ac:dyDescent="0.25">
      <c r="A1911">
        <v>9979</v>
      </c>
      <c r="B1911" t="s">
        <v>7</v>
      </c>
      <c r="C1911" t="s">
        <v>6</v>
      </c>
      <c r="F1911">
        <v>1</v>
      </c>
      <c r="G1911" t="s">
        <v>4800</v>
      </c>
      <c r="P1911" t="s">
        <v>4</v>
      </c>
      <c r="Z1911" t="s">
        <v>4799</v>
      </c>
      <c r="AA1911" s="1" t="s">
        <v>7122</v>
      </c>
      <c r="AB1911" t="s">
        <v>7121</v>
      </c>
      <c r="AC1911">
        <v>-163536</v>
      </c>
      <c r="AD1911" t="s">
        <v>0</v>
      </c>
      <c r="AE1911">
        <v>98034</v>
      </c>
    </row>
    <row r="1912" spans="1:31" hidden="1" x14ac:dyDescent="0.25">
      <c r="A1912">
        <v>9661</v>
      </c>
      <c r="B1912" t="s">
        <v>194</v>
      </c>
      <c r="C1912" t="s">
        <v>193</v>
      </c>
      <c r="F1912">
        <v>0</v>
      </c>
      <c r="H1912">
        <v>0</v>
      </c>
      <c r="P1912" t="s">
        <v>81</v>
      </c>
      <c r="Y1912" t="s">
        <v>12</v>
      </c>
      <c r="Z1912" t="s">
        <v>7120</v>
      </c>
      <c r="AA1912" t="s">
        <v>7119</v>
      </c>
      <c r="AB1912" t="s">
        <v>7118</v>
      </c>
      <c r="AC1912" t="s">
        <v>7117</v>
      </c>
    </row>
    <row r="1913" spans="1:31" ht="409.5" hidden="1" x14ac:dyDescent="0.25">
      <c r="A1913">
        <v>3464</v>
      </c>
      <c r="B1913" t="s">
        <v>119</v>
      </c>
      <c r="C1913" t="s">
        <v>19</v>
      </c>
      <c r="F1913">
        <v>0</v>
      </c>
      <c r="P1913" t="s">
        <v>4</v>
      </c>
      <c r="Y1913" t="s">
        <v>12</v>
      </c>
      <c r="Z1913" t="s">
        <v>488</v>
      </c>
      <c r="AA1913" s="1" t="s">
        <v>7116</v>
      </c>
      <c r="AB1913" t="s">
        <v>4462</v>
      </c>
      <c r="AC1913">
        <v>-160236</v>
      </c>
    </row>
    <row r="1914" spans="1:31" hidden="1" x14ac:dyDescent="0.25">
      <c r="A1914">
        <v>5581</v>
      </c>
      <c r="B1914" t="s">
        <v>95</v>
      </c>
      <c r="C1914" t="s">
        <v>94</v>
      </c>
      <c r="F1914">
        <v>1</v>
      </c>
      <c r="G1914" t="s">
        <v>1200</v>
      </c>
      <c r="H1914">
        <v>0</v>
      </c>
      <c r="P1914" t="s">
        <v>4</v>
      </c>
      <c r="Z1914" t="s">
        <v>6861</v>
      </c>
      <c r="AA1914" t="s">
        <v>7115</v>
      </c>
      <c r="AB1914" t="s">
        <v>7114</v>
      </c>
      <c r="AC1914" t="s">
        <v>7113</v>
      </c>
    </row>
    <row r="1915" spans="1:31" hidden="1" x14ac:dyDescent="0.25">
      <c r="A1915">
        <v>15989</v>
      </c>
      <c r="B1915" t="s">
        <v>199</v>
      </c>
      <c r="C1915" t="s">
        <v>19</v>
      </c>
      <c r="F1915">
        <v>0</v>
      </c>
      <c r="P1915" t="s">
        <v>4</v>
      </c>
      <c r="Z1915" t="s">
        <v>7112</v>
      </c>
      <c r="AA1915" t="s">
        <v>7111</v>
      </c>
      <c r="AB1915" t="s">
        <v>7110</v>
      </c>
      <c r="AC1915">
        <v>-171947</v>
      </c>
    </row>
    <row r="1916" spans="1:31" ht="285" hidden="1" x14ac:dyDescent="0.25">
      <c r="A1916">
        <v>2815</v>
      </c>
      <c r="B1916" t="s">
        <v>95</v>
      </c>
      <c r="C1916" t="s">
        <v>94</v>
      </c>
      <c r="F1916">
        <v>1</v>
      </c>
      <c r="G1916" t="s">
        <v>1330</v>
      </c>
      <c r="H1916">
        <v>0</v>
      </c>
      <c r="P1916" t="s">
        <v>4</v>
      </c>
      <c r="Z1916" t="s">
        <v>7109</v>
      </c>
      <c r="AA1916" s="1" t="s">
        <v>7108</v>
      </c>
      <c r="AB1916" t="s">
        <v>1488</v>
      </c>
      <c r="AC1916" t="s">
        <v>7107</v>
      </c>
    </row>
    <row r="1917" spans="1:31" hidden="1" x14ac:dyDescent="0.25">
      <c r="A1917">
        <v>1270</v>
      </c>
      <c r="B1917" t="s">
        <v>47</v>
      </c>
      <c r="C1917" t="s">
        <v>46</v>
      </c>
      <c r="F1917">
        <v>1</v>
      </c>
      <c r="G1917" t="s">
        <v>7106</v>
      </c>
      <c r="P1917" t="s">
        <v>4</v>
      </c>
      <c r="Z1917" t="s">
        <v>7105</v>
      </c>
      <c r="AA1917" t="s">
        <v>7104</v>
      </c>
      <c r="AB1917" t="s">
        <v>7103</v>
      </c>
      <c r="AC1917">
        <v>-172316</v>
      </c>
      <c r="AD1917" t="s">
        <v>0</v>
      </c>
      <c r="AE1917">
        <v>98840</v>
      </c>
    </row>
    <row r="1918" spans="1:31" hidden="1" x14ac:dyDescent="0.25">
      <c r="A1918">
        <v>19199</v>
      </c>
      <c r="B1918" t="s">
        <v>124</v>
      </c>
      <c r="C1918" t="s">
        <v>6</v>
      </c>
      <c r="F1918">
        <v>1</v>
      </c>
      <c r="G1918" t="s">
        <v>322</v>
      </c>
      <c r="H1918">
        <v>0</v>
      </c>
      <c r="P1918" t="s">
        <v>4</v>
      </c>
      <c r="Z1918" t="s">
        <v>7102</v>
      </c>
      <c r="AA1918" t="s">
        <v>7101</v>
      </c>
      <c r="AB1918" t="s">
        <v>7100</v>
      </c>
      <c r="AC1918" t="s">
        <v>7099</v>
      </c>
      <c r="AD1918" t="s">
        <v>0</v>
      </c>
      <c r="AE1918">
        <v>98201</v>
      </c>
    </row>
    <row r="1919" spans="1:31" hidden="1" x14ac:dyDescent="0.25">
      <c r="A1919">
        <v>1226</v>
      </c>
      <c r="B1919" t="s">
        <v>83</v>
      </c>
      <c r="C1919" t="s">
        <v>19</v>
      </c>
      <c r="F1919">
        <v>0</v>
      </c>
      <c r="G1919" t="s">
        <v>100</v>
      </c>
      <c r="H1919">
        <v>0</v>
      </c>
      <c r="P1919" t="s">
        <v>4</v>
      </c>
      <c r="Y1919" t="s">
        <v>12</v>
      </c>
      <c r="Z1919" t="s">
        <v>3076</v>
      </c>
      <c r="AA1919" t="s">
        <v>7098</v>
      </c>
      <c r="AB1919" t="s">
        <v>78</v>
      </c>
      <c r="AC1919" t="s">
        <v>7097</v>
      </c>
      <c r="AD1919" t="s">
        <v>96</v>
      </c>
      <c r="AE1919">
        <v>97302</v>
      </c>
    </row>
    <row r="1920" spans="1:31" ht="409.5" hidden="1" x14ac:dyDescent="0.25">
      <c r="A1920">
        <v>3683</v>
      </c>
      <c r="B1920" t="s">
        <v>36</v>
      </c>
      <c r="F1920">
        <v>1</v>
      </c>
      <c r="G1920" t="s">
        <v>628</v>
      </c>
      <c r="P1920" t="s">
        <v>4</v>
      </c>
      <c r="Y1920" t="s">
        <v>12</v>
      </c>
      <c r="Z1920" t="s">
        <v>627</v>
      </c>
      <c r="AA1920" s="1" t="s">
        <v>7096</v>
      </c>
      <c r="AB1920" t="s">
        <v>7095</v>
      </c>
      <c r="AC1920">
        <v>-160345</v>
      </c>
      <c r="AD1920" t="s">
        <v>0</v>
      </c>
      <c r="AE1920">
        <v>98109</v>
      </c>
    </row>
    <row r="1921" spans="1:31" ht="409.5" hidden="1" x14ac:dyDescent="0.25">
      <c r="A1921">
        <v>7411</v>
      </c>
      <c r="B1921" t="s">
        <v>83</v>
      </c>
      <c r="C1921" t="s">
        <v>19</v>
      </c>
      <c r="F1921">
        <v>1</v>
      </c>
      <c r="G1921" t="s">
        <v>7094</v>
      </c>
      <c r="H1921">
        <v>0</v>
      </c>
      <c r="P1921" t="s">
        <v>4</v>
      </c>
      <c r="Z1921" t="s">
        <v>7093</v>
      </c>
      <c r="AA1921" s="1" t="s">
        <v>7092</v>
      </c>
      <c r="AB1921" t="s">
        <v>7091</v>
      </c>
      <c r="AC1921" t="s">
        <v>7090</v>
      </c>
      <c r="AD1921" t="s">
        <v>2298</v>
      </c>
      <c r="AE1921">
        <v>23060</v>
      </c>
    </row>
    <row r="1922" spans="1:31" ht="409.5" hidden="1" x14ac:dyDescent="0.25">
      <c r="A1922">
        <v>7158</v>
      </c>
      <c r="B1922" t="s">
        <v>130</v>
      </c>
      <c r="C1922" t="s">
        <v>19</v>
      </c>
      <c r="F1922">
        <v>0</v>
      </c>
      <c r="G1922" t="s">
        <v>100</v>
      </c>
      <c r="H1922">
        <v>0</v>
      </c>
      <c r="P1922" t="s">
        <v>4</v>
      </c>
      <c r="Y1922" t="s">
        <v>12</v>
      </c>
      <c r="Z1922" t="s">
        <v>488</v>
      </c>
      <c r="AA1922" s="1" t="s">
        <v>7089</v>
      </c>
      <c r="AB1922" t="s">
        <v>752</v>
      </c>
      <c r="AC1922" t="s">
        <v>7088</v>
      </c>
      <c r="AD1922" t="s">
        <v>96</v>
      </c>
      <c r="AE1922">
        <v>97302</v>
      </c>
    </row>
    <row r="1923" spans="1:31" ht="409.5" hidden="1" x14ac:dyDescent="0.25">
      <c r="A1923">
        <v>2357</v>
      </c>
      <c r="B1923" t="s">
        <v>95</v>
      </c>
      <c r="C1923" t="s">
        <v>94</v>
      </c>
      <c r="F1923">
        <v>0</v>
      </c>
      <c r="P1923" t="s">
        <v>81</v>
      </c>
      <c r="Y1923" t="s">
        <v>12</v>
      </c>
      <c r="Z1923" t="s">
        <v>7087</v>
      </c>
      <c r="AA1923" s="1" t="s">
        <v>7086</v>
      </c>
      <c r="AB1923" t="s">
        <v>7085</v>
      </c>
      <c r="AC1923">
        <v>-180246</v>
      </c>
    </row>
    <row r="1924" spans="1:31" hidden="1" x14ac:dyDescent="0.25">
      <c r="A1924">
        <v>5454</v>
      </c>
      <c r="B1924" t="s">
        <v>88</v>
      </c>
      <c r="C1924" t="s">
        <v>46</v>
      </c>
      <c r="F1924">
        <v>0</v>
      </c>
      <c r="G1924" t="s">
        <v>7084</v>
      </c>
      <c r="H1924">
        <v>0</v>
      </c>
      <c r="P1924" t="s">
        <v>4</v>
      </c>
      <c r="Z1924" t="s">
        <v>7083</v>
      </c>
      <c r="AA1924" t="s">
        <v>7082</v>
      </c>
      <c r="AB1924" t="s">
        <v>289</v>
      </c>
      <c r="AC1924" t="s">
        <v>7081</v>
      </c>
      <c r="AD1924" t="s">
        <v>0</v>
      </c>
      <c r="AE1924">
        <v>98901</v>
      </c>
    </row>
    <row r="1925" spans="1:31" ht="360" hidden="1" x14ac:dyDescent="0.25">
      <c r="A1925">
        <v>7878</v>
      </c>
      <c r="B1925" t="s">
        <v>124</v>
      </c>
      <c r="C1925" t="s">
        <v>6</v>
      </c>
      <c r="F1925">
        <v>0</v>
      </c>
      <c r="G1925" t="s">
        <v>7080</v>
      </c>
      <c r="P1925" t="s">
        <v>4</v>
      </c>
      <c r="Z1925" t="s">
        <v>7079</v>
      </c>
      <c r="AA1925" s="1" t="s">
        <v>7078</v>
      </c>
      <c r="AB1925" t="s">
        <v>7077</v>
      </c>
      <c r="AC1925">
        <v>-160101</v>
      </c>
      <c r="AD1925" t="s">
        <v>0</v>
      </c>
      <c r="AE1925">
        <v>98445</v>
      </c>
    </row>
    <row r="1926" spans="1:31" hidden="1" x14ac:dyDescent="0.25">
      <c r="A1926">
        <v>6601</v>
      </c>
      <c r="B1926" t="s">
        <v>473</v>
      </c>
      <c r="F1926">
        <v>0</v>
      </c>
      <c r="G1926" t="s">
        <v>4831</v>
      </c>
      <c r="H1926">
        <v>0</v>
      </c>
      <c r="P1926" t="s">
        <v>4</v>
      </c>
      <c r="Z1926" t="s">
        <v>7076</v>
      </c>
      <c r="AA1926" t="s">
        <v>7075</v>
      </c>
      <c r="AB1926" t="s">
        <v>7074</v>
      </c>
      <c r="AC1926" t="s">
        <v>7073</v>
      </c>
      <c r="AD1926" t="s">
        <v>0</v>
      </c>
      <c r="AE1926">
        <v>98104</v>
      </c>
    </row>
    <row r="1927" spans="1:31" hidden="1" x14ac:dyDescent="0.25">
      <c r="A1927">
        <v>4910</v>
      </c>
      <c r="B1927" t="s">
        <v>513</v>
      </c>
      <c r="C1927" t="s">
        <v>6</v>
      </c>
      <c r="F1927">
        <v>0</v>
      </c>
      <c r="G1927" t="s">
        <v>167</v>
      </c>
      <c r="H1927">
        <v>0</v>
      </c>
      <c r="P1927" t="s">
        <v>4</v>
      </c>
      <c r="Y1927" t="s">
        <v>12</v>
      </c>
      <c r="Z1927" t="s">
        <v>166</v>
      </c>
      <c r="AA1927" t="s">
        <v>7072</v>
      </c>
      <c r="AB1927" t="s">
        <v>7071</v>
      </c>
      <c r="AC1927" t="s">
        <v>7070</v>
      </c>
      <c r="AD1927" t="s">
        <v>162</v>
      </c>
      <c r="AE1927">
        <v>66045</v>
      </c>
    </row>
    <row r="1928" spans="1:31" ht="409.5" hidden="1" x14ac:dyDescent="0.25">
      <c r="A1928">
        <v>9059</v>
      </c>
      <c r="B1928" t="s">
        <v>130</v>
      </c>
      <c r="C1928" t="s">
        <v>19</v>
      </c>
      <c r="F1928">
        <v>0</v>
      </c>
      <c r="G1928" t="s">
        <v>100</v>
      </c>
      <c r="P1928" t="s">
        <v>4</v>
      </c>
      <c r="Y1928" t="s">
        <v>12</v>
      </c>
      <c r="Z1928" t="s">
        <v>6041</v>
      </c>
      <c r="AA1928" s="1" t="s">
        <v>7069</v>
      </c>
      <c r="AB1928" t="s">
        <v>126</v>
      </c>
      <c r="AC1928">
        <v>-162141</v>
      </c>
      <c r="AD1928" t="s">
        <v>96</v>
      </c>
      <c r="AE1928">
        <v>97302</v>
      </c>
    </row>
    <row r="1929" spans="1:31" hidden="1" x14ac:dyDescent="0.25">
      <c r="A1929">
        <v>19264</v>
      </c>
      <c r="B1929" t="s">
        <v>348</v>
      </c>
      <c r="F1929">
        <v>1</v>
      </c>
      <c r="G1929" t="s">
        <v>7068</v>
      </c>
      <c r="H1929">
        <v>0</v>
      </c>
      <c r="O1929" t="s">
        <v>2752</v>
      </c>
      <c r="P1929" t="s">
        <v>4</v>
      </c>
      <c r="Y1929" t="s">
        <v>12</v>
      </c>
      <c r="Z1929" t="s">
        <v>7067</v>
      </c>
      <c r="AA1929" t="s">
        <v>7066</v>
      </c>
      <c r="AB1929" t="s">
        <v>7065</v>
      </c>
      <c r="AC1929" t="s">
        <v>7064</v>
      </c>
      <c r="AD1929" t="s">
        <v>0</v>
      </c>
      <c r="AE1929">
        <v>98007</v>
      </c>
    </row>
    <row r="1930" spans="1:31" hidden="1" x14ac:dyDescent="0.25">
      <c r="A1930">
        <v>14671</v>
      </c>
      <c r="B1930" t="s">
        <v>7</v>
      </c>
      <c r="C1930" t="s">
        <v>6</v>
      </c>
      <c r="F1930">
        <v>1</v>
      </c>
      <c r="G1930" t="s">
        <v>957</v>
      </c>
      <c r="P1930" t="s">
        <v>4</v>
      </c>
      <c r="Z1930" t="s">
        <v>7063</v>
      </c>
      <c r="AA1930" t="s">
        <v>7062</v>
      </c>
      <c r="AB1930" t="s">
        <v>7061</v>
      </c>
      <c r="AC1930">
        <v>-160713</v>
      </c>
      <c r="AD1930" t="s">
        <v>0</v>
      </c>
      <c r="AE1930">
        <v>98660</v>
      </c>
    </row>
    <row r="1931" spans="1:31" hidden="1" x14ac:dyDescent="0.25">
      <c r="A1931">
        <v>4</v>
      </c>
      <c r="B1931" t="s">
        <v>124</v>
      </c>
      <c r="C1931" t="s">
        <v>6</v>
      </c>
      <c r="F1931">
        <v>1</v>
      </c>
      <c r="G1931" t="s">
        <v>807</v>
      </c>
      <c r="P1931" t="s">
        <v>4</v>
      </c>
      <c r="Z1931" t="s">
        <v>7060</v>
      </c>
      <c r="AA1931" t="s">
        <v>7059</v>
      </c>
      <c r="AB1931" t="s">
        <v>7058</v>
      </c>
      <c r="AC1931">
        <v>-161517</v>
      </c>
      <c r="AD1931" t="s">
        <v>96</v>
      </c>
      <c r="AE1931">
        <v>97204</v>
      </c>
    </row>
    <row r="1932" spans="1:31" hidden="1" x14ac:dyDescent="0.25">
      <c r="A1932">
        <v>11198</v>
      </c>
      <c r="B1932" t="s">
        <v>95</v>
      </c>
      <c r="C1932" t="s">
        <v>94</v>
      </c>
      <c r="F1932">
        <v>0</v>
      </c>
      <c r="P1932" t="s">
        <v>81</v>
      </c>
      <c r="Y1932" t="s">
        <v>12</v>
      </c>
      <c r="Z1932" t="s">
        <v>7057</v>
      </c>
      <c r="AA1932" t="s">
        <v>7056</v>
      </c>
      <c r="AB1932" t="s">
        <v>7055</v>
      </c>
      <c r="AC1932">
        <v>-180825</v>
      </c>
      <c r="AD1932" t="s">
        <v>0</v>
      </c>
      <c r="AE1932">
        <v>98270</v>
      </c>
    </row>
    <row r="1933" spans="1:31" hidden="1" x14ac:dyDescent="0.25">
      <c r="A1933">
        <v>16040</v>
      </c>
      <c r="B1933" t="s">
        <v>7</v>
      </c>
      <c r="C1933" t="s">
        <v>6</v>
      </c>
      <c r="F1933">
        <v>0</v>
      </c>
      <c r="G1933" t="s">
        <v>7054</v>
      </c>
      <c r="H1933">
        <v>0</v>
      </c>
      <c r="P1933" t="s">
        <v>4</v>
      </c>
      <c r="Z1933" t="s">
        <v>7053</v>
      </c>
      <c r="AA1933" t="s">
        <v>7052</v>
      </c>
      <c r="AB1933" t="s">
        <v>7051</v>
      </c>
      <c r="AC1933" t="s">
        <v>7050</v>
      </c>
      <c r="AD1933" t="s">
        <v>0</v>
      </c>
      <c r="AE1933">
        <v>99219</v>
      </c>
    </row>
    <row r="1934" spans="1:31" hidden="1" x14ac:dyDescent="0.25">
      <c r="A1934">
        <v>4511</v>
      </c>
      <c r="B1934" t="s">
        <v>52</v>
      </c>
      <c r="C1934" t="s">
        <v>6</v>
      </c>
      <c r="F1934">
        <v>1</v>
      </c>
      <c r="G1934" t="s">
        <v>4135</v>
      </c>
      <c r="P1934" t="s">
        <v>4</v>
      </c>
      <c r="Z1934" t="s">
        <v>7049</v>
      </c>
      <c r="AA1934" t="s">
        <v>7048</v>
      </c>
      <c r="AB1934" t="s">
        <v>7047</v>
      </c>
      <c r="AC1934">
        <v>-173164</v>
      </c>
      <c r="AD1934" t="s">
        <v>0</v>
      </c>
      <c r="AE1934">
        <v>98503</v>
      </c>
    </row>
    <row r="1935" spans="1:31" hidden="1" x14ac:dyDescent="0.25">
      <c r="A1935">
        <v>12843</v>
      </c>
      <c r="B1935" t="s">
        <v>124</v>
      </c>
      <c r="C1935" t="s">
        <v>6</v>
      </c>
      <c r="F1935">
        <v>1</v>
      </c>
      <c r="G1935" t="s">
        <v>7046</v>
      </c>
      <c r="H1935">
        <v>0</v>
      </c>
      <c r="P1935" t="s">
        <v>1182</v>
      </c>
      <c r="Y1935" t="s">
        <v>12</v>
      </c>
      <c r="Z1935" t="s">
        <v>7045</v>
      </c>
      <c r="AA1935" t="s">
        <v>7044</v>
      </c>
      <c r="AB1935" t="s">
        <v>7043</v>
      </c>
      <c r="AC1935" t="s">
        <v>7042</v>
      </c>
      <c r="AD1935" t="s">
        <v>0</v>
      </c>
      <c r="AE1935">
        <v>98154</v>
      </c>
    </row>
    <row r="1936" spans="1:31" hidden="1" x14ac:dyDescent="0.25">
      <c r="A1936">
        <v>15703</v>
      </c>
      <c r="B1936" t="s">
        <v>20</v>
      </c>
      <c r="C1936" t="s">
        <v>19</v>
      </c>
      <c r="F1936">
        <v>1</v>
      </c>
      <c r="G1936" t="s">
        <v>2901</v>
      </c>
      <c r="H1936">
        <v>0</v>
      </c>
      <c r="O1936" t="s">
        <v>243</v>
      </c>
      <c r="P1936" t="s">
        <v>242</v>
      </c>
      <c r="Y1936" t="s">
        <v>12</v>
      </c>
      <c r="Z1936" t="s">
        <v>2900</v>
      </c>
      <c r="AA1936" t="s">
        <v>7041</v>
      </c>
      <c r="AB1936" t="s">
        <v>7040</v>
      </c>
      <c r="AC1936" t="s">
        <v>7039</v>
      </c>
      <c r="AD1936" t="s">
        <v>0</v>
      </c>
      <c r="AE1936">
        <v>98337</v>
      </c>
    </row>
    <row r="1937" spans="1:31" hidden="1" x14ac:dyDescent="0.25">
      <c r="A1937">
        <v>17364</v>
      </c>
      <c r="B1937" t="s">
        <v>7</v>
      </c>
      <c r="C1937" t="s">
        <v>6</v>
      </c>
      <c r="F1937">
        <v>1</v>
      </c>
      <c r="G1937" t="s">
        <v>4135</v>
      </c>
      <c r="H1937">
        <v>0</v>
      </c>
      <c r="P1937" t="s">
        <v>4</v>
      </c>
      <c r="Z1937" t="s">
        <v>7038</v>
      </c>
      <c r="AA1937" t="s">
        <v>7037</v>
      </c>
      <c r="AB1937" t="s">
        <v>7036</v>
      </c>
      <c r="AC1937" t="s">
        <v>7035</v>
      </c>
      <c r="AD1937" t="s">
        <v>0</v>
      </c>
      <c r="AE1937">
        <v>98503</v>
      </c>
    </row>
    <row r="1938" spans="1:31" ht="409.5" hidden="1" x14ac:dyDescent="0.25">
      <c r="A1938">
        <v>18694</v>
      </c>
      <c r="B1938" t="s">
        <v>83</v>
      </c>
      <c r="C1938" t="s">
        <v>101</v>
      </c>
      <c r="F1938">
        <v>1</v>
      </c>
      <c r="G1938" t="s">
        <v>82</v>
      </c>
      <c r="H1938">
        <v>0</v>
      </c>
      <c r="P1938" t="s">
        <v>1076</v>
      </c>
      <c r="Y1938" t="s">
        <v>12</v>
      </c>
      <c r="Z1938" t="s">
        <v>80</v>
      </c>
      <c r="AA1938" s="1" t="s">
        <v>5897</v>
      </c>
      <c r="AB1938" t="s">
        <v>5896</v>
      </c>
      <c r="AC1938" t="s">
        <v>7034</v>
      </c>
      <c r="AD1938" t="s">
        <v>0</v>
      </c>
      <c r="AE1938">
        <v>98006</v>
      </c>
    </row>
    <row r="1939" spans="1:31" hidden="1" x14ac:dyDescent="0.25">
      <c r="A1939">
        <v>9594</v>
      </c>
      <c r="B1939" t="s">
        <v>88</v>
      </c>
      <c r="C1939" t="s">
        <v>46</v>
      </c>
      <c r="F1939">
        <v>1</v>
      </c>
      <c r="G1939" t="s">
        <v>2032</v>
      </c>
      <c r="P1939" t="s">
        <v>4</v>
      </c>
      <c r="Z1939" t="s">
        <v>7033</v>
      </c>
      <c r="AA1939" t="s">
        <v>7032</v>
      </c>
      <c r="AB1939" t="s">
        <v>7031</v>
      </c>
      <c r="AC1939">
        <v>-180576</v>
      </c>
      <c r="AD1939" t="s">
        <v>0</v>
      </c>
      <c r="AE1939">
        <v>98532</v>
      </c>
    </row>
    <row r="1940" spans="1:31" ht="409.5" hidden="1" x14ac:dyDescent="0.25">
      <c r="A1940">
        <v>4592</v>
      </c>
      <c r="B1940" t="s">
        <v>130</v>
      </c>
      <c r="C1940" t="s">
        <v>19</v>
      </c>
      <c r="F1940">
        <v>1</v>
      </c>
      <c r="G1940" t="s">
        <v>411</v>
      </c>
      <c r="H1940">
        <v>0</v>
      </c>
      <c r="O1940" t="s">
        <v>6077</v>
      </c>
      <c r="P1940" t="s">
        <v>4</v>
      </c>
      <c r="W1940" t="s">
        <v>7030</v>
      </c>
      <c r="X1940">
        <v>20</v>
      </c>
      <c r="Y1940" t="s">
        <v>12</v>
      </c>
      <c r="Z1940" t="s">
        <v>7029</v>
      </c>
      <c r="AA1940" s="1" t="s">
        <v>7028</v>
      </c>
      <c r="AB1940" t="s">
        <v>7027</v>
      </c>
      <c r="AC1940" t="s">
        <v>7026</v>
      </c>
      <c r="AD1940" t="s">
        <v>0</v>
      </c>
      <c r="AE1940">
        <v>98154</v>
      </c>
    </row>
    <row r="1941" spans="1:31" hidden="1" x14ac:dyDescent="0.25">
      <c r="A1941">
        <v>14516</v>
      </c>
      <c r="B1941" t="s">
        <v>95</v>
      </c>
      <c r="C1941" t="s">
        <v>94</v>
      </c>
      <c r="F1941">
        <v>1</v>
      </c>
      <c r="G1941" t="s">
        <v>7025</v>
      </c>
      <c r="P1941" t="s">
        <v>81</v>
      </c>
      <c r="Y1941" t="s">
        <v>12</v>
      </c>
      <c r="Z1941" t="s">
        <v>7024</v>
      </c>
      <c r="AA1941" t="s">
        <v>7023</v>
      </c>
      <c r="AB1941" t="s">
        <v>7022</v>
      </c>
      <c r="AC1941">
        <v>-171054</v>
      </c>
      <c r="AD1941" t="s">
        <v>2536</v>
      </c>
      <c r="AE1941">
        <v>73112</v>
      </c>
    </row>
    <row r="1942" spans="1:31" ht="409.5" hidden="1" x14ac:dyDescent="0.25">
      <c r="A1942">
        <v>7467</v>
      </c>
      <c r="B1942" t="s">
        <v>513</v>
      </c>
      <c r="C1942" t="s">
        <v>6</v>
      </c>
      <c r="F1942">
        <v>0</v>
      </c>
      <c r="G1942" t="s">
        <v>5696</v>
      </c>
      <c r="P1942" t="s">
        <v>4</v>
      </c>
      <c r="Y1942" t="s">
        <v>12</v>
      </c>
      <c r="Z1942" t="s">
        <v>7021</v>
      </c>
      <c r="AA1942" s="1" t="s">
        <v>7020</v>
      </c>
      <c r="AB1942" t="s">
        <v>7019</v>
      </c>
      <c r="AC1942">
        <v>-162844</v>
      </c>
      <c r="AD1942" t="s">
        <v>0</v>
      </c>
      <c r="AE1942">
        <v>98682</v>
      </c>
    </row>
    <row r="1943" spans="1:31" ht="409.5" hidden="1" x14ac:dyDescent="0.25">
      <c r="A1943">
        <v>8146</v>
      </c>
      <c r="B1943" t="s">
        <v>130</v>
      </c>
      <c r="C1943" t="s">
        <v>19</v>
      </c>
      <c r="F1943">
        <v>1</v>
      </c>
      <c r="G1943" t="s">
        <v>7018</v>
      </c>
      <c r="P1943" t="s">
        <v>4</v>
      </c>
      <c r="Y1943" t="s">
        <v>12</v>
      </c>
      <c r="Z1943" t="s">
        <v>7017</v>
      </c>
      <c r="AA1943" s="1" t="s">
        <v>7016</v>
      </c>
      <c r="AB1943" t="s">
        <v>126</v>
      </c>
      <c r="AC1943">
        <v>-160081</v>
      </c>
      <c r="AD1943" t="s">
        <v>0</v>
      </c>
    </row>
    <row r="1944" spans="1:31" ht="409.5" hidden="1" x14ac:dyDescent="0.25">
      <c r="A1944">
        <v>7196</v>
      </c>
      <c r="B1944" t="s">
        <v>7</v>
      </c>
      <c r="C1944" t="s">
        <v>6</v>
      </c>
      <c r="F1944">
        <v>1</v>
      </c>
      <c r="G1944" t="s">
        <v>1127</v>
      </c>
      <c r="P1944" t="s">
        <v>4</v>
      </c>
      <c r="Z1944" t="s">
        <v>1126</v>
      </c>
      <c r="AA1944" s="1" t="s">
        <v>7015</v>
      </c>
      <c r="AB1944" t="s">
        <v>7014</v>
      </c>
      <c r="AC1944">
        <v>-170078</v>
      </c>
      <c r="AD1944" t="s">
        <v>0</v>
      </c>
      <c r="AE1944">
        <v>98004</v>
      </c>
    </row>
    <row r="1945" spans="1:31" hidden="1" x14ac:dyDescent="0.25">
      <c r="A1945">
        <v>17450</v>
      </c>
      <c r="B1945" t="s">
        <v>52</v>
      </c>
      <c r="C1945" t="s">
        <v>6</v>
      </c>
      <c r="F1945">
        <v>1</v>
      </c>
      <c r="G1945" t="s">
        <v>7013</v>
      </c>
      <c r="P1945" t="s">
        <v>4</v>
      </c>
      <c r="Z1945" t="s">
        <v>7012</v>
      </c>
      <c r="AA1945" t="s">
        <v>7011</v>
      </c>
      <c r="AB1945" t="s">
        <v>7010</v>
      </c>
      <c r="AC1945">
        <v>-180292</v>
      </c>
      <c r="AD1945" t="s">
        <v>96</v>
      </c>
      <c r="AE1945">
        <v>97232</v>
      </c>
    </row>
    <row r="1946" spans="1:31" ht="409.5" hidden="1" x14ac:dyDescent="0.25">
      <c r="A1946">
        <v>19570</v>
      </c>
      <c r="B1946" t="s">
        <v>670</v>
      </c>
      <c r="C1946" t="s">
        <v>19</v>
      </c>
      <c r="F1946">
        <v>0</v>
      </c>
      <c r="H1946">
        <v>0</v>
      </c>
      <c r="O1946" t="s">
        <v>5252</v>
      </c>
      <c r="P1946" t="s">
        <v>4</v>
      </c>
      <c r="X1946">
        <v>30</v>
      </c>
      <c r="Y1946" t="s">
        <v>12</v>
      </c>
      <c r="Z1946" t="s">
        <v>7009</v>
      </c>
      <c r="AA1946" s="1" t="s">
        <v>7008</v>
      </c>
      <c r="AB1946" t="s">
        <v>7007</v>
      </c>
      <c r="AC1946" t="s">
        <v>7006</v>
      </c>
      <c r="AD1946" t="s">
        <v>0</v>
      </c>
      <c r="AE1946">
        <v>99201</v>
      </c>
    </row>
    <row r="1947" spans="1:31" ht="409.5" hidden="1" x14ac:dyDescent="0.25">
      <c r="A1947">
        <v>13326</v>
      </c>
      <c r="B1947" t="s">
        <v>52</v>
      </c>
      <c r="C1947" t="s">
        <v>6</v>
      </c>
      <c r="F1947">
        <v>0</v>
      </c>
      <c r="G1947" t="s">
        <v>1045</v>
      </c>
      <c r="P1947" t="s">
        <v>4</v>
      </c>
      <c r="Z1947" t="s">
        <v>7005</v>
      </c>
      <c r="AA1947" s="1" t="s">
        <v>7004</v>
      </c>
      <c r="AB1947" t="s">
        <v>7003</v>
      </c>
      <c r="AC1947">
        <v>-181157</v>
      </c>
      <c r="AD1947" t="s">
        <v>0</v>
      </c>
      <c r="AE1947">
        <v>98011</v>
      </c>
    </row>
    <row r="1948" spans="1:31" ht="409.5" hidden="1" x14ac:dyDescent="0.25">
      <c r="A1948">
        <v>18831</v>
      </c>
      <c r="B1948" t="s">
        <v>7</v>
      </c>
      <c r="C1948" t="s">
        <v>6</v>
      </c>
      <c r="F1948">
        <v>0</v>
      </c>
      <c r="G1948" t="s">
        <v>1975</v>
      </c>
      <c r="P1948" t="s">
        <v>4</v>
      </c>
      <c r="Z1948" t="s">
        <v>1974</v>
      </c>
      <c r="AA1948" s="1" t="s">
        <v>7002</v>
      </c>
      <c r="AB1948" t="s">
        <v>7001</v>
      </c>
      <c r="AC1948">
        <v>-172884</v>
      </c>
      <c r="AD1948" t="s">
        <v>0</v>
      </c>
      <c r="AE1948">
        <v>98004</v>
      </c>
    </row>
    <row r="1949" spans="1:31" hidden="1" x14ac:dyDescent="0.25">
      <c r="A1949">
        <v>9221</v>
      </c>
      <c r="B1949" t="s">
        <v>394</v>
      </c>
      <c r="C1949" t="s">
        <v>19</v>
      </c>
      <c r="F1949">
        <v>1</v>
      </c>
      <c r="G1949" t="s">
        <v>7000</v>
      </c>
      <c r="H1949">
        <v>0</v>
      </c>
      <c r="O1949" t="s">
        <v>2752</v>
      </c>
      <c r="P1949" t="s">
        <v>4</v>
      </c>
      <c r="Y1949" t="s">
        <v>12</v>
      </c>
      <c r="Z1949" t="s">
        <v>6999</v>
      </c>
      <c r="AA1949" t="s">
        <v>6998</v>
      </c>
      <c r="AB1949" t="s">
        <v>6998</v>
      </c>
      <c r="AC1949" t="s">
        <v>6997</v>
      </c>
      <c r="AD1949" t="s">
        <v>4089</v>
      </c>
      <c r="AE1949">
        <v>20005</v>
      </c>
    </row>
    <row r="1950" spans="1:31" ht="409.5" hidden="1" x14ac:dyDescent="0.25">
      <c r="A1950">
        <v>13862</v>
      </c>
      <c r="B1950" t="s">
        <v>130</v>
      </c>
      <c r="C1950" t="s">
        <v>19</v>
      </c>
      <c r="F1950">
        <v>1</v>
      </c>
      <c r="G1950" t="s">
        <v>6996</v>
      </c>
      <c r="H1950">
        <v>0</v>
      </c>
      <c r="P1950" t="s">
        <v>4</v>
      </c>
      <c r="Y1950" t="s">
        <v>12</v>
      </c>
      <c r="Z1950" t="s">
        <v>6995</v>
      </c>
      <c r="AA1950" s="1" t="s">
        <v>6994</v>
      </c>
      <c r="AB1950" t="s">
        <v>6993</v>
      </c>
      <c r="AC1950" t="s">
        <v>6992</v>
      </c>
    </row>
    <row r="1951" spans="1:31" hidden="1" x14ac:dyDescent="0.25">
      <c r="A1951">
        <v>6089</v>
      </c>
      <c r="B1951" t="s">
        <v>88</v>
      </c>
      <c r="C1951" t="s">
        <v>46</v>
      </c>
      <c r="F1951">
        <v>1</v>
      </c>
      <c r="G1951" t="s">
        <v>1628</v>
      </c>
      <c r="P1951" t="s">
        <v>4</v>
      </c>
      <c r="Z1951" t="s">
        <v>6991</v>
      </c>
      <c r="AA1951" t="s">
        <v>6990</v>
      </c>
      <c r="AB1951" t="s">
        <v>6989</v>
      </c>
      <c r="AC1951">
        <v>-172772</v>
      </c>
    </row>
    <row r="1952" spans="1:31" ht="409.5" hidden="1" x14ac:dyDescent="0.25">
      <c r="A1952">
        <v>203</v>
      </c>
      <c r="B1952" t="s">
        <v>199</v>
      </c>
      <c r="C1952" t="s">
        <v>19</v>
      </c>
      <c r="F1952">
        <v>1</v>
      </c>
      <c r="G1952" t="s">
        <v>6988</v>
      </c>
      <c r="O1952" t="s">
        <v>3539</v>
      </c>
      <c r="P1952" t="s">
        <v>4</v>
      </c>
      <c r="Y1952" t="s">
        <v>12</v>
      </c>
      <c r="Z1952" t="s">
        <v>6987</v>
      </c>
      <c r="AA1952" s="1" t="s">
        <v>6986</v>
      </c>
      <c r="AB1952" t="s">
        <v>6985</v>
      </c>
      <c r="AC1952">
        <v>-162919</v>
      </c>
      <c r="AD1952" t="s">
        <v>0</v>
      </c>
      <c r="AE1952">
        <v>98335</v>
      </c>
    </row>
    <row r="1953" spans="1:31" ht="409.5" hidden="1" x14ac:dyDescent="0.25">
      <c r="A1953">
        <v>5030</v>
      </c>
      <c r="B1953" t="s">
        <v>52</v>
      </c>
      <c r="C1953" t="s">
        <v>6</v>
      </c>
      <c r="F1953">
        <v>1</v>
      </c>
      <c r="G1953" t="s">
        <v>178</v>
      </c>
      <c r="P1953" t="s">
        <v>4</v>
      </c>
      <c r="Z1953" t="s">
        <v>177</v>
      </c>
      <c r="AA1953" s="1" t="s">
        <v>6984</v>
      </c>
      <c r="AB1953" t="s">
        <v>6983</v>
      </c>
      <c r="AC1953">
        <v>-171402</v>
      </c>
      <c r="AD1953" t="s">
        <v>96</v>
      </c>
      <c r="AE1953">
        <v>97219</v>
      </c>
    </row>
    <row r="1954" spans="1:31" ht="409.5" hidden="1" x14ac:dyDescent="0.25">
      <c r="A1954">
        <v>7206</v>
      </c>
      <c r="B1954" t="s">
        <v>7</v>
      </c>
      <c r="C1954" t="s">
        <v>6</v>
      </c>
      <c r="F1954">
        <v>1</v>
      </c>
      <c r="G1954" t="s">
        <v>1553</v>
      </c>
      <c r="P1954" t="s">
        <v>4</v>
      </c>
      <c r="Z1954" t="s">
        <v>6982</v>
      </c>
      <c r="AA1954" s="1" t="s">
        <v>6981</v>
      </c>
      <c r="AB1954" t="s">
        <v>6980</v>
      </c>
      <c r="AC1954">
        <v>-161428</v>
      </c>
      <c r="AD1954" t="s">
        <v>0</v>
      </c>
      <c r="AE1954">
        <v>98052</v>
      </c>
    </row>
    <row r="1955" spans="1:31" hidden="1" x14ac:dyDescent="0.25">
      <c r="A1955">
        <v>10406</v>
      </c>
      <c r="B1955" t="s">
        <v>47</v>
      </c>
      <c r="C1955" t="s">
        <v>46</v>
      </c>
      <c r="F1955">
        <v>1</v>
      </c>
      <c r="G1955" t="s">
        <v>617</v>
      </c>
      <c r="P1955" t="s">
        <v>4</v>
      </c>
      <c r="Z1955" t="s">
        <v>1111</v>
      </c>
      <c r="AA1955" t="s">
        <v>6979</v>
      </c>
      <c r="AB1955" t="s">
        <v>6978</v>
      </c>
      <c r="AC1955">
        <v>-172173</v>
      </c>
      <c r="AD1955" t="s">
        <v>96</v>
      </c>
      <c r="AE1955">
        <v>97008</v>
      </c>
    </row>
    <row r="1956" spans="1:31" ht="409.5" hidden="1" x14ac:dyDescent="0.25">
      <c r="A1956">
        <v>16256</v>
      </c>
      <c r="B1956" t="s">
        <v>130</v>
      </c>
      <c r="C1956" t="s">
        <v>19</v>
      </c>
      <c r="F1956">
        <v>1</v>
      </c>
      <c r="G1956" t="s">
        <v>129</v>
      </c>
      <c r="H1956">
        <v>0</v>
      </c>
      <c r="P1956" t="s">
        <v>4</v>
      </c>
      <c r="Y1956" t="s">
        <v>12</v>
      </c>
      <c r="Z1956" t="s">
        <v>128</v>
      </c>
      <c r="AA1956" s="1" t="s">
        <v>6977</v>
      </c>
      <c r="AB1956" t="s">
        <v>126</v>
      </c>
      <c r="AC1956" t="s">
        <v>6976</v>
      </c>
    </row>
    <row r="1957" spans="1:31" ht="255" hidden="1" x14ac:dyDescent="0.25">
      <c r="A1957">
        <v>19916</v>
      </c>
      <c r="B1957" t="s">
        <v>88</v>
      </c>
      <c r="C1957" t="s">
        <v>46</v>
      </c>
      <c r="F1957">
        <v>0</v>
      </c>
      <c r="G1957" t="s">
        <v>6975</v>
      </c>
      <c r="H1957">
        <v>0</v>
      </c>
      <c r="P1957" t="s">
        <v>4</v>
      </c>
      <c r="Y1957" t="s">
        <v>12</v>
      </c>
      <c r="Z1957" t="s">
        <v>6974</v>
      </c>
      <c r="AA1957" s="1" t="s">
        <v>6973</v>
      </c>
      <c r="AB1957" t="s">
        <v>6972</v>
      </c>
      <c r="AC1957" t="s">
        <v>6971</v>
      </c>
    </row>
    <row r="1958" spans="1:31" ht="409.5" hidden="1" x14ac:dyDescent="0.25">
      <c r="A1958">
        <v>4944</v>
      </c>
      <c r="B1958" t="s">
        <v>13</v>
      </c>
      <c r="F1958">
        <v>0</v>
      </c>
      <c r="G1958" t="s">
        <v>6970</v>
      </c>
      <c r="H1958">
        <v>0</v>
      </c>
      <c r="P1958" t="s">
        <v>81</v>
      </c>
      <c r="Y1958" t="s">
        <v>12</v>
      </c>
      <c r="Z1958" t="s">
        <v>6525</v>
      </c>
      <c r="AA1958" s="1" t="s">
        <v>6969</v>
      </c>
      <c r="AB1958" t="s">
        <v>6968</v>
      </c>
      <c r="AC1958" t="s">
        <v>6967</v>
      </c>
      <c r="AD1958" t="s">
        <v>0</v>
      </c>
      <c r="AE1958">
        <v>98901</v>
      </c>
    </row>
    <row r="1959" spans="1:31" ht="409.5" hidden="1" x14ac:dyDescent="0.25">
      <c r="A1959">
        <v>18866</v>
      </c>
      <c r="B1959" t="s">
        <v>199</v>
      </c>
      <c r="C1959" t="s">
        <v>19</v>
      </c>
      <c r="F1959">
        <v>0</v>
      </c>
      <c r="O1959" t="s">
        <v>1080</v>
      </c>
      <c r="P1959" t="s">
        <v>4</v>
      </c>
      <c r="Y1959" t="s">
        <v>12</v>
      </c>
      <c r="Z1959" t="s">
        <v>1722</v>
      </c>
      <c r="AA1959" s="1" t="s">
        <v>6966</v>
      </c>
      <c r="AB1959" t="s">
        <v>6965</v>
      </c>
      <c r="AC1959">
        <v>-171350</v>
      </c>
    </row>
    <row r="1960" spans="1:31" hidden="1" x14ac:dyDescent="0.25">
      <c r="A1960">
        <v>7041</v>
      </c>
      <c r="B1960" t="s">
        <v>95</v>
      </c>
      <c r="C1960" t="s">
        <v>94</v>
      </c>
      <c r="F1960">
        <v>1</v>
      </c>
      <c r="G1960" t="s">
        <v>376</v>
      </c>
      <c r="H1960">
        <v>0</v>
      </c>
      <c r="P1960" t="s">
        <v>4</v>
      </c>
      <c r="Z1960" t="s">
        <v>375</v>
      </c>
      <c r="AA1960" t="s">
        <v>6964</v>
      </c>
      <c r="AB1960" t="s">
        <v>6963</v>
      </c>
      <c r="AC1960" t="s">
        <v>6962</v>
      </c>
    </row>
    <row r="1961" spans="1:31" ht="150" hidden="1" x14ac:dyDescent="0.25">
      <c r="A1961">
        <v>5340</v>
      </c>
      <c r="B1961" t="s">
        <v>7</v>
      </c>
      <c r="C1961" t="s">
        <v>6</v>
      </c>
      <c r="F1961">
        <v>0</v>
      </c>
      <c r="G1961" t="s">
        <v>1361</v>
      </c>
      <c r="P1961" t="s">
        <v>4</v>
      </c>
      <c r="Z1961" t="s">
        <v>1360</v>
      </c>
      <c r="AA1961" t="s">
        <v>6961</v>
      </c>
      <c r="AB1961" s="1" t="s">
        <v>6960</v>
      </c>
      <c r="AC1961">
        <v>-161802</v>
      </c>
      <c r="AD1961" t="s">
        <v>0</v>
      </c>
      <c r="AE1961">
        <v>98040</v>
      </c>
    </row>
    <row r="1962" spans="1:31" ht="405" hidden="1" x14ac:dyDescent="0.25">
      <c r="A1962">
        <v>14031</v>
      </c>
      <c r="B1962" t="s">
        <v>83</v>
      </c>
      <c r="C1962" t="s">
        <v>101</v>
      </c>
      <c r="F1962">
        <v>0</v>
      </c>
      <c r="G1962" t="s">
        <v>100</v>
      </c>
      <c r="H1962">
        <v>0</v>
      </c>
      <c r="P1962" t="s">
        <v>81</v>
      </c>
      <c r="Y1962" t="s">
        <v>12</v>
      </c>
      <c r="Z1962" t="s">
        <v>99</v>
      </c>
      <c r="AA1962" s="1" t="s">
        <v>6959</v>
      </c>
      <c r="AB1962" t="s">
        <v>78</v>
      </c>
      <c r="AC1962" t="s">
        <v>6958</v>
      </c>
      <c r="AD1962" t="s">
        <v>96</v>
      </c>
      <c r="AE1962">
        <v>97302</v>
      </c>
    </row>
    <row r="1963" spans="1:31" hidden="1" x14ac:dyDescent="0.25">
      <c r="A1963">
        <v>4610</v>
      </c>
      <c r="B1963" t="s">
        <v>20</v>
      </c>
      <c r="C1963" t="s">
        <v>19</v>
      </c>
      <c r="F1963">
        <v>0</v>
      </c>
      <c r="H1963">
        <v>0</v>
      </c>
      <c r="P1963" t="s">
        <v>4</v>
      </c>
      <c r="Y1963" t="s">
        <v>12</v>
      </c>
      <c r="Z1963" t="s">
        <v>6957</v>
      </c>
      <c r="AA1963" t="s">
        <v>6956</v>
      </c>
      <c r="AB1963" t="s">
        <v>262</v>
      </c>
      <c r="AC1963" t="s">
        <v>6955</v>
      </c>
    </row>
    <row r="1964" spans="1:31" hidden="1" x14ac:dyDescent="0.25">
      <c r="A1964">
        <v>4402</v>
      </c>
      <c r="B1964" t="s">
        <v>7</v>
      </c>
      <c r="C1964" t="s">
        <v>6</v>
      </c>
      <c r="F1964">
        <v>0</v>
      </c>
      <c r="G1964" t="s">
        <v>6954</v>
      </c>
      <c r="P1964" t="s">
        <v>4</v>
      </c>
      <c r="Z1964" t="s">
        <v>6953</v>
      </c>
      <c r="AA1964" t="s">
        <v>6952</v>
      </c>
      <c r="AB1964" t="s">
        <v>6951</v>
      </c>
      <c r="AC1964">
        <v>-173146</v>
      </c>
      <c r="AD1964" t="s">
        <v>0</v>
      </c>
      <c r="AE1964">
        <v>98155</v>
      </c>
    </row>
    <row r="1965" spans="1:31" hidden="1" x14ac:dyDescent="0.25">
      <c r="A1965">
        <v>13938</v>
      </c>
      <c r="B1965" t="s">
        <v>357</v>
      </c>
      <c r="C1965" t="s">
        <v>356</v>
      </c>
      <c r="F1965">
        <v>1</v>
      </c>
      <c r="G1965" t="s">
        <v>157</v>
      </c>
      <c r="P1965" t="s">
        <v>4</v>
      </c>
      <c r="Y1965" t="s">
        <v>12</v>
      </c>
      <c r="Z1965" t="s">
        <v>4826</v>
      </c>
      <c r="AA1965" t="s">
        <v>6950</v>
      </c>
      <c r="AB1965" t="s">
        <v>6950</v>
      </c>
      <c r="AC1965">
        <v>-170089</v>
      </c>
      <c r="AD1965" t="s">
        <v>0</v>
      </c>
      <c r="AE1965">
        <v>98908</v>
      </c>
    </row>
    <row r="1966" spans="1:31" hidden="1" x14ac:dyDescent="0.25">
      <c r="A1966">
        <v>6738</v>
      </c>
      <c r="B1966" t="s">
        <v>380</v>
      </c>
      <c r="C1966" t="s">
        <v>19</v>
      </c>
      <c r="F1966">
        <v>0</v>
      </c>
      <c r="P1966" t="s">
        <v>4</v>
      </c>
      <c r="Z1966" t="s">
        <v>3020</v>
      </c>
      <c r="AA1966" t="s">
        <v>6949</v>
      </c>
      <c r="AB1966" t="s">
        <v>6948</v>
      </c>
      <c r="AC1966">
        <v>-160302</v>
      </c>
    </row>
    <row r="1967" spans="1:31" ht="409.5" hidden="1" x14ac:dyDescent="0.25">
      <c r="A1967">
        <v>18984</v>
      </c>
      <c r="B1967" t="s">
        <v>119</v>
      </c>
      <c r="C1967" t="s">
        <v>19</v>
      </c>
      <c r="F1967">
        <v>1</v>
      </c>
      <c r="G1967" s="1" t="s">
        <v>347</v>
      </c>
      <c r="O1967" t="s">
        <v>6947</v>
      </c>
      <c r="P1967" t="s">
        <v>4</v>
      </c>
      <c r="X1967">
        <v>30</v>
      </c>
      <c r="Y1967" t="s">
        <v>12</v>
      </c>
      <c r="Z1967" t="s">
        <v>3154</v>
      </c>
      <c r="AA1967" s="1" t="s">
        <v>6946</v>
      </c>
      <c r="AB1967" t="s">
        <v>6945</v>
      </c>
      <c r="AC1967">
        <v>-163616</v>
      </c>
      <c r="AD1967" t="s">
        <v>0</v>
      </c>
      <c r="AE1967">
        <v>98119</v>
      </c>
    </row>
    <row r="1968" spans="1:31" ht="409.5" hidden="1" x14ac:dyDescent="0.25">
      <c r="A1968">
        <v>15363</v>
      </c>
      <c r="B1968" t="s">
        <v>7</v>
      </c>
      <c r="C1968" t="s">
        <v>6</v>
      </c>
      <c r="F1968">
        <v>1</v>
      </c>
      <c r="G1968" t="s">
        <v>178</v>
      </c>
      <c r="H1968">
        <v>0</v>
      </c>
      <c r="P1968" t="s">
        <v>4</v>
      </c>
      <c r="Z1968" t="s">
        <v>177</v>
      </c>
      <c r="AA1968" s="1" t="s">
        <v>6944</v>
      </c>
      <c r="AB1968" t="s">
        <v>6943</v>
      </c>
      <c r="AC1968" t="s">
        <v>6942</v>
      </c>
      <c r="AD1968" t="s">
        <v>96</v>
      </c>
      <c r="AE1968">
        <v>97219</v>
      </c>
    </row>
    <row r="1969" spans="1:31" ht="409.5" hidden="1" x14ac:dyDescent="0.25">
      <c r="A1969">
        <v>975</v>
      </c>
      <c r="B1969" t="s">
        <v>130</v>
      </c>
      <c r="C1969" t="s">
        <v>19</v>
      </c>
      <c r="F1969">
        <v>0</v>
      </c>
      <c r="G1969" t="s">
        <v>100</v>
      </c>
      <c r="P1969" t="s">
        <v>4</v>
      </c>
      <c r="Y1969" t="s">
        <v>12</v>
      </c>
      <c r="Z1969" t="s">
        <v>99</v>
      </c>
      <c r="AA1969" s="1" t="s">
        <v>6941</v>
      </c>
      <c r="AB1969" t="s">
        <v>149</v>
      </c>
      <c r="AC1969">
        <v>-171032</v>
      </c>
      <c r="AD1969" t="s">
        <v>96</v>
      </c>
      <c r="AE1969">
        <v>97302</v>
      </c>
    </row>
    <row r="1970" spans="1:31" hidden="1" x14ac:dyDescent="0.25">
      <c r="A1970">
        <v>817</v>
      </c>
      <c r="B1970" t="s">
        <v>124</v>
      </c>
      <c r="C1970" t="s">
        <v>6</v>
      </c>
      <c r="F1970">
        <v>1</v>
      </c>
      <c r="G1970" t="s">
        <v>6940</v>
      </c>
      <c r="H1970">
        <v>0</v>
      </c>
      <c r="P1970" t="s">
        <v>1182</v>
      </c>
      <c r="Y1970" t="s">
        <v>12</v>
      </c>
      <c r="Z1970" t="s">
        <v>6939</v>
      </c>
      <c r="AA1970" t="s">
        <v>6938</v>
      </c>
      <c r="AB1970" t="s">
        <v>6937</v>
      </c>
      <c r="AC1970" t="s">
        <v>6936</v>
      </c>
      <c r="AD1970" t="s">
        <v>0</v>
      </c>
      <c r="AE1970">
        <v>98444</v>
      </c>
    </row>
    <row r="1971" spans="1:31" hidden="1" x14ac:dyDescent="0.25">
      <c r="A1971">
        <v>11493</v>
      </c>
      <c r="B1971" t="s">
        <v>185</v>
      </c>
      <c r="C1971" t="s">
        <v>184</v>
      </c>
      <c r="F1971">
        <v>1</v>
      </c>
      <c r="G1971" t="s">
        <v>2664</v>
      </c>
      <c r="P1971" t="s">
        <v>4</v>
      </c>
      <c r="Y1971" t="s">
        <v>12</v>
      </c>
      <c r="Z1971" t="s">
        <v>6935</v>
      </c>
      <c r="AA1971" t="s">
        <v>6934</v>
      </c>
      <c r="AB1971" t="s">
        <v>6933</v>
      </c>
      <c r="AC1971">
        <v>-160555</v>
      </c>
      <c r="AD1971" t="s">
        <v>0</v>
      </c>
      <c r="AE1971">
        <v>98390</v>
      </c>
    </row>
    <row r="1972" spans="1:31" ht="409.5" hidden="1" x14ac:dyDescent="0.25">
      <c r="A1972">
        <v>12807</v>
      </c>
      <c r="B1972" t="s">
        <v>47</v>
      </c>
      <c r="C1972" t="s">
        <v>46</v>
      </c>
      <c r="F1972">
        <v>1</v>
      </c>
      <c r="G1972" t="s">
        <v>6183</v>
      </c>
      <c r="P1972" t="s">
        <v>81</v>
      </c>
      <c r="Z1972" t="s">
        <v>6932</v>
      </c>
      <c r="AA1972" s="1" t="s">
        <v>6931</v>
      </c>
      <c r="AB1972" t="s">
        <v>6930</v>
      </c>
      <c r="AC1972">
        <v>-170625</v>
      </c>
      <c r="AD1972" t="s">
        <v>0</v>
      </c>
      <c r="AE1972">
        <v>98499</v>
      </c>
    </row>
    <row r="1973" spans="1:31" hidden="1" x14ac:dyDescent="0.25">
      <c r="A1973">
        <v>9545</v>
      </c>
      <c r="B1973" t="s">
        <v>7</v>
      </c>
      <c r="C1973" t="s">
        <v>6</v>
      </c>
      <c r="F1973">
        <v>1</v>
      </c>
      <c r="G1973" t="s">
        <v>6929</v>
      </c>
      <c r="P1973" t="s">
        <v>4</v>
      </c>
      <c r="Z1973" t="s">
        <v>6512</v>
      </c>
      <c r="AA1973" t="s">
        <v>6928</v>
      </c>
      <c r="AB1973" t="s">
        <v>6927</v>
      </c>
      <c r="AC1973">
        <v>-171556</v>
      </c>
      <c r="AD1973" t="s">
        <v>0</v>
      </c>
      <c r="AE1973">
        <v>98023</v>
      </c>
    </row>
    <row r="1974" spans="1:31" hidden="1" x14ac:dyDescent="0.25">
      <c r="A1974">
        <v>7572</v>
      </c>
      <c r="B1974" t="s">
        <v>7</v>
      </c>
      <c r="C1974" t="s">
        <v>6</v>
      </c>
      <c r="F1974">
        <v>1</v>
      </c>
      <c r="G1974" t="s">
        <v>322</v>
      </c>
      <c r="P1974" t="s">
        <v>4</v>
      </c>
      <c r="Z1974" t="s">
        <v>654</v>
      </c>
      <c r="AA1974" t="s">
        <v>6926</v>
      </c>
      <c r="AB1974" t="s">
        <v>6925</v>
      </c>
      <c r="AC1974">
        <v>-163043</v>
      </c>
      <c r="AD1974" t="s">
        <v>0</v>
      </c>
      <c r="AE1974">
        <v>98201</v>
      </c>
    </row>
    <row r="1975" spans="1:31" hidden="1" x14ac:dyDescent="0.25">
      <c r="A1975">
        <v>13211</v>
      </c>
      <c r="B1975" t="s">
        <v>88</v>
      </c>
      <c r="C1975" t="s">
        <v>46</v>
      </c>
      <c r="F1975">
        <v>1</v>
      </c>
      <c r="G1975" t="s">
        <v>4083</v>
      </c>
      <c r="P1975" t="s">
        <v>4</v>
      </c>
      <c r="Z1975" t="s">
        <v>6924</v>
      </c>
      <c r="AA1975" t="s">
        <v>6923</v>
      </c>
      <c r="AB1975" t="s">
        <v>6922</v>
      </c>
      <c r="AC1975">
        <v>-163526</v>
      </c>
    </row>
    <row r="1976" spans="1:31" ht="409.5" hidden="1" x14ac:dyDescent="0.25">
      <c r="A1976">
        <v>18486</v>
      </c>
      <c r="B1976" t="s">
        <v>95</v>
      </c>
      <c r="C1976" t="s">
        <v>94</v>
      </c>
      <c r="F1976">
        <v>0</v>
      </c>
      <c r="H1976">
        <v>0</v>
      </c>
      <c r="P1976" t="s">
        <v>81</v>
      </c>
      <c r="Y1976" t="s">
        <v>12</v>
      </c>
      <c r="Z1976" t="s">
        <v>6921</v>
      </c>
      <c r="AA1976" s="1" t="s">
        <v>6920</v>
      </c>
      <c r="AB1976" t="s">
        <v>6919</v>
      </c>
      <c r="AC1976" t="s">
        <v>6918</v>
      </c>
      <c r="AD1976" t="s">
        <v>2536</v>
      </c>
      <c r="AE1976">
        <v>73112</v>
      </c>
    </row>
    <row r="1977" spans="1:31" hidden="1" x14ac:dyDescent="0.25">
      <c r="A1977">
        <v>17938</v>
      </c>
      <c r="B1977" t="s">
        <v>513</v>
      </c>
      <c r="C1977" t="s">
        <v>6</v>
      </c>
      <c r="F1977">
        <v>0</v>
      </c>
      <c r="G1977" t="s">
        <v>6917</v>
      </c>
      <c r="H1977">
        <v>0</v>
      </c>
      <c r="P1977" t="s">
        <v>4</v>
      </c>
      <c r="Y1977" t="s">
        <v>12</v>
      </c>
      <c r="Z1977" t="s">
        <v>6916</v>
      </c>
      <c r="AA1977" t="s">
        <v>6915</v>
      </c>
      <c r="AB1977" t="s">
        <v>6914</v>
      </c>
      <c r="AC1977" t="s">
        <v>6913</v>
      </c>
      <c r="AD1977" t="s">
        <v>1014</v>
      </c>
      <c r="AE1977">
        <v>94591</v>
      </c>
    </row>
    <row r="1978" spans="1:31" ht="409.5" hidden="1" x14ac:dyDescent="0.25">
      <c r="A1978">
        <v>12193</v>
      </c>
      <c r="B1978" t="s">
        <v>13</v>
      </c>
      <c r="F1978">
        <v>1</v>
      </c>
      <c r="G1978" t="s">
        <v>6912</v>
      </c>
      <c r="H1978">
        <v>0</v>
      </c>
      <c r="P1978" t="s">
        <v>4</v>
      </c>
      <c r="Y1978" t="s">
        <v>12</v>
      </c>
      <c r="Z1978" t="s">
        <v>6911</v>
      </c>
      <c r="AA1978" s="1" t="s">
        <v>6910</v>
      </c>
      <c r="AB1978" t="s">
        <v>6909</v>
      </c>
      <c r="AC1978" t="s">
        <v>6908</v>
      </c>
      <c r="AD1978" t="s">
        <v>0</v>
      </c>
      <c r="AE1978">
        <v>98121</v>
      </c>
    </row>
    <row r="1979" spans="1:31" ht="409.5" hidden="1" x14ac:dyDescent="0.25">
      <c r="A1979">
        <v>12974</v>
      </c>
      <c r="B1979" t="s">
        <v>357</v>
      </c>
      <c r="C1979" t="s">
        <v>356</v>
      </c>
      <c r="F1979">
        <v>1</v>
      </c>
      <c r="G1979" t="s">
        <v>6907</v>
      </c>
      <c r="H1979">
        <v>0</v>
      </c>
      <c r="P1979" t="s">
        <v>4</v>
      </c>
      <c r="Y1979" t="s">
        <v>12</v>
      </c>
      <c r="Z1979" t="s">
        <v>6906</v>
      </c>
      <c r="AA1979" s="1" t="s">
        <v>6905</v>
      </c>
      <c r="AB1979" s="1" t="s">
        <v>6905</v>
      </c>
      <c r="AC1979" t="s">
        <v>6904</v>
      </c>
      <c r="AD1979" t="s">
        <v>0</v>
      </c>
      <c r="AE1979">
        <v>98403</v>
      </c>
    </row>
    <row r="1980" spans="1:31" hidden="1" x14ac:dyDescent="0.25">
      <c r="A1980">
        <v>6529</v>
      </c>
      <c r="B1980" t="s">
        <v>52</v>
      </c>
      <c r="C1980" t="s">
        <v>6</v>
      </c>
      <c r="F1980">
        <v>0</v>
      </c>
      <c r="P1980" t="s">
        <v>4</v>
      </c>
      <c r="Z1980" t="s">
        <v>6903</v>
      </c>
      <c r="AA1980" t="s">
        <v>6902</v>
      </c>
      <c r="AB1980" t="s">
        <v>6901</v>
      </c>
      <c r="AC1980">
        <v>-170502</v>
      </c>
      <c r="AD1980" t="s">
        <v>0</v>
      </c>
      <c r="AE1980">
        <v>98382</v>
      </c>
    </row>
    <row r="1981" spans="1:31" hidden="1" x14ac:dyDescent="0.25">
      <c r="A1981">
        <v>8010</v>
      </c>
      <c r="B1981" t="s">
        <v>72</v>
      </c>
      <c r="C1981" t="s">
        <v>71</v>
      </c>
      <c r="F1981">
        <v>1</v>
      </c>
      <c r="G1981" t="s">
        <v>6900</v>
      </c>
      <c r="H1981">
        <v>0</v>
      </c>
      <c r="P1981" t="s">
        <v>1182</v>
      </c>
      <c r="Y1981" t="s">
        <v>12</v>
      </c>
      <c r="Z1981" t="s">
        <v>6899</v>
      </c>
      <c r="AA1981" t="s">
        <v>6898</v>
      </c>
      <c r="AB1981" t="s">
        <v>6897</v>
      </c>
      <c r="AC1981" t="s">
        <v>6896</v>
      </c>
    </row>
    <row r="1982" spans="1:31" ht="409.5" hidden="1" x14ac:dyDescent="0.25">
      <c r="A1982">
        <v>6879</v>
      </c>
      <c r="B1982" t="s">
        <v>152</v>
      </c>
      <c r="C1982" t="s">
        <v>19</v>
      </c>
      <c r="F1982">
        <v>0</v>
      </c>
      <c r="G1982" t="s">
        <v>100</v>
      </c>
      <c r="P1982" t="s">
        <v>4</v>
      </c>
      <c r="Y1982" t="s">
        <v>12</v>
      </c>
      <c r="Z1982" t="s">
        <v>99</v>
      </c>
      <c r="AA1982" s="1" t="s">
        <v>6895</v>
      </c>
      <c r="AB1982" t="s">
        <v>149</v>
      </c>
      <c r="AC1982">
        <v>-172928</v>
      </c>
    </row>
    <row r="1983" spans="1:31" hidden="1" x14ac:dyDescent="0.25">
      <c r="A1983">
        <v>11429</v>
      </c>
      <c r="B1983" t="s">
        <v>7</v>
      </c>
      <c r="C1983" t="s">
        <v>6</v>
      </c>
      <c r="F1983">
        <v>0</v>
      </c>
      <c r="G1983" t="s">
        <v>113</v>
      </c>
      <c r="P1983" t="s">
        <v>4</v>
      </c>
      <c r="Z1983" t="s">
        <v>112</v>
      </c>
      <c r="AA1983" t="s">
        <v>6894</v>
      </c>
      <c r="AB1983" t="s">
        <v>6893</v>
      </c>
      <c r="AC1983">
        <v>-170124</v>
      </c>
      <c r="AD1983" t="s">
        <v>0</v>
      </c>
      <c r="AE1983">
        <v>98504</v>
      </c>
    </row>
    <row r="1984" spans="1:31" hidden="1" x14ac:dyDescent="0.25">
      <c r="A1984">
        <v>8157</v>
      </c>
      <c r="B1984" t="s">
        <v>7</v>
      </c>
      <c r="C1984" t="s">
        <v>6</v>
      </c>
      <c r="F1984">
        <v>1</v>
      </c>
      <c r="G1984" t="s">
        <v>1545</v>
      </c>
      <c r="H1984">
        <v>0</v>
      </c>
      <c r="P1984" t="s">
        <v>4</v>
      </c>
      <c r="Z1984" t="s">
        <v>6892</v>
      </c>
      <c r="AA1984" t="s">
        <v>6891</v>
      </c>
      <c r="AB1984" t="s">
        <v>6890</v>
      </c>
      <c r="AC1984" t="s">
        <v>6889</v>
      </c>
      <c r="AD1984" t="s">
        <v>0</v>
      </c>
      <c r="AE1984">
        <v>98003</v>
      </c>
    </row>
    <row r="1985" spans="1:31" hidden="1" x14ac:dyDescent="0.25">
      <c r="A1985">
        <v>14077</v>
      </c>
      <c r="B1985" t="s">
        <v>832</v>
      </c>
      <c r="C1985" t="s">
        <v>19</v>
      </c>
      <c r="F1985">
        <v>0</v>
      </c>
      <c r="G1985" t="s">
        <v>6888</v>
      </c>
      <c r="H1985">
        <v>0</v>
      </c>
      <c r="P1985" t="s">
        <v>4</v>
      </c>
      <c r="Z1985" t="s">
        <v>6887</v>
      </c>
      <c r="AA1985" t="s">
        <v>6886</v>
      </c>
      <c r="AB1985" t="s">
        <v>6885</v>
      </c>
      <c r="AC1985" t="s">
        <v>6884</v>
      </c>
      <c r="AD1985" t="s">
        <v>0</v>
      </c>
      <c r="AE1985">
        <v>98501</v>
      </c>
    </row>
    <row r="1986" spans="1:31" hidden="1" x14ac:dyDescent="0.25">
      <c r="A1986">
        <v>13690</v>
      </c>
      <c r="B1986" t="s">
        <v>20</v>
      </c>
      <c r="C1986" t="s">
        <v>19</v>
      </c>
      <c r="F1986">
        <v>0</v>
      </c>
      <c r="H1986">
        <v>0</v>
      </c>
      <c r="P1986" t="s">
        <v>1182</v>
      </c>
      <c r="X1986">
        <v>15</v>
      </c>
      <c r="Y1986" t="s">
        <v>12</v>
      </c>
      <c r="Z1986" t="s">
        <v>28</v>
      </c>
      <c r="AA1986" t="s">
        <v>6883</v>
      </c>
      <c r="AB1986" t="s">
        <v>6882</v>
      </c>
      <c r="AC1986" t="s">
        <v>6881</v>
      </c>
      <c r="AD1986" t="s">
        <v>0</v>
      </c>
      <c r="AE1986">
        <v>98346</v>
      </c>
    </row>
    <row r="1987" spans="1:31" hidden="1" x14ac:dyDescent="0.25">
      <c r="A1987">
        <v>1590</v>
      </c>
      <c r="B1987" t="s">
        <v>95</v>
      </c>
      <c r="C1987" t="s">
        <v>94</v>
      </c>
      <c r="F1987">
        <v>1</v>
      </c>
      <c r="G1987" t="s">
        <v>6880</v>
      </c>
      <c r="H1987">
        <v>0</v>
      </c>
      <c r="P1987" t="s">
        <v>4</v>
      </c>
      <c r="Y1987" t="s">
        <v>12</v>
      </c>
      <c r="Z1987" t="s">
        <v>6879</v>
      </c>
      <c r="AA1987" t="s">
        <v>6878</v>
      </c>
      <c r="AB1987" t="s">
        <v>6877</v>
      </c>
      <c r="AC1987" t="s">
        <v>6876</v>
      </c>
      <c r="AD1987" t="s">
        <v>0</v>
      </c>
      <c r="AE1987">
        <v>98201</v>
      </c>
    </row>
    <row r="1988" spans="1:31" hidden="1" x14ac:dyDescent="0.25">
      <c r="A1988">
        <v>7055</v>
      </c>
      <c r="B1988" t="s">
        <v>95</v>
      </c>
      <c r="C1988" t="s">
        <v>94</v>
      </c>
      <c r="F1988">
        <v>1</v>
      </c>
      <c r="G1988" t="s">
        <v>6875</v>
      </c>
      <c r="H1988">
        <v>0</v>
      </c>
      <c r="P1988" t="s">
        <v>4</v>
      </c>
      <c r="Y1988" t="s">
        <v>12</v>
      </c>
      <c r="Z1988" t="s">
        <v>5456</v>
      </c>
      <c r="AA1988" t="s">
        <v>6874</v>
      </c>
      <c r="AB1988" t="s">
        <v>6873</v>
      </c>
      <c r="AC1988" t="s">
        <v>6872</v>
      </c>
      <c r="AD1988" t="s">
        <v>0</v>
      </c>
      <c r="AE1988">
        <v>98101</v>
      </c>
    </row>
    <row r="1989" spans="1:31" hidden="1" x14ac:dyDescent="0.25">
      <c r="A1989">
        <v>19640</v>
      </c>
      <c r="B1989" t="s">
        <v>52</v>
      </c>
      <c r="C1989" t="s">
        <v>6</v>
      </c>
      <c r="G1989" t="s">
        <v>6871</v>
      </c>
      <c r="P1989" t="s">
        <v>4</v>
      </c>
      <c r="Z1989" t="s">
        <v>6870</v>
      </c>
      <c r="AA1989" t="s">
        <v>6869</v>
      </c>
      <c r="AB1989" t="s">
        <v>6868</v>
      </c>
      <c r="AC1989">
        <v>-180203</v>
      </c>
      <c r="AD1989" t="s">
        <v>0</v>
      </c>
      <c r="AE1989">
        <v>98199</v>
      </c>
    </row>
    <row r="1990" spans="1:31" hidden="1" x14ac:dyDescent="0.25">
      <c r="A1990">
        <v>18766</v>
      </c>
      <c r="B1990" t="s">
        <v>7</v>
      </c>
      <c r="C1990" t="s">
        <v>6</v>
      </c>
      <c r="F1990">
        <v>0</v>
      </c>
      <c r="G1990" t="s">
        <v>76</v>
      </c>
      <c r="P1990" t="s">
        <v>4</v>
      </c>
      <c r="Z1990" t="s">
        <v>6655</v>
      </c>
      <c r="AA1990" t="s">
        <v>6867</v>
      </c>
      <c r="AB1990" t="s">
        <v>6866</v>
      </c>
      <c r="AC1990">
        <v>-161821</v>
      </c>
      <c r="AD1990" t="s">
        <v>0</v>
      </c>
      <c r="AE1990">
        <v>98201</v>
      </c>
    </row>
    <row r="1991" spans="1:31" hidden="1" x14ac:dyDescent="0.25">
      <c r="A1991">
        <v>4923</v>
      </c>
      <c r="B1991" t="s">
        <v>52</v>
      </c>
      <c r="C1991" t="s">
        <v>6</v>
      </c>
      <c r="F1991">
        <v>0</v>
      </c>
      <c r="G1991" t="s">
        <v>6865</v>
      </c>
      <c r="P1991" t="s">
        <v>4</v>
      </c>
      <c r="Z1991" t="s">
        <v>6864</v>
      </c>
      <c r="AA1991" t="s">
        <v>6863</v>
      </c>
      <c r="AB1991" t="s">
        <v>6862</v>
      </c>
      <c r="AC1991">
        <v>-170928</v>
      </c>
      <c r="AD1991" t="s">
        <v>0</v>
      </c>
      <c r="AE1991">
        <v>98104</v>
      </c>
    </row>
    <row r="1992" spans="1:31" hidden="1" x14ac:dyDescent="0.25">
      <c r="A1992">
        <v>6478</v>
      </c>
      <c r="B1992" t="s">
        <v>47</v>
      </c>
      <c r="C1992" t="s">
        <v>46</v>
      </c>
      <c r="F1992">
        <v>1</v>
      </c>
      <c r="G1992" t="s">
        <v>1200</v>
      </c>
      <c r="P1992" t="s">
        <v>4</v>
      </c>
      <c r="Z1992" t="s">
        <v>6861</v>
      </c>
      <c r="AA1992" t="s">
        <v>6860</v>
      </c>
      <c r="AB1992" t="s">
        <v>2699</v>
      </c>
      <c r="AC1992">
        <v>-163389</v>
      </c>
      <c r="AD1992" t="s">
        <v>0</v>
      </c>
      <c r="AE1992">
        <v>98001</v>
      </c>
    </row>
    <row r="1993" spans="1:31" hidden="1" x14ac:dyDescent="0.25">
      <c r="A1993">
        <v>8095</v>
      </c>
      <c r="B1993" t="s">
        <v>670</v>
      </c>
      <c r="C1993" t="s">
        <v>19</v>
      </c>
      <c r="F1993">
        <v>1</v>
      </c>
      <c r="G1993" t="s">
        <v>6859</v>
      </c>
      <c r="H1993">
        <v>0</v>
      </c>
      <c r="P1993" t="s">
        <v>81</v>
      </c>
      <c r="Y1993" t="s">
        <v>12</v>
      </c>
      <c r="Z1993" t="s">
        <v>6858</v>
      </c>
      <c r="AA1993" t="s">
        <v>6857</v>
      </c>
      <c r="AB1993" t="s">
        <v>6856</v>
      </c>
      <c r="AC1993" t="s">
        <v>6855</v>
      </c>
      <c r="AD1993" t="s">
        <v>0</v>
      </c>
      <c r="AE1993">
        <v>98415</v>
      </c>
    </row>
    <row r="1994" spans="1:31" hidden="1" x14ac:dyDescent="0.25">
      <c r="A1994">
        <v>18676</v>
      </c>
      <c r="B1994" t="s">
        <v>380</v>
      </c>
      <c r="C1994" t="s">
        <v>19</v>
      </c>
      <c r="F1994">
        <v>0</v>
      </c>
      <c r="P1994" t="s">
        <v>81</v>
      </c>
      <c r="Y1994" t="s">
        <v>12</v>
      </c>
      <c r="Z1994" t="s">
        <v>2047</v>
      </c>
      <c r="AA1994" t="s">
        <v>6854</v>
      </c>
      <c r="AB1994" t="s">
        <v>6853</v>
      </c>
      <c r="AC1994">
        <v>-161715</v>
      </c>
      <c r="AD1994" t="s">
        <v>0</v>
      </c>
      <c r="AE1994">
        <v>98550</v>
      </c>
    </row>
    <row r="1995" spans="1:31" ht="409.5" x14ac:dyDescent="0.25">
      <c r="A1995">
        <v>5252</v>
      </c>
      <c r="B1995" t="s">
        <v>130</v>
      </c>
      <c r="C1995" t="s">
        <v>19</v>
      </c>
      <c r="F1995">
        <v>0</v>
      </c>
      <c r="G1995" t="s">
        <v>342</v>
      </c>
      <c r="H1995">
        <v>0</v>
      </c>
      <c r="P1995" t="s">
        <v>4</v>
      </c>
      <c r="Y1995" t="s">
        <v>12</v>
      </c>
      <c r="Z1995" t="s">
        <v>340</v>
      </c>
      <c r="AA1995" s="1" t="s">
        <v>6852</v>
      </c>
      <c r="AB1995" t="s">
        <v>6851</v>
      </c>
      <c r="AC1995" t="s">
        <v>6850</v>
      </c>
      <c r="AD1995" t="s">
        <v>0</v>
      </c>
      <c r="AE1995">
        <v>98326</v>
      </c>
    </row>
    <row r="1996" spans="1:31" ht="409.5" hidden="1" x14ac:dyDescent="0.25">
      <c r="A1996">
        <v>19992</v>
      </c>
      <c r="B1996" t="s">
        <v>2920</v>
      </c>
      <c r="F1996">
        <v>1</v>
      </c>
      <c r="G1996" t="s">
        <v>628</v>
      </c>
      <c r="O1996" t="s">
        <v>303</v>
      </c>
      <c r="P1996" t="s">
        <v>4</v>
      </c>
      <c r="X1996">
        <v>30</v>
      </c>
      <c r="Z1996" t="s">
        <v>627</v>
      </c>
      <c r="AA1996" s="1" t="s">
        <v>6849</v>
      </c>
      <c r="AB1996" t="s">
        <v>6848</v>
      </c>
      <c r="AC1996">
        <v>-162848</v>
      </c>
      <c r="AD1996" t="s">
        <v>0</v>
      </c>
      <c r="AE1996">
        <v>98109</v>
      </c>
    </row>
    <row r="1997" spans="1:31" ht="409.5" hidden="1" x14ac:dyDescent="0.25">
      <c r="A1997">
        <v>18342</v>
      </c>
      <c r="B1997" t="s">
        <v>7</v>
      </c>
      <c r="C1997" t="s">
        <v>6</v>
      </c>
      <c r="F1997">
        <v>1</v>
      </c>
      <c r="G1997" t="s">
        <v>1127</v>
      </c>
      <c r="H1997">
        <v>0</v>
      </c>
      <c r="P1997" t="s">
        <v>4</v>
      </c>
      <c r="Z1997" t="s">
        <v>6847</v>
      </c>
      <c r="AA1997" s="1" t="s">
        <v>6846</v>
      </c>
      <c r="AB1997" t="s">
        <v>6845</v>
      </c>
      <c r="AC1997" t="s">
        <v>6844</v>
      </c>
      <c r="AD1997" t="s">
        <v>0</v>
      </c>
      <c r="AE1997">
        <v>98004</v>
      </c>
    </row>
    <row r="1998" spans="1:31" ht="409.5" hidden="1" x14ac:dyDescent="0.25">
      <c r="A1998">
        <v>10567</v>
      </c>
      <c r="B1998" t="s">
        <v>95</v>
      </c>
      <c r="C1998" t="s">
        <v>94</v>
      </c>
      <c r="F1998">
        <v>0</v>
      </c>
      <c r="P1998" t="s">
        <v>81</v>
      </c>
      <c r="Y1998" t="s">
        <v>12</v>
      </c>
      <c r="Z1998" t="s">
        <v>6843</v>
      </c>
      <c r="AA1998" s="1" t="s">
        <v>6842</v>
      </c>
      <c r="AB1998" t="s">
        <v>6841</v>
      </c>
      <c r="AC1998">
        <v>-180418</v>
      </c>
      <c r="AD1998" t="s">
        <v>0</v>
      </c>
      <c r="AE1998">
        <v>98225</v>
      </c>
    </row>
    <row r="1999" spans="1:31" hidden="1" x14ac:dyDescent="0.25">
      <c r="A1999">
        <v>14499</v>
      </c>
      <c r="B1999" t="s">
        <v>185</v>
      </c>
      <c r="C1999" t="s">
        <v>184</v>
      </c>
      <c r="F1999">
        <v>0</v>
      </c>
      <c r="P1999" t="s">
        <v>117</v>
      </c>
      <c r="Z1999" t="s">
        <v>6840</v>
      </c>
      <c r="AA1999" t="s">
        <v>6839</v>
      </c>
      <c r="AB1999" t="s">
        <v>6838</v>
      </c>
      <c r="AC1999">
        <v>-181567</v>
      </c>
    </row>
    <row r="2000" spans="1:31" ht="409.5" hidden="1" x14ac:dyDescent="0.25">
      <c r="A2000">
        <v>11251</v>
      </c>
      <c r="B2000" t="s">
        <v>7</v>
      </c>
      <c r="C2000" t="s">
        <v>6</v>
      </c>
      <c r="F2000">
        <v>1</v>
      </c>
      <c r="G2000" t="s">
        <v>3588</v>
      </c>
      <c r="P2000" t="s">
        <v>4</v>
      </c>
      <c r="Z2000" t="s">
        <v>3587</v>
      </c>
      <c r="AA2000" s="1" t="s">
        <v>6837</v>
      </c>
      <c r="AB2000" t="s">
        <v>6836</v>
      </c>
      <c r="AC2000">
        <v>-171310</v>
      </c>
      <c r="AD2000" t="s">
        <v>0</v>
      </c>
      <c r="AE2000">
        <v>98072</v>
      </c>
    </row>
    <row r="2001" spans="1:31" hidden="1" x14ac:dyDescent="0.25">
      <c r="A2001">
        <v>941</v>
      </c>
      <c r="B2001" t="s">
        <v>13</v>
      </c>
      <c r="C2001" t="s">
        <v>57</v>
      </c>
      <c r="F2001">
        <v>0</v>
      </c>
      <c r="P2001" t="s">
        <v>4</v>
      </c>
      <c r="X2001">
        <v>15</v>
      </c>
      <c r="Y2001" t="s">
        <v>12</v>
      </c>
      <c r="Z2001" t="s">
        <v>6835</v>
      </c>
      <c r="AA2001" t="s">
        <v>6834</v>
      </c>
      <c r="AB2001" t="s">
        <v>6833</v>
      </c>
      <c r="AC2001">
        <v>-180125</v>
      </c>
      <c r="AD2001" t="s">
        <v>0</v>
      </c>
      <c r="AE2001">
        <v>98401</v>
      </c>
    </row>
    <row r="2002" spans="1:31" ht="409.5" hidden="1" x14ac:dyDescent="0.25">
      <c r="A2002">
        <v>3560</v>
      </c>
      <c r="B2002" t="s">
        <v>493</v>
      </c>
      <c r="F2002">
        <v>1</v>
      </c>
      <c r="G2002" t="s">
        <v>1597</v>
      </c>
      <c r="H2002">
        <v>0</v>
      </c>
      <c r="P2002" t="s">
        <v>4</v>
      </c>
      <c r="Y2002" t="s">
        <v>12</v>
      </c>
      <c r="Z2002" t="s">
        <v>5163</v>
      </c>
      <c r="AA2002" s="1" t="s">
        <v>6832</v>
      </c>
      <c r="AB2002" t="s">
        <v>6831</v>
      </c>
      <c r="AC2002" t="s">
        <v>6830</v>
      </c>
      <c r="AD2002" t="s">
        <v>0</v>
      </c>
      <c r="AE2002">
        <v>98802</v>
      </c>
    </row>
    <row r="2003" spans="1:31" hidden="1" x14ac:dyDescent="0.25">
      <c r="A2003">
        <v>11153</v>
      </c>
      <c r="B2003" t="s">
        <v>130</v>
      </c>
      <c r="C2003" t="s">
        <v>19</v>
      </c>
      <c r="F2003">
        <v>1</v>
      </c>
      <c r="G2003" t="s">
        <v>4390</v>
      </c>
      <c r="P2003" t="s">
        <v>4</v>
      </c>
      <c r="Z2003" t="s">
        <v>4389</v>
      </c>
      <c r="AA2003" t="s">
        <v>6829</v>
      </c>
      <c r="AB2003" t="s">
        <v>6828</v>
      </c>
      <c r="AC2003">
        <v>-172518</v>
      </c>
      <c r="AD2003" t="s">
        <v>1403</v>
      </c>
      <c r="AE2003">
        <v>65109</v>
      </c>
    </row>
    <row r="2004" spans="1:31" ht="409.5" hidden="1" x14ac:dyDescent="0.25">
      <c r="A2004">
        <v>380</v>
      </c>
      <c r="B2004" t="s">
        <v>199</v>
      </c>
      <c r="C2004" t="s">
        <v>19</v>
      </c>
      <c r="F2004">
        <v>1</v>
      </c>
      <c r="G2004" t="s">
        <v>6803</v>
      </c>
      <c r="P2004" t="s">
        <v>117</v>
      </c>
      <c r="Q2004" t="s">
        <v>302</v>
      </c>
      <c r="X2004">
        <v>30</v>
      </c>
      <c r="Z2004" t="s">
        <v>6827</v>
      </c>
      <c r="AA2004" s="1" t="s">
        <v>6826</v>
      </c>
      <c r="AB2004" t="s">
        <v>6825</v>
      </c>
      <c r="AC2004">
        <v>-181014</v>
      </c>
    </row>
    <row r="2005" spans="1:31" ht="409.5" hidden="1" x14ac:dyDescent="0.25">
      <c r="A2005">
        <v>13911</v>
      </c>
      <c r="B2005" t="s">
        <v>88</v>
      </c>
      <c r="C2005" t="s">
        <v>46</v>
      </c>
      <c r="F2005">
        <v>0</v>
      </c>
      <c r="P2005" t="s">
        <v>4</v>
      </c>
      <c r="Z2005" t="s">
        <v>6824</v>
      </c>
      <c r="AA2005" s="1" t="s">
        <v>6823</v>
      </c>
      <c r="AB2005" t="s">
        <v>4356</v>
      </c>
      <c r="AC2005">
        <v>-161490</v>
      </c>
      <c r="AD2005" t="s">
        <v>0</v>
      </c>
      <c r="AE2005">
        <v>90607</v>
      </c>
    </row>
    <row r="2006" spans="1:31" ht="409.5" hidden="1" x14ac:dyDescent="0.25">
      <c r="A2006">
        <v>8709</v>
      </c>
      <c r="B2006" t="s">
        <v>7</v>
      </c>
      <c r="C2006" t="s">
        <v>6</v>
      </c>
      <c r="F2006">
        <v>1</v>
      </c>
      <c r="G2006" t="s">
        <v>2982</v>
      </c>
      <c r="P2006" t="s">
        <v>4</v>
      </c>
      <c r="Z2006" t="s">
        <v>6822</v>
      </c>
      <c r="AA2006" s="1" t="s">
        <v>6821</v>
      </c>
      <c r="AB2006" t="s">
        <v>6820</v>
      </c>
      <c r="AC2006">
        <v>-172940</v>
      </c>
      <c r="AD2006" t="s">
        <v>0</v>
      </c>
      <c r="AE2006">
        <v>98154</v>
      </c>
    </row>
    <row r="2007" spans="1:31" ht="409.5" hidden="1" x14ac:dyDescent="0.25">
      <c r="A2007">
        <v>8876</v>
      </c>
      <c r="B2007" t="s">
        <v>194</v>
      </c>
      <c r="C2007" t="s">
        <v>193</v>
      </c>
      <c r="F2007">
        <v>1</v>
      </c>
      <c r="G2007" t="s">
        <v>1293</v>
      </c>
      <c r="H2007">
        <v>0</v>
      </c>
      <c r="O2007" s="1" t="s">
        <v>565</v>
      </c>
      <c r="P2007" t="s">
        <v>4</v>
      </c>
      <c r="Z2007" t="s">
        <v>1291</v>
      </c>
      <c r="AA2007" s="1" t="s">
        <v>6819</v>
      </c>
      <c r="AB2007" t="s">
        <v>6818</v>
      </c>
      <c r="AC2007" t="s">
        <v>6817</v>
      </c>
      <c r="AD2007" t="s">
        <v>0</v>
      </c>
      <c r="AE2007">
        <v>99201</v>
      </c>
    </row>
    <row r="2008" spans="1:31" hidden="1" x14ac:dyDescent="0.25">
      <c r="A2008">
        <v>2814</v>
      </c>
      <c r="B2008" t="s">
        <v>7</v>
      </c>
      <c r="C2008" t="s">
        <v>6</v>
      </c>
      <c r="F2008">
        <v>0</v>
      </c>
      <c r="P2008" t="s">
        <v>4</v>
      </c>
      <c r="Z2008" t="s">
        <v>6816</v>
      </c>
      <c r="AA2008" t="s">
        <v>6815</v>
      </c>
      <c r="AB2008" t="s">
        <v>6814</v>
      </c>
      <c r="AC2008">
        <v>-163400</v>
      </c>
      <c r="AD2008" t="s">
        <v>0</v>
      </c>
      <c r="AE2008">
        <v>98223</v>
      </c>
    </row>
    <row r="2009" spans="1:31" ht="409.5" hidden="1" x14ac:dyDescent="0.25">
      <c r="A2009">
        <v>9614</v>
      </c>
      <c r="B2009" t="s">
        <v>380</v>
      </c>
      <c r="C2009" t="s">
        <v>19</v>
      </c>
      <c r="F2009">
        <v>0</v>
      </c>
      <c r="G2009" t="s">
        <v>100</v>
      </c>
      <c r="P2009" t="s">
        <v>4</v>
      </c>
      <c r="Y2009" t="s">
        <v>12</v>
      </c>
      <c r="Z2009" t="s">
        <v>234</v>
      </c>
      <c r="AA2009" s="1" t="s">
        <v>6813</v>
      </c>
      <c r="AB2009" t="s">
        <v>149</v>
      </c>
      <c r="AC2009">
        <v>-161123</v>
      </c>
      <c r="AD2009" t="s">
        <v>96</v>
      </c>
      <c r="AE2009">
        <v>97302</v>
      </c>
    </row>
    <row r="2010" spans="1:31" ht="409.5" hidden="1" x14ac:dyDescent="0.25">
      <c r="A2010">
        <v>13833</v>
      </c>
      <c r="B2010" t="s">
        <v>152</v>
      </c>
      <c r="C2010" t="s">
        <v>19</v>
      </c>
      <c r="F2010">
        <v>0</v>
      </c>
      <c r="G2010" t="s">
        <v>100</v>
      </c>
      <c r="P2010" t="s">
        <v>4</v>
      </c>
      <c r="X2010">
        <v>15</v>
      </c>
      <c r="Y2010" t="s">
        <v>12</v>
      </c>
      <c r="Z2010" t="s">
        <v>99</v>
      </c>
      <c r="AA2010" s="1" t="s">
        <v>6812</v>
      </c>
      <c r="AB2010" t="s">
        <v>149</v>
      </c>
      <c r="AC2010">
        <v>-180413</v>
      </c>
    </row>
    <row r="2011" spans="1:31" ht="409.5" hidden="1" x14ac:dyDescent="0.25">
      <c r="A2011">
        <v>12350</v>
      </c>
      <c r="B2011" t="s">
        <v>185</v>
      </c>
      <c r="C2011" t="s">
        <v>184</v>
      </c>
      <c r="F2011">
        <v>0</v>
      </c>
      <c r="H2011">
        <v>0</v>
      </c>
      <c r="P2011" t="s">
        <v>4</v>
      </c>
      <c r="Y2011" t="s">
        <v>12</v>
      </c>
      <c r="Z2011" t="s">
        <v>1505</v>
      </c>
      <c r="AA2011" s="1" t="s">
        <v>6811</v>
      </c>
      <c r="AB2011" t="s">
        <v>6810</v>
      </c>
      <c r="AC2011" t="s">
        <v>6809</v>
      </c>
      <c r="AD2011" t="s">
        <v>0</v>
      </c>
      <c r="AE2011">
        <v>98649</v>
      </c>
    </row>
    <row r="2012" spans="1:31" hidden="1" x14ac:dyDescent="0.25">
      <c r="A2012">
        <v>14680</v>
      </c>
      <c r="B2012" t="s">
        <v>7</v>
      </c>
      <c r="C2012" t="s">
        <v>6</v>
      </c>
      <c r="F2012">
        <v>1</v>
      </c>
      <c r="G2012" t="s">
        <v>6808</v>
      </c>
      <c r="H2012">
        <v>0</v>
      </c>
      <c r="P2012" t="s">
        <v>4</v>
      </c>
      <c r="Z2012" t="s">
        <v>6807</v>
      </c>
      <c r="AA2012" t="s">
        <v>6806</v>
      </c>
      <c r="AB2012" t="s">
        <v>6805</v>
      </c>
      <c r="AC2012" t="s">
        <v>6804</v>
      </c>
      <c r="AD2012" t="s">
        <v>0</v>
      </c>
      <c r="AE2012">
        <v>98233</v>
      </c>
    </row>
    <row r="2013" spans="1:31" hidden="1" x14ac:dyDescent="0.25">
      <c r="A2013">
        <v>14508</v>
      </c>
      <c r="B2013" t="s">
        <v>36</v>
      </c>
      <c r="C2013" t="s">
        <v>71</v>
      </c>
      <c r="F2013">
        <v>1</v>
      </c>
      <c r="G2013" t="s">
        <v>6803</v>
      </c>
      <c r="H2013">
        <v>0</v>
      </c>
      <c r="O2013" t="s">
        <v>303</v>
      </c>
      <c r="P2013" t="s">
        <v>242</v>
      </c>
      <c r="Z2013" t="s">
        <v>6802</v>
      </c>
      <c r="AA2013" t="s">
        <v>6801</v>
      </c>
      <c r="AB2013" t="s">
        <v>6800</v>
      </c>
      <c r="AC2013" t="s">
        <v>6799</v>
      </c>
      <c r="AD2013" t="s">
        <v>0</v>
      </c>
      <c r="AE2013">
        <v>98109</v>
      </c>
    </row>
    <row r="2014" spans="1:31" hidden="1" x14ac:dyDescent="0.25">
      <c r="A2014">
        <v>7006</v>
      </c>
      <c r="B2014" t="s">
        <v>72</v>
      </c>
      <c r="C2014" t="s">
        <v>71</v>
      </c>
      <c r="F2014">
        <v>1</v>
      </c>
      <c r="G2014" t="s">
        <v>882</v>
      </c>
      <c r="P2014" t="s">
        <v>81</v>
      </c>
      <c r="Y2014" t="s">
        <v>12</v>
      </c>
      <c r="Z2014" t="s">
        <v>6798</v>
      </c>
      <c r="AA2014" t="s">
        <v>6797</v>
      </c>
      <c r="AB2014" t="s">
        <v>6797</v>
      </c>
      <c r="AC2014">
        <v>-173364</v>
      </c>
      <c r="AD2014" t="s">
        <v>0</v>
      </c>
    </row>
    <row r="2015" spans="1:31" hidden="1" x14ac:dyDescent="0.25">
      <c r="A2015">
        <v>5204</v>
      </c>
      <c r="B2015" t="s">
        <v>72</v>
      </c>
      <c r="C2015" t="s">
        <v>71</v>
      </c>
      <c r="F2015">
        <v>1</v>
      </c>
      <c r="G2015" t="s">
        <v>402</v>
      </c>
      <c r="H2015">
        <v>0</v>
      </c>
      <c r="P2015" t="s">
        <v>4</v>
      </c>
      <c r="Z2015" t="s">
        <v>6796</v>
      </c>
      <c r="AA2015" t="s">
        <v>6795</v>
      </c>
      <c r="AB2015" t="s">
        <v>6794</v>
      </c>
      <c r="AC2015" t="s">
        <v>6793</v>
      </c>
    </row>
    <row r="2016" spans="1:31" hidden="1" x14ac:dyDescent="0.25">
      <c r="A2016">
        <v>8581</v>
      </c>
      <c r="B2016" t="s">
        <v>47</v>
      </c>
      <c r="C2016" t="s">
        <v>46</v>
      </c>
      <c r="F2016">
        <v>1</v>
      </c>
      <c r="G2016" t="s">
        <v>6792</v>
      </c>
      <c r="H2016">
        <v>0</v>
      </c>
      <c r="P2016" t="s">
        <v>4</v>
      </c>
      <c r="Z2016" t="s">
        <v>6791</v>
      </c>
      <c r="AA2016" t="s">
        <v>6790</v>
      </c>
      <c r="AB2016" t="s">
        <v>1450</v>
      </c>
      <c r="AC2016" t="s">
        <v>6789</v>
      </c>
    </row>
    <row r="2017" spans="1:31" hidden="1" x14ac:dyDescent="0.25">
      <c r="A2017">
        <v>19972</v>
      </c>
      <c r="B2017" t="s">
        <v>130</v>
      </c>
      <c r="C2017" t="s">
        <v>19</v>
      </c>
      <c r="F2017">
        <v>1</v>
      </c>
      <c r="G2017" t="s">
        <v>4818</v>
      </c>
      <c r="P2017" t="s">
        <v>4</v>
      </c>
      <c r="X2017">
        <v>15</v>
      </c>
      <c r="Y2017" t="s">
        <v>12</v>
      </c>
      <c r="Z2017" t="s">
        <v>6788</v>
      </c>
      <c r="AA2017" t="s">
        <v>6787</v>
      </c>
      <c r="AB2017" t="s">
        <v>6786</v>
      </c>
      <c r="AC2017">
        <v>-180243</v>
      </c>
      <c r="AD2017" t="s">
        <v>0</v>
      </c>
      <c r="AE2017">
        <v>98424</v>
      </c>
    </row>
    <row r="2018" spans="1:31" ht="180" hidden="1" x14ac:dyDescent="0.25">
      <c r="A2018">
        <v>3843</v>
      </c>
      <c r="B2018" t="s">
        <v>130</v>
      </c>
      <c r="C2018" t="s">
        <v>19</v>
      </c>
      <c r="F2018">
        <v>1</v>
      </c>
      <c r="G2018" t="s">
        <v>3142</v>
      </c>
      <c r="H2018">
        <v>0</v>
      </c>
      <c r="P2018" t="s">
        <v>4</v>
      </c>
      <c r="Y2018" t="s">
        <v>12</v>
      </c>
      <c r="Z2018" t="s">
        <v>3141</v>
      </c>
      <c r="AA2018" s="1" t="s">
        <v>6785</v>
      </c>
      <c r="AB2018" t="s">
        <v>752</v>
      </c>
      <c r="AC2018" t="s">
        <v>6784</v>
      </c>
      <c r="AD2018" t="s">
        <v>96</v>
      </c>
      <c r="AE2018">
        <v>97015</v>
      </c>
    </row>
    <row r="2019" spans="1:31" hidden="1" x14ac:dyDescent="0.25">
      <c r="A2019">
        <v>16202</v>
      </c>
      <c r="B2019" t="s">
        <v>7</v>
      </c>
      <c r="C2019" t="s">
        <v>6</v>
      </c>
      <c r="F2019">
        <v>0</v>
      </c>
      <c r="G2019" t="s">
        <v>6783</v>
      </c>
      <c r="P2019" t="s">
        <v>4</v>
      </c>
      <c r="Z2019" t="s">
        <v>6782</v>
      </c>
      <c r="AA2019" t="s">
        <v>6781</v>
      </c>
      <c r="AB2019" t="s">
        <v>6780</v>
      </c>
      <c r="AC2019">
        <v>-173191</v>
      </c>
      <c r="AD2019" t="s">
        <v>750</v>
      </c>
      <c r="AE2019" t="s">
        <v>6779</v>
      </c>
    </row>
    <row r="2020" spans="1:31" ht="409.5" hidden="1" x14ac:dyDescent="0.25">
      <c r="A2020">
        <v>17219</v>
      </c>
      <c r="B2020" t="s">
        <v>185</v>
      </c>
      <c r="C2020" t="s">
        <v>184</v>
      </c>
      <c r="F2020">
        <v>0</v>
      </c>
      <c r="G2020" t="s">
        <v>1989</v>
      </c>
      <c r="H2020">
        <v>0</v>
      </c>
      <c r="P2020" t="s">
        <v>4</v>
      </c>
      <c r="Y2020" t="s">
        <v>12</v>
      </c>
      <c r="Z2020" t="s">
        <v>1988</v>
      </c>
      <c r="AA2020" s="1" t="s">
        <v>6778</v>
      </c>
      <c r="AB2020" t="s">
        <v>6777</v>
      </c>
      <c r="AC2020" t="s">
        <v>6776</v>
      </c>
    </row>
    <row r="2021" spans="1:31" hidden="1" x14ac:dyDescent="0.25">
      <c r="A2021">
        <v>561</v>
      </c>
      <c r="B2021" t="s">
        <v>88</v>
      </c>
      <c r="C2021" t="s">
        <v>46</v>
      </c>
      <c r="F2021">
        <v>1</v>
      </c>
      <c r="G2021" t="s">
        <v>1038</v>
      </c>
      <c r="H2021">
        <v>0</v>
      </c>
      <c r="P2021" t="s">
        <v>4</v>
      </c>
      <c r="Z2021" t="s">
        <v>1037</v>
      </c>
      <c r="AA2021" t="s">
        <v>6775</v>
      </c>
      <c r="AB2021" t="s">
        <v>5415</v>
      </c>
      <c r="AC2021" t="s">
        <v>6774</v>
      </c>
    </row>
    <row r="2022" spans="1:31" hidden="1" x14ac:dyDescent="0.25">
      <c r="A2022">
        <v>18979</v>
      </c>
      <c r="B2022" t="s">
        <v>124</v>
      </c>
      <c r="C2022" t="s">
        <v>6</v>
      </c>
      <c r="F2022">
        <v>0</v>
      </c>
      <c r="G2022" t="s">
        <v>3299</v>
      </c>
      <c r="P2022" t="s">
        <v>4</v>
      </c>
      <c r="Z2022" t="s">
        <v>6773</v>
      </c>
      <c r="AA2022" t="s">
        <v>6772</v>
      </c>
      <c r="AB2022" t="s">
        <v>6771</v>
      </c>
      <c r="AC2022">
        <v>-160284</v>
      </c>
      <c r="AD2022" t="s">
        <v>0</v>
      </c>
      <c r="AE2022">
        <v>98201</v>
      </c>
    </row>
    <row r="2023" spans="1:31" hidden="1" x14ac:dyDescent="0.25">
      <c r="A2023">
        <v>8126</v>
      </c>
      <c r="B2023" t="s">
        <v>380</v>
      </c>
      <c r="C2023" t="s">
        <v>19</v>
      </c>
      <c r="F2023">
        <v>0</v>
      </c>
      <c r="P2023" t="s">
        <v>4</v>
      </c>
      <c r="Z2023" t="s">
        <v>5373</v>
      </c>
      <c r="AA2023" t="s">
        <v>6770</v>
      </c>
      <c r="AB2023" t="s">
        <v>884</v>
      </c>
      <c r="AC2023">
        <v>-181621</v>
      </c>
      <c r="AD2023" t="s">
        <v>0</v>
      </c>
      <c r="AE2023">
        <v>99301</v>
      </c>
    </row>
    <row r="2024" spans="1:31" hidden="1" x14ac:dyDescent="0.25">
      <c r="A2024">
        <v>1669</v>
      </c>
      <c r="B2024" t="s">
        <v>47</v>
      </c>
      <c r="C2024" t="s">
        <v>46</v>
      </c>
      <c r="F2024">
        <v>0</v>
      </c>
      <c r="H2024">
        <v>0</v>
      </c>
      <c r="P2024" t="s">
        <v>4</v>
      </c>
      <c r="Z2024" t="s">
        <v>6769</v>
      </c>
      <c r="AA2024" t="s">
        <v>43</v>
      </c>
      <c r="AB2024" t="s">
        <v>43</v>
      </c>
      <c r="AC2024" t="s">
        <v>6768</v>
      </c>
    </row>
    <row r="2025" spans="1:31" ht="409.5" hidden="1" x14ac:dyDescent="0.25">
      <c r="A2025">
        <v>934</v>
      </c>
      <c r="B2025" t="s">
        <v>130</v>
      </c>
      <c r="C2025" t="s">
        <v>19</v>
      </c>
      <c r="F2025">
        <v>1</v>
      </c>
      <c r="G2025" t="s">
        <v>411</v>
      </c>
      <c r="O2025" t="s">
        <v>379</v>
      </c>
      <c r="P2025" t="s">
        <v>4</v>
      </c>
      <c r="W2025" s="1" t="s">
        <v>6767</v>
      </c>
      <c r="X2025">
        <v>30</v>
      </c>
      <c r="Y2025" t="s">
        <v>12</v>
      </c>
      <c r="Z2025" t="s">
        <v>623</v>
      </c>
      <c r="AA2025" s="1" t="s">
        <v>6766</v>
      </c>
      <c r="AB2025" t="s">
        <v>6765</v>
      </c>
      <c r="AC2025">
        <v>-170514</v>
      </c>
      <c r="AD2025" t="s">
        <v>0</v>
      </c>
      <c r="AE2025">
        <v>98154</v>
      </c>
    </row>
    <row r="2026" spans="1:31" ht="409.5" hidden="1" x14ac:dyDescent="0.25">
      <c r="A2026">
        <v>2235</v>
      </c>
      <c r="B2026" t="s">
        <v>670</v>
      </c>
      <c r="C2026" t="s">
        <v>19</v>
      </c>
      <c r="F2026">
        <v>0</v>
      </c>
      <c r="H2026">
        <v>0</v>
      </c>
      <c r="O2026" t="s">
        <v>6764</v>
      </c>
      <c r="P2026" t="s">
        <v>4</v>
      </c>
      <c r="Y2026" t="s">
        <v>12</v>
      </c>
      <c r="Z2026" t="s">
        <v>6763</v>
      </c>
      <c r="AA2026" s="1" t="s">
        <v>6762</v>
      </c>
      <c r="AB2026" t="s">
        <v>6761</v>
      </c>
      <c r="AC2026" t="s">
        <v>6760</v>
      </c>
      <c r="AD2026" t="s">
        <v>0</v>
      </c>
      <c r="AE2026">
        <v>98502</v>
      </c>
    </row>
    <row r="2027" spans="1:31" hidden="1" x14ac:dyDescent="0.25">
      <c r="A2027">
        <v>18465</v>
      </c>
      <c r="B2027" t="s">
        <v>130</v>
      </c>
      <c r="C2027" t="s">
        <v>19</v>
      </c>
      <c r="F2027">
        <v>1</v>
      </c>
      <c r="G2027" t="s">
        <v>6759</v>
      </c>
      <c r="P2027" t="s">
        <v>4</v>
      </c>
      <c r="X2027">
        <v>15</v>
      </c>
      <c r="Y2027" t="s">
        <v>12</v>
      </c>
      <c r="Z2027" t="s">
        <v>4036</v>
      </c>
      <c r="AA2027" t="s">
        <v>6758</v>
      </c>
      <c r="AB2027" t="s">
        <v>126</v>
      </c>
      <c r="AC2027">
        <v>-181481</v>
      </c>
      <c r="AD2027" t="s">
        <v>96</v>
      </c>
      <c r="AE2027">
        <v>97003</v>
      </c>
    </row>
    <row r="2028" spans="1:31" hidden="1" x14ac:dyDescent="0.25">
      <c r="A2028">
        <v>682</v>
      </c>
      <c r="B2028" t="s">
        <v>380</v>
      </c>
      <c r="C2028" t="s">
        <v>19</v>
      </c>
      <c r="F2028">
        <v>0</v>
      </c>
      <c r="P2028" t="s">
        <v>4</v>
      </c>
      <c r="Z2028" t="s">
        <v>6757</v>
      </c>
      <c r="AA2028" t="s">
        <v>6756</v>
      </c>
      <c r="AB2028" t="s">
        <v>6755</v>
      </c>
      <c r="AC2028">
        <v>-160515</v>
      </c>
    </row>
    <row r="2029" spans="1:31" ht="409.5" hidden="1" x14ac:dyDescent="0.25">
      <c r="A2029">
        <v>2025</v>
      </c>
      <c r="B2029" t="s">
        <v>199</v>
      </c>
      <c r="C2029" t="s">
        <v>19</v>
      </c>
      <c r="F2029">
        <v>0</v>
      </c>
      <c r="P2029" t="s">
        <v>4</v>
      </c>
      <c r="Z2029" t="s">
        <v>6754</v>
      </c>
      <c r="AA2029" s="1" t="s">
        <v>6753</v>
      </c>
      <c r="AB2029" t="s">
        <v>6752</v>
      </c>
      <c r="AC2029">
        <v>-161710</v>
      </c>
    </row>
    <row r="2030" spans="1:31" hidden="1" x14ac:dyDescent="0.25">
      <c r="A2030">
        <v>16252</v>
      </c>
      <c r="B2030" t="s">
        <v>199</v>
      </c>
      <c r="C2030" t="s">
        <v>19</v>
      </c>
      <c r="F2030">
        <v>1</v>
      </c>
      <c r="G2030" t="s">
        <v>6751</v>
      </c>
      <c r="P2030" t="s">
        <v>4</v>
      </c>
      <c r="X2030">
        <v>15</v>
      </c>
      <c r="Y2030" t="s">
        <v>12</v>
      </c>
      <c r="Z2030" t="s">
        <v>6750</v>
      </c>
      <c r="AA2030" t="s">
        <v>6749</v>
      </c>
      <c r="AB2030" t="s">
        <v>6748</v>
      </c>
      <c r="AC2030">
        <v>-180289</v>
      </c>
      <c r="AD2030" t="s">
        <v>0</v>
      </c>
      <c r="AE2030">
        <v>98402</v>
      </c>
    </row>
    <row r="2031" spans="1:31" ht="409.5" hidden="1" x14ac:dyDescent="0.25">
      <c r="A2031">
        <v>10598</v>
      </c>
      <c r="B2031" t="s">
        <v>83</v>
      </c>
      <c r="C2031" t="s">
        <v>101</v>
      </c>
      <c r="F2031">
        <v>1</v>
      </c>
      <c r="G2031" t="s">
        <v>6747</v>
      </c>
      <c r="H2031">
        <v>0</v>
      </c>
      <c r="P2031" t="s">
        <v>4</v>
      </c>
      <c r="Z2031" t="s">
        <v>6746</v>
      </c>
      <c r="AA2031" s="1" t="s">
        <v>6745</v>
      </c>
      <c r="AB2031" t="s">
        <v>6744</v>
      </c>
      <c r="AC2031" t="s">
        <v>6743</v>
      </c>
    </row>
    <row r="2032" spans="1:31" ht="255" hidden="1" x14ac:dyDescent="0.25">
      <c r="A2032">
        <v>6094</v>
      </c>
      <c r="B2032" t="s">
        <v>83</v>
      </c>
      <c r="C2032" t="s">
        <v>101</v>
      </c>
      <c r="F2032">
        <v>1</v>
      </c>
      <c r="G2032" t="s">
        <v>6742</v>
      </c>
      <c r="H2032">
        <v>0</v>
      </c>
      <c r="P2032" t="s">
        <v>4</v>
      </c>
      <c r="Z2032" t="s">
        <v>6741</v>
      </c>
      <c r="AA2032" s="1" t="s">
        <v>6740</v>
      </c>
      <c r="AB2032" t="s">
        <v>271</v>
      </c>
      <c r="AC2032" t="s">
        <v>6739</v>
      </c>
    </row>
    <row r="2033" spans="1:31" ht="409.5" hidden="1" x14ac:dyDescent="0.25">
      <c r="A2033">
        <v>16380</v>
      </c>
      <c r="B2033" t="s">
        <v>119</v>
      </c>
      <c r="C2033" t="s">
        <v>19</v>
      </c>
      <c r="F2033">
        <v>1</v>
      </c>
      <c r="G2033" t="s">
        <v>6330</v>
      </c>
      <c r="I2033" t="s">
        <v>41</v>
      </c>
      <c r="M2033">
        <v>90</v>
      </c>
      <c r="P2033" t="s">
        <v>4</v>
      </c>
      <c r="Y2033" t="s">
        <v>12</v>
      </c>
      <c r="Z2033" t="s">
        <v>6738</v>
      </c>
      <c r="AA2033" s="1" t="s">
        <v>6737</v>
      </c>
      <c r="AB2033" t="s">
        <v>6736</v>
      </c>
      <c r="AC2033">
        <v>-170984</v>
      </c>
    </row>
    <row r="2034" spans="1:31" ht="409.5" hidden="1" x14ac:dyDescent="0.25">
      <c r="A2034">
        <v>2456</v>
      </c>
      <c r="B2034" t="s">
        <v>7</v>
      </c>
      <c r="C2034" t="s">
        <v>6</v>
      </c>
      <c r="F2034">
        <v>1</v>
      </c>
      <c r="G2034" t="s">
        <v>807</v>
      </c>
      <c r="P2034" t="s">
        <v>4</v>
      </c>
      <c r="Z2034" t="s">
        <v>2013</v>
      </c>
      <c r="AA2034" s="1" t="s">
        <v>6735</v>
      </c>
      <c r="AB2034" t="s">
        <v>6734</v>
      </c>
      <c r="AC2034">
        <v>-171338</v>
      </c>
      <c r="AD2034" t="s">
        <v>96</v>
      </c>
      <c r="AE2034">
        <v>97211</v>
      </c>
    </row>
    <row r="2035" spans="1:31" hidden="1" x14ac:dyDescent="0.25">
      <c r="A2035">
        <v>13826</v>
      </c>
      <c r="B2035" t="s">
        <v>7</v>
      </c>
      <c r="C2035" t="s">
        <v>6</v>
      </c>
      <c r="F2035">
        <v>0</v>
      </c>
      <c r="G2035" t="s">
        <v>6733</v>
      </c>
      <c r="P2035" t="s">
        <v>4</v>
      </c>
      <c r="Z2035" t="s">
        <v>6732</v>
      </c>
      <c r="AA2035" t="s">
        <v>6731</v>
      </c>
      <c r="AB2035" t="s">
        <v>6730</v>
      </c>
      <c r="AC2035">
        <v>-160568</v>
      </c>
      <c r="AD2035" t="s">
        <v>0</v>
      </c>
      <c r="AE2035">
        <v>99202</v>
      </c>
    </row>
    <row r="2036" spans="1:31" hidden="1" x14ac:dyDescent="0.25">
      <c r="A2036">
        <v>13440</v>
      </c>
      <c r="B2036" t="s">
        <v>130</v>
      </c>
      <c r="C2036" t="s">
        <v>19</v>
      </c>
      <c r="F2036">
        <v>0</v>
      </c>
      <c r="G2036" t="s">
        <v>4030</v>
      </c>
      <c r="P2036" t="s">
        <v>4</v>
      </c>
      <c r="Y2036" t="s">
        <v>12</v>
      </c>
      <c r="Z2036" t="s">
        <v>4029</v>
      </c>
      <c r="AA2036" t="s">
        <v>6729</v>
      </c>
      <c r="AB2036" t="s">
        <v>6728</v>
      </c>
      <c r="AC2036">
        <v>-172822</v>
      </c>
      <c r="AD2036" t="s">
        <v>0</v>
      </c>
      <c r="AE2036">
        <v>98001</v>
      </c>
    </row>
    <row r="2037" spans="1:31" ht="409.5" hidden="1" x14ac:dyDescent="0.25">
      <c r="A2037">
        <v>4806</v>
      </c>
      <c r="B2037" t="s">
        <v>380</v>
      </c>
      <c r="C2037" t="s">
        <v>19</v>
      </c>
      <c r="F2037">
        <v>0</v>
      </c>
      <c r="P2037" t="s">
        <v>4</v>
      </c>
      <c r="X2037">
        <v>15</v>
      </c>
      <c r="Y2037" t="s">
        <v>12</v>
      </c>
      <c r="Z2037" t="s">
        <v>905</v>
      </c>
      <c r="AA2037" s="1" t="s">
        <v>6727</v>
      </c>
      <c r="AB2037" t="s">
        <v>6726</v>
      </c>
      <c r="AC2037">
        <v>-180519</v>
      </c>
    </row>
    <row r="2038" spans="1:31" ht="409.5" hidden="1" x14ac:dyDescent="0.25">
      <c r="A2038">
        <v>12230</v>
      </c>
      <c r="B2038" t="s">
        <v>380</v>
      </c>
      <c r="C2038" t="s">
        <v>19</v>
      </c>
      <c r="F2038">
        <v>0</v>
      </c>
      <c r="P2038" t="s">
        <v>4</v>
      </c>
      <c r="Y2038" t="s">
        <v>12</v>
      </c>
      <c r="Z2038" t="s">
        <v>6725</v>
      </c>
      <c r="AA2038" s="1" t="s">
        <v>6724</v>
      </c>
      <c r="AB2038" t="s">
        <v>6723</v>
      </c>
      <c r="AC2038">
        <v>-161226</v>
      </c>
      <c r="AD2038" t="s">
        <v>0</v>
      </c>
      <c r="AE2038">
        <v>98043</v>
      </c>
    </row>
    <row r="2039" spans="1:31" hidden="1" x14ac:dyDescent="0.25">
      <c r="A2039">
        <v>14265</v>
      </c>
      <c r="B2039" t="s">
        <v>7</v>
      </c>
      <c r="C2039" t="s">
        <v>6</v>
      </c>
      <c r="F2039">
        <v>0</v>
      </c>
      <c r="G2039" t="s">
        <v>6722</v>
      </c>
      <c r="H2039">
        <v>0</v>
      </c>
      <c r="P2039" t="s">
        <v>4</v>
      </c>
      <c r="Z2039" t="s">
        <v>6721</v>
      </c>
      <c r="AA2039" t="s">
        <v>6720</v>
      </c>
      <c r="AB2039" t="s">
        <v>6719</v>
      </c>
      <c r="AC2039" t="s">
        <v>6718</v>
      </c>
      <c r="AD2039" t="s">
        <v>0</v>
      </c>
      <c r="AE2039">
        <v>98198</v>
      </c>
    </row>
    <row r="2040" spans="1:31" hidden="1" x14ac:dyDescent="0.25">
      <c r="A2040">
        <v>8209</v>
      </c>
      <c r="B2040" t="s">
        <v>7</v>
      </c>
      <c r="C2040" t="s">
        <v>6</v>
      </c>
      <c r="F2040">
        <v>1</v>
      </c>
      <c r="G2040" t="s">
        <v>1379</v>
      </c>
      <c r="H2040">
        <v>0</v>
      </c>
      <c r="P2040" t="s">
        <v>4</v>
      </c>
      <c r="Z2040" t="s">
        <v>6717</v>
      </c>
      <c r="AA2040" t="s">
        <v>6716</v>
      </c>
      <c r="AB2040" t="s">
        <v>6715</v>
      </c>
      <c r="AC2040" t="s">
        <v>6714</v>
      </c>
      <c r="AD2040" t="s">
        <v>0</v>
      </c>
      <c r="AE2040">
        <v>98115</v>
      </c>
    </row>
    <row r="2041" spans="1:31" hidden="1" x14ac:dyDescent="0.25">
      <c r="A2041">
        <v>7792</v>
      </c>
      <c r="B2041" t="s">
        <v>130</v>
      </c>
      <c r="C2041" t="s">
        <v>19</v>
      </c>
      <c r="F2041">
        <v>0</v>
      </c>
      <c r="G2041" t="s">
        <v>6713</v>
      </c>
      <c r="P2041" t="s">
        <v>4</v>
      </c>
      <c r="X2041">
        <v>15</v>
      </c>
      <c r="Y2041" t="s">
        <v>12</v>
      </c>
      <c r="Z2041" t="s">
        <v>6712</v>
      </c>
      <c r="AA2041" t="s">
        <v>6711</v>
      </c>
      <c r="AB2041" t="s">
        <v>6710</v>
      </c>
      <c r="AC2041">
        <v>-181064</v>
      </c>
      <c r="AD2041" t="s">
        <v>0</v>
      </c>
      <c r="AE2041">
        <v>98267</v>
      </c>
    </row>
    <row r="2042" spans="1:31" hidden="1" x14ac:dyDescent="0.25">
      <c r="A2042">
        <v>14172</v>
      </c>
      <c r="B2042" t="s">
        <v>88</v>
      </c>
      <c r="C2042" t="s">
        <v>46</v>
      </c>
      <c r="F2042">
        <v>1</v>
      </c>
      <c r="G2042" t="s">
        <v>6709</v>
      </c>
      <c r="H2042">
        <v>0</v>
      </c>
      <c r="P2042" t="s">
        <v>4</v>
      </c>
      <c r="Z2042" t="s">
        <v>6708</v>
      </c>
      <c r="AA2042" t="s">
        <v>6707</v>
      </c>
      <c r="AB2042" t="s">
        <v>6706</v>
      </c>
      <c r="AC2042" t="s">
        <v>6705</v>
      </c>
      <c r="AD2042" t="s">
        <v>0</v>
      </c>
      <c r="AE2042">
        <v>98063</v>
      </c>
    </row>
    <row r="2043" spans="1:31" hidden="1" x14ac:dyDescent="0.25">
      <c r="A2043">
        <v>1468</v>
      </c>
      <c r="B2043" t="s">
        <v>7</v>
      </c>
      <c r="C2043" t="s">
        <v>6</v>
      </c>
      <c r="F2043">
        <v>1</v>
      </c>
      <c r="G2043" t="s">
        <v>6704</v>
      </c>
      <c r="P2043" t="s">
        <v>4</v>
      </c>
      <c r="Z2043" t="s">
        <v>6703</v>
      </c>
      <c r="AA2043" t="s">
        <v>6702</v>
      </c>
      <c r="AB2043" t="s">
        <v>6701</v>
      </c>
      <c r="AC2043">
        <v>-160390</v>
      </c>
      <c r="AD2043" t="s">
        <v>0</v>
      </c>
      <c r="AE2043">
        <v>98121</v>
      </c>
    </row>
    <row r="2044" spans="1:31" ht="409.5" hidden="1" x14ac:dyDescent="0.25">
      <c r="A2044">
        <v>10173</v>
      </c>
      <c r="B2044" t="s">
        <v>88</v>
      </c>
      <c r="C2044" t="s">
        <v>46</v>
      </c>
      <c r="F2044">
        <v>1</v>
      </c>
      <c r="G2044" t="s">
        <v>6700</v>
      </c>
      <c r="P2044" t="s">
        <v>4</v>
      </c>
      <c r="X2044">
        <v>15</v>
      </c>
      <c r="Y2044" t="s">
        <v>12</v>
      </c>
      <c r="Z2044" t="s">
        <v>6699</v>
      </c>
      <c r="AA2044" s="1" t="s">
        <v>6698</v>
      </c>
      <c r="AB2044" t="s">
        <v>6697</v>
      </c>
      <c r="AC2044">
        <v>-180659</v>
      </c>
      <c r="AD2044" t="s">
        <v>941</v>
      </c>
      <c r="AE2044">
        <v>83864</v>
      </c>
    </row>
    <row r="2045" spans="1:31" hidden="1" x14ac:dyDescent="0.25">
      <c r="A2045">
        <v>6022</v>
      </c>
      <c r="B2045" t="s">
        <v>88</v>
      </c>
      <c r="C2045" t="s">
        <v>46</v>
      </c>
      <c r="F2045">
        <v>1</v>
      </c>
      <c r="G2045" t="s">
        <v>376</v>
      </c>
      <c r="H2045">
        <v>0</v>
      </c>
      <c r="P2045" t="s">
        <v>4</v>
      </c>
      <c r="Z2045" t="s">
        <v>375</v>
      </c>
      <c r="AA2045" t="s">
        <v>6696</v>
      </c>
      <c r="AB2045" t="s">
        <v>983</v>
      </c>
      <c r="AC2045" t="s">
        <v>6695</v>
      </c>
      <c r="AD2045" t="s">
        <v>0</v>
      </c>
      <c r="AE2045">
        <v>98032</v>
      </c>
    </row>
    <row r="2046" spans="1:31" ht="409.5" hidden="1" x14ac:dyDescent="0.25">
      <c r="A2046">
        <v>9910</v>
      </c>
      <c r="B2046" t="s">
        <v>95</v>
      </c>
      <c r="C2046" t="s">
        <v>94</v>
      </c>
      <c r="F2046">
        <v>0</v>
      </c>
      <c r="P2046" t="s">
        <v>81</v>
      </c>
      <c r="Y2046" t="s">
        <v>12</v>
      </c>
      <c r="Z2046" t="s">
        <v>6694</v>
      </c>
      <c r="AA2046" s="1" t="s">
        <v>6693</v>
      </c>
      <c r="AB2046" t="s">
        <v>6692</v>
      </c>
      <c r="AC2046">
        <v>-170420</v>
      </c>
      <c r="AD2046" t="s">
        <v>0</v>
      </c>
      <c r="AE2046">
        <v>98119</v>
      </c>
    </row>
    <row r="2047" spans="1:31" ht="409.5" hidden="1" x14ac:dyDescent="0.25">
      <c r="A2047">
        <v>9447</v>
      </c>
      <c r="B2047" t="s">
        <v>199</v>
      </c>
      <c r="C2047" t="s">
        <v>19</v>
      </c>
      <c r="F2047">
        <v>1</v>
      </c>
      <c r="G2047" t="s">
        <v>6691</v>
      </c>
      <c r="P2047" t="s">
        <v>4</v>
      </c>
      <c r="Y2047" t="s">
        <v>12</v>
      </c>
      <c r="Z2047" t="s">
        <v>6690</v>
      </c>
      <c r="AA2047" s="1" t="s">
        <v>6689</v>
      </c>
      <c r="AB2047" t="s">
        <v>6688</v>
      </c>
      <c r="AC2047">
        <v>-171961</v>
      </c>
      <c r="AD2047" t="s">
        <v>0</v>
      </c>
      <c r="AE2047">
        <v>98101</v>
      </c>
    </row>
    <row r="2048" spans="1:31" hidden="1" x14ac:dyDescent="0.25">
      <c r="A2048">
        <v>6413</v>
      </c>
      <c r="B2048" t="s">
        <v>13</v>
      </c>
      <c r="C2048" t="s">
        <v>57</v>
      </c>
      <c r="F2048">
        <v>0</v>
      </c>
      <c r="P2048" t="s">
        <v>4</v>
      </c>
      <c r="Y2048" t="s">
        <v>12</v>
      </c>
      <c r="Z2048" t="s">
        <v>6687</v>
      </c>
      <c r="AA2048" t="s">
        <v>6686</v>
      </c>
      <c r="AB2048" t="s">
        <v>6685</v>
      </c>
      <c r="AC2048">
        <v>-160167</v>
      </c>
      <c r="AD2048" t="s">
        <v>0</v>
      </c>
    </row>
    <row r="2049" spans="1:31" ht="409.5" hidden="1" x14ac:dyDescent="0.25">
      <c r="A2049">
        <v>5902</v>
      </c>
      <c r="B2049" t="s">
        <v>185</v>
      </c>
      <c r="C2049" t="s">
        <v>184</v>
      </c>
      <c r="F2049">
        <v>1</v>
      </c>
      <c r="G2049" t="s">
        <v>6684</v>
      </c>
      <c r="H2049">
        <v>0</v>
      </c>
      <c r="P2049" t="s">
        <v>4</v>
      </c>
      <c r="Y2049" t="s">
        <v>12</v>
      </c>
      <c r="Z2049" t="s">
        <v>6683</v>
      </c>
      <c r="AA2049" s="1" t="s">
        <v>6682</v>
      </c>
      <c r="AB2049" t="s">
        <v>6681</v>
      </c>
      <c r="AC2049" t="s">
        <v>6680</v>
      </c>
      <c r="AD2049" t="s">
        <v>162</v>
      </c>
      <c r="AE2049">
        <v>66251</v>
      </c>
    </row>
    <row r="2050" spans="1:31" hidden="1" x14ac:dyDescent="0.25">
      <c r="A2050">
        <v>15278</v>
      </c>
      <c r="B2050" t="s">
        <v>513</v>
      </c>
      <c r="C2050" t="s">
        <v>6</v>
      </c>
      <c r="F2050">
        <v>1</v>
      </c>
      <c r="G2050" t="s">
        <v>6679</v>
      </c>
      <c r="H2050">
        <v>0</v>
      </c>
      <c r="P2050" t="s">
        <v>4</v>
      </c>
      <c r="Y2050" t="s">
        <v>12</v>
      </c>
      <c r="Z2050" t="s">
        <v>6678</v>
      </c>
      <c r="AA2050" t="s">
        <v>6677</v>
      </c>
      <c r="AB2050" t="s">
        <v>6676</v>
      </c>
      <c r="AC2050" t="s">
        <v>6675</v>
      </c>
      <c r="AD2050" t="s">
        <v>0</v>
      </c>
      <c r="AE2050">
        <v>99352</v>
      </c>
    </row>
    <row r="2051" spans="1:31" hidden="1" x14ac:dyDescent="0.25">
      <c r="A2051">
        <v>6872</v>
      </c>
      <c r="B2051" t="s">
        <v>95</v>
      </c>
      <c r="C2051" t="s">
        <v>94</v>
      </c>
      <c r="F2051">
        <v>0</v>
      </c>
      <c r="G2051" t="s">
        <v>6674</v>
      </c>
      <c r="H2051">
        <v>0</v>
      </c>
      <c r="P2051" t="s">
        <v>4</v>
      </c>
      <c r="Z2051" t="s">
        <v>6673</v>
      </c>
      <c r="AA2051" t="s">
        <v>6672</v>
      </c>
      <c r="AB2051" t="s">
        <v>6671</v>
      </c>
      <c r="AC2051" t="s">
        <v>6670</v>
      </c>
    </row>
    <row r="2052" spans="1:31" hidden="1" x14ac:dyDescent="0.25">
      <c r="A2052">
        <v>1324</v>
      </c>
      <c r="B2052" t="s">
        <v>185</v>
      </c>
      <c r="C2052" t="s">
        <v>184</v>
      </c>
      <c r="F2052">
        <v>0</v>
      </c>
      <c r="H2052">
        <v>0</v>
      </c>
      <c r="P2052" t="s">
        <v>4</v>
      </c>
      <c r="Y2052" t="s">
        <v>12</v>
      </c>
      <c r="Z2052" t="s">
        <v>6669</v>
      </c>
      <c r="AA2052" t="s">
        <v>6668</v>
      </c>
      <c r="AB2052" t="s">
        <v>6667</v>
      </c>
      <c r="AC2052" t="s">
        <v>6666</v>
      </c>
      <c r="AD2052" t="s">
        <v>0</v>
      </c>
      <c r="AE2052">
        <v>98666</v>
      </c>
    </row>
    <row r="2053" spans="1:31" hidden="1" x14ac:dyDescent="0.25">
      <c r="A2053">
        <v>7207</v>
      </c>
      <c r="B2053" t="s">
        <v>124</v>
      </c>
      <c r="C2053" t="s">
        <v>6</v>
      </c>
      <c r="F2053">
        <v>0</v>
      </c>
      <c r="G2053" t="s">
        <v>2395</v>
      </c>
      <c r="P2053" t="s">
        <v>4</v>
      </c>
      <c r="Z2053" t="s">
        <v>6665</v>
      </c>
      <c r="AA2053" t="s">
        <v>6664</v>
      </c>
      <c r="AB2053" t="s">
        <v>6663</v>
      </c>
      <c r="AC2053">
        <v>-161001</v>
      </c>
      <c r="AD2053" t="s">
        <v>0</v>
      </c>
      <c r="AE2053">
        <v>99352</v>
      </c>
    </row>
    <row r="2054" spans="1:31" hidden="1" x14ac:dyDescent="0.25">
      <c r="A2054">
        <v>7936</v>
      </c>
      <c r="B2054" t="s">
        <v>124</v>
      </c>
      <c r="C2054" t="s">
        <v>6</v>
      </c>
      <c r="F2054">
        <v>0</v>
      </c>
      <c r="G2054" t="s">
        <v>113</v>
      </c>
      <c r="H2054">
        <v>0</v>
      </c>
      <c r="P2054" t="s">
        <v>4</v>
      </c>
      <c r="Z2054" t="s">
        <v>512</v>
      </c>
      <c r="AA2054" t="s">
        <v>6662</v>
      </c>
      <c r="AB2054" t="s">
        <v>6661</v>
      </c>
      <c r="AC2054" t="s">
        <v>6660</v>
      </c>
      <c r="AD2054" t="s">
        <v>0</v>
      </c>
      <c r="AE2054">
        <v>98504</v>
      </c>
    </row>
    <row r="2055" spans="1:31" ht="409.5" hidden="1" x14ac:dyDescent="0.25">
      <c r="A2055">
        <v>8658</v>
      </c>
      <c r="B2055" t="s">
        <v>7</v>
      </c>
      <c r="C2055" t="s">
        <v>6</v>
      </c>
      <c r="F2055">
        <v>0</v>
      </c>
      <c r="G2055" t="s">
        <v>6659</v>
      </c>
      <c r="P2055" t="s">
        <v>4</v>
      </c>
      <c r="Z2055" t="s">
        <v>6658</v>
      </c>
      <c r="AA2055" s="1" t="s">
        <v>6657</v>
      </c>
      <c r="AB2055" t="s">
        <v>6656</v>
      </c>
      <c r="AC2055">
        <v>-171256</v>
      </c>
      <c r="AD2055" t="s">
        <v>0</v>
      </c>
      <c r="AE2055">
        <v>98424</v>
      </c>
    </row>
    <row r="2056" spans="1:31" hidden="1" x14ac:dyDescent="0.25">
      <c r="A2056">
        <v>9369</v>
      </c>
      <c r="B2056" t="s">
        <v>52</v>
      </c>
      <c r="C2056" t="s">
        <v>6</v>
      </c>
      <c r="F2056">
        <v>0</v>
      </c>
      <c r="G2056" t="s">
        <v>76</v>
      </c>
      <c r="P2056" t="s">
        <v>220</v>
      </c>
      <c r="Z2056" t="s">
        <v>6655</v>
      </c>
      <c r="AA2056" t="s">
        <v>6654</v>
      </c>
      <c r="AB2056" t="s">
        <v>6653</v>
      </c>
      <c r="AC2056">
        <v>-181746</v>
      </c>
      <c r="AD2056" t="s">
        <v>0</v>
      </c>
      <c r="AE2056">
        <v>98201</v>
      </c>
    </row>
    <row r="2057" spans="1:31" hidden="1" x14ac:dyDescent="0.25">
      <c r="A2057">
        <v>10394</v>
      </c>
      <c r="B2057" t="s">
        <v>380</v>
      </c>
      <c r="C2057" t="s">
        <v>19</v>
      </c>
      <c r="F2057">
        <v>0</v>
      </c>
      <c r="P2057" t="s">
        <v>4</v>
      </c>
      <c r="Y2057" t="s">
        <v>12</v>
      </c>
      <c r="Z2057" t="s">
        <v>6652</v>
      </c>
      <c r="AA2057" t="s">
        <v>6651</v>
      </c>
      <c r="AB2057" t="s">
        <v>6650</v>
      </c>
      <c r="AC2057">
        <v>-160642</v>
      </c>
      <c r="AD2057" t="s">
        <v>0</v>
      </c>
      <c r="AE2057">
        <v>98052</v>
      </c>
    </row>
    <row r="2058" spans="1:31" hidden="1" x14ac:dyDescent="0.25">
      <c r="A2058">
        <v>13991</v>
      </c>
      <c r="B2058" t="s">
        <v>47</v>
      </c>
      <c r="C2058" t="s">
        <v>46</v>
      </c>
      <c r="F2058">
        <v>0</v>
      </c>
      <c r="H2058">
        <v>0</v>
      </c>
      <c r="P2058" t="s">
        <v>4</v>
      </c>
      <c r="Z2058" t="s">
        <v>1085</v>
      </c>
      <c r="AA2058" t="s">
        <v>6649</v>
      </c>
      <c r="AB2058" t="s">
        <v>1598</v>
      </c>
      <c r="AC2058" t="s">
        <v>6648</v>
      </c>
      <c r="AD2058" t="s">
        <v>0</v>
      </c>
      <c r="AE2058">
        <v>98503</v>
      </c>
    </row>
    <row r="2059" spans="1:31" hidden="1" x14ac:dyDescent="0.25">
      <c r="A2059">
        <v>15164</v>
      </c>
      <c r="B2059" t="s">
        <v>124</v>
      </c>
      <c r="C2059" t="s">
        <v>6</v>
      </c>
      <c r="F2059">
        <v>0</v>
      </c>
      <c r="G2059" t="s">
        <v>3952</v>
      </c>
      <c r="H2059">
        <v>0</v>
      </c>
      <c r="P2059" t="s">
        <v>4</v>
      </c>
      <c r="Z2059" t="s">
        <v>6299</v>
      </c>
      <c r="AA2059" t="s">
        <v>6647</v>
      </c>
      <c r="AB2059" t="s">
        <v>6646</v>
      </c>
      <c r="AC2059" t="s">
        <v>6645</v>
      </c>
      <c r="AD2059" t="s">
        <v>0</v>
      </c>
      <c r="AE2059">
        <v>98033</v>
      </c>
    </row>
    <row r="2060" spans="1:31" ht="405" hidden="1" x14ac:dyDescent="0.25">
      <c r="A2060">
        <v>6376</v>
      </c>
      <c r="B2060" t="s">
        <v>513</v>
      </c>
      <c r="C2060" t="s">
        <v>6</v>
      </c>
      <c r="F2060">
        <v>0</v>
      </c>
      <c r="H2060">
        <v>0</v>
      </c>
      <c r="P2060" t="s">
        <v>4</v>
      </c>
      <c r="Y2060" t="s">
        <v>12</v>
      </c>
      <c r="Z2060" t="s">
        <v>6644</v>
      </c>
      <c r="AA2060" s="1" t="s">
        <v>6643</v>
      </c>
      <c r="AB2060" t="s">
        <v>6642</v>
      </c>
      <c r="AC2060" t="s">
        <v>6641</v>
      </c>
      <c r="AD2060" t="s">
        <v>0</v>
      </c>
      <c r="AE2060">
        <v>99208</v>
      </c>
    </row>
    <row r="2061" spans="1:31" hidden="1" x14ac:dyDescent="0.25">
      <c r="A2061">
        <v>19727</v>
      </c>
      <c r="B2061" t="s">
        <v>13</v>
      </c>
      <c r="C2061" t="s">
        <v>57</v>
      </c>
      <c r="F2061">
        <v>1</v>
      </c>
      <c r="G2061" t="s">
        <v>6640</v>
      </c>
      <c r="H2061">
        <v>0</v>
      </c>
      <c r="P2061" t="s">
        <v>81</v>
      </c>
      <c r="Y2061" t="s">
        <v>12</v>
      </c>
      <c r="Z2061" t="s">
        <v>6639</v>
      </c>
      <c r="AA2061" t="s">
        <v>6638</v>
      </c>
      <c r="AB2061" t="s">
        <v>6637</v>
      </c>
      <c r="AC2061" t="s">
        <v>6636</v>
      </c>
      <c r="AD2061" t="s">
        <v>0</v>
      </c>
      <c r="AE2061">
        <v>99336</v>
      </c>
    </row>
    <row r="2062" spans="1:31" ht="409.5" hidden="1" x14ac:dyDescent="0.25">
      <c r="A2062">
        <v>10529</v>
      </c>
      <c r="B2062" t="s">
        <v>152</v>
      </c>
      <c r="C2062" t="s">
        <v>19</v>
      </c>
      <c r="F2062">
        <v>0</v>
      </c>
      <c r="P2062" t="s">
        <v>4</v>
      </c>
      <c r="X2062">
        <v>15</v>
      </c>
      <c r="Y2062" t="s">
        <v>12</v>
      </c>
      <c r="Z2062" t="s">
        <v>1129</v>
      </c>
      <c r="AA2062" s="1" t="s">
        <v>6635</v>
      </c>
      <c r="AB2062" t="s">
        <v>149</v>
      </c>
      <c r="AC2062">
        <v>-180790</v>
      </c>
    </row>
    <row r="2063" spans="1:31" hidden="1" x14ac:dyDescent="0.25">
      <c r="A2063">
        <v>3231</v>
      </c>
      <c r="B2063" t="s">
        <v>83</v>
      </c>
      <c r="C2063" t="s">
        <v>101</v>
      </c>
      <c r="F2063">
        <v>1</v>
      </c>
      <c r="G2063" t="s">
        <v>6634</v>
      </c>
      <c r="H2063">
        <v>0</v>
      </c>
      <c r="P2063" t="s">
        <v>4</v>
      </c>
      <c r="Z2063" t="s">
        <v>6633</v>
      </c>
      <c r="AA2063" t="s">
        <v>6632</v>
      </c>
      <c r="AB2063" t="s">
        <v>6631</v>
      </c>
      <c r="AC2063" t="s">
        <v>6630</v>
      </c>
      <c r="AD2063" t="s">
        <v>0</v>
      </c>
      <c r="AE2063">
        <v>98926</v>
      </c>
    </row>
    <row r="2064" spans="1:31" hidden="1" x14ac:dyDescent="0.25">
      <c r="A2064">
        <v>7033</v>
      </c>
      <c r="B2064" t="s">
        <v>130</v>
      </c>
      <c r="C2064" t="s">
        <v>19</v>
      </c>
      <c r="F2064">
        <v>1</v>
      </c>
      <c r="G2064" t="s">
        <v>3319</v>
      </c>
      <c r="P2064" t="s">
        <v>4</v>
      </c>
      <c r="Y2064" t="s">
        <v>12</v>
      </c>
      <c r="Z2064" t="s">
        <v>3318</v>
      </c>
      <c r="AA2064" t="s">
        <v>3317</v>
      </c>
      <c r="AB2064" t="s">
        <v>3316</v>
      </c>
      <c r="AC2064">
        <v>-172963</v>
      </c>
      <c r="AD2064" t="s">
        <v>0</v>
      </c>
      <c r="AE2064">
        <v>98503</v>
      </c>
    </row>
    <row r="2065" spans="1:31" hidden="1" x14ac:dyDescent="0.25">
      <c r="A2065">
        <v>5317</v>
      </c>
      <c r="B2065" t="s">
        <v>88</v>
      </c>
      <c r="C2065" t="s">
        <v>46</v>
      </c>
      <c r="F2065">
        <v>0</v>
      </c>
      <c r="G2065" t="s">
        <v>797</v>
      </c>
      <c r="H2065">
        <v>0</v>
      </c>
      <c r="P2065" t="s">
        <v>4</v>
      </c>
      <c r="Z2065" t="s">
        <v>796</v>
      </c>
      <c r="AA2065" t="s">
        <v>6629</v>
      </c>
      <c r="AB2065" t="s">
        <v>794</v>
      </c>
      <c r="AC2065" t="s">
        <v>6628</v>
      </c>
      <c r="AD2065" t="s">
        <v>0</v>
      </c>
      <c r="AE2065">
        <v>98504</v>
      </c>
    </row>
    <row r="2066" spans="1:31" ht="409.5" hidden="1" x14ac:dyDescent="0.25">
      <c r="A2066">
        <v>3764</v>
      </c>
      <c r="B2066" t="s">
        <v>7</v>
      </c>
      <c r="C2066" t="s">
        <v>6</v>
      </c>
      <c r="F2066">
        <v>1</v>
      </c>
      <c r="G2066" t="s">
        <v>2698</v>
      </c>
      <c r="P2066" t="s">
        <v>4</v>
      </c>
      <c r="Z2066" t="s">
        <v>3169</v>
      </c>
      <c r="AA2066" s="1" t="s">
        <v>6627</v>
      </c>
      <c r="AB2066" t="s">
        <v>6626</v>
      </c>
      <c r="AC2066">
        <v>-173313</v>
      </c>
      <c r="AD2066" t="s">
        <v>96</v>
      </c>
      <c r="AE2066">
        <v>97205</v>
      </c>
    </row>
    <row r="2067" spans="1:31" ht="409.5" hidden="1" x14ac:dyDescent="0.25">
      <c r="A2067">
        <v>2303</v>
      </c>
      <c r="B2067" t="s">
        <v>7</v>
      </c>
      <c r="C2067" t="s">
        <v>6</v>
      </c>
      <c r="F2067">
        <v>0</v>
      </c>
      <c r="G2067" t="s">
        <v>1028</v>
      </c>
      <c r="H2067">
        <v>0</v>
      </c>
      <c r="P2067" t="s">
        <v>4</v>
      </c>
      <c r="Z2067" t="s">
        <v>6625</v>
      </c>
      <c r="AA2067" s="1" t="s">
        <v>6624</v>
      </c>
      <c r="AB2067" t="s">
        <v>6623</v>
      </c>
      <c r="AC2067" t="s">
        <v>6622</v>
      </c>
      <c r="AD2067" t="s">
        <v>0</v>
      </c>
      <c r="AE2067">
        <v>98027</v>
      </c>
    </row>
    <row r="2068" spans="1:31" hidden="1" x14ac:dyDescent="0.25">
      <c r="A2068">
        <v>15582</v>
      </c>
      <c r="B2068" t="s">
        <v>152</v>
      </c>
      <c r="C2068" t="s">
        <v>19</v>
      </c>
      <c r="F2068">
        <v>0</v>
      </c>
      <c r="P2068" t="s">
        <v>1076</v>
      </c>
      <c r="Y2068" t="s">
        <v>12</v>
      </c>
      <c r="Z2068" t="s">
        <v>3421</v>
      </c>
      <c r="AA2068" t="s">
        <v>6621</v>
      </c>
      <c r="AB2068" t="s">
        <v>149</v>
      </c>
      <c r="AC2068">
        <v>-170236</v>
      </c>
    </row>
    <row r="2069" spans="1:31" ht="409.5" hidden="1" x14ac:dyDescent="0.25">
      <c r="A2069">
        <v>7335</v>
      </c>
      <c r="B2069" t="s">
        <v>13</v>
      </c>
      <c r="F2069">
        <v>0</v>
      </c>
      <c r="G2069" t="s">
        <v>468</v>
      </c>
      <c r="H2069">
        <v>0</v>
      </c>
      <c r="P2069" t="s">
        <v>4</v>
      </c>
      <c r="Y2069" t="s">
        <v>12</v>
      </c>
      <c r="Z2069" t="s">
        <v>467</v>
      </c>
      <c r="AA2069" s="1" t="s">
        <v>6620</v>
      </c>
      <c r="AB2069" t="s">
        <v>6619</v>
      </c>
      <c r="AC2069" t="s">
        <v>6618</v>
      </c>
      <c r="AD2069" t="s">
        <v>0</v>
      </c>
      <c r="AE2069">
        <v>98922</v>
      </c>
    </row>
    <row r="2070" spans="1:31" hidden="1" x14ac:dyDescent="0.25">
      <c r="A2070">
        <v>3357</v>
      </c>
      <c r="B2070" t="s">
        <v>199</v>
      </c>
      <c r="C2070" t="s">
        <v>19</v>
      </c>
      <c r="F2070">
        <v>0</v>
      </c>
      <c r="G2070" t="s">
        <v>6617</v>
      </c>
      <c r="P2070" t="s">
        <v>4</v>
      </c>
      <c r="Z2070" t="s">
        <v>6616</v>
      </c>
      <c r="AA2070" t="s">
        <v>6615</v>
      </c>
      <c r="AB2070" t="s">
        <v>6614</v>
      </c>
      <c r="AC2070">
        <v>-162394</v>
      </c>
      <c r="AD2070" t="s">
        <v>1635</v>
      </c>
      <c r="AE2070">
        <v>85007</v>
      </c>
    </row>
    <row r="2071" spans="1:31" ht="409.5" hidden="1" x14ac:dyDescent="0.25">
      <c r="A2071">
        <v>18103</v>
      </c>
      <c r="B2071" t="s">
        <v>7</v>
      </c>
      <c r="C2071" t="s">
        <v>6</v>
      </c>
      <c r="F2071">
        <v>1</v>
      </c>
      <c r="G2071" t="s">
        <v>4800</v>
      </c>
      <c r="H2071">
        <v>0</v>
      </c>
      <c r="P2071" t="s">
        <v>4</v>
      </c>
      <c r="Z2071" t="s">
        <v>4799</v>
      </c>
      <c r="AA2071" s="1" t="s">
        <v>6613</v>
      </c>
      <c r="AB2071" t="s">
        <v>6612</v>
      </c>
      <c r="AC2071" t="s">
        <v>6611</v>
      </c>
      <c r="AD2071" t="s">
        <v>0</v>
      </c>
      <c r="AE2071">
        <v>98831</v>
      </c>
    </row>
    <row r="2072" spans="1:31" ht="409.5" hidden="1" x14ac:dyDescent="0.25">
      <c r="A2072">
        <v>1798</v>
      </c>
      <c r="B2072" t="s">
        <v>368</v>
      </c>
      <c r="C2072" t="s">
        <v>356</v>
      </c>
      <c r="F2072">
        <v>0</v>
      </c>
      <c r="H2072">
        <v>0</v>
      </c>
      <c r="P2072" t="s">
        <v>1182</v>
      </c>
      <c r="Y2072" t="s">
        <v>12</v>
      </c>
      <c r="Z2072" t="s">
        <v>6610</v>
      </c>
      <c r="AA2072" s="1" t="s">
        <v>6609</v>
      </c>
      <c r="AB2072" t="s">
        <v>6608</v>
      </c>
      <c r="AC2072" t="s">
        <v>6607</v>
      </c>
    </row>
    <row r="2073" spans="1:31" hidden="1" x14ac:dyDescent="0.25">
      <c r="A2073">
        <v>16599</v>
      </c>
      <c r="B2073" t="s">
        <v>47</v>
      </c>
      <c r="C2073" t="s">
        <v>46</v>
      </c>
      <c r="F2073">
        <v>1</v>
      </c>
      <c r="G2073" t="s">
        <v>1628</v>
      </c>
      <c r="H2073">
        <v>0</v>
      </c>
      <c r="P2073" t="s">
        <v>4</v>
      </c>
      <c r="Z2073" t="s">
        <v>1627</v>
      </c>
      <c r="AA2073" t="s">
        <v>6606</v>
      </c>
      <c r="AB2073" t="s">
        <v>906</v>
      </c>
      <c r="AC2073" t="s">
        <v>6605</v>
      </c>
    </row>
    <row r="2074" spans="1:31" ht="409.5" hidden="1" x14ac:dyDescent="0.25">
      <c r="A2074">
        <v>8138</v>
      </c>
      <c r="B2074" t="s">
        <v>7</v>
      </c>
      <c r="C2074" t="s">
        <v>6</v>
      </c>
      <c r="F2074">
        <v>0</v>
      </c>
      <c r="G2074" t="s">
        <v>113</v>
      </c>
      <c r="H2074">
        <v>0</v>
      </c>
      <c r="P2074" t="s">
        <v>4</v>
      </c>
      <c r="Z2074" t="s">
        <v>512</v>
      </c>
      <c r="AA2074" s="1" t="s">
        <v>6604</v>
      </c>
      <c r="AB2074" t="s">
        <v>6603</v>
      </c>
      <c r="AC2074" t="s">
        <v>6602</v>
      </c>
      <c r="AD2074" t="s">
        <v>0</v>
      </c>
      <c r="AE2074">
        <v>98504</v>
      </c>
    </row>
    <row r="2075" spans="1:31" ht="409.5" hidden="1" x14ac:dyDescent="0.25">
      <c r="A2075">
        <v>5320</v>
      </c>
      <c r="B2075" t="s">
        <v>7</v>
      </c>
      <c r="C2075" t="s">
        <v>6</v>
      </c>
      <c r="F2075">
        <v>1</v>
      </c>
      <c r="G2075" t="s">
        <v>4800</v>
      </c>
      <c r="H2075">
        <v>0</v>
      </c>
      <c r="P2075" t="s">
        <v>4</v>
      </c>
      <c r="Z2075" t="s">
        <v>4799</v>
      </c>
      <c r="AA2075" s="1" t="s">
        <v>6601</v>
      </c>
      <c r="AB2075" t="s">
        <v>6600</v>
      </c>
      <c r="AC2075" t="s">
        <v>6599</v>
      </c>
      <c r="AD2075" t="s">
        <v>0</v>
      </c>
      <c r="AE2075">
        <v>98831</v>
      </c>
    </row>
    <row r="2076" spans="1:31" ht="409.5" hidden="1" x14ac:dyDescent="0.25">
      <c r="A2076">
        <v>2180</v>
      </c>
      <c r="B2076" t="s">
        <v>95</v>
      </c>
      <c r="C2076" t="s">
        <v>94</v>
      </c>
      <c r="F2076">
        <v>0</v>
      </c>
      <c r="H2076">
        <v>0</v>
      </c>
      <c r="P2076" t="s">
        <v>4</v>
      </c>
      <c r="Y2076" t="s">
        <v>12</v>
      </c>
      <c r="AA2076" s="1" t="s">
        <v>6598</v>
      </c>
      <c r="AB2076" t="s">
        <v>6597</v>
      </c>
      <c r="AC2076" t="s">
        <v>6596</v>
      </c>
    </row>
    <row r="2077" spans="1:31" hidden="1" x14ac:dyDescent="0.25">
      <c r="A2077">
        <v>3519</v>
      </c>
      <c r="B2077" t="s">
        <v>13</v>
      </c>
      <c r="C2077" t="s">
        <v>57</v>
      </c>
      <c r="F2077">
        <v>0</v>
      </c>
      <c r="G2077" t="s">
        <v>468</v>
      </c>
      <c r="P2077" t="s">
        <v>4</v>
      </c>
      <c r="Y2077" t="s">
        <v>12</v>
      </c>
      <c r="Z2077" t="s">
        <v>467</v>
      </c>
      <c r="AA2077" t="s">
        <v>6595</v>
      </c>
      <c r="AB2077" t="s">
        <v>6594</v>
      </c>
      <c r="AC2077">
        <v>-162586</v>
      </c>
      <c r="AD2077" t="s">
        <v>0</v>
      </c>
      <c r="AE2077">
        <v>98922</v>
      </c>
    </row>
    <row r="2078" spans="1:31" hidden="1" x14ac:dyDescent="0.25">
      <c r="A2078">
        <v>14448</v>
      </c>
      <c r="B2078" t="s">
        <v>7</v>
      </c>
      <c r="C2078" t="s">
        <v>6</v>
      </c>
      <c r="F2078">
        <v>0</v>
      </c>
      <c r="G2078" t="s">
        <v>6593</v>
      </c>
      <c r="H2078">
        <v>0</v>
      </c>
      <c r="P2078" t="s">
        <v>4</v>
      </c>
      <c r="Z2078" t="s">
        <v>6592</v>
      </c>
      <c r="AA2078" t="s">
        <v>6591</v>
      </c>
      <c r="AB2078" t="s">
        <v>6590</v>
      </c>
      <c r="AC2078" t="s">
        <v>6589</v>
      </c>
      <c r="AD2078" t="s">
        <v>0</v>
      </c>
      <c r="AE2078">
        <v>98273</v>
      </c>
    </row>
    <row r="2079" spans="1:31" hidden="1" x14ac:dyDescent="0.25">
      <c r="A2079">
        <v>12543</v>
      </c>
      <c r="B2079" t="s">
        <v>13</v>
      </c>
      <c r="C2079" t="s">
        <v>57</v>
      </c>
      <c r="F2079">
        <v>1</v>
      </c>
      <c r="G2079" t="s">
        <v>1710</v>
      </c>
      <c r="P2079" t="s">
        <v>4</v>
      </c>
      <c r="X2079">
        <v>15</v>
      </c>
      <c r="Y2079" t="s">
        <v>12</v>
      </c>
      <c r="Z2079" t="s">
        <v>6588</v>
      </c>
      <c r="AA2079" t="s">
        <v>6587</v>
      </c>
      <c r="AB2079" t="s">
        <v>6586</v>
      </c>
      <c r="AC2079">
        <v>-181439</v>
      </c>
      <c r="AD2079" t="s">
        <v>0</v>
      </c>
      <c r="AE2079">
        <v>99336</v>
      </c>
    </row>
    <row r="2080" spans="1:31" ht="315" hidden="1" x14ac:dyDescent="0.25">
      <c r="A2080">
        <v>5679</v>
      </c>
      <c r="B2080" t="s">
        <v>7</v>
      </c>
      <c r="C2080" t="s">
        <v>6</v>
      </c>
      <c r="F2080">
        <v>0</v>
      </c>
      <c r="G2080" t="s">
        <v>1533</v>
      </c>
      <c r="P2080" t="s">
        <v>4</v>
      </c>
      <c r="Z2080" t="s">
        <v>5682</v>
      </c>
      <c r="AA2080" s="1" t="s">
        <v>6585</v>
      </c>
      <c r="AB2080" t="s">
        <v>6584</v>
      </c>
      <c r="AC2080">
        <v>-162254</v>
      </c>
      <c r="AD2080" t="s">
        <v>0</v>
      </c>
      <c r="AE2080">
        <v>98009</v>
      </c>
    </row>
    <row r="2081" spans="1:31" ht="409.5" hidden="1" x14ac:dyDescent="0.25">
      <c r="A2081">
        <v>17381</v>
      </c>
      <c r="B2081" t="s">
        <v>13</v>
      </c>
      <c r="C2081" t="s">
        <v>57</v>
      </c>
      <c r="F2081">
        <v>1</v>
      </c>
      <c r="G2081" t="s">
        <v>1366</v>
      </c>
      <c r="P2081" t="s">
        <v>4</v>
      </c>
      <c r="Y2081" t="s">
        <v>12</v>
      </c>
      <c r="Z2081" t="s">
        <v>1365</v>
      </c>
      <c r="AA2081" s="1" t="s">
        <v>6583</v>
      </c>
      <c r="AB2081" t="s">
        <v>2722</v>
      </c>
      <c r="AC2081">
        <v>-161382</v>
      </c>
    </row>
    <row r="2082" spans="1:31" hidden="1" x14ac:dyDescent="0.25">
      <c r="A2082">
        <v>13741</v>
      </c>
      <c r="B2082" t="s">
        <v>7</v>
      </c>
      <c r="C2082" t="s">
        <v>6</v>
      </c>
      <c r="F2082">
        <v>1</v>
      </c>
      <c r="G2082" t="s">
        <v>5667</v>
      </c>
      <c r="P2082" t="s">
        <v>4</v>
      </c>
      <c r="Z2082" t="s">
        <v>6582</v>
      </c>
      <c r="AA2082" t="s">
        <v>6581</v>
      </c>
      <c r="AB2082" t="s">
        <v>6049</v>
      </c>
      <c r="AC2082">
        <v>-173242</v>
      </c>
      <c r="AD2082" t="s">
        <v>96</v>
      </c>
      <c r="AE2082">
        <v>97205</v>
      </c>
    </row>
    <row r="2083" spans="1:31" hidden="1" x14ac:dyDescent="0.25">
      <c r="A2083">
        <v>7490</v>
      </c>
      <c r="B2083" t="s">
        <v>47</v>
      </c>
      <c r="C2083" t="s">
        <v>46</v>
      </c>
      <c r="F2083">
        <v>0</v>
      </c>
      <c r="G2083" t="s">
        <v>6580</v>
      </c>
      <c r="H2083">
        <v>0</v>
      </c>
      <c r="P2083" t="s">
        <v>4</v>
      </c>
      <c r="Z2083" t="s">
        <v>2357</v>
      </c>
      <c r="AA2083" t="s">
        <v>6579</v>
      </c>
      <c r="AB2083" t="s">
        <v>43</v>
      </c>
      <c r="AC2083" t="s">
        <v>6578</v>
      </c>
    </row>
    <row r="2084" spans="1:31" hidden="1" x14ac:dyDescent="0.25">
      <c r="A2084">
        <v>1729</v>
      </c>
      <c r="B2084" t="s">
        <v>130</v>
      </c>
      <c r="C2084" t="s">
        <v>19</v>
      </c>
      <c r="F2084">
        <v>0</v>
      </c>
      <c r="G2084" t="s">
        <v>342</v>
      </c>
      <c r="H2084">
        <v>0</v>
      </c>
      <c r="P2084" t="s">
        <v>81</v>
      </c>
      <c r="Y2084" t="s">
        <v>12</v>
      </c>
      <c r="Z2084" t="s">
        <v>340</v>
      </c>
      <c r="AA2084" t="s">
        <v>6577</v>
      </c>
      <c r="AB2084" t="s">
        <v>6576</v>
      </c>
      <c r="AC2084" t="s">
        <v>6575</v>
      </c>
      <c r="AD2084" t="s">
        <v>0</v>
      </c>
      <c r="AE2084">
        <v>98326</v>
      </c>
    </row>
    <row r="2085" spans="1:31" ht="409.5" hidden="1" x14ac:dyDescent="0.25">
      <c r="A2085">
        <v>12583</v>
      </c>
      <c r="B2085" t="s">
        <v>513</v>
      </c>
      <c r="C2085" t="s">
        <v>6</v>
      </c>
      <c r="F2085">
        <v>1</v>
      </c>
      <c r="G2085" t="s">
        <v>322</v>
      </c>
      <c r="H2085">
        <v>0</v>
      </c>
      <c r="P2085" t="s">
        <v>4</v>
      </c>
      <c r="Y2085" t="s">
        <v>12</v>
      </c>
      <c r="Z2085" t="s">
        <v>321</v>
      </c>
      <c r="AA2085" s="1" t="s">
        <v>6574</v>
      </c>
      <c r="AB2085" t="s">
        <v>6573</v>
      </c>
      <c r="AC2085" t="s">
        <v>6572</v>
      </c>
      <c r="AD2085" t="s">
        <v>0</v>
      </c>
      <c r="AE2085">
        <v>98201</v>
      </c>
    </row>
    <row r="2086" spans="1:31" hidden="1" x14ac:dyDescent="0.25">
      <c r="A2086">
        <v>17926</v>
      </c>
      <c r="B2086" t="s">
        <v>7</v>
      </c>
      <c r="C2086" t="s">
        <v>6</v>
      </c>
      <c r="F2086">
        <v>0</v>
      </c>
      <c r="P2086" t="s">
        <v>4</v>
      </c>
      <c r="Z2086" t="s">
        <v>6571</v>
      </c>
      <c r="AA2086" t="s">
        <v>6570</v>
      </c>
      <c r="AB2086" t="s">
        <v>6569</v>
      </c>
      <c r="AC2086">
        <v>-173116</v>
      </c>
      <c r="AD2086" t="s">
        <v>0</v>
      </c>
      <c r="AE2086">
        <v>98682</v>
      </c>
    </row>
    <row r="2087" spans="1:31" ht="409.5" hidden="1" x14ac:dyDescent="0.25">
      <c r="A2087">
        <v>3240</v>
      </c>
      <c r="B2087" t="s">
        <v>130</v>
      </c>
      <c r="C2087" t="s">
        <v>19</v>
      </c>
      <c r="F2087">
        <v>1</v>
      </c>
      <c r="G2087" t="s">
        <v>6568</v>
      </c>
      <c r="H2087">
        <v>0</v>
      </c>
      <c r="P2087" t="s">
        <v>4</v>
      </c>
      <c r="X2087">
        <v>5</v>
      </c>
      <c r="Y2087" t="s">
        <v>12</v>
      </c>
      <c r="Z2087" t="s">
        <v>6567</v>
      </c>
      <c r="AA2087" s="1" t="s">
        <v>6566</v>
      </c>
      <c r="AB2087" t="s">
        <v>6565</v>
      </c>
      <c r="AC2087" t="s">
        <v>6564</v>
      </c>
      <c r="AD2087" t="s">
        <v>5745</v>
      </c>
      <c r="AE2087">
        <v>2769</v>
      </c>
    </row>
    <row r="2088" spans="1:31" hidden="1" x14ac:dyDescent="0.25">
      <c r="A2088">
        <v>10240</v>
      </c>
      <c r="B2088" t="s">
        <v>119</v>
      </c>
      <c r="C2088" t="s">
        <v>19</v>
      </c>
      <c r="F2088">
        <v>1</v>
      </c>
      <c r="G2088" t="s">
        <v>6563</v>
      </c>
      <c r="P2088" t="s">
        <v>4</v>
      </c>
      <c r="Y2088" t="s">
        <v>12</v>
      </c>
      <c r="Z2088" t="s">
        <v>6562</v>
      </c>
      <c r="AA2088" t="s">
        <v>6561</v>
      </c>
      <c r="AB2088" t="s">
        <v>6560</v>
      </c>
      <c r="AC2088">
        <v>-172589</v>
      </c>
    </row>
    <row r="2089" spans="1:31" ht="409.5" hidden="1" x14ac:dyDescent="0.25">
      <c r="A2089">
        <v>15578</v>
      </c>
      <c r="B2089" t="s">
        <v>7</v>
      </c>
      <c r="C2089" t="s">
        <v>6</v>
      </c>
      <c r="F2089">
        <v>0</v>
      </c>
      <c r="G2089" t="s">
        <v>6559</v>
      </c>
      <c r="P2089" t="s">
        <v>4</v>
      </c>
      <c r="Z2089" t="s">
        <v>6558</v>
      </c>
      <c r="AA2089" s="1" t="s">
        <v>6557</v>
      </c>
      <c r="AB2089" t="s">
        <v>6556</v>
      </c>
      <c r="AC2089">
        <v>-181750</v>
      </c>
      <c r="AD2089" t="s">
        <v>0</v>
      </c>
      <c r="AE2089">
        <v>98629</v>
      </c>
    </row>
    <row r="2090" spans="1:31" hidden="1" x14ac:dyDescent="0.25">
      <c r="A2090">
        <v>478</v>
      </c>
      <c r="B2090" t="s">
        <v>124</v>
      </c>
      <c r="C2090" t="s">
        <v>6</v>
      </c>
      <c r="F2090">
        <v>0</v>
      </c>
      <c r="G2090" t="s">
        <v>6555</v>
      </c>
      <c r="H2090">
        <v>0</v>
      </c>
      <c r="P2090" t="s">
        <v>4</v>
      </c>
      <c r="Z2090" t="s">
        <v>6554</v>
      </c>
      <c r="AA2090" t="s">
        <v>6553</v>
      </c>
      <c r="AB2090" t="s">
        <v>6552</v>
      </c>
      <c r="AC2090" t="s">
        <v>6551</v>
      </c>
      <c r="AD2090" t="s">
        <v>0</v>
      </c>
      <c r="AE2090">
        <v>98501</v>
      </c>
    </row>
    <row r="2091" spans="1:31" hidden="1" x14ac:dyDescent="0.25">
      <c r="A2091">
        <v>5519</v>
      </c>
      <c r="B2091" t="s">
        <v>88</v>
      </c>
      <c r="C2091" t="s">
        <v>46</v>
      </c>
      <c r="F2091">
        <v>1</v>
      </c>
      <c r="G2091" t="s">
        <v>2878</v>
      </c>
      <c r="H2091">
        <v>0</v>
      </c>
      <c r="P2091" t="s">
        <v>4</v>
      </c>
      <c r="Z2091" t="s">
        <v>2877</v>
      </c>
      <c r="AA2091" t="s">
        <v>6550</v>
      </c>
      <c r="AB2091" t="s">
        <v>6549</v>
      </c>
      <c r="AC2091" t="s">
        <v>6548</v>
      </c>
      <c r="AD2091" t="s">
        <v>0</v>
      </c>
      <c r="AE2091">
        <v>98531</v>
      </c>
    </row>
    <row r="2092" spans="1:31" hidden="1" x14ac:dyDescent="0.25">
      <c r="A2092">
        <v>6804</v>
      </c>
      <c r="B2092" t="s">
        <v>185</v>
      </c>
      <c r="C2092" t="s">
        <v>184</v>
      </c>
      <c r="F2092">
        <v>1</v>
      </c>
      <c r="G2092" t="s">
        <v>5206</v>
      </c>
      <c r="P2092" t="s">
        <v>4</v>
      </c>
      <c r="Y2092" t="s">
        <v>12</v>
      </c>
      <c r="Z2092" t="s">
        <v>6547</v>
      </c>
      <c r="AA2092" t="s">
        <v>6546</v>
      </c>
      <c r="AB2092" t="s">
        <v>6545</v>
      </c>
      <c r="AC2092">
        <v>-162192</v>
      </c>
      <c r="AD2092" t="s">
        <v>0</v>
      </c>
      <c r="AE2092">
        <v>98660</v>
      </c>
    </row>
    <row r="2093" spans="1:31" ht="409.5" hidden="1" x14ac:dyDescent="0.25">
      <c r="A2093">
        <v>3040</v>
      </c>
      <c r="B2093" t="s">
        <v>7</v>
      </c>
      <c r="C2093" t="s">
        <v>6</v>
      </c>
      <c r="F2093">
        <v>1</v>
      </c>
      <c r="G2093" t="s">
        <v>322</v>
      </c>
      <c r="P2093" t="s">
        <v>4</v>
      </c>
      <c r="Z2093" t="s">
        <v>1052</v>
      </c>
      <c r="AA2093" s="1" t="s">
        <v>6544</v>
      </c>
      <c r="AB2093" t="s">
        <v>6543</v>
      </c>
      <c r="AC2093">
        <v>-162154</v>
      </c>
      <c r="AD2093" t="s">
        <v>0</v>
      </c>
      <c r="AE2093">
        <v>98201</v>
      </c>
    </row>
    <row r="2094" spans="1:31" hidden="1" x14ac:dyDescent="0.25">
      <c r="A2094">
        <v>16914</v>
      </c>
      <c r="B2094" t="s">
        <v>130</v>
      </c>
      <c r="C2094" t="s">
        <v>19</v>
      </c>
      <c r="F2094">
        <v>1</v>
      </c>
      <c r="G2094" t="s">
        <v>6542</v>
      </c>
      <c r="P2094" t="s">
        <v>4</v>
      </c>
      <c r="X2094">
        <v>15</v>
      </c>
      <c r="Y2094" t="s">
        <v>12</v>
      </c>
      <c r="Z2094" t="s">
        <v>6541</v>
      </c>
      <c r="AA2094" t="s">
        <v>6540</v>
      </c>
      <c r="AB2094" t="s">
        <v>6539</v>
      </c>
      <c r="AC2094">
        <v>-180525</v>
      </c>
      <c r="AD2094" t="s">
        <v>0</v>
      </c>
      <c r="AE2094">
        <v>98922</v>
      </c>
    </row>
    <row r="2095" spans="1:31" ht="330" hidden="1" x14ac:dyDescent="0.25">
      <c r="A2095">
        <v>10651</v>
      </c>
      <c r="B2095" t="s">
        <v>152</v>
      </c>
      <c r="C2095" t="s">
        <v>19</v>
      </c>
      <c r="F2095">
        <v>0</v>
      </c>
      <c r="P2095" t="s">
        <v>4</v>
      </c>
      <c r="X2095">
        <v>15</v>
      </c>
      <c r="Y2095" t="s">
        <v>12</v>
      </c>
      <c r="Z2095" t="s">
        <v>4036</v>
      </c>
      <c r="AA2095" s="1" t="s">
        <v>6538</v>
      </c>
      <c r="AB2095" t="s">
        <v>149</v>
      </c>
      <c r="AC2095">
        <v>-180731</v>
      </c>
    </row>
    <row r="2096" spans="1:31" hidden="1" x14ac:dyDescent="0.25">
      <c r="A2096">
        <v>4422</v>
      </c>
      <c r="B2096" t="s">
        <v>47</v>
      </c>
      <c r="C2096" t="s">
        <v>46</v>
      </c>
      <c r="F2096">
        <v>0</v>
      </c>
      <c r="G2096" t="s">
        <v>4895</v>
      </c>
      <c r="P2096" t="s">
        <v>4</v>
      </c>
      <c r="Z2096" t="s">
        <v>6537</v>
      </c>
      <c r="AA2096" t="s">
        <v>6536</v>
      </c>
      <c r="AB2096" t="s">
        <v>2996</v>
      </c>
      <c r="AC2096">
        <v>-162331</v>
      </c>
    </row>
    <row r="2097" spans="1:31" hidden="1" x14ac:dyDescent="0.25">
      <c r="A2097">
        <v>653</v>
      </c>
      <c r="B2097" t="s">
        <v>52</v>
      </c>
      <c r="C2097" t="s">
        <v>6</v>
      </c>
      <c r="F2097">
        <v>0</v>
      </c>
      <c r="G2097" t="s">
        <v>6535</v>
      </c>
      <c r="P2097" t="s">
        <v>4</v>
      </c>
      <c r="Z2097" t="s">
        <v>6534</v>
      </c>
      <c r="AA2097" t="s">
        <v>6533</v>
      </c>
      <c r="AB2097" t="s">
        <v>6532</v>
      </c>
      <c r="AC2097">
        <v>-173110</v>
      </c>
      <c r="AD2097" t="s">
        <v>0</v>
      </c>
      <c r="AE2097">
        <v>98466</v>
      </c>
    </row>
    <row r="2098" spans="1:31" hidden="1" x14ac:dyDescent="0.25">
      <c r="A2098">
        <v>11964</v>
      </c>
      <c r="B2098" t="s">
        <v>95</v>
      </c>
      <c r="C2098" t="s">
        <v>94</v>
      </c>
      <c r="F2098">
        <v>0</v>
      </c>
      <c r="H2098">
        <v>0</v>
      </c>
      <c r="P2098" t="s">
        <v>4</v>
      </c>
      <c r="Y2098" t="s">
        <v>12</v>
      </c>
      <c r="Z2098" t="s">
        <v>6531</v>
      </c>
      <c r="AA2098" t="s">
        <v>6530</v>
      </c>
      <c r="AB2098" t="s">
        <v>6529</v>
      </c>
      <c r="AC2098" t="s">
        <v>6528</v>
      </c>
    </row>
    <row r="2099" spans="1:31" ht="409.5" hidden="1" x14ac:dyDescent="0.25">
      <c r="A2099">
        <v>15671</v>
      </c>
      <c r="B2099" t="s">
        <v>83</v>
      </c>
      <c r="C2099" t="s">
        <v>101</v>
      </c>
      <c r="F2099">
        <v>0</v>
      </c>
      <c r="G2099" t="s">
        <v>100</v>
      </c>
      <c r="H2099">
        <v>0</v>
      </c>
      <c r="P2099" t="s">
        <v>4</v>
      </c>
      <c r="Y2099" t="s">
        <v>12</v>
      </c>
      <c r="Z2099" t="s">
        <v>324</v>
      </c>
      <c r="AA2099" s="1" t="s">
        <v>6527</v>
      </c>
      <c r="AB2099" t="s">
        <v>78</v>
      </c>
      <c r="AC2099" t="s">
        <v>6526</v>
      </c>
      <c r="AD2099" t="s">
        <v>96</v>
      </c>
      <c r="AE2099">
        <v>97302</v>
      </c>
    </row>
    <row r="2100" spans="1:31" hidden="1" x14ac:dyDescent="0.25">
      <c r="A2100">
        <v>13436</v>
      </c>
      <c r="B2100" t="s">
        <v>13</v>
      </c>
      <c r="C2100" t="s">
        <v>57</v>
      </c>
      <c r="F2100">
        <v>0</v>
      </c>
      <c r="G2100" t="s">
        <v>56</v>
      </c>
      <c r="P2100" t="s">
        <v>4</v>
      </c>
      <c r="Y2100" t="s">
        <v>12</v>
      </c>
      <c r="Z2100" t="s">
        <v>6525</v>
      </c>
      <c r="AA2100" t="s">
        <v>6524</v>
      </c>
      <c r="AB2100" t="s">
        <v>6523</v>
      </c>
      <c r="AC2100">
        <v>-172694</v>
      </c>
      <c r="AD2100" t="s">
        <v>0</v>
      </c>
      <c r="AE2100">
        <v>98901</v>
      </c>
    </row>
    <row r="2101" spans="1:31" hidden="1" x14ac:dyDescent="0.25">
      <c r="A2101">
        <v>13071</v>
      </c>
      <c r="B2101" t="s">
        <v>88</v>
      </c>
      <c r="C2101" t="s">
        <v>46</v>
      </c>
      <c r="F2101">
        <v>0</v>
      </c>
      <c r="G2101" t="s">
        <v>363</v>
      </c>
      <c r="P2101" t="s">
        <v>4</v>
      </c>
      <c r="Z2101" t="s">
        <v>6522</v>
      </c>
      <c r="AA2101" t="s">
        <v>6521</v>
      </c>
      <c r="AB2101" t="s">
        <v>289</v>
      </c>
      <c r="AC2101">
        <v>-160238</v>
      </c>
      <c r="AD2101" t="s">
        <v>0</v>
      </c>
      <c r="AE2101" t="s">
        <v>358</v>
      </c>
    </row>
    <row r="2102" spans="1:31" ht="409.5" hidden="1" x14ac:dyDescent="0.25">
      <c r="A2102">
        <v>13509</v>
      </c>
      <c r="B2102" t="s">
        <v>7</v>
      </c>
      <c r="C2102" t="s">
        <v>6</v>
      </c>
      <c r="F2102">
        <v>0</v>
      </c>
      <c r="G2102" t="s">
        <v>6520</v>
      </c>
      <c r="H2102">
        <v>0</v>
      </c>
      <c r="P2102" t="s">
        <v>4</v>
      </c>
      <c r="Z2102" t="s">
        <v>6519</v>
      </c>
      <c r="AA2102" s="1" t="s">
        <v>6518</v>
      </c>
      <c r="AB2102" t="s">
        <v>6517</v>
      </c>
      <c r="AC2102" t="s">
        <v>6516</v>
      </c>
      <c r="AD2102" t="s">
        <v>0</v>
      </c>
      <c r="AE2102">
        <v>98661</v>
      </c>
    </row>
    <row r="2103" spans="1:31" hidden="1" x14ac:dyDescent="0.25">
      <c r="A2103">
        <v>4180</v>
      </c>
      <c r="B2103" t="s">
        <v>95</v>
      </c>
      <c r="C2103" t="s">
        <v>94</v>
      </c>
      <c r="F2103">
        <v>0</v>
      </c>
      <c r="P2103" t="s">
        <v>81</v>
      </c>
      <c r="Y2103" t="s">
        <v>12</v>
      </c>
      <c r="Z2103" t="s">
        <v>6515</v>
      </c>
      <c r="AA2103" t="s">
        <v>6514</v>
      </c>
      <c r="AB2103" t="s">
        <v>6514</v>
      </c>
      <c r="AC2103">
        <v>-171548</v>
      </c>
      <c r="AD2103" t="s">
        <v>0</v>
      </c>
      <c r="AE2103">
        <v>98104</v>
      </c>
    </row>
    <row r="2104" spans="1:31" ht="409.5" hidden="1" x14ac:dyDescent="0.25">
      <c r="A2104">
        <v>18005</v>
      </c>
      <c r="B2104" t="s">
        <v>52</v>
      </c>
      <c r="C2104" t="s">
        <v>6</v>
      </c>
      <c r="F2104">
        <v>1</v>
      </c>
      <c r="G2104" t="s">
        <v>6513</v>
      </c>
      <c r="P2104" t="s">
        <v>4</v>
      </c>
      <c r="Z2104" t="s">
        <v>6512</v>
      </c>
      <c r="AA2104" s="1" t="s">
        <v>6511</v>
      </c>
      <c r="AB2104" t="s">
        <v>6510</v>
      </c>
      <c r="AC2104">
        <v>-180425</v>
      </c>
      <c r="AD2104" t="s">
        <v>0</v>
      </c>
      <c r="AE2104">
        <v>98023</v>
      </c>
    </row>
    <row r="2105" spans="1:31" ht="409.5" hidden="1" x14ac:dyDescent="0.25">
      <c r="A2105">
        <v>1159</v>
      </c>
      <c r="B2105" t="s">
        <v>2920</v>
      </c>
      <c r="F2105">
        <v>0</v>
      </c>
      <c r="O2105" t="s">
        <v>6509</v>
      </c>
      <c r="P2105" t="s">
        <v>4</v>
      </c>
      <c r="X2105">
        <v>30</v>
      </c>
      <c r="Y2105" t="s">
        <v>12</v>
      </c>
      <c r="Z2105" t="s">
        <v>6508</v>
      </c>
      <c r="AA2105" s="1" t="s">
        <v>6507</v>
      </c>
      <c r="AB2105" t="s">
        <v>6506</v>
      </c>
      <c r="AC2105">
        <v>-172421</v>
      </c>
      <c r="AD2105" t="s">
        <v>0</v>
      </c>
      <c r="AE2105">
        <v>98004</v>
      </c>
    </row>
    <row r="2106" spans="1:31" hidden="1" x14ac:dyDescent="0.25">
      <c r="A2106">
        <v>16635</v>
      </c>
      <c r="B2106" t="s">
        <v>130</v>
      </c>
      <c r="C2106" t="s">
        <v>19</v>
      </c>
      <c r="F2106">
        <v>1</v>
      </c>
      <c r="G2106" t="s">
        <v>367</v>
      </c>
      <c r="P2106" t="s">
        <v>4</v>
      </c>
      <c r="X2106">
        <v>15</v>
      </c>
      <c r="Y2106" t="s">
        <v>12</v>
      </c>
      <c r="Z2106" t="s">
        <v>6505</v>
      </c>
      <c r="AA2106" t="s">
        <v>6504</v>
      </c>
      <c r="AB2106" t="s">
        <v>6503</v>
      </c>
      <c r="AC2106">
        <v>-181427</v>
      </c>
      <c r="AD2106" t="s">
        <v>0</v>
      </c>
      <c r="AE2106">
        <v>98032</v>
      </c>
    </row>
    <row r="2107" spans="1:31" hidden="1" x14ac:dyDescent="0.25">
      <c r="A2107">
        <v>1753</v>
      </c>
      <c r="B2107" t="s">
        <v>7</v>
      </c>
      <c r="C2107" t="s">
        <v>6</v>
      </c>
      <c r="F2107">
        <v>1</v>
      </c>
      <c r="G2107" t="s">
        <v>811</v>
      </c>
      <c r="P2107" t="s">
        <v>4</v>
      </c>
      <c r="Z2107" t="s">
        <v>6502</v>
      </c>
      <c r="AA2107" t="s">
        <v>6501</v>
      </c>
      <c r="AB2107" t="s">
        <v>6500</v>
      </c>
      <c r="AC2107">
        <v>-172140</v>
      </c>
      <c r="AD2107" t="s">
        <v>0</v>
      </c>
      <c r="AE2107" t="s">
        <v>358</v>
      </c>
    </row>
    <row r="2108" spans="1:31" hidden="1" x14ac:dyDescent="0.25">
      <c r="A2108">
        <v>293</v>
      </c>
      <c r="B2108" t="s">
        <v>130</v>
      </c>
      <c r="C2108" t="s">
        <v>19</v>
      </c>
      <c r="F2108">
        <v>1</v>
      </c>
      <c r="G2108" t="s">
        <v>6499</v>
      </c>
      <c r="H2108">
        <v>0</v>
      </c>
      <c r="P2108" t="s">
        <v>4</v>
      </c>
      <c r="Z2108" t="s">
        <v>6498</v>
      </c>
      <c r="AA2108" t="s">
        <v>6497</v>
      </c>
      <c r="AB2108" t="s">
        <v>6496</v>
      </c>
      <c r="AC2108" t="s">
        <v>6495</v>
      </c>
      <c r="AD2108" t="s">
        <v>0</v>
      </c>
      <c r="AE2108">
        <v>98201</v>
      </c>
    </row>
    <row r="2109" spans="1:31" hidden="1" x14ac:dyDescent="0.25">
      <c r="A2109">
        <v>7486</v>
      </c>
      <c r="B2109" t="s">
        <v>95</v>
      </c>
      <c r="C2109" t="s">
        <v>94</v>
      </c>
      <c r="F2109">
        <v>1</v>
      </c>
      <c r="G2109" t="s">
        <v>633</v>
      </c>
      <c r="H2109">
        <v>0</v>
      </c>
      <c r="P2109" t="s">
        <v>4</v>
      </c>
      <c r="Z2109" t="s">
        <v>632</v>
      </c>
      <c r="AA2109" t="s">
        <v>6494</v>
      </c>
      <c r="AB2109" t="s">
        <v>6493</v>
      </c>
      <c r="AC2109" t="s">
        <v>6492</v>
      </c>
    </row>
    <row r="2110" spans="1:31" ht="409.5" hidden="1" x14ac:dyDescent="0.25">
      <c r="A2110">
        <v>3952</v>
      </c>
      <c r="B2110" t="s">
        <v>95</v>
      </c>
      <c r="C2110" t="s">
        <v>94</v>
      </c>
      <c r="F2110">
        <v>1</v>
      </c>
      <c r="G2110" t="s">
        <v>6491</v>
      </c>
      <c r="H2110">
        <v>0</v>
      </c>
      <c r="P2110" t="s">
        <v>81</v>
      </c>
      <c r="Y2110" t="s">
        <v>12</v>
      </c>
      <c r="Z2110" t="s">
        <v>6490</v>
      </c>
      <c r="AA2110" s="1" t="s">
        <v>6489</v>
      </c>
      <c r="AB2110" t="s">
        <v>6488</v>
      </c>
      <c r="AC2110" t="s">
        <v>6487</v>
      </c>
      <c r="AD2110" t="s">
        <v>0</v>
      </c>
      <c r="AE2110">
        <v>98101</v>
      </c>
    </row>
    <row r="2111" spans="1:31" hidden="1" x14ac:dyDescent="0.25">
      <c r="A2111">
        <v>17643</v>
      </c>
      <c r="B2111" t="s">
        <v>13</v>
      </c>
      <c r="F2111">
        <v>1</v>
      </c>
      <c r="G2111" t="s">
        <v>1366</v>
      </c>
      <c r="H2111">
        <v>0</v>
      </c>
      <c r="P2111" t="s">
        <v>4</v>
      </c>
      <c r="Y2111" t="s">
        <v>12</v>
      </c>
      <c r="Z2111" t="s">
        <v>1365</v>
      </c>
      <c r="AA2111" t="s">
        <v>6486</v>
      </c>
      <c r="AB2111" t="s">
        <v>2722</v>
      </c>
      <c r="AC2111" t="s">
        <v>6485</v>
      </c>
      <c r="AD2111" t="s">
        <v>96</v>
      </c>
      <c r="AE2111">
        <v>97222</v>
      </c>
    </row>
    <row r="2112" spans="1:31" ht="409.5" hidden="1" x14ac:dyDescent="0.25">
      <c r="A2112">
        <v>11871</v>
      </c>
      <c r="B2112" t="s">
        <v>130</v>
      </c>
      <c r="C2112" t="s">
        <v>19</v>
      </c>
      <c r="F2112">
        <v>1</v>
      </c>
      <c r="G2112" t="s">
        <v>4557</v>
      </c>
      <c r="P2112" t="s">
        <v>4</v>
      </c>
      <c r="W2112" t="s">
        <v>6484</v>
      </c>
      <c r="X2112">
        <v>30</v>
      </c>
      <c r="Y2112" t="s">
        <v>12</v>
      </c>
      <c r="Z2112" t="s">
        <v>4555</v>
      </c>
      <c r="AA2112" s="1" t="s">
        <v>6483</v>
      </c>
      <c r="AB2112" t="s">
        <v>6093</v>
      </c>
      <c r="AC2112">
        <v>-171489</v>
      </c>
      <c r="AD2112" t="s">
        <v>0</v>
      </c>
      <c r="AE2112">
        <v>98104</v>
      </c>
    </row>
    <row r="2113" spans="1:31" hidden="1" x14ac:dyDescent="0.25">
      <c r="A2113">
        <v>17187</v>
      </c>
      <c r="B2113" t="s">
        <v>13</v>
      </c>
      <c r="C2113" t="s">
        <v>57</v>
      </c>
      <c r="F2113">
        <v>0</v>
      </c>
      <c r="G2113" t="s">
        <v>56</v>
      </c>
      <c r="P2113" t="s">
        <v>4</v>
      </c>
      <c r="Y2113" t="s">
        <v>12</v>
      </c>
      <c r="Z2113" t="s">
        <v>55</v>
      </c>
      <c r="AA2113" t="s">
        <v>6482</v>
      </c>
      <c r="AB2113" t="s">
        <v>6481</v>
      </c>
      <c r="AC2113">
        <v>-171191</v>
      </c>
      <c r="AD2113" t="s">
        <v>0</v>
      </c>
      <c r="AE2113">
        <v>98901</v>
      </c>
    </row>
    <row r="2114" spans="1:31" hidden="1" x14ac:dyDescent="0.25">
      <c r="A2114">
        <v>6788</v>
      </c>
      <c r="B2114" t="s">
        <v>124</v>
      </c>
      <c r="C2114" t="s">
        <v>6</v>
      </c>
      <c r="F2114">
        <v>0</v>
      </c>
      <c r="G2114" t="s">
        <v>1028</v>
      </c>
      <c r="P2114" t="s">
        <v>4</v>
      </c>
      <c r="Z2114" t="s">
        <v>1027</v>
      </c>
      <c r="AA2114" t="s">
        <v>6480</v>
      </c>
      <c r="AB2114" t="s">
        <v>6479</v>
      </c>
      <c r="AC2114">
        <v>-161520</v>
      </c>
      <c r="AD2114" t="s">
        <v>0</v>
      </c>
      <c r="AE2114">
        <v>98027</v>
      </c>
    </row>
    <row r="2115" spans="1:31" ht="409.5" hidden="1" x14ac:dyDescent="0.25">
      <c r="A2115">
        <v>10022</v>
      </c>
      <c r="B2115" t="s">
        <v>52</v>
      </c>
      <c r="C2115" t="s">
        <v>6</v>
      </c>
      <c r="F2115">
        <v>1</v>
      </c>
      <c r="G2115" t="s">
        <v>6478</v>
      </c>
      <c r="P2115" t="s">
        <v>4</v>
      </c>
      <c r="Z2115" t="s">
        <v>6477</v>
      </c>
      <c r="AA2115" s="1" t="s">
        <v>6476</v>
      </c>
      <c r="AB2115" t="s">
        <v>6475</v>
      </c>
      <c r="AC2115">
        <v>-180968</v>
      </c>
      <c r="AD2115" t="s">
        <v>0</v>
      </c>
      <c r="AE2115">
        <v>98121</v>
      </c>
    </row>
    <row r="2116" spans="1:31" hidden="1" x14ac:dyDescent="0.25">
      <c r="A2116">
        <v>8794</v>
      </c>
      <c r="B2116" t="s">
        <v>7</v>
      </c>
      <c r="C2116" t="s">
        <v>6</v>
      </c>
      <c r="F2116">
        <v>0</v>
      </c>
      <c r="G2116" t="s">
        <v>3128</v>
      </c>
      <c r="H2116">
        <v>0</v>
      </c>
      <c r="P2116" t="s">
        <v>4</v>
      </c>
      <c r="Z2116" t="s">
        <v>6474</v>
      </c>
      <c r="AA2116" t="s">
        <v>6473</v>
      </c>
      <c r="AB2116" t="s">
        <v>6472</v>
      </c>
      <c r="AC2116" t="s">
        <v>6471</v>
      </c>
      <c r="AD2116" t="s">
        <v>0</v>
      </c>
      <c r="AE2116">
        <v>98504</v>
      </c>
    </row>
    <row r="2117" spans="1:31" hidden="1" x14ac:dyDescent="0.25">
      <c r="A2117">
        <v>15618</v>
      </c>
      <c r="B2117" t="s">
        <v>13</v>
      </c>
      <c r="C2117" t="s">
        <v>57</v>
      </c>
      <c r="F2117">
        <v>1</v>
      </c>
      <c r="G2117" t="s">
        <v>3041</v>
      </c>
      <c r="P2117" t="s">
        <v>4</v>
      </c>
      <c r="X2117">
        <v>15</v>
      </c>
      <c r="Y2117" t="s">
        <v>12</v>
      </c>
      <c r="Z2117" t="s">
        <v>3040</v>
      </c>
      <c r="AA2117" t="s">
        <v>6470</v>
      </c>
      <c r="AB2117" t="s">
        <v>6470</v>
      </c>
      <c r="AC2117">
        <v>-181015</v>
      </c>
      <c r="AD2117" t="s">
        <v>0</v>
      </c>
      <c r="AE2117">
        <v>98902</v>
      </c>
    </row>
    <row r="2118" spans="1:31" ht="409.5" hidden="1" x14ac:dyDescent="0.25">
      <c r="A2118">
        <v>3193</v>
      </c>
      <c r="B2118" t="s">
        <v>130</v>
      </c>
      <c r="C2118" t="s">
        <v>19</v>
      </c>
      <c r="F2118">
        <v>0</v>
      </c>
      <c r="G2118" t="s">
        <v>100</v>
      </c>
      <c r="P2118" t="s">
        <v>4</v>
      </c>
      <c r="Y2118" t="s">
        <v>12</v>
      </c>
      <c r="Z2118" t="s">
        <v>1865</v>
      </c>
      <c r="AA2118" s="1" t="s">
        <v>6469</v>
      </c>
      <c r="AB2118" t="s">
        <v>126</v>
      </c>
      <c r="AC2118">
        <v>-160566</v>
      </c>
    </row>
    <row r="2119" spans="1:31" hidden="1" x14ac:dyDescent="0.25">
      <c r="A2119">
        <v>895</v>
      </c>
      <c r="B2119" t="s">
        <v>7</v>
      </c>
      <c r="C2119" t="s">
        <v>6</v>
      </c>
      <c r="F2119">
        <v>1</v>
      </c>
      <c r="G2119" t="s">
        <v>2901</v>
      </c>
      <c r="P2119" t="s">
        <v>4</v>
      </c>
      <c r="Z2119" t="s">
        <v>2900</v>
      </c>
      <c r="AA2119" t="s">
        <v>6468</v>
      </c>
      <c r="AB2119" t="s">
        <v>6467</v>
      </c>
      <c r="AC2119">
        <v>-171334</v>
      </c>
      <c r="AD2119" t="s">
        <v>0</v>
      </c>
      <c r="AE2119">
        <v>98337</v>
      </c>
    </row>
    <row r="2120" spans="1:31" ht="409.5" hidden="1" x14ac:dyDescent="0.25">
      <c r="A2120">
        <v>6535</v>
      </c>
      <c r="B2120" t="s">
        <v>95</v>
      </c>
      <c r="C2120" t="s">
        <v>94</v>
      </c>
      <c r="F2120">
        <v>0</v>
      </c>
      <c r="G2120" t="s">
        <v>6466</v>
      </c>
      <c r="H2120">
        <v>0</v>
      </c>
      <c r="P2120" t="s">
        <v>4</v>
      </c>
      <c r="Z2120" t="s">
        <v>4449</v>
      </c>
      <c r="AA2120" s="1" t="s">
        <v>6465</v>
      </c>
      <c r="AB2120" t="s">
        <v>6464</v>
      </c>
      <c r="AC2120" t="s">
        <v>6463</v>
      </c>
    </row>
    <row r="2121" spans="1:31" ht="409.5" hidden="1" x14ac:dyDescent="0.25">
      <c r="A2121">
        <v>7613</v>
      </c>
      <c r="B2121" t="s">
        <v>185</v>
      </c>
      <c r="C2121" t="s">
        <v>184</v>
      </c>
      <c r="F2121">
        <v>0</v>
      </c>
      <c r="P2121" t="s">
        <v>4</v>
      </c>
      <c r="X2121">
        <v>15</v>
      </c>
      <c r="Y2121" t="s">
        <v>12</v>
      </c>
      <c r="Z2121" t="s">
        <v>1619</v>
      </c>
      <c r="AA2121" s="1" t="s">
        <v>6462</v>
      </c>
      <c r="AB2121" t="s">
        <v>6461</v>
      </c>
      <c r="AC2121">
        <v>-180528</v>
      </c>
    </row>
    <row r="2122" spans="1:31" ht="409.5" hidden="1" x14ac:dyDescent="0.25">
      <c r="A2122">
        <v>11845</v>
      </c>
      <c r="B2122" t="s">
        <v>670</v>
      </c>
      <c r="C2122" t="s">
        <v>19</v>
      </c>
      <c r="F2122">
        <v>1</v>
      </c>
      <c r="G2122" t="s">
        <v>6460</v>
      </c>
      <c r="H2122">
        <v>0</v>
      </c>
      <c r="O2122" t="s">
        <v>2752</v>
      </c>
      <c r="P2122" t="s">
        <v>4</v>
      </c>
      <c r="Y2122" t="s">
        <v>12</v>
      </c>
      <c r="Z2122" t="s">
        <v>6459</v>
      </c>
      <c r="AA2122" s="1" t="s">
        <v>6458</v>
      </c>
      <c r="AB2122" t="s">
        <v>6457</v>
      </c>
      <c r="AC2122" t="s">
        <v>6456</v>
      </c>
      <c r="AD2122" t="s">
        <v>0</v>
      </c>
      <c r="AE2122">
        <v>98004</v>
      </c>
    </row>
    <row r="2123" spans="1:31" hidden="1" x14ac:dyDescent="0.25">
      <c r="A2123">
        <v>394</v>
      </c>
      <c r="B2123" t="s">
        <v>130</v>
      </c>
      <c r="C2123" t="s">
        <v>19</v>
      </c>
      <c r="F2123">
        <v>1</v>
      </c>
      <c r="G2123" t="s">
        <v>6455</v>
      </c>
      <c r="H2123">
        <v>0</v>
      </c>
      <c r="P2123" t="s">
        <v>4</v>
      </c>
      <c r="Z2123" t="s">
        <v>6454</v>
      </c>
      <c r="AA2123" t="s">
        <v>6453</v>
      </c>
      <c r="AB2123" t="s">
        <v>6452</v>
      </c>
      <c r="AC2123" t="s">
        <v>6451</v>
      </c>
    </row>
    <row r="2124" spans="1:31" hidden="1" x14ac:dyDescent="0.25">
      <c r="A2124">
        <v>17326</v>
      </c>
      <c r="B2124" t="s">
        <v>52</v>
      </c>
      <c r="C2124" t="s">
        <v>6</v>
      </c>
      <c r="F2124">
        <v>0</v>
      </c>
      <c r="G2124" t="s">
        <v>6450</v>
      </c>
      <c r="P2124" t="s">
        <v>4</v>
      </c>
      <c r="Z2124" t="s">
        <v>6449</v>
      </c>
      <c r="AA2124" t="s">
        <v>6448</v>
      </c>
      <c r="AB2124" t="s">
        <v>6447</v>
      </c>
      <c r="AC2124">
        <v>-180330</v>
      </c>
      <c r="AD2124" t="s">
        <v>0</v>
      </c>
      <c r="AE2124">
        <v>98223</v>
      </c>
    </row>
    <row r="2125" spans="1:31" hidden="1" x14ac:dyDescent="0.25">
      <c r="A2125">
        <v>10231</v>
      </c>
      <c r="B2125" t="s">
        <v>7</v>
      </c>
      <c r="C2125" t="s">
        <v>6</v>
      </c>
      <c r="F2125">
        <v>0</v>
      </c>
      <c r="G2125" t="s">
        <v>4482</v>
      </c>
      <c r="P2125" t="s">
        <v>4</v>
      </c>
      <c r="Z2125" t="s">
        <v>4150</v>
      </c>
      <c r="AA2125" t="s">
        <v>6446</v>
      </c>
      <c r="AB2125" t="s">
        <v>6445</v>
      </c>
      <c r="AC2125">
        <v>-162045</v>
      </c>
      <c r="AD2125" t="s">
        <v>0</v>
      </c>
      <c r="AE2125">
        <v>98065</v>
      </c>
    </row>
    <row r="2126" spans="1:31" hidden="1" x14ac:dyDescent="0.25">
      <c r="A2126">
        <v>16513</v>
      </c>
      <c r="B2126" t="s">
        <v>7</v>
      </c>
      <c r="C2126" t="s">
        <v>6</v>
      </c>
      <c r="F2126">
        <v>1</v>
      </c>
      <c r="G2126" t="s">
        <v>161</v>
      </c>
      <c r="P2126" t="s">
        <v>4</v>
      </c>
      <c r="Z2126" t="s">
        <v>3020</v>
      </c>
      <c r="AA2126" t="s">
        <v>6444</v>
      </c>
      <c r="AB2126" t="s">
        <v>6443</v>
      </c>
      <c r="AC2126">
        <v>-161482</v>
      </c>
      <c r="AD2126" t="s">
        <v>0</v>
      </c>
      <c r="AE2126">
        <v>98034</v>
      </c>
    </row>
    <row r="2127" spans="1:31" ht="409.5" hidden="1" x14ac:dyDescent="0.25">
      <c r="A2127">
        <v>6265</v>
      </c>
      <c r="B2127" t="s">
        <v>226</v>
      </c>
      <c r="C2127" t="s">
        <v>225</v>
      </c>
      <c r="F2127">
        <v>0</v>
      </c>
      <c r="O2127" t="s">
        <v>6442</v>
      </c>
      <c r="P2127" t="s">
        <v>242</v>
      </c>
      <c r="R2127" t="s">
        <v>6441</v>
      </c>
      <c r="X2127">
        <v>30</v>
      </c>
      <c r="Y2127" t="s">
        <v>12</v>
      </c>
      <c r="Z2127" t="s">
        <v>718</v>
      </c>
      <c r="AA2127" s="1" t="s">
        <v>6440</v>
      </c>
      <c r="AB2127" t="s">
        <v>6439</v>
      </c>
      <c r="AC2127">
        <v>-160655</v>
      </c>
      <c r="AD2127" t="s">
        <v>0</v>
      </c>
      <c r="AE2127">
        <v>98103</v>
      </c>
    </row>
    <row r="2128" spans="1:31" hidden="1" x14ac:dyDescent="0.25">
      <c r="A2128">
        <v>7767</v>
      </c>
      <c r="B2128" t="s">
        <v>95</v>
      </c>
      <c r="C2128" t="s">
        <v>94</v>
      </c>
      <c r="F2128">
        <v>1</v>
      </c>
      <c r="G2128" t="s">
        <v>6438</v>
      </c>
      <c r="H2128">
        <v>0</v>
      </c>
      <c r="P2128" t="s">
        <v>4</v>
      </c>
      <c r="Y2128" t="s">
        <v>12</v>
      </c>
      <c r="Z2128" t="s">
        <v>6437</v>
      </c>
      <c r="AA2128" t="s">
        <v>6436</v>
      </c>
      <c r="AB2128" t="s">
        <v>6435</v>
      </c>
      <c r="AC2128" t="s">
        <v>6434</v>
      </c>
      <c r="AD2128" t="s">
        <v>0</v>
      </c>
      <c r="AE2128">
        <v>98121</v>
      </c>
    </row>
    <row r="2129" spans="1:31" hidden="1" x14ac:dyDescent="0.25">
      <c r="A2129">
        <v>1195</v>
      </c>
      <c r="B2129" t="s">
        <v>185</v>
      </c>
      <c r="C2129" t="s">
        <v>184</v>
      </c>
      <c r="F2129">
        <v>1</v>
      </c>
      <c r="G2129" t="s">
        <v>548</v>
      </c>
      <c r="H2129">
        <v>0</v>
      </c>
      <c r="P2129" t="s">
        <v>4</v>
      </c>
      <c r="Y2129" t="s">
        <v>12</v>
      </c>
      <c r="Z2129" t="s">
        <v>547</v>
      </c>
      <c r="AA2129" t="s">
        <v>6433</v>
      </c>
      <c r="AB2129" t="s">
        <v>6432</v>
      </c>
      <c r="AC2129" t="s">
        <v>6431</v>
      </c>
      <c r="AD2129" t="s">
        <v>543</v>
      </c>
      <c r="AE2129">
        <v>80124</v>
      </c>
    </row>
    <row r="2130" spans="1:31" ht="409.5" hidden="1" x14ac:dyDescent="0.25">
      <c r="A2130">
        <v>59</v>
      </c>
      <c r="B2130" t="s">
        <v>380</v>
      </c>
      <c r="C2130" t="s">
        <v>19</v>
      </c>
      <c r="F2130">
        <v>0</v>
      </c>
      <c r="P2130" t="s">
        <v>4</v>
      </c>
      <c r="Y2130" t="s">
        <v>12</v>
      </c>
      <c r="Z2130" t="s">
        <v>1129</v>
      </c>
      <c r="AA2130" s="1" t="s">
        <v>6430</v>
      </c>
      <c r="AB2130" t="s">
        <v>149</v>
      </c>
      <c r="AC2130">
        <v>-162162</v>
      </c>
      <c r="AD2130" t="s">
        <v>96</v>
      </c>
      <c r="AE2130">
        <v>97302</v>
      </c>
    </row>
    <row r="2131" spans="1:31" hidden="1" x14ac:dyDescent="0.25">
      <c r="A2131">
        <v>16605</v>
      </c>
      <c r="B2131" t="s">
        <v>185</v>
      </c>
      <c r="C2131" t="s">
        <v>184</v>
      </c>
      <c r="F2131">
        <v>1</v>
      </c>
      <c r="G2131" t="s">
        <v>2698</v>
      </c>
      <c r="P2131" t="s">
        <v>4</v>
      </c>
      <c r="Y2131" t="s">
        <v>12</v>
      </c>
      <c r="Z2131" t="s">
        <v>5722</v>
      </c>
      <c r="AA2131" t="s">
        <v>6429</v>
      </c>
      <c r="AB2131" t="s">
        <v>6428</v>
      </c>
      <c r="AC2131">
        <v>-163291</v>
      </c>
      <c r="AD2131" t="s">
        <v>941</v>
      </c>
      <c r="AE2131">
        <v>83702</v>
      </c>
    </row>
    <row r="2132" spans="1:31" ht="409.5" hidden="1" x14ac:dyDescent="0.25">
      <c r="A2132">
        <v>5373</v>
      </c>
      <c r="B2132" t="s">
        <v>130</v>
      </c>
      <c r="C2132" t="s">
        <v>19</v>
      </c>
      <c r="F2132">
        <v>0</v>
      </c>
      <c r="P2132" t="s">
        <v>4</v>
      </c>
      <c r="X2132">
        <v>15</v>
      </c>
      <c r="Y2132" t="s">
        <v>12</v>
      </c>
      <c r="Z2132" t="s">
        <v>6427</v>
      </c>
      <c r="AA2132" s="1" t="s">
        <v>6426</v>
      </c>
      <c r="AB2132" t="s">
        <v>6425</v>
      </c>
      <c r="AC2132">
        <v>-180460</v>
      </c>
      <c r="AD2132" t="s">
        <v>0</v>
      </c>
      <c r="AE2132">
        <v>99336</v>
      </c>
    </row>
    <row r="2133" spans="1:31" hidden="1" x14ac:dyDescent="0.25">
      <c r="A2133">
        <v>4254</v>
      </c>
      <c r="B2133" t="s">
        <v>52</v>
      </c>
      <c r="C2133" t="s">
        <v>6</v>
      </c>
      <c r="F2133">
        <v>0</v>
      </c>
      <c r="G2133" t="s">
        <v>6424</v>
      </c>
      <c r="P2133" t="s">
        <v>4</v>
      </c>
      <c r="Z2133" t="s">
        <v>6423</v>
      </c>
      <c r="AA2133" t="s">
        <v>6422</v>
      </c>
      <c r="AB2133" t="s">
        <v>5113</v>
      </c>
      <c r="AC2133">
        <v>-181370</v>
      </c>
      <c r="AD2133" t="s">
        <v>0</v>
      </c>
      <c r="AE2133">
        <v>99203</v>
      </c>
    </row>
    <row r="2134" spans="1:31" hidden="1" x14ac:dyDescent="0.25">
      <c r="A2134">
        <v>2592</v>
      </c>
      <c r="B2134" t="s">
        <v>357</v>
      </c>
      <c r="C2134" t="s">
        <v>356</v>
      </c>
      <c r="F2134">
        <v>1</v>
      </c>
      <c r="G2134" t="s">
        <v>1807</v>
      </c>
      <c r="H2134">
        <v>0</v>
      </c>
      <c r="P2134" t="s">
        <v>4</v>
      </c>
      <c r="Y2134" t="s">
        <v>12</v>
      </c>
      <c r="Z2134" t="s">
        <v>1806</v>
      </c>
      <c r="AA2134" t="s">
        <v>6421</v>
      </c>
      <c r="AB2134" t="s">
        <v>6420</v>
      </c>
      <c r="AC2134" t="s">
        <v>6419</v>
      </c>
      <c r="AD2134" t="s">
        <v>0</v>
      </c>
      <c r="AE2134">
        <v>98052</v>
      </c>
    </row>
    <row r="2135" spans="1:31" hidden="1" x14ac:dyDescent="0.25">
      <c r="A2135">
        <v>16732</v>
      </c>
      <c r="B2135" t="s">
        <v>130</v>
      </c>
      <c r="C2135" t="s">
        <v>19</v>
      </c>
      <c r="F2135">
        <v>0</v>
      </c>
      <c r="G2135" t="s">
        <v>100</v>
      </c>
      <c r="H2135">
        <v>0</v>
      </c>
      <c r="P2135" t="s">
        <v>4</v>
      </c>
      <c r="Y2135" t="s">
        <v>12</v>
      </c>
      <c r="Z2135" t="s">
        <v>6418</v>
      </c>
      <c r="AA2135" t="s">
        <v>6417</v>
      </c>
      <c r="AB2135" t="s">
        <v>126</v>
      </c>
      <c r="AC2135" t="s">
        <v>6416</v>
      </c>
      <c r="AD2135" t="s">
        <v>96</v>
      </c>
      <c r="AE2135">
        <v>97232</v>
      </c>
    </row>
    <row r="2136" spans="1:31" ht="409.5" hidden="1" x14ac:dyDescent="0.25">
      <c r="A2136">
        <v>2906</v>
      </c>
      <c r="B2136" t="s">
        <v>394</v>
      </c>
      <c r="C2136" t="s">
        <v>19</v>
      </c>
      <c r="F2136">
        <v>1</v>
      </c>
      <c r="G2136" t="s">
        <v>6055</v>
      </c>
      <c r="H2136">
        <v>0</v>
      </c>
      <c r="P2136" t="s">
        <v>4</v>
      </c>
      <c r="Y2136" t="s">
        <v>12</v>
      </c>
      <c r="Z2136" t="s">
        <v>1176</v>
      </c>
      <c r="AA2136" s="1" t="s">
        <v>6415</v>
      </c>
      <c r="AB2136" s="1" t="s">
        <v>6415</v>
      </c>
      <c r="AC2136" t="s">
        <v>6414</v>
      </c>
    </row>
    <row r="2137" spans="1:31" ht="409.5" hidden="1" x14ac:dyDescent="0.25">
      <c r="A2137">
        <v>11761</v>
      </c>
      <c r="B2137" t="s">
        <v>52</v>
      </c>
      <c r="C2137" t="s">
        <v>6</v>
      </c>
      <c r="F2137">
        <v>0</v>
      </c>
      <c r="G2137" t="s">
        <v>6413</v>
      </c>
      <c r="P2137" t="s">
        <v>4</v>
      </c>
      <c r="Z2137" t="s">
        <v>3294</v>
      </c>
      <c r="AA2137" s="1" t="s">
        <v>6412</v>
      </c>
      <c r="AB2137" t="s">
        <v>6411</v>
      </c>
      <c r="AC2137">
        <v>-171949</v>
      </c>
      <c r="AD2137" t="s">
        <v>0</v>
      </c>
      <c r="AE2137">
        <v>98043</v>
      </c>
    </row>
    <row r="2138" spans="1:31" ht="409.5" hidden="1" x14ac:dyDescent="0.25">
      <c r="A2138">
        <v>6448</v>
      </c>
      <c r="B2138" t="s">
        <v>7</v>
      </c>
      <c r="C2138" t="s">
        <v>6</v>
      </c>
      <c r="F2138">
        <v>1</v>
      </c>
      <c r="G2138" t="s">
        <v>1127</v>
      </c>
      <c r="P2138" t="s">
        <v>4</v>
      </c>
      <c r="Z2138" t="s">
        <v>5080</v>
      </c>
      <c r="AA2138" s="1" t="s">
        <v>6410</v>
      </c>
      <c r="AB2138" t="s">
        <v>6409</v>
      </c>
      <c r="AC2138">
        <v>-181699</v>
      </c>
      <c r="AD2138" t="s">
        <v>0</v>
      </c>
      <c r="AE2138">
        <v>98004</v>
      </c>
    </row>
    <row r="2139" spans="1:31" hidden="1" x14ac:dyDescent="0.25">
      <c r="A2139">
        <v>5657</v>
      </c>
      <c r="B2139" t="s">
        <v>47</v>
      </c>
      <c r="C2139" t="s">
        <v>46</v>
      </c>
      <c r="F2139">
        <v>1</v>
      </c>
      <c r="G2139" t="s">
        <v>1419</v>
      </c>
      <c r="P2139" t="s">
        <v>4</v>
      </c>
      <c r="Z2139" t="s">
        <v>1418</v>
      </c>
      <c r="AA2139" t="s">
        <v>6408</v>
      </c>
      <c r="AB2139" t="s">
        <v>6407</v>
      </c>
      <c r="AC2139">
        <v>-163450</v>
      </c>
      <c r="AD2139" t="s">
        <v>0</v>
      </c>
      <c r="AE2139">
        <v>98032</v>
      </c>
    </row>
    <row r="2140" spans="1:31" ht="409.5" hidden="1" x14ac:dyDescent="0.25">
      <c r="A2140">
        <v>10300</v>
      </c>
      <c r="B2140" t="s">
        <v>7</v>
      </c>
      <c r="C2140" t="s">
        <v>6</v>
      </c>
      <c r="F2140">
        <v>1</v>
      </c>
      <c r="G2140" t="s">
        <v>24</v>
      </c>
      <c r="H2140">
        <v>0</v>
      </c>
      <c r="P2140" t="s">
        <v>4</v>
      </c>
      <c r="Z2140" t="s">
        <v>23</v>
      </c>
      <c r="AA2140" s="1" t="s">
        <v>6406</v>
      </c>
      <c r="AB2140" t="s">
        <v>6405</v>
      </c>
      <c r="AC2140" t="s">
        <v>6404</v>
      </c>
      <c r="AD2140" t="s">
        <v>0</v>
      </c>
      <c r="AE2140">
        <v>98109</v>
      </c>
    </row>
    <row r="2141" spans="1:31" hidden="1" x14ac:dyDescent="0.25">
      <c r="A2141">
        <v>11527</v>
      </c>
      <c r="B2141" t="s">
        <v>368</v>
      </c>
      <c r="C2141" t="s">
        <v>356</v>
      </c>
      <c r="F2141">
        <v>0</v>
      </c>
      <c r="H2141">
        <v>0</v>
      </c>
      <c r="P2141" t="s">
        <v>4</v>
      </c>
      <c r="Y2141" t="s">
        <v>12</v>
      </c>
      <c r="Z2141" t="s">
        <v>6403</v>
      </c>
      <c r="AA2141" t="s">
        <v>6402</v>
      </c>
      <c r="AB2141" t="s">
        <v>6401</v>
      </c>
      <c r="AC2141" t="s">
        <v>6400</v>
      </c>
      <c r="AD2141" t="s">
        <v>0</v>
      </c>
      <c r="AE2141">
        <v>98467</v>
      </c>
    </row>
    <row r="2142" spans="1:31" ht="165" hidden="1" x14ac:dyDescent="0.25">
      <c r="A2142">
        <v>15014</v>
      </c>
      <c r="B2142" t="s">
        <v>47</v>
      </c>
      <c r="C2142" t="s">
        <v>46</v>
      </c>
      <c r="F2142">
        <v>1</v>
      </c>
      <c r="G2142" t="s">
        <v>6399</v>
      </c>
      <c r="P2142" t="s">
        <v>4</v>
      </c>
      <c r="Z2142" t="s">
        <v>6398</v>
      </c>
      <c r="AA2142" s="1" t="s">
        <v>6397</v>
      </c>
      <c r="AB2142" t="s">
        <v>6396</v>
      </c>
      <c r="AC2142">
        <v>-170647</v>
      </c>
      <c r="AD2142" t="s">
        <v>0</v>
      </c>
      <c r="AE2142">
        <v>99202</v>
      </c>
    </row>
    <row r="2143" spans="1:31" hidden="1" x14ac:dyDescent="0.25">
      <c r="A2143">
        <v>2196</v>
      </c>
      <c r="B2143" t="s">
        <v>47</v>
      </c>
      <c r="C2143" t="s">
        <v>46</v>
      </c>
      <c r="F2143">
        <v>1</v>
      </c>
      <c r="G2143" t="s">
        <v>578</v>
      </c>
      <c r="P2143" t="s">
        <v>4</v>
      </c>
      <c r="Z2143" t="s">
        <v>577</v>
      </c>
      <c r="AA2143" t="s">
        <v>6395</v>
      </c>
      <c r="AB2143" t="s">
        <v>1691</v>
      </c>
      <c r="AC2143">
        <v>-163106</v>
      </c>
      <c r="AD2143" t="s">
        <v>0</v>
      </c>
      <c r="AE2143">
        <v>98007</v>
      </c>
    </row>
    <row r="2144" spans="1:31" ht="409.5" hidden="1" x14ac:dyDescent="0.25">
      <c r="A2144">
        <v>4053</v>
      </c>
      <c r="B2144" t="s">
        <v>83</v>
      </c>
      <c r="C2144" t="s">
        <v>101</v>
      </c>
      <c r="F2144">
        <v>0</v>
      </c>
      <c r="G2144" t="s">
        <v>100</v>
      </c>
      <c r="H2144">
        <v>0</v>
      </c>
      <c r="P2144" t="s">
        <v>4</v>
      </c>
      <c r="Y2144" t="s">
        <v>12</v>
      </c>
      <c r="Z2144" t="s">
        <v>834</v>
      </c>
      <c r="AA2144" s="1" t="s">
        <v>6394</v>
      </c>
      <c r="AB2144" t="s">
        <v>78</v>
      </c>
      <c r="AC2144" t="s">
        <v>6393</v>
      </c>
      <c r="AD2144" t="s">
        <v>96</v>
      </c>
      <c r="AE2144">
        <v>97302</v>
      </c>
    </row>
    <row r="2145" spans="1:31" hidden="1" x14ac:dyDescent="0.25">
      <c r="A2145">
        <v>9339</v>
      </c>
      <c r="B2145" t="s">
        <v>226</v>
      </c>
      <c r="C2145" t="s">
        <v>225</v>
      </c>
      <c r="F2145">
        <v>0</v>
      </c>
      <c r="P2145" t="s">
        <v>1204</v>
      </c>
      <c r="AC2145">
        <v>-180913</v>
      </c>
    </row>
    <row r="2146" spans="1:31" hidden="1" x14ac:dyDescent="0.25">
      <c r="A2146">
        <v>1275</v>
      </c>
      <c r="B2146" t="s">
        <v>199</v>
      </c>
      <c r="C2146" t="s">
        <v>19</v>
      </c>
      <c r="F2146">
        <v>0</v>
      </c>
      <c r="O2146" t="s">
        <v>243</v>
      </c>
      <c r="P2146" t="s">
        <v>4</v>
      </c>
      <c r="X2146">
        <v>10</v>
      </c>
      <c r="Y2146" t="s">
        <v>12</v>
      </c>
      <c r="Z2146" t="s">
        <v>3578</v>
      </c>
      <c r="AA2146" t="s">
        <v>6392</v>
      </c>
      <c r="AB2146" t="s">
        <v>6391</v>
      </c>
      <c r="AC2146">
        <v>-170128</v>
      </c>
      <c r="AD2146" t="s">
        <v>0</v>
      </c>
      <c r="AE2146">
        <v>98370</v>
      </c>
    </row>
    <row r="2147" spans="1:31" hidden="1" x14ac:dyDescent="0.25">
      <c r="A2147">
        <v>1988</v>
      </c>
      <c r="B2147" t="s">
        <v>124</v>
      </c>
      <c r="C2147" t="s">
        <v>6</v>
      </c>
      <c r="F2147">
        <v>0</v>
      </c>
      <c r="G2147" t="s">
        <v>113</v>
      </c>
      <c r="P2147" t="s">
        <v>4</v>
      </c>
      <c r="Z2147" t="s">
        <v>112</v>
      </c>
      <c r="AA2147" t="s">
        <v>6390</v>
      </c>
      <c r="AB2147" t="s">
        <v>6389</v>
      </c>
      <c r="AC2147">
        <v>-160449</v>
      </c>
      <c r="AD2147" t="s">
        <v>0</v>
      </c>
      <c r="AE2147">
        <v>98504</v>
      </c>
    </row>
    <row r="2148" spans="1:31" hidden="1" x14ac:dyDescent="0.25">
      <c r="A2148">
        <v>1122</v>
      </c>
      <c r="B2148" t="s">
        <v>513</v>
      </c>
      <c r="C2148" t="s">
        <v>6</v>
      </c>
      <c r="F2148">
        <v>0</v>
      </c>
      <c r="G2148" t="s">
        <v>1533</v>
      </c>
      <c r="H2148">
        <v>0</v>
      </c>
      <c r="P2148" t="s">
        <v>4</v>
      </c>
      <c r="Y2148" t="s">
        <v>12</v>
      </c>
      <c r="Z2148" t="s">
        <v>6388</v>
      </c>
      <c r="AA2148" t="s">
        <v>6387</v>
      </c>
      <c r="AB2148" t="s">
        <v>6386</v>
      </c>
      <c r="AC2148" t="s">
        <v>6385</v>
      </c>
      <c r="AD2148" t="s">
        <v>0</v>
      </c>
      <c r="AE2148">
        <v>98004</v>
      </c>
    </row>
    <row r="2149" spans="1:31" ht="409.5" hidden="1" x14ac:dyDescent="0.25">
      <c r="A2149">
        <v>16505</v>
      </c>
      <c r="B2149" t="s">
        <v>83</v>
      </c>
      <c r="C2149" t="s">
        <v>19</v>
      </c>
      <c r="F2149">
        <v>0</v>
      </c>
      <c r="G2149" t="s">
        <v>100</v>
      </c>
      <c r="H2149">
        <v>0</v>
      </c>
      <c r="P2149" t="s">
        <v>4</v>
      </c>
      <c r="Y2149" t="s">
        <v>12</v>
      </c>
      <c r="Z2149" t="s">
        <v>234</v>
      </c>
      <c r="AA2149" s="1" t="s">
        <v>6384</v>
      </c>
      <c r="AB2149" t="s">
        <v>78</v>
      </c>
      <c r="AC2149" t="s">
        <v>6383</v>
      </c>
      <c r="AD2149" t="s">
        <v>96</v>
      </c>
      <c r="AE2149">
        <v>97302</v>
      </c>
    </row>
    <row r="2150" spans="1:31" hidden="1" x14ac:dyDescent="0.25">
      <c r="A2150">
        <v>8436</v>
      </c>
      <c r="B2150" t="s">
        <v>83</v>
      </c>
      <c r="C2150" t="s">
        <v>101</v>
      </c>
      <c r="F2150">
        <v>0</v>
      </c>
      <c r="H2150">
        <v>0</v>
      </c>
      <c r="P2150" t="s">
        <v>4</v>
      </c>
      <c r="Z2150" t="s">
        <v>6382</v>
      </c>
      <c r="AA2150" t="s">
        <v>6381</v>
      </c>
      <c r="AB2150" t="s">
        <v>2102</v>
      </c>
      <c r="AC2150" t="s">
        <v>6380</v>
      </c>
    </row>
    <row r="2151" spans="1:31" hidden="1" x14ac:dyDescent="0.25">
      <c r="A2151">
        <v>12263</v>
      </c>
      <c r="B2151" t="s">
        <v>208</v>
      </c>
      <c r="C2151" t="s">
        <v>19</v>
      </c>
      <c r="F2151">
        <v>0</v>
      </c>
      <c r="H2151">
        <v>0</v>
      </c>
      <c r="P2151" t="s">
        <v>4</v>
      </c>
      <c r="Y2151" t="s">
        <v>12</v>
      </c>
      <c r="Z2151" t="s">
        <v>6379</v>
      </c>
      <c r="AA2151" t="s">
        <v>6378</v>
      </c>
      <c r="AB2151" t="s">
        <v>126</v>
      </c>
      <c r="AC2151" t="s">
        <v>6377</v>
      </c>
      <c r="AD2151" t="s">
        <v>96</v>
      </c>
      <c r="AE2151">
        <v>97302</v>
      </c>
    </row>
    <row r="2152" spans="1:31" hidden="1" x14ac:dyDescent="0.25">
      <c r="A2152">
        <v>10821</v>
      </c>
      <c r="B2152" t="s">
        <v>88</v>
      </c>
      <c r="C2152" t="s">
        <v>46</v>
      </c>
      <c r="F2152">
        <v>1</v>
      </c>
      <c r="G2152" t="s">
        <v>3406</v>
      </c>
      <c r="P2152" t="s">
        <v>4</v>
      </c>
      <c r="Z2152" t="s">
        <v>3405</v>
      </c>
      <c r="AA2152" t="s">
        <v>6376</v>
      </c>
      <c r="AB2152" t="s">
        <v>4838</v>
      </c>
      <c r="AC2152">
        <v>-162993</v>
      </c>
      <c r="AD2152" t="s">
        <v>0</v>
      </c>
      <c r="AE2152">
        <v>98223</v>
      </c>
    </row>
    <row r="2153" spans="1:31" ht="300" hidden="1" x14ac:dyDescent="0.25">
      <c r="A2153">
        <v>12108</v>
      </c>
      <c r="B2153" t="s">
        <v>47</v>
      </c>
      <c r="C2153" t="s">
        <v>46</v>
      </c>
      <c r="F2153">
        <v>0</v>
      </c>
      <c r="P2153" t="s">
        <v>4</v>
      </c>
      <c r="Z2153" t="s">
        <v>6375</v>
      </c>
      <c r="AA2153" s="1" t="s">
        <v>6374</v>
      </c>
      <c r="AB2153" t="s">
        <v>2431</v>
      </c>
      <c r="AC2153">
        <v>-160427</v>
      </c>
    </row>
    <row r="2154" spans="1:31" hidden="1" x14ac:dyDescent="0.25">
      <c r="A2154">
        <v>4842</v>
      </c>
      <c r="B2154" t="s">
        <v>7</v>
      </c>
      <c r="C2154" t="s">
        <v>6</v>
      </c>
      <c r="F2154">
        <v>1</v>
      </c>
      <c r="G2154" t="s">
        <v>675</v>
      </c>
      <c r="P2154" t="s">
        <v>4</v>
      </c>
      <c r="Z2154" t="s">
        <v>674</v>
      </c>
      <c r="AA2154" t="s">
        <v>6373</v>
      </c>
      <c r="AB2154" t="s">
        <v>6372</v>
      </c>
      <c r="AC2154">
        <v>-160578</v>
      </c>
      <c r="AD2154" t="s">
        <v>0</v>
      </c>
      <c r="AE2154">
        <v>98116</v>
      </c>
    </row>
    <row r="2155" spans="1:31" ht="409.5" hidden="1" x14ac:dyDescent="0.25">
      <c r="A2155">
        <v>6841</v>
      </c>
      <c r="B2155" t="s">
        <v>52</v>
      </c>
      <c r="C2155" t="s">
        <v>6</v>
      </c>
      <c r="F2155">
        <v>1</v>
      </c>
      <c r="G2155" t="s">
        <v>322</v>
      </c>
      <c r="P2155" t="s">
        <v>4</v>
      </c>
      <c r="Z2155" t="s">
        <v>1108</v>
      </c>
      <c r="AA2155" s="1" t="s">
        <v>6371</v>
      </c>
      <c r="AB2155" t="s">
        <v>6370</v>
      </c>
      <c r="AC2155">
        <v>-171277</v>
      </c>
      <c r="AD2155" t="s">
        <v>0</v>
      </c>
      <c r="AE2155">
        <v>98201</v>
      </c>
    </row>
    <row r="2156" spans="1:31" hidden="1" x14ac:dyDescent="0.25">
      <c r="A2156">
        <v>1478</v>
      </c>
      <c r="B2156" t="s">
        <v>95</v>
      </c>
      <c r="C2156" t="s">
        <v>94</v>
      </c>
      <c r="F2156">
        <v>0</v>
      </c>
      <c r="H2156">
        <v>0</v>
      </c>
      <c r="P2156" t="s">
        <v>4</v>
      </c>
      <c r="Y2156" t="s">
        <v>12</v>
      </c>
      <c r="Z2156" t="s">
        <v>6369</v>
      </c>
      <c r="AA2156" t="s">
        <v>6368</v>
      </c>
      <c r="AB2156" t="s">
        <v>6367</v>
      </c>
      <c r="AC2156" t="s">
        <v>6366</v>
      </c>
    </row>
    <row r="2157" spans="1:31" hidden="1" x14ac:dyDescent="0.25">
      <c r="A2157">
        <v>6480</v>
      </c>
      <c r="B2157" t="s">
        <v>6365</v>
      </c>
      <c r="C2157" t="s">
        <v>94</v>
      </c>
      <c r="F2157">
        <v>1</v>
      </c>
      <c r="G2157" t="s">
        <v>198</v>
      </c>
      <c r="H2157">
        <v>0</v>
      </c>
      <c r="P2157" t="s">
        <v>4</v>
      </c>
      <c r="Y2157" t="s">
        <v>12</v>
      </c>
      <c r="Z2157" t="s">
        <v>6364</v>
      </c>
      <c r="AA2157" t="s">
        <v>6363</v>
      </c>
      <c r="AB2157" t="s">
        <v>6362</v>
      </c>
      <c r="AC2157" t="s">
        <v>6361</v>
      </c>
      <c r="AD2157" t="s">
        <v>0</v>
      </c>
      <c r="AE2157">
        <v>98109</v>
      </c>
    </row>
    <row r="2158" spans="1:31" hidden="1" x14ac:dyDescent="0.25">
      <c r="A2158">
        <v>6946</v>
      </c>
      <c r="B2158" t="s">
        <v>380</v>
      </c>
      <c r="C2158" t="s">
        <v>19</v>
      </c>
      <c r="F2158">
        <v>1</v>
      </c>
      <c r="G2158" t="s">
        <v>6360</v>
      </c>
      <c r="P2158" t="s">
        <v>4</v>
      </c>
      <c r="X2158">
        <v>15</v>
      </c>
      <c r="Y2158" t="s">
        <v>12</v>
      </c>
      <c r="Z2158" t="s">
        <v>6359</v>
      </c>
      <c r="AA2158" t="s">
        <v>6358</v>
      </c>
      <c r="AB2158" t="s">
        <v>6357</v>
      </c>
      <c r="AC2158">
        <v>-173385</v>
      </c>
      <c r="AD2158" t="s">
        <v>1014</v>
      </c>
      <c r="AE2158">
        <v>95834</v>
      </c>
    </row>
    <row r="2159" spans="1:31" ht="409.5" hidden="1" x14ac:dyDescent="0.25">
      <c r="A2159">
        <v>5669</v>
      </c>
      <c r="B2159" t="s">
        <v>72</v>
      </c>
      <c r="C2159" t="s">
        <v>71</v>
      </c>
      <c r="F2159">
        <v>1</v>
      </c>
      <c r="G2159" t="s">
        <v>402</v>
      </c>
      <c r="H2159">
        <v>0</v>
      </c>
      <c r="P2159" t="s">
        <v>4</v>
      </c>
      <c r="Z2159" t="s">
        <v>4300</v>
      </c>
      <c r="AA2159" s="1" t="s">
        <v>6356</v>
      </c>
      <c r="AB2159" t="s">
        <v>6355</v>
      </c>
      <c r="AC2159" t="s">
        <v>6354</v>
      </c>
    </row>
    <row r="2160" spans="1:31" ht="240" hidden="1" x14ac:dyDescent="0.25">
      <c r="A2160">
        <v>4547</v>
      </c>
      <c r="B2160" t="s">
        <v>185</v>
      </c>
      <c r="C2160" t="s">
        <v>184</v>
      </c>
      <c r="F2160">
        <v>0</v>
      </c>
      <c r="G2160" t="s">
        <v>6353</v>
      </c>
      <c r="H2160">
        <v>0</v>
      </c>
      <c r="P2160" t="s">
        <v>4</v>
      </c>
      <c r="Y2160" t="s">
        <v>12</v>
      </c>
      <c r="Z2160" t="s">
        <v>6352</v>
      </c>
      <c r="AA2160" s="1" t="s">
        <v>6351</v>
      </c>
      <c r="AB2160" t="s">
        <v>6350</v>
      </c>
      <c r="AC2160" t="s">
        <v>6349</v>
      </c>
    </row>
    <row r="2161" spans="1:31" hidden="1" x14ac:dyDescent="0.25">
      <c r="A2161">
        <v>12683</v>
      </c>
      <c r="B2161" t="s">
        <v>199</v>
      </c>
      <c r="C2161" t="s">
        <v>19</v>
      </c>
      <c r="F2161">
        <v>0</v>
      </c>
      <c r="H2161">
        <v>0</v>
      </c>
      <c r="P2161" t="s">
        <v>4</v>
      </c>
      <c r="X2161">
        <v>30</v>
      </c>
      <c r="Y2161" t="s">
        <v>12</v>
      </c>
      <c r="Z2161" t="s">
        <v>2276</v>
      </c>
      <c r="AA2161" t="s">
        <v>6348</v>
      </c>
      <c r="AB2161" t="s">
        <v>1681</v>
      </c>
      <c r="AC2161" t="s">
        <v>6347</v>
      </c>
    </row>
    <row r="2162" spans="1:31" hidden="1" x14ac:dyDescent="0.25">
      <c r="A2162">
        <v>12392</v>
      </c>
      <c r="B2162" t="s">
        <v>47</v>
      </c>
      <c r="C2162" t="s">
        <v>46</v>
      </c>
      <c r="F2162">
        <v>0</v>
      </c>
      <c r="G2162" t="s">
        <v>908</v>
      </c>
      <c r="P2162" t="s">
        <v>4</v>
      </c>
      <c r="Z2162" t="s">
        <v>970</v>
      </c>
      <c r="AA2162" t="s">
        <v>6346</v>
      </c>
      <c r="AB2162" t="s">
        <v>1625</v>
      </c>
      <c r="AC2162">
        <v>-172657</v>
      </c>
      <c r="AD2162" t="s">
        <v>0</v>
      </c>
      <c r="AE2162">
        <v>98409</v>
      </c>
    </row>
    <row r="2163" spans="1:31" ht="409.5" hidden="1" x14ac:dyDescent="0.25">
      <c r="A2163">
        <v>18034</v>
      </c>
      <c r="B2163" t="s">
        <v>7</v>
      </c>
      <c r="C2163" t="s">
        <v>6</v>
      </c>
      <c r="F2163">
        <v>1</v>
      </c>
      <c r="G2163" t="s">
        <v>6345</v>
      </c>
      <c r="H2163">
        <v>0</v>
      </c>
      <c r="P2163" t="s">
        <v>4</v>
      </c>
      <c r="Z2163" t="s">
        <v>6344</v>
      </c>
      <c r="AA2163" s="1" t="s">
        <v>6343</v>
      </c>
      <c r="AB2163" t="s">
        <v>6342</v>
      </c>
      <c r="AC2163" t="s">
        <v>6341</v>
      </c>
      <c r="AD2163" t="s">
        <v>0</v>
      </c>
      <c r="AE2163">
        <v>99223</v>
      </c>
    </row>
    <row r="2164" spans="1:31" ht="409.5" hidden="1" x14ac:dyDescent="0.25">
      <c r="A2164">
        <v>715</v>
      </c>
      <c r="B2164" t="s">
        <v>83</v>
      </c>
      <c r="C2164" t="s">
        <v>101</v>
      </c>
      <c r="F2164">
        <v>0</v>
      </c>
      <c r="G2164" t="s">
        <v>100</v>
      </c>
      <c r="H2164">
        <v>0</v>
      </c>
      <c r="P2164" t="s">
        <v>4</v>
      </c>
      <c r="Y2164" t="s">
        <v>12</v>
      </c>
      <c r="Z2164" t="s">
        <v>6340</v>
      </c>
      <c r="AA2164" s="1" t="s">
        <v>6339</v>
      </c>
      <c r="AB2164" t="s">
        <v>78</v>
      </c>
      <c r="AC2164" t="s">
        <v>6338</v>
      </c>
    </row>
    <row r="2165" spans="1:31" hidden="1" x14ac:dyDescent="0.25">
      <c r="A2165">
        <v>7240</v>
      </c>
      <c r="B2165" t="s">
        <v>394</v>
      </c>
      <c r="C2165" t="s">
        <v>19</v>
      </c>
      <c r="F2165">
        <v>1</v>
      </c>
      <c r="G2165" t="s">
        <v>6337</v>
      </c>
      <c r="H2165">
        <v>0</v>
      </c>
      <c r="P2165" t="s">
        <v>4</v>
      </c>
      <c r="Y2165" t="s">
        <v>12</v>
      </c>
      <c r="Z2165" t="s">
        <v>6336</v>
      </c>
      <c r="AA2165" t="s">
        <v>6335</v>
      </c>
      <c r="AB2165" t="s">
        <v>6334</v>
      </c>
      <c r="AC2165" t="s">
        <v>6333</v>
      </c>
    </row>
    <row r="2166" spans="1:31" ht="409.5" hidden="1" x14ac:dyDescent="0.25">
      <c r="A2166">
        <v>6977</v>
      </c>
      <c r="B2166" t="s">
        <v>20</v>
      </c>
      <c r="C2166" t="s">
        <v>19</v>
      </c>
      <c r="F2166">
        <v>1</v>
      </c>
      <c r="G2166" t="s">
        <v>411</v>
      </c>
      <c r="H2166">
        <v>0</v>
      </c>
      <c r="O2166" t="s">
        <v>668</v>
      </c>
      <c r="P2166" t="s">
        <v>4</v>
      </c>
      <c r="Y2166" t="s">
        <v>12</v>
      </c>
      <c r="Z2166" t="s">
        <v>410</v>
      </c>
      <c r="AA2166" s="1" t="s">
        <v>6332</v>
      </c>
      <c r="AB2166" t="s">
        <v>4638</v>
      </c>
      <c r="AC2166" t="s">
        <v>6331</v>
      </c>
      <c r="AD2166" t="s">
        <v>0</v>
      </c>
      <c r="AE2166">
        <v>98154</v>
      </c>
    </row>
    <row r="2167" spans="1:31" hidden="1" x14ac:dyDescent="0.25">
      <c r="A2167">
        <v>6480</v>
      </c>
      <c r="B2167" t="s">
        <v>194</v>
      </c>
      <c r="C2167" t="s">
        <v>193</v>
      </c>
      <c r="F2167">
        <v>1</v>
      </c>
      <c r="G2167" t="s">
        <v>6330</v>
      </c>
      <c r="P2167" t="s">
        <v>4</v>
      </c>
      <c r="Y2167" t="s">
        <v>12</v>
      </c>
      <c r="Z2167" t="s">
        <v>6329</v>
      </c>
      <c r="AA2167" t="s">
        <v>6328</v>
      </c>
      <c r="AB2167" t="s">
        <v>6327</v>
      </c>
      <c r="AC2167">
        <v>-161785</v>
      </c>
      <c r="AD2167" t="s">
        <v>0</v>
      </c>
      <c r="AE2167">
        <v>99212</v>
      </c>
    </row>
    <row r="2168" spans="1:31" hidden="1" x14ac:dyDescent="0.25">
      <c r="A2168">
        <v>3622</v>
      </c>
      <c r="B2168" t="s">
        <v>72</v>
      </c>
      <c r="C2168" t="s">
        <v>71</v>
      </c>
      <c r="F2168">
        <v>1</v>
      </c>
      <c r="G2168" t="s">
        <v>6326</v>
      </c>
      <c r="H2168">
        <v>0</v>
      </c>
      <c r="P2168" t="s">
        <v>4</v>
      </c>
      <c r="Y2168" t="s">
        <v>12</v>
      </c>
      <c r="Z2168" t="s">
        <v>6325</v>
      </c>
      <c r="AA2168" t="s">
        <v>6324</v>
      </c>
      <c r="AB2168" t="s">
        <v>6323</v>
      </c>
      <c r="AC2168" t="s">
        <v>6322</v>
      </c>
      <c r="AD2168" t="s">
        <v>0</v>
      </c>
      <c r="AE2168">
        <v>98134</v>
      </c>
    </row>
    <row r="2169" spans="1:31" ht="285" hidden="1" x14ac:dyDescent="0.25">
      <c r="A2169">
        <v>4753</v>
      </c>
      <c r="B2169" t="s">
        <v>47</v>
      </c>
      <c r="C2169" t="s">
        <v>46</v>
      </c>
      <c r="F2169">
        <v>1</v>
      </c>
      <c r="G2169" t="s">
        <v>1628</v>
      </c>
      <c r="H2169">
        <v>0</v>
      </c>
      <c r="P2169" t="s">
        <v>4</v>
      </c>
      <c r="Z2169" t="s">
        <v>1627</v>
      </c>
      <c r="AA2169" s="1" t="s">
        <v>6321</v>
      </c>
      <c r="AB2169" t="s">
        <v>2467</v>
      </c>
      <c r="AC2169" t="s">
        <v>6320</v>
      </c>
    </row>
    <row r="2170" spans="1:31" ht="409.5" hidden="1" x14ac:dyDescent="0.25">
      <c r="A2170">
        <v>16275</v>
      </c>
      <c r="B2170" t="s">
        <v>95</v>
      </c>
      <c r="C2170" t="s">
        <v>94</v>
      </c>
      <c r="F2170">
        <v>0</v>
      </c>
      <c r="P2170" t="s">
        <v>4</v>
      </c>
      <c r="Y2170" t="s">
        <v>12</v>
      </c>
      <c r="Z2170" t="s">
        <v>6319</v>
      </c>
      <c r="AA2170" s="1" t="s">
        <v>6318</v>
      </c>
      <c r="AB2170" t="s">
        <v>6317</v>
      </c>
      <c r="AC2170">
        <v>-162499</v>
      </c>
    </row>
    <row r="2171" spans="1:31" ht="409.5" hidden="1" x14ac:dyDescent="0.25">
      <c r="A2171">
        <v>6358</v>
      </c>
      <c r="B2171" t="s">
        <v>72</v>
      </c>
      <c r="C2171" t="s">
        <v>71</v>
      </c>
      <c r="F2171">
        <v>1</v>
      </c>
      <c r="G2171" t="s">
        <v>6316</v>
      </c>
      <c r="H2171">
        <v>0</v>
      </c>
      <c r="P2171" t="s">
        <v>4</v>
      </c>
      <c r="Q2171" t="s">
        <v>302</v>
      </c>
      <c r="X2171">
        <v>30</v>
      </c>
      <c r="Z2171" t="s">
        <v>6315</v>
      </c>
      <c r="AA2171" s="1" t="s">
        <v>6314</v>
      </c>
      <c r="AB2171" t="s">
        <v>6313</v>
      </c>
      <c r="AC2171" t="s">
        <v>6312</v>
      </c>
      <c r="AD2171" t="s">
        <v>0</v>
      </c>
      <c r="AE2171">
        <v>98122</v>
      </c>
    </row>
    <row r="2172" spans="1:31" hidden="1" x14ac:dyDescent="0.25">
      <c r="A2172">
        <v>13313</v>
      </c>
      <c r="B2172" t="s">
        <v>7</v>
      </c>
      <c r="C2172" t="s">
        <v>6</v>
      </c>
      <c r="F2172">
        <v>0</v>
      </c>
      <c r="G2172" t="s">
        <v>363</v>
      </c>
      <c r="P2172" t="s">
        <v>4</v>
      </c>
      <c r="Z2172" t="s">
        <v>3364</v>
      </c>
      <c r="AA2172" t="s">
        <v>4996</v>
      </c>
      <c r="AB2172" t="s">
        <v>6311</v>
      </c>
      <c r="AC2172">
        <v>-173355</v>
      </c>
      <c r="AD2172" t="s">
        <v>0</v>
      </c>
      <c r="AE2172" t="s">
        <v>358</v>
      </c>
    </row>
    <row r="2173" spans="1:31" hidden="1" x14ac:dyDescent="0.25">
      <c r="A2173">
        <v>11120</v>
      </c>
      <c r="B2173" t="s">
        <v>185</v>
      </c>
      <c r="C2173" t="s">
        <v>184</v>
      </c>
      <c r="F2173">
        <v>1</v>
      </c>
      <c r="G2173" t="s">
        <v>548</v>
      </c>
      <c r="H2173">
        <v>0</v>
      </c>
      <c r="P2173" t="s">
        <v>4</v>
      </c>
      <c r="Y2173" t="s">
        <v>12</v>
      </c>
      <c r="Z2173" t="s">
        <v>6310</v>
      </c>
      <c r="AA2173" t="s">
        <v>6309</v>
      </c>
      <c r="AB2173" t="s">
        <v>6308</v>
      </c>
      <c r="AC2173" t="s">
        <v>6307</v>
      </c>
      <c r="AD2173" t="s">
        <v>543</v>
      </c>
      <c r="AE2173">
        <v>80124</v>
      </c>
    </row>
    <row r="2174" spans="1:31" ht="105" hidden="1" x14ac:dyDescent="0.25">
      <c r="A2174">
        <v>1009</v>
      </c>
      <c r="B2174" t="s">
        <v>7</v>
      </c>
      <c r="C2174" t="s">
        <v>6</v>
      </c>
      <c r="F2174">
        <v>0</v>
      </c>
      <c r="G2174" t="s">
        <v>5116</v>
      </c>
      <c r="P2174" t="s">
        <v>4</v>
      </c>
      <c r="Z2174" t="s">
        <v>5115</v>
      </c>
      <c r="AA2174" t="s">
        <v>6306</v>
      </c>
      <c r="AB2174" s="1" t="s">
        <v>6305</v>
      </c>
      <c r="AC2174">
        <v>-162569</v>
      </c>
      <c r="AD2174" t="s">
        <v>2298</v>
      </c>
      <c r="AE2174">
        <v>22201</v>
      </c>
    </row>
    <row r="2175" spans="1:31" hidden="1" x14ac:dyDescent="0.25">
      <c r="A2175">
        <v>18216</v>
      </c>
      <c r="B2175" t="s">
        <v>7</v>
      </c>
      <c r="C2175" t="s">
        <v>6</v>
      </c>
      <c r="F2175">
        <v>1</v>
      </c>
      <c r="G2175" t="s">
        <v>157</v>
      </c>
      <c r="H2175">
        <v>0</v>
      </c>
      <c r="P2175" t="s">
        <v>4</v>
      </c>
      <c r="Z2175" t="s">
        <v>636</v>
      </c>
      <c r="AA2175" t="s">
        <v>6304</v>
      </c>
      <c r="AB2175" t="s">
        <v>6303</v>
      </c>
      <c r="AC2175" t="s">
        <v>6302</v>
      </c>
      <c r="AD2175" t="s">
        <v>0</v>
      </c>
      <c r="AE2175">
        <v>98502</v>
      </c>
    </row>
    <row r="2176" spans="1:31" ht="409.5" hidden="1" x14ac:dyDescent="0.25">
      <c r="A2176">
        <v>5644</v>
      </c>
      <c r="B2176" t="s">
        <v>185</v>
      </c>
      <c r="C2176" t="s">
        <v>184</v>
      </c>
      <c r="F2176">
        <v>0</v>
      </c>
      <c r="P2176" t="s">
        <v>4</v>
      </c>
      <c r="Y2176" t="s">
        <v>12</v>
      </c>
      <c r="Z2176" t="s">
        <v>1505</v>
      </c>
      <c r="AA2176" s="1" t="s">
        <v>6301</v>
      </c>
      <c r="AB2176" t="s">
        <v>6300</v>
      </c>
      <c r="AC2176">
        <v>-163645</v>
      </c>
      <c r="AD2176" t="s">
        <v>0</v>
      </c>
      <c r="AE2176">
        <v>98649</v>
      </c>
    </row>
    <row r="2177" spans="1:31" hidden="1" x14ac:dyDescent="0.25">
      <c r="A2177">
        <v>1873</v>
      </c>
      <c r="B2177" t="s">
        <v>7</v>
      </c>
      <c r="C2177" t="s">
        <v>6</v>
      </c>
      <c r="F2177">
        <v>0</v>
      </c>
      <c r="G2177" t="s">
        <v>3952</v>
      </c>
      <c r="P2177" t="s">
        <v>4</v>
      </c>
      <c r="Z2177" t="s">
        <v>6299</v>
      </c>
      <c r="AA2177" t="s">
        <v>6298</v>
      </c>
      <c r="AB2177" t="s">
        <v>3964</v>
      </c>
      <c r="AC2177">
        <v>-161593</v>
      </c>
      <c r="AD2177" t="s">
        <v>0</v>
      </c>
      <c r="AE2177">
        <v>98033</v>
      </c>
    </row>
    <row r="2178" spans="1:31" hidden="1" x14ac:dyDescent="0.25">
      <c r="A2178">
        <v>12869</v>
      </c>
      <c r="B2178" t="s">
        <v>95</v>
      </c>
      <c r="C2178" t="s">
        <v>94</v>
      </c>
      <c r="F2178">
        <v>1</v>
      </c>
      <c r="G2178" t="s">
        <v>6297</v>
      </c>
      <c r="H2178">
        <v>0</v>
      </c>
      <c r="P2178" t="s">
        <v>4</v>
      </c>
      <c r="Y2178" t="s">
        <v>12</v>
      </c>
      <c r="Z2178" t="s">
        <v>6296</v>
      </c>
      <c r="AA2178" t="s">
        <v>6295</v>
      </c>
      <c r="AB2178" t="s">
        <v>6295</v>
      </c>
      <c r="AC2178" t="s">
        <v>6294</v>
      </c>
      <c r="AD2178" t="s">
        <v>0</v>
      </c>
      <c r="AE2178">
        <v>98004</v>
      </c>
    </row>
    <row r="2179" spans="1:31" hidden="1" x14ac:dyDescent="0.25">
      <c r="A2179">
        <v>12879</v>
      </c>
      <c r="B2179" t="s">
        <v>88</v>
      </c>
      <c r="C2179" t="s">
        <v>46</v>
      </c>
      <c r="F2179">
        <v>1</v>
      </c>
      <c r="G2179" t="s">
        <v>6293</v>
      </c>
      <c r="H2179">
        <v>0</v>
      </c>
      <c r="P2179" t="s">
        <v>4</v>
      </c>
      <c r="Z2179" t="s">
        <v>6292</v>
      </c>
      <c r="AA2179" t="s">
        <v>6291</v>
      </c>
      <c r="AB2179" t="s">
        <v>963</v>
      </c>
      <c r="AC2179" t="s">
        <v>6290</v>
      </c>
      <c r="AD2179" t="s">
        <v>0</v>
      </c>
      <c r="AE2179">
        <v>98007</v>
      </c>
    </row>
    <row r="2180" spans="1:31" ht="409.5" hidden="1" x14ac:dyDescent="0.25">
      <c r="A2180">
        <v>15410</v>
      </c>
      <c r="B2180" t="s">
        <v>95</v>
      </c>
      <c r="C2180" t="s">
        <v>94</v>
      </c>
      <c r="F2180">
        <v>0</v>
      </c>
      <c r="P2180" t="s">
        <v>4</v>
      </c>
      <c r="X2180">
        <v>30</v>
      </c>
      <c r="Y2180" t="s">
        <v>12</v>
      </c>
      <c r="Z2180" t="s">
        <v>6289</v>
      </c>
      <c r="AA2180" s="1" t="s">
        <v>6288</v>
      </c>
      <c r="AB2180" t="s">
        <v>6287</v>
      </c>
      <c r="AC2180">
        <v>-163578</v>
      </c>
    </row>
    <row r="2181" spans="1:31" hidden="1" x14ac:dyDescent="0.25">
      <c r="A2181">
        <v>6040</v>
      </c>
      <c r="B2181" t="s">
        <v>95</v>
      </c>
      <c r="C2181" t="s">
        <v>94</v>
      </c>
      <c r="F2181">
        <v>1</v>
      </c>
      <c r="G2181" t="s">
        <v>1807</v>
      </c>
      <c r="H2181">
        <v>0</v>
      </c>
      <c r="P2181" t="s">
        <v>4</v>
      </c>
      <c r="Z2181" t="s">
        <v>6286</v>
      </c>
      <c r="AA2181" t="s">
        <v>6285</v>
      </c>
      <c r="AB2181" t="s">
        <v>6284</v>
      </c>
      <c r="AC2181" t="s">
        <v>6283</v>
      </c>
    </row>
    <row r="2182" spans="1:31" hidden="1" x14ac:dyDescent="0.25">
      <c r="A2182">
        <v>2845</v>
      </c>
      <c r="B2182" t="s">
        <v>348</v>
      </c>
      <c r="F2182">
        <v>0</v>
      </c>
      <c r="H2182">
        <v>0</v>
      </c>
      <c r="P2182" t="s">
        <v>4</v>
      </c>
      <c r="Y2182" t="s">
        <v>12</v>
      </c>
      <c r="Z2182" t="s">
        <v>3948</v>
      </c>
      <c r="AA2182" t="s">
        <v>6282</v>
      </c>
      <c r="AB2182" t="s">
        <v>6281</v>
      </c>
      <c r="AC2182" t="s">
        <v>6280</v>
      </c>
    </row>
    <row r="2183" spans="1:31" ht="409.5" hidden="1" x14ac:dyDescent="0.25">
      <c r="A2183">
        <v>3945</v>
      </c>
      <c r="B2183" t="s">
        <v>130</v>
      </c>
      <c r="C2183" t="s">
        <v>19</v>
      </c>
      <c r="F2183">
        <v>1</v>
      </c>
      <c r="G2183" t="s">
        <v>161</v>
      </c>
      <c r="P2183" t="s">
        <v>4</v>
      </c>
      <c r="Y2183" t="s">
        <v>12</v>
      </c>
      <c r="Z2183" t="s">
        <v>6279</v>
      </c>
      <c r="AA2183" s="1" t="s">
        <v>6278</v>
      </c>
      <c r="AB2183" t="s">
        <v>6277</v>
      </c>
      <c r="AC2183">
        <v>-160952</v>
      </c>
      <c r="AD2183" t="s">
        <v>0</v>
      </c>
      <c r="AE2183">
        <v>98034</v>
      </c>
    </row>
    <row r="2184" spans="1:31" ht="409.5" hidden="1" x14ac:dyDescent="0.25">
      <c r="A2184">
        <v>1089</v>
      </c>
      <c r="B2184" t="s">
        <v>95</v>
      </c>
      <c r="C2184" t="s">
        <v>94</v>
      </c>
      <c r="F2184">
        <v>0</v>
      </c>
      <c r="P2184" t="s">
        <v>4</v>
      </c>
      <c r="Y2184" t="s">
        <v>12</v>
      </c>
      <c r="Z2184" t="s">
        <v>6276</v>
      </c>
      <c r="AA2184" s="1" t="s">
        <v>6275</v>
      </c>
      <c r="AB2184" t="s">
        <v>6274</v>
      </c>
      <c r="AC2184">
        <v>-170848</v>
      </c>
      <c r="AD2184" t="s">
        <v>0</v>
      </c>
      <c r="AE2184">
        <v>98102</v>
      </c>
    </row>
    <row r="2185" spans="1:31" hidden="1" x14ac:dyDescent="0.25">
      <c r="A2185">
        <v>5861</v>
      </c>
      <c r="B2185" t="s">
        <v>7</v>
      </c>
      <c r="C2185" t="s">
        <v>6</v>
      </c>
      <c r="F2185">
        <v>1</v>
      </c>
      <c r="G2185" t="s">
        <v>899</v>
      </c>
      <c r="P2185" t="s">
        <v>4</v>
      </c>
      <c r="Z2185" t="s">
        <v>6273</v>
      </c>
      <c r="AA2185" t="s">
        <v>6272</v>
      </c>
      <c r="AB2185" t="s">
        <v>6271</v>
      </c>
      <c r="AC2185">
        <v>-162335</v>
      </c>
      <c r="AD2185" t="s">
        <v>0</v>
      </c>
      <c r="AE2185">
        <v>99362</v>
      </c>
    </row>
    <row r="2186" spans="1:31" hidden="1" x14ac:dyDescent="0.25">
      <c r="A2186">
        <v>16710</v>
      </c>
      <c r="B2186" t="s">
        <v>47</v>
      </c>
      <c r="C2186" t="s">
        <v>46</v>
      </c>
      <c r="F2186">
        <v>0</v>
      </c>
      <c r="G2186" t="s">
        <v>6270</v>
      </c>
      <c r="H2186">
        <v>0</v>
      </c>
      <c r="P2186" t="s">
        <v>4</v>
      </c>
      <c r="Z2186" t="s">
        <v>6269</v>
      </c>
      <c r="AA2186" t="s">
        <v>6268</v>
      </c>
      <c r="AB2186" t="s">
        <v>6267</v>
      </c>
      <c r="AC2186" t="s">
        <v>6266</v>
      </c>
    </row>
    <row r="2187" spans="1:31" hidden="1" x14ac:dyDescent="0.25">
      <c r="A2187">
        <v>4177</v>
      </c>
      <c r="B2187" t="s">
        <v>130</v>
      </c>
      <c r="C2187" t="s">
        <v>19</v>
      </c>
      <c r="F2187">
        <v>0</v>
      </c>
      <c r="O2187" t="s">
        <v>243</v>
      </c>
      <c r="P2187" t="s">
        <v>4</v>
      </c>
      <c r="W2187" t="s">
        <v>6265</v>
      </c>
      <c r="X2187">
        <v>30</v>
      </c>
      <c r="Y2187" t="s">
        <v>12</v>
      </c>
      <c r="Z2187" t="s">
        <v>6264</v>
      </c>
      <c r="AA2187" t="s">
        <v>6263</v>
      </c>
      <c r="AB2187" t="s">
        <v>6262</v>
      </c>
      <c r="AC2187">
        <v>-171746</v>
      </c>
    </row>
    <row r="2188" spans="1:31" ht="409.5" hidden="1" x14ac:dyDescent="0.25">
      <c r="A2188">
        <v>3802</v>
      </c>
      <c r="B2188" t="s">
        <v>7</v>
      </c>
      <c r="C2188" t="s">
        <v>6</v>
      </c>
      <c r="F2188">
        <v>1</v>
      </c>
      <c r="G2188" t="s">
        <v>161</v>
      </c>
      <c r="P2188" t="s">
        <v>4</v>
      </c>
      <c r="Z2188" t="s">
        <v>6261</v>
      </c>
      <c r="AA2188" s="1" t="s">
        <v>6260</v>
      </c>
      <c r="AB2188" t="s">
        <v>6259</v>
      </c>
      <c r="AC2188">
        <v>-171510</v>
      </c>
      <c r="AD2188" t="s">
        <v>0</v>
      </c>
      <c r="AE2188">
        <v>98034</v>
      </c>
    </row>
    <row r="2189" spans="1:31" hidden="1" x14ac:dyDescent="0.25">
      <c r="A2189">
        <v>9870</v>
      </c>
      <c r="B2189" t="s">
        <v>185</v>
      </c>
      <c r="C2189" t="s">
        <v>184</v>
      </c>
      <c r="F2189">
        <v>0</v>
      </c>
      <c r="H2189">
        <v>0</v>
      </c>
      <c r="P2189" t="s">
        <v>81</v>
      </c>
      <c r="Y2189" t="s">
        <v>12</v>
      </c>
      <c r="Z2189" t="s">
        <v>6258</v>
      </c>
      <c r="AA2189" t="s">
        <v>6257</v>
      </c>
      <c r="AB2189" t="s">
        <v>6257</v>
      </c>
      <c r="AC2189" t="s">
        <v>6256</v>
      </c>
      <c r="AD2189" t="s">
        <v>750</v>
      </c>
      <c r="AE2189" t="s">
        <v>6255</v>
      </c>
    </row>
    <row r="2190" spans="1:31" hidden="1" x14ac:dyDescent="0.25">
      <c r="A2190">
        <v>19781</v>
      </c>
      <c r="B2190" t="s">
        <v>13</v>
      </c>
      <c r="C2190" t="s">
        <v>57</v>
      </c>
      <c r="F2190">
        <v>1</v>
      </c>
      <c r="G2190" t="s">
        <v>6254</v>
      </c>
      <c r="H2190">
        <v>0</v>
      </c>
      <c r="P2190" t="s">
        <v>4</v>
      </c>
      <c r="Y2190" t="s">
        <v>12</v>
      </c>
      <c r="Z2190" t="s">
        <v>6253</v>
      </c>
      <c r="AA2190" t="s">
        <v>6252</v>
      </c>
      <c r="AB2190" t="s">
        <v>6251</v>
      </c>
      <c r="AC2190" t="s">
        <v>6250</v>
      </c>
      <c r="AD2190" t="s">
        <v>0</v>
      </c>
      <c r="AE2190">
        <v>99362</v>
      </c>
    </row>
    <row r="2191" spans="1:31" hidden="1" x14ac:dyDescent="0.25">
      <c r="A2191">
        <v>8987</v>
      </c>
      <c r="B2191" t="s">
        <v>88</v>
      </c>
      <c r="C2191" t="s">
        <v>46</v>
      </c>
      <c r="F2191">
        <v>1</v>
      </c>
      <c r="G2191" t="s">
        <v>2531</v>
      </c>
      <c r="P2191" t="s">
        <v>4</v>
      </c>
      <c r="Z2191" t="s">
        <v>6249</v>
      </c>
      <c r="AA2191" t="s">
        <v>6248</v>
      </c>
      <c r="AB2191" t="s">
        <v>1258</v>
      </c>
      <c r="AC2191">
        <v>-160732</v>
      </c>
      <c r="AD2191" t="s">
        <v>0</v>
      </c>
      <c r="AE2191">
        <v>98102</v>
      </c>
    </row>
    <row r="2192" spans="1:31" ht="135" hidden="1" x14ac:dyDescent="0.25">
      <c r="A2192">
        <v>10161</v>
      </c>
      <c r="B2192" t="s">
        <v>119</v>
      </c>
      <c r="C2192" t="s">
        <v>19</v>
      </c>
      <c r="F2192">
        <v>0</v>
      </c>
      <c r="G2192" t="s">
        <v>6247</v>
      </c>
      <c r="P2192" t="s">
        <v>4</v>
      </c>
      <c r="Y2192" t="s">
        <v>12</v>
      </c>
      <c r="Z2192" t="s">
        <v>6246</v>
      </c>
      <c r="AA2192" s="1" t="s">
        <v>6245</v>
      </c>
      <c r="AB2192" t="s">
        <v>149</v>
      </c>
      <c r="AC2192">
        <v>-171055</v>
      </c>
    </row>
    <row r="2193" spans="1:31" ht="409.5" hidden="1" x14ac:dyDescent="0.25">
      <c r="A2193">
        <v>170</v>
      </c>
      <c r="B2193" t="s">
        <v>7</v>
      </c>
      <c r="C2193" t="s">
        <v>6</v>
      </c>
      <c r="F2193">
        <v>1</v>
      </c>
      <c r="G2193" t="s">
        <v>3588</v>
      </c>
      <c r="H2193">
        <v>0</v>
      </c>
      <c r="P2193" t="s">
        <v>4</v>
      </c>
      <c r="Z2193" t="s">
        <v>3001</v>
      </c>
      <c r="AA2193" s="1" t="s">
        <v>6244</v>
      </c>
      <c r="AB2193" t="s">
        <v>6243</v>
      </c>
      <c r="AC2193" t="s">
        <v>6242</v>
      </c>
      <c r="AD2193" t="s">
        <v>0</v>
      </c>
      <c r="AE2193">
        <v>98004</v>
      </c>
    </row>
    <row r="2194" spans="1:31" hidden="1" x14ac:dyDescent="0.25">
      <c r="A2194">
        <v>11124</v>
      </c>
      <c r="B2194" t="s">
        <v>72</v>
      </c>
      <c r="C2194" t="s">
        <v>71</v>
      </c>
      <c r="F2194">
        <v>1</v>
      </c>
      <c r="G2194" t="s">
        <v>628</v>
      </c>
      <c r="H2194">
        <v>0</v>
      </c>
      <c r="P2194" t="s">
        <v>4</v>
      </c>
      <c r="Z2194" t="s">
        <v>627</v>
      </c>
      <c r="AA2194" t="s">
        <v>6241</v>
      </c>
      <c r="AB2194" t="s">
        <v>6240</v>
      </c>
      <c r="AC2194" t="s">
        <v>6239</v>
      </c>
      <c r="AD2194" t="s">
        <v>0</v>
      </c>
      <c r="AE2194">
        <v>98111</v>
      </c>
    </row>
    <row r="2195" spans="1:31" hidden="1" x14ac:dyDescent="0.25">
      <c r="A2195">
        <v>11262</v>
      </c>
      <c r="B2195" t="s">
        <v>52</v>
      </c>
      <c r="C2195" t="s">
        <v>6</v>
      </c>
      <c r="F2195">
        <v>1</v>
      </c>
      <c r="G2195" t="s">
        <v>1127</v>
      </c>
      <c r="P2195" t="s">
        <v>4</v>
      </c>
      <c r="Z2195" t="s">
        <v>3001</v>
      </c>
      <c r="AA2195" t="s">
        <v>6238</v>
      </c>
      <c r="AB2195" t="s">
        <v>6237</v>
      </c>
      <c r="AC2195">
        <v>-172147</v>
      </c>
      <c r="AD2195" t="s">
        <v>0</v>
      </c>
      <c r="AE2195">
        <v>98004</v>
      </c>
    </row>
    <row r="2196" spans="1:31" hidden="1" x14ac:dyDescent="0.25">
      <c r="A2196">
        <v>3266</v>
      </c>
      <c r="B2196" t="s">
        <v>380</v>
      </c>
      <c r="C2196" t="s">
        <v>19</v>
      </c>
      <c r="F2196">
        <v>0</v>
      </c>
      <c r="P2196" t="s">
        <v>4</v>
      </c>
      <c r="X2196">
        <v>15</v>
      </c>
      <c r="Y2196" t="s">
        <v>12</v>
      </c>
      <c r="Z2196" t="s">
        <v>6236</v>
      </c>
      <c r="AA2196" t="s">
        <v>6235</v>
      </c>
      <c r="AB2196" t="s">
        <v>6234</v>
      </c>
      <c r="AC2196">
        <v>-180281</v>
      </c>
      <c r="AD2196" t="s">
        <v>0</v>
      </c>
      <c r="AE2196">
        <v>98368</v>
      </c>
    </row>
    <row r="2197" spans="1:31" ht="409.5" hidden="1" x14ac:dyDescent="0.25">
      <c r="A2197">
        <v>15250</v>
      </c>
      <c r="B2197" t="s">
        <v>88</v>
      </c>
      <c r="C2197" t="s">
        <v>46</v>
      </c>
      <c r="F2197">
        <v>1</v>
      </c>
      <c r="G2197" t="s">
        <v>797</v>
      </c>
      <c r="P2197" t="s">
        <v>4</v>
      </c>
      <c r="Y2197" t="s">
        <v>12</v>
      </c>
      <c r="Z2197" t="s">
        <v>1696</v>
      </c>
      <c r="AA2197" s="1" t="s">
        <v>6233</v>
      </c>
      <c r="AB2197" t="s">
        <v>6232</v>
      </c>
      <c r="AC2197">
        <v>-171784</v>
      </c>
    </row>
    <row r="2198" spans="1:31" ht="409.5" hidden="1" x14ac:dyDescent="0.25">
      <c r="A2198">
        <v>15823</v>
      </c>
      <c r="B2198" t="s">
        <v>7</v>
      </c>
      <c r="C2198" t="s">
        <v>6</v>
      </c>
      <c r="F2198">
        <v>1</v>
      </c>
      <c r="G2198" t="s">
        <v>3017</v>
      </c>
      <c r="H2198">
        <v>0</v>
      </c>
      <c r="P2198" t="s">
        <v>4</v>
      </c>
      <c r="Z2198" t="s">
        <v>6231</v>
      </c>
      <c r="AA2198" s="1" t="s">
        <v>6230</v>
      </c>
      <c r="AB2198" t="s">
        <v>6229</v>
      </c>
      <c r="AC2198" t="s">
        <v>6228</v>
      </c>
      <c r="AD2198" t="s">
        <v>0</v>
      </c>
      <c r="AE2198">
        <v>98104</v>
      </c>
    </row>
    <row r="2199" spans="1:31" hidden="1" x14ac:dyDescent="0.25">
      <c r="A2199">
        <v>7003</v>
      </c>
      <c r="B2199" t="s">
        <v>7</v>
      </c>
      <c r="C2199" t="s">
        <v>6</v>
      </c>
      <c r="F2199">
        <v>0</v>
      </c>
      <c r="G2199" t="s">
        <v>6227</v>
      </c>
      <c r="H2199">
        <v>0</v>
      </c>
      <c r="P2199" t="s">
        <v>4</v>
      </c>
      <c r="Z2199" t="s">
        <v>6226</v>
      </c>
      <c r="AA2199" t="s">
        <v>6225</v>
      </c>
      <c r="AB2199" t="s">
        <v>6224</v>
      </c>
      <c r="AC2199" t="s">
        <v>6223</v>
      </c>
      <c r="AD2199" t="s">
        <v>0</v>
      </c>
      <c r="AE2199">
        <v>98104</v>
      </c>
    </row>
    <row r="2200" spans="1:31" hidden="1" x14ac:dyDescent="0.25">
      <c r="A2200">
        <v>37</v>
      </c>
      <c r="B2200" t="s">
        <v>88</v>
      </c>
      <c r="C2200" t="s">
        <v>46</v>
      </c>
      <c r="F2200">
        <v>1</v>
      </c>
      <c r="G2200" t="s">
        <v>4355</v>
      </c>
      <c r="P2200" t="s">
        <v>4</v>
      </c>
      <c r="Z2200" t="s">
        <v>4715</v>
      </c>
      <c r="AA2200" t="s">
        <v>6222</v>
      </c>
      <c r="AB2200" t="s">
        <v>6221</v>
      </c>
      <c r="AC2200">
        <v>-160402</v>
      </c>
      <c r="AD2200" t="s">
        <v>0</v>
      </c>
      <c r="AE2200">
        <v>98166</v>
      </c>
    </row>
    <row r="2201" spans="1:31" hidden="1" x14ac:dyDescent="0.25">
      <c r="A2201">
        <v>3120</v>
      </c>
      <c r="B2201" t="s">
        <v>130</v>
      </c>
      <c r="C2201" t="s">
        <v>19</v>
      </c>
      <c r="F2201">
        <v>0</v>
      </c>
      <c r="O2201" t="s">
        <v>6220</v>
      </c>
      <c r="P2201" t="s">
        <v>242</v>
      </c>
      <c r="R2201" t="s">
        <v>6219</v>
      </c>
      <c r="Y2201" t="s">
        <v>12</v>
      </c>
      <c r="Z2201" t="s">
        <v>1722</v>
      </c>
      <c r="AA2201" t="s">
        <v>6218</v>
      </c>
      <c r="AB2201" t="s">
        <v>6217</v>
      </c>
      <c r="AC2201">
        <v>-172242</v>
      </c>
    </row>
    <row r="2202" spans="1:31" hidden="1" x14ac:dyDescent="0.25">
      <c r="A2202">
        <v>17078</v>
      </c>
      <c r="B2202" t="s">
        <v>20</v>
      </c>
      <c r="C2202" t="s">
        <v>19</v>
      </c>
      <c r="F2202">
        <v>1</v>
      </c>
      <c r="G2202" t="s">
        <v>2901</v>
      </c>
      <c r="H2202">
        <v>0</v>
      </c>
      <c r="O2202" t="s">
        <v>243</v>
      </c>
      <c r="P2202" t="s">
        <v>242</v>
      </c>
      <c r="R2202" t="s">
        <v>528</v>
      </c>
      <c r="W2202" t="s">
        <v>6216</v>
      </c>
      <c r="X2202">
        <v>15</v>
      </c>
      <c r="Y2202" t="s">
        <v>12</v>
      </c>
      <c r="Z2202" t="s">
        <v>2900</v>
      </c>
      <c r="AA2202" t="s">
        <v>6215</v>
      </c>
      <c r="AB2202" t="s">
        <v>6214</v>
      </c>
      <c r="AC2202" t="s">
        <v>6213</v>
      </c>
      <c r="AD2202" t="s">
        <v>0</v>
      </c>
      <c r="AE2202">
        <v>98337</v>
      </c>
    </row>
    <row r="2203" spans="1:31" hidden="1" x14ac:dyDescent="0.25">
      <c r="A2203">
        <v>18698</v>
      </c>
      <c r="B2203" t="s">
        <v>7</v>
      </c>
      <c r="C2203" t="s">
        <v>6</v>
      </c>
      <c r="F2203">
        <v>0</v>
      </c>
      <c r="G2203" t="s">
        <v>3128</v>
      </c>
      <c r="P2203" t="s">
        <v>4</v>
      </c>
      <c r="Z2203" t="s">
        <v>112</v>
      </c>
      <c r="AA2203" t="s">
        <v>6212</v>
      </c>
      <c r="AB2203" t="s">
        <v>6211</v>
      </c>
      <c r="AC2203">
        <v>-180441</v>
      </c>
      <c r="AD2203" t="s">
        <v>0</v>
      </c>
      <c r="AE2203">
        <v>98501</v>
      </c>
    </row>
    <row r="2204" spans="1:31" ht="409.5" hidden="1" x14ac:dyDescent="0.25">
      <c r="A2204">
        <v>17513</v>
      </c>
      <c r="B2204" t="s">
        <v>152</v>
      </c>
      <c r="C2204" t="s">
        <v>19</v>
      </c>
      <c r="F2204">
        <v>0</v>
      </c>
      <c r="G2204" t="s">
        <v>100</v>
      </c>
      <c r="P2204" t="s">
        <v>4</v>
      </c>
      <c r="Y2204" t="s">
        <v>12</v>
      </c>
      <c r="Z2204" t="s">
        <v>99</v>
      </c>
      <c r="AA2204" s="1" t="s">
        <v>6210</v>
      </c>
      <c r="AB2204" t="s">
        <v>149</v>
      </c>
      <c r="AC2204">
        <v>-162986</v>
      </c>
    </row>
    <row r="2205" spans="1:31" ht="409.5" hidden="1" x14ac:dyDescent="0.25">
      <c r="A2205">
        <v>17185</v>
      </c>
      <c r="B2205" t="s">
        <v>95</v>
      </c>
      <c r="C2205" t="s">
        <v>94</v>
      </c>
      <c r="F2205">
        <v>0</v>
      </c>
      <c r="G2205" t="s">
        <v>6209</v>
      </c>
      <c r="H2205">
        <v>0</v>
      </c>
      <c r="P2205" t="s">
        <v>4</v>
      </c>
      <c r="Y2205" t="s">
        <v>12</v>
      </c>
      <c r="Z2205" t="s">
        <v>6208</v>
      </c>
      <c r="AA2205" s="1" t="s">
        <v>6207</v>
      </c>
      <c r="AB2205" t="s">
        <v>6206</v>
      </c>
      <c r="AC2205" t="s">
        <v>6205</v>
      </c>
      <c r="AD2205" t="s">
        <v>0</v>
      </c>
      <c r="AE2205">
        <v>98022</v>
      </c>
    </row>
    <row r="2206" spans="1:31" hidden="1" x14ac:dyDescent="0.25">
      <c r="A2206">
        <v>18571</v>
      </c>
      <c r="B2206" t="s">
        <v>95</v>
      </c>
      <c r="C2206" t="s">
        <v>94</v>
      </c>
      <c r="F2206">
        <v>1</v>
      </c>
      <c r="G2206" t="s">
        <v>6204</v>
      </c>
      <c r="P2206" t="s">
        <v>4</v>
      </c>
      <c r="Z2206" t="s">
        <v>6203</v>
      </c>
      <c r="AA2206" t="s">
        <v>6202</v>
      </c>
      <c r="AB2206" t="s">
        <v>6201</v>
      </c>
      <c r="AC2206">
        <v>-160377</v>
      </c>
    </row>
    <row r="2207" spans="1:31" hidden="1" x14ac:dyDescent="0.25">
      <c r="A2207">
        <v>13025</v>
      </c>
      <c r="B2207" t="s">
        <v>95</v>
      </c>
      <c r="C2207" t="s">
        <v>94</v>
      </c>
      <c r="F2207">
        <v>1</v>
      </c>
      <c r="G2207" t="s">
        <v>6200</v>
      </c>
      <c r="P2207" t="s">
        <v>4</v>
      </c>
      <c r="Y2207" t="s">
        <v>12</v>
      </c>
      <c r="Z2207" t="s">
        <v>6199</v>
      </c>
      <c r="AA2207" t="s">
        <v>6198</v>
      </c>
      <c r="AB2207" t="s">
        <v>6197</v>
      </c>
      <c r="AC2207">
        <v>-171071</v>
      </c>
      <c r="AD2207" t="s">
        <v>0</v>
      </c>
      <c r="AE2207">
        <v>98101</v>
      </c>
    </row>
    <row r="2208" spans="1:31" ht="345" hidden="1" x14ac:dyDescent="0.25">
      <c r="A2208">
        <v>18534</v>
      </c>
      <c r="B2208" t="s">
        <v>47</v>
      </c>
      <c r="C2208" t="s">
        <v>46</v>
      </c>
      <c r="F2208">
        <v>1</v>
      </c>
      <c r="G2208" t="s">
        <v>864</v>
      </c>
      <c r="H2208">
        <v>0</v>
      </c>
      <c r="P2208" t="s">
        <v>4</v>
      </c>
      <c r="Z2208" t="s">
        <v>6196</v>
      </c>
      <c r="AA2208" s="1" t="s">
        <v>6195</v>
      </c>
      <c r="AB2208" t="s">
        <v>6194</v>
      </c>
      <c r="AC2208" t="s">
        <v>6193</v>
      </c>
    </row>
    <row r="2209" spans="1:31" hidden="1" x14ac:dyDescent="0.25">
      <c r="A2209">
        <v>999</v>
      </c>
      <c r="B2209" t="s">
        <v>47</v>
      </c>
      <c r="C2209" t="s">
        <v>46</v>
      </c>
      <c r="F2209">
        <v>1</v>
      </c>
      <c r="G2209" t="s">
        <v>617</v>
      </c>
      <c r="P2209" t="s">
        <v>4</v>
      </c>
      <c r="Z2209" t="s">
        <v>6192</v>
      </c>
      <c r="AA2209" t="s">
        <v>6191</v>
      </c>
      <c r="AB2209" t="s">
        <v>724</v>
      </c>
      <c r="AC2209">
        <v>-163415</v>
      </c>
    </row>
    <row r="2210" spans="1:31" ht="409.5" hidden="1" x14ac:dyDescent="0.25">
      <c r="A2210">
        <v>9679</v>
      </c>
      <c r="B2210" t="s">
        <v>7</v>
      </c>
      <c r="C2210" t="s">
        <v>6</v>
      </c>
      <c r="F2210">
        <v>1</v>
      </c>
      <c r="G2210" t="s">
        <v>2698</v>
      </c>
      <c r="P2210" t="s">
        <v>4</v>
      </c>
      <c r="Z2210" t="s">
        <v>6190</v>
      </c>
      <c r="AA2210" s="1" t="s">
        <v>6189</v>
      </c>
      <c r="AB2210" t="s">
        <v>6188</v>
      </c>
      <c r="AC2210">
        <v>-172641</v>
      </c>
      <c r="AD2210" t="s">
        <v>1635</v>
      </c>
      <c r="AE2210">
        <v>85701</v>
      </c>
    </row>
    <row r="2211" spans="1:31" hidden="1" x14ac:dyDescent="0.25">
      <c r="A2211">
        <v>18022</v>
      </c>
      <c r="B2211" t="s">
        <v>7</v>
      </c>
      <c r="C2211" t="s">
        <v>6</v>
      </c>
      <c r="F2211">
        <v>0</v>
      </c>
      <c r="G2211" t="s">
        <v>1045</v>
      </c>
      <c r="H2211">
        <v>0</v>
      </c>
      <c r="P2211" t="s">
        <v>4</v>
      </c>
      <c r="Z2211" t="s">
        <v>6187</v>
      </c>
      <c r="AA2211" t="s">
        <v>6186</v>
      </c>
      <c r="AB2211" t="s">
        <v>6185</v>
      </c>
      <c r="AC2211" t="s">
        <v>6184</v>
      </c>
      <c r="AD2211" t="s">
        <v>0</v>
      </c>
      <c r="AE2211">
        <v>98011</v>
      </c>
    </row>
    <row r="2212" spans="1:31" ht="409.5" hidden="1" x14ac:dyDescent="0.25">
      <c r="A2212">
        <v>15869</v>
      </c>
      <c r="B2212" t="s">
        <v>95</v>
      </c>
      <c r="C2212" t="s">
        <v>94</v>
      </c>
      <c r="F2212">
        <v>1</v>
      </c>
      <c r="G2212" t="s">
        <v>6183</v>
      </c>
      <c r="H2212">
        <v>0</v>
      </c>
      <c r="P2212" t="s">
        <v>4</v>
      </c>
      <c r="Y2212" t="s">
        <v>12</v>
      </c>
      <c r="Z2212" t="s">
        <v>6182</v>
      </c>
      <c r="AA2212" s="1" t="s">
        <v>6181</v>
      </c>
      <c r="AB2212" t="s">
        <v>6180</v>
      </c>
      <c r="AC2212" t="s">
        <v>6179</v>
      </c>
      <c r="AD2212" t="s">
        <v>0</v>
      </c>
      <c r="AE2212">
        <v>98027</v>
      </c>
    </row>
    <row r="2213" spans="1:31" ht="409.5" hidden="1" x14ac:dyDescent="0.25">
      <c r="A2213">
        <v>13319</v>
      </c>
      <c r="B2213" t="s">
        <v>7</v>
      </c>
      <c r="C2213" t="s">
        <v>6</v>
      </c>
      <c r="F2213">
        <v>0</v>
      </c>
      <c r="G2213" t="s">
        <v>6178</v>
      </c>
      <c r="H2213">
        <v>0</v>
      </c>
      <c r="P2213" t="s">
        <v>4</v>
      </c>
      <c r="Z2213" t="s">
        <v>6177</v>
      </c>
      <c r="AA2213" s="1" t="s">
        <v>6176</v>
      </c>
      <c r="AB2213" t="s">
        <v>6175</v>
      </c>
      <c r="AC2213" t="s">
        <v>6174</v>
      </c>
      <c r="AD2213" t="s">
        <v>0</v>
      </c>
      <c r="AE2213">
        <v>98501</v>
      </c>
    </row>
    <row r="2214" spans="1:31" hidden="1" x14ac:dyDescent="0.25">
      <c r="A2214">
        <v>18175</v>
      </c>
      <c r="B2214" t="s">
        <v>7</v>
      </c>
      <c r="C2214" t="s">
        <v>6</v>
      </c>
      <c r="F2214">
        <v>0</v>
      </c>
      <c r="G2214" t="s">
        <v>6173</v>
      </c>
      <c r="H2214">
        <v>0</v>
      </c>
      <c r="P2214" t="s">
        <v>4</v>
      </c>
      <c r="Z2214" t="s">
        <v>6172</v>
      </c>
      <c r="AA2214" t="s">
        <v>6171</v>
      </c>
      <c r="AB2214" t="s">
        <v>6170</v>
      </c>
      <c r="AC2214" t="s">
        <v>6169</v>
      </c>
      <c r="AD2214" t="s">
        <v>0</v>
      </c>
      <c r="AE2214">
        <v>98133</v>
      </c>
    </row>
    <row r="2215" spans="1:31" ht="409.5" hidden="1" x14ac:dyDescent="0.25">
      <c r="A2215">
        <v>16850</v>
      </c>
      <c r="B2215" t="s">
        <v>83</v>
      </c>
      <c r="C2215" t="s">
        <v>101</v>
      </c>
      <c r="F2215">
        <v>1</v>
      </c>
      <c r="G2215" t="s">
        <v>982</v>
      </c>
      <c r="H2215">
        <v>0</v>
      </c>
      <c r="P2215" t="s">
        <v>4</v>
      </c>
      <c r="Y2215" t="s">
        <v>12</v>
      </c>
      <c r="Z2215" t="s">
        <v>1415</v>
      </c>
      <c r="AA2215" s="1" t="s">
        <v>6168</v>
      </c>
      <c r="AB2215" t="s">
        <v>6167</v>
      </c>
      <c r="AC2215" t="s">
        <v>6166</v>
      </c>
      <c r="AD2215" t="s">
        <v>96</v>
      </c>
      <c r="AE2215">
        <v>97389</v>
      </c>
    </row>
    <row r="2216" spans="1:31" hidden="1" x14ac:dyDescent="0.25">
      <c r="A2216">
        <v>17314</v>
      </c>
      <c r="B2216" t="s">
        <v>20</v>
      </c>
      <c r="C2216" t="s">
        <v>19</v>
      </c>
      <c r="F2216">
        <v>0</v>
      </c>
      <c r="H2216">
        <v>0</v>
      </c>
      <c r="O2216" t="s">
        <v>243</v>
      </c>
      <c r="P2216" t="s">
        <v>242</v>
      </c>
      <c r="R2216" t="s">
        <v>528</v>
      </c>
      <c r="Y2216" t="s">
        <v>12</v>
      </c>
      <c r="Z2216" t="s">
        <v>6165</v>
      </c>
      <c r="AA2216" t="s">
        <v>6164</v>
      </c>
      <c r="AB2216" t="s">
        <v>262</v>
      </c>
      <c r="AC2216" t="s">
        <v>6163</v>
      </c>
    </row>
    <row r="2217" spans="1:31" hidden="1" x14ac:dyDescent="0.25">
      <c r="A2217">
        <v>217</v>
      </c>
      <c r="B2217" t="s">
        <v>7</v>
      </c>
      <c r="C2217" t="s">
        <v>6</v>
      </c>
      <c r="F2217">
        <v>1</v>
      </c>
      <c r="G2217" t="s">
        <v>161</v>
      </c>
      <c r="H2217">
        <v>0</v>
      </c>
      <c r="P2217" t="s">
        <v>4</v>
      </c>
      <c r="Z2217" t="s">
        <v>1516</v>
      </c>
      <c r="AA2217" t="s">
        <v>6162</v>
      </c>
      <c r="AB2217" t="s">
        <v>6161</v>
      </c>
      <c r="AC2217" t="s">
        <v>6160</v>
      </c>
      <c r="AD2217" t="s">
        <v>0</v>
      </c>
      <c r="AE2217">
        <v>98034</v>
      </c>
    </row>
    <row r="2218" spans="1:31" ht="285" hidden="1" x14ac:dyDescent="0.25">
      <c r="A2218">
        <v>12815</v>
      </c>
      <c r="B2218" t="s">
        <v>130</v>
      </c>
      <c r="C2218" t="s">
        <v>19</v>
      </c>
      <c r="F2218">
        <v>1</v>
      </c>
      <c r="G2218" t="s">
        <v>6159</v>
      </c>
      <c r="P2218" t="s">
        <v>81</v>
      </c>
      <c r="Y2218" t="s">
        <v>12</v>
      </c>
      <c r="Z2218" t="s">
        <v>1186</v>
      </c>
      <c r="AA2218" s="1" t="s">
        <v>6158</v>
      </c>
      <c r="AB2218" t="s">
        <v>6157</v>
      </c>
      <c r="AC2218">
        <v>-172779</v>
      </c>
      <c r="AD2218" t="s">
        <v>0</v>
      </c>
      <c r="AE2218">
        <v>98101</v>
      </c>
    </row>
    <row r="2219" spans="1:31" hidden="1" x14ac:dyDescent="0.25">
      <c r="A2219">
        <v>15592</v>
      </c>
      <c r="B2219" t="s">
        <v>7</v>
      </c>
      <c r="C2219" t="s">
        <v>6</v>
      </c>
      <c r="F2219">
        <v>1</v>
      </c>
      <c r="G2219" t="s">
        <v>161</v>
      </c>
      <c r="H2219">
        <v>0</v>
      </c>
      <c r="P2219" t="s">
        <v>4</v>
      </c>
      <c r="Z2219" t="s">
        <v>1934</v>
      </c>
      <c r="AA2219" t="s">
        <v>6156</v>
      </c>
      <c r="AB2219" t="s">
        <v>6155</v>
      </c>
      <c r="AC2219" t="s">
        <v>6154</v>
      </c>
      <c r="AD2219" t="s">
        <v>0</v>
      </c>
      <c r="AE2219">
        <v>98034</v>
      </c>
    </row>
    <row r="2220" spans="1:31" ht="409.5" hidden="1" x14ac:dyDescent="0.25">
      <c r="A2220">
        <v>11686</v>
      </c>
      <c r="B2220" t="s">
        <v>185</v>
      </c>
      <c r="C2220" t="s">
        <v>184</v>
      </c>
      <c r="F2220">
        <v>0</v>
      </c>
      <c r="H2220">
        <v>0</v>
      </c>
      <c r="P2220" t="s">
        <v>4</v>
      </c>
      <c r="Y2220" t="s">
        <v>12</v>
      </c>
      <c r="Z2220" t="s">
        <v>1505</v>
      </c>
      <c r="AA2220" s="1" t="s">
        <v>6153</v>
      </c>
      <c r="AB2220" t="s">
        <v>6152</v>
      </c>
      <c r="AC2220" t="s">
        <v>6151</v>
      </c>
      <c r="AD2220" t="s">
        <v>0</v>
      </c>
      <c r="AE2220">
        <v>98649</v>
      </c>
    </row>
    <row r="2221" spans="1:31" ht="409.5" hidden="1" x14ac:dyDescent="0.25">
      <c r="A2221">
        <v>10956</v>
      </c>
      <c r="B2221" t="s">
        <v>47</v>
      </c>
      <c r="C2221" t="s">
        <v>46</v>
      </c>
      <c r="F2221">
        <v>0</v>
      </c>
      <c r="G2221" t="s">
        <v>3666</v>
      </c>
      <c r="P2221" t="s">
        <v>4</v>
      </c>
      <c r="Z2221" t="s">
        <v>3504</v>
      </c>
      <c r="AA2221" s="1" t="s">
        <v>6150</v>
      </c>
      <c r="AB2221" t="s">
        <v>6149</v>
      </c>
      <c r="AC2221">
        <v>-180898</v>
      </c>
      <c r="AD2221" t="s">
        <v>0</v>
      </c>
    </row>
    <row r="2222" spans="1:31" hidden="1" x14ac:dyDescent="0.25">
      <c r="A2222">
        <v>8295</v>
      </c>
      <c r="B2222" t="s">
        <v>348</v>
      </c>
      <c r="F2222">
        <v>0</v>
      </c>
      <c r="H2222">
        <v>0</v>
      </c>
      <c r="P2222" t="s">
        <v>4</v>
      </c>
      <c r="Y2222" t="s">
        <v>12</v>
      </c>
      <c r="Z2222" t="s">
        <v>6148</v>
      </c>
      <c r="AA2222" t="s">
        <v>6147</v>
      </c>
      <c r="AB2222" t="s">
        <v>6146</v>
      </c>
      <c r="AC2222" t="s">
        <v>6145</v>
      </c>
      <c r="AD2222" t="s">
        <v>0</v>
      </c>
      <c r="AE2222">
        <v>98532</v>
      </c>
    </row>
    <row r="2223" spans="1:31" hidden="1" x14ac:dyDescent="0.25">
      <c r="A2223">
        <v>7689</v>
      </c>
      <c r="B2223" t="s">
        <v>7</v>
      </c>
      <c r="C2223" t="s">
        <v>6</v>
      </c>
      <c r="F2223">
        <v>1</v>
      </c>
      <c r="G2223" t="s">
        <v>157</v>
      </c>
      <c r="H2223">
        <v>0</v>
      </c>
      <c r="P2223" t="s">
        <v>4</v>
      </c>
      <c r="Z2223" t="s">
        <v>5830</v>
      </c>
      <c r="AA2223" t="s">
        <v>6144</v>
      </c>
      <c r="AB2223" t="s">
        <v>761</v>
      </c>
      <c r="AC2223" t="s">
        <v>6143</v>
      </c>
      <c r="AD2223" t="s">
        <v>0</v>
      </c>
      <c r="AE2223">
        <v>98109</v>
      </c>
    </row>
    <row r="2224" spans="1:31" hidden="1" x14ac:dyDescent="0.25">
      <c r="A2224">
        <v>15196</v>
      </c>
      <c r="B2224" t="s">
        <v>119</v>
      </c>
      <c r="C2224" t="s">
        <v>19</v>
      </c>
      <c r="F2224">
        <v>0</v>
      </c>
      <c r="O2224" t="s">
        <v>6142</v>
      </c>
      <c r="P2224" t="s">
        <v>242</v>
      </c>
      <c r="Y2224" t="s">
        <v>12</v>
      </c>
      <c r="Z2224" t="s">
        <v>6141</v>
      </c>
      <c r="AA2224" t="s">
        <v>6140</v>
      </c>
      <c r="AB2224" t="s">
        <v>6139</v>
      </c>
      <c r="AC2224">
        <v>-163535</v>
      </c>
      <c r="AD2224" t="s">
        <v>0</v>
      </c>
      <c r="AE2224">
        <v>98660</v>
      </c>
    </row>
    <row r="2225" spans="1:31" hidden="1" x14ac:dyDescent="0.25">
      <c r="A2225">
        <v>1118</v>
      </c>
      <c r="B2225" t="s">
        <v>7</v>
      </c>
      <c r="C2225" t="s">
        <v>6</v>
      </c>
      <c r="F2225">
        <v>0</v>
      </c>
      <c r="G2225" t="s">
        <v>113</v>
      </c>
      <c r="P2225" t="s">
        <v>4</v>
      </c>
      <c r="Z2225" t="s">
        <v>112</v>
      </c>
      <c r="AA2225" t="s">
        <v>6138</v>
      </c>
      <c r="AB2225" t="s">
        <v>6137</v>
      </c>
      <c r="AC2225">
        <v>-170113</v>
      </c>
      <c r="AD2225" t="s">
        <v>0</v>
      </c>
      <c r="AE2225">
        <v>98504</v>
      </c>
    </row>
    <row r="2226" spans="1:31" ht="409.5" hidden="1" x14ac:dyDescent="0.25">
      <c r="A2226">
        <v>19029</v>
      </c>
      <c r="B2226" t="s">
        <v>47</v>
      </c>
      <c r="C2226" t="s">
        <v>46</v>
      </c>
      <c r="F2226">
        <v>0</v>
      </c>
      <c r="P2226" t="s">
        <v>4</v>
      </c>
      <c r="Z2226" t="s">
        <v>6136</v>
      </c>
      <c r="AA2226" s="1" t="s">
        <v>6135</v>
      </c>
      <c r="AB2226" t="s">
        <v>6134</v>
      </c>
      <c r="AC2226">
        <v>-172362</v>
      </c>
    </row>
    <row r="2227" spans="1:31" ht="409.5" hidden="1" x14ac:dyDescent="0.25">
      <c r="A2227">
        <v>6626</v>
      </c>
      <c r="B2227" t="s">
        <v>185</v>
      </c>
      <c r="C2227" t="s">
        <v>184</v>
      </c>
      <c r="F2227">
        <v>1</v>
      </c>
      <c r="G2227" t="s">
        <v>6133</v>
      </c>
      <c r="P2227" t="s">
        <v>4</v>
      </c>
      <c r="Y2227" t="s">
        <v>12</v>
      </c>
      <c r="AA2227" s="1" t="s">
        <v>6132</v>
      </c>
      <c r="AB2227" t="s">
        <v>6131</v>
      </c>
      <c r="AC2227">
        <v>-162733</v>
      </c>
      <c r="AD2227" t="s">
        <v>0</v>
      </c>
    </row>
    <row r="2228" spans="1:31" hidden="1" x14ac:dyDescent="0.25">
      <c r="A2228">
        <v>8883</v>
      </c>
      <c r="B2228" t="s">
        <v>72</v>
      </c>
      <c r="C2228" t="s">
        <v>71</v>
      </c>
      <c r="F2228">
        <v>1</v>
      </c>
      <c r="G2228" t="s">
        <v>6130</v>
      </c>
      <c r="H2228">
        <v>0</v>
      </c>
      <c r="P2228" t="s">
        <v>4</v>
      </c>
      <c r="AA2228" t="s">
        <v>6129</v>
      </c>
      <c r="AB2228" t="s">
        <v>6129</v>
      </c>
      <c r="AC2228" t="s">
        <v>6128</v>
      </c>
    </row>
    <row r="2229" spans="1:31" ht="90" hidden="1" x14ac:dyDescent="0.25">
      <c r="A2229">
        <v>2659</v>
      </c>
      <c r="B2229" t="s">
        <v>7</v>
      </c>
      <c r="C2229" t="s">
        <v>6</v>
      </c>
      <c r="F2229">
        <v>1</v>
      </c>
      <c r="G2229" t="s">
        <v>6127</v>
      </c>
      <c r="H2229">
        <v>0</v>
      </c>
      <c r="P2229" t="s">
        <v>4</v>
      </c>
      <c r="Z2229" t="s">
        <v>6126</v>
      </c>
      <c r="AA2229" t="s">
        <v>6125</v>
      </c>
      <c r="AB2229" s="1" t="s">
        <v>6124</v>
      </c>
      <c r="AC2229" t="s">
        <v>6123</v>
      </c>
      <c r="AD2229" t="s">
        <v>0</v>
      </c>
      <c r="AE2229">
        <v>98004</v>
      </c>
    </row>
    <row r="2230" spans="1:31" hidden="1" x14ac:dyDescent="0.25">
      <c r="A2230">
        <v>14235</v>
      </c>
      <c r="B2230" t="s">
        <v>380</v>
      </c>
      <c r="C2230" t="s">
        <v>19</v>
      </c>
      <c r="F2230">
        <v>0</v>
      </c>
      <c r="O2230" t="s">
        <v>485</v>
      </c>
      <c r="P2230" t="s">
        <v>4</v>
      </c>
      <c r="Y2230" t="s">
        <v>12</v>
      </c>
      <c r="Z2230" t="s">
        <v>6122</v>
      </c>
      <c r="AA2230" t="s">
        <v>6121</v>
      </c>
      <c r="AB2230" t="s">
        <v>6120</v>
      </c>
      <c r="AC2230">
        <v>-160739</v>
      </c>
      <c r="AD2230" t="s">
        <v>0</v>
      </c>
      <c r="AE2230">
        <v>99201</v>
      </c>
    </row>
    <row r="2231" spans="1:31" ht="409.5" hidden="1" x14ac:dyDescent="0.25">
      <c r="A2231">
        <v>19967</v>
      </c>
      <c r="B2231" t="s">
        <v>670</v>
      </c>
      <c r="C2231" t="s">
        <v>19</v>
      </c>
      <c r="F2231">
        <v>1</v>
      </c>
      <c r="G2231" t="s">
        <v>6119</v>
      </c>
      <c r="H2231">
        <v>0</v>
      </c>
      <c r="P2231" t="s">
        <v>4</v>
      </c>
      <c r="Y2231" t="s">
        <v>12</v>
      </c>
      <c r="Z2231" t="s">
        <v>6118</v>
      </c>
      <c r="AA2231" s="1" t="s">
        <v>6117</v>
      </c>
      <c r="AB2231" t="s">
        <v>6116</v>
      </c>
      <c r="AC2231" t="s">
        <v>6115</v>
      </c>
      <c r="AD2231" t="s">
        <v>941</v>
      </c>
      <c r="AE2231">
        <v>83814</v>
      </c>
    </row>
    <row r="2232" spans="1:31" ht="210" hidden="1" x14ac:dyDescent="0.25">
      <c r="A2232">
        <v>13968</v>
      </c>
      <c r="B2232" t="s">
        <v>670</v>
      </c>
      <c r="C2232" t="s">
        <v>19</v>
      </c>
      <c r="F2232">
        <v>0</v>
      </c>
      <c r="H2232">
        <v>0</v>
      </c>
      <c r="P2232" t="s">
        <v>4</v>
      </c>
      <c r="Z2232" t="s">
        <v>6114</v>
      </c>
      <c r="AA2232" s="1" t="s">
        <v>6113</v>
      </c>
      <c r="AB2232" t="s">
        <v>6112</v>
      </c>
      <c r="AC2232" t="s">
        <v>6111</v>
      </c>
    </row>
    <row r="2233" spans="1:31" ht="409.5" hidden="1" x14ac:dyDescent="0.25">
      <c r="A2233">
        <v>6538</v>
      </c>
      <c r="B2233" t="s">
        <v>72</v>
      </c>
      <c r="C2233" t="s">
        <v>71</v>
      </c>
      <c r="F2233">
        <v>0</v>
      </c>
      <c r="H2233">
        <v>0</v>
      </c>
      <c r="P2233" t="s">
        <v>4</v>
      </c>
      <c r="Z2233" t="s">
        <v>6110</v>
      </c>
      <c r="AA2233" s="1" t="s">
        <v>6109</v>
      </c>
      <c r="AB2233" t="s">
        <v>6108</v>
      </c>
      <c r="AC2233" t="s">
        <v>6107</v>
      </c>
    </row>
    <row r="2234" spans="1:31" ht="409.5" hidden="1" x14ac:dyDescent="0.25">
      <c r="A2234">
        <v>7449</v>
      </c>
      <c r="B2234" t="s">
        <v>72</v>
      </c>
      <c r="C2234" t="s">
        <v>71</v>
      </c>
      <c r="F2234">
        <v>1</v>
      </c>
      <c r="G2234" t="s">
        <v>6106</v>
      </c>
      <c r="H2234">
        <v>0</v>
      </c>
      <c r="P2234" t="s">
        <v>4</v>
      </c>
      <c r="Z2234" t="s">
        <v>6105</v>
      </c>
      <c r="AA2234" s="1" t="s">
        <v>6104</v>
      </c>
      <c r="AB2234" t="s">
        <v>6103</v>
      </c>
      <c r="AC2234" t="s">
        <v>6102</v>
      </c>
      <c r="AD2234" t="s">
        <v>0</v>
      </c>
      <c r="AE2234">
        <v>98371</v>
      </c>
    </row>
    <row r="2235" spans="1:31" ht="315" hidden="1" x14ac:dyDescent="0.25">
      <c r="A2235">
        <v>5512</v>
      </c>
      <c r="B2235" t="s">
        <v>130</v>
      </c>
      <c r="C2235" t="s">
        <v>19</v>
      </c>
      <c r="F2235">
        <v>0</v>
      </c>
      <c r="P2235" t="s">
        <v>4</v>
      </c>
      <c r="Y2235" t="s">
        <v>12</v>
      </c>
      <c r="Z2235" t="s">
        <v>6101</v>
      </c>
      <c r="AA2235" s="1" t="s">
        <v>6100</v>
      </c>
      <c r="AB2235" t="s">
        <v>262</v>
      </c>
      <c r="AC2235">
        <v>-162661</v>
      </c>
      <c r="AD2235" t="s">
        <v>0</v>
      </c>
      <c r="AE2235">
        <v>98382</v>
      </c>
    </row>
    <row r="2236" spans="1:31" hidden="1" x14ac:dyDescent="0.25">
      <c r="A2236">
        <v>10159</v>
      </c>
      <c r="B2236" t="s">
        <v>52</v>
      </c>
      <c r="C2236" t="s">
        <v>6</v>
      </c>
      <c r="F2236">
        <v>0</v>
      </c>
      <c r="G2236" t="s">
        <v>113</v>
      </c>
      <c r="P2236" t="s">
        <v>4</v>
      </c>
      <c r="Z2236" t="s">
        <v>112</v>
      </c>
      <c r="AA2236" t="s">
        <v>6099</v>
      </c>
      <c r="AB2236" t="s">
        <v>6098</v>
      </c>
      <c r="AC2236">
        <v>-172533</v>
      </c>
      <c r="AD2236" t="s">
        <v>0</v>
      </c>
      <c r="AE2236">
        <v>98501</v>
      </c>
    </row>
    <row r="2237" spans="1:31" ht="409.5" hidden="1" x14ac:dyDescent="0.25">
      <c r="A2237">
        <v>8442</v>
      </c>
      <c r="B2237" t="s">
        <v>130</v>
      </c>
      <c r="C2237" t="s">
        <v>19</v>
      </c>
      <c r="F2237">
        <v>1</v>
      </c>
      <c r="G2237" t="s">
        <v>6097</v>
      </c>
      <c r="P2237" t="s">
        <v>4</v>
      </c>
      <c r="W2237" t="s">
        <v>6096</v>
      </c>
      <c r="X2237">
        <v>30</v>
      </c>
      <c r="Y2237" t="s">
        <v>12</v>
      </c>
      <c r="Z2237" t="s">
        <v>6095</v>
      </c>
      <c r="AA2237" s="1" t="s">
        <v>6094</v>
      </c>
      <c r="AB2237" t="s">
        <v>6093</v>
      </c>
      <c r="AC2237">
        <v>-163216</v>
      </c>
      <c r="AD2237" t="s">
        <v>0</v>
      </c>
      <c r="AE2237">
        <v>98104</v>
      </c>
    </row>
    <row r="2238" spans="1:31" ht="409.5" hidden="1" x14ac:dyDescent="0.25">
      <c r="A2238">
        <v>5209</v>
      </c>
      <c r="B2238" t="s">
        <v>394</v>
      </c>
      <c r="C2238" t="s">
        <v>19</v>
      </c>
      <c r="F2238">
        <v>1</v>
      </c>
      <c r="G2238" t="s">
        <v>2873</v>
      </c>
      <c r="H2238">
        <v>145</v>
      </c>
      <c r="I2238" t="s">
        <v>41</v>
      </c>
      <c r="J2238" t="s">
        <v>6092</v>
      </c>
      <c r="M2238">
        <v>25.17</v>
      </c>
      <c r="P2238" t="s">
        <v>4</v>
      </c>
      <c r="X2238">
        <v>15</v>
      </c>
      <c r="Y2238" t="s">
        <v>12</v>
      </c>
      <c r="Z2238" t="s">
        <v>6091</v>
      </c>
      <c r="AA2238" s="1" t="s">
        <v>6090</v>
      </c>
      <c r="AB2238" t="s">
        <v>6089</v>
      </c>
      <c r="AC2238" t="s">
        <v>6088</v>
      </c>
      <c r="AD2238" t="s">
        <v>0</v>
      </c>
      <c r="AE2238">
        <v>98052</v>
      </c>
    </row>
    <row r="2239" spans="1:31" ht="409.5" hidden="1" x14ac:dyDescent="0.25">
      <c r="A2239">
        <v>15305</v>
      </c>
      <c r="B2239" t="s">
        <v>3634</v>
      </c>
      <c r="C2239" t="s">
        <v>184</v>
      </c>
      <c r="F2239">
        <v>0</v>
      </c>
      <c r="H2239">
        <v>0</v>
      </c>
      <c r="P2239" t="s">
        <v>4</v>
      </c>
      <c r="Y2239" t="s">
        <v>12</v>
      </c>
      <c r="Z2239" t="s">
        <v>1505</v>
      </c>
      <c r="AA2239" s="1" t="s">
        <v>6087</v>
      </c>
      <c r="AB2239" t="s">
        <v>6086</v>
      </c>
      <c r="AC2239" t="s">
        <v>6085</v>
      </c>
      <c r="AD2239" t="s">
        <v>0</v>
      </c>
      <c r="AE2239">
        <v>98649</v>
      </c>
    </row>
    <row r="2240" spans="1:31" ht="409.5" hidden="1" x14ac:dyDescent="0.25">
      <c r="A2240">
        <v>1579</v>
      </c>
      <c r="B2240" t="s">
        <v>7</v>
      </c>
      <c r="C2240" t="s">
        <v>6</v>
      </c>
      <c r="F2240">
        <v>1</v>
      </c>
      <c r="G2240" t="s">
        <v>807</v>
      </c>
      <c r="P2240" t="s">
        <v>4</v>
      </c>
      <c r="Z2240" t="s">
        <v>2013</v>
      </c>
      <c r="AA2240" s="1" t="s">
        <v>6084</v>
      </c>
      <c r="AB2240" t="s">
        <v>6083</v>
      </c>
      <c r="AC2240">
        <v>-162686</v>
      </c>
      <c r="AD2240" t="s">
        <v>96</v>
      </c>
      <c r="AE2240">
        <v>97211</v>
      </c>
    </row>
    <row r="2241" spans="1:31" hidden="1" x14ac:dyDescent="0.25">
      <c r="A2241">
        <v>399</v>
      </c>
      <c r="B2241" t="s">
        <v>72</v>
      </c>
      <c r="C2241" t="s">
        <v>71</v>
      </c>
      <c r="F2241">
        <v>1</v>
      </c>
      <c r="G2241" t="s">
        <v>6082</v>
      </c>
      <c r="H2241">
        <v>0</v>
      </c>
      <c r="P2241" t="s">
        <v>4</v>
      </c>
      <c r="Z2241" t="s">
        <v>6081</v>
      </c>
      <c r="AA2241" t="s">
        <v>6080</v>
      </c>
      <c r="AB2241" t="s">
        <v>6079</v>
      </c>
      <c r="AC2241" t="s">
        <v>6078</v>
      </c>
      <c r="AD2241" t="s">
        <v>0</v>
      </c>
      <c r="AE2241">
        <v>98134</v>
      </c>
    </row>
    <row r="2242" spans="1:31" hidden="1" x14ac:dyDescent="0.25">
      <c r="A2242">
        <v>2152</v>
      </c>
      <c r="B2242" t="s">
        <v>130</v>
      </c>
      <c r="C2242" t="s">
        <v>19</v>
      </c>
      <c r="F2242">
        <v>0</v>
      </c>
      <c r="H2242">
        <v>0</v>
      </c>
      <c r="O2242" t="s">
        <v>6077</v>
      </c>
      <c r="P2242" t="s">
        <v>4</v>
      </c>
      <c r="Y2242" t="s">
        <v>12</v>
      </c>
      <c r="Z2242" t="s">
        <v>6076</v>
      </c>
      <c r="AA2242" t="s">
        <v>6075</v>
      </c>
      <c r="AB2242" t="s">
        <v>708</v>
      </c>
      <c r="AC2242" t="s">
        <v>6074</v>
      </c>
      <c r="AD2242" t="s">
        <v>0</v>
      </c>
      <c r="AE2242">
        <v>98250</v>
      </c>
    </row>
    <row r="2243" spans="1:31" hidden="1" x14ac:dyDescent="0.25">
      <c r="A2243">
        <v>3904</v>
      </c>
      <c r="B2243" t="s">
        <v>95</v>
      </c>
      <c r="C2243" t="s">
        <v>94</v>
      </c>
      <c r="F2243">
        <v>0</v>
      </c>
      <c r="G2243" t="s">
        <v>4831</v>
      </c>
      <c r="H2243">
        <v>0</v>
      </c>
      <c r="P2243" t="s">
        <v>4</v>
      </c>
      <c r="Z2243" t="s">
        <v>6073</v>
      </c>
      <c r="AA2243" t="s">
        <v>6072</v>
      </c>
      <c r="AB2243" t="s">
        <v>6071</v>
      </c>
      <c r="AC2243" t="s">
        <v>6070</v>
      </c>
      <c r="AD2243" t="s">
        <v>0</v>
      </c>
      <c r="AE2243">
        <v>98104</v>
      </c>
    </row>
    <row r="2244" spans="1:31" ht="409.5" hidden="1" x14ac:dyDescent="0.25">
      <c r="A2244">
        <v>12790</v>
      </c>
      <c r="B2244" t="s">
        <v>199</v>
      </c>
      <c r="C2244" t="s">
        <v>19</v>
      </c>
      <c r="F2244">
        <v>0</v>
      </c>
      <c r="P2244" t="s">
        <v>117</v>
      </c>
      <c r="Z2244" t="s">
        <v>6069</v>
      </c>
      <c r="AA2244" s="1" t="s">
        <v>6068</v>
      </c>
      <c r="AB2244" t="s">
        <v>6067</v>
      </c>
      <c r="AC2244">
        <v>-181645</v>
      </c>
    </row>
    <row r="2245" spans="1:31" hidden="1" x14ac:dyDescent="0.25">
      <c r="A2245">
        <v>9843</v>
      </c>
      <c r="B2245" t="s">
        <v>124</v>
      </c>
      <c r="C2245" t="s">
        <v>6</v>
      </c>
      <c r="F2245">
        <v>1</v>
      </c>
      <c r="G2245" t="s">
        <v>398</v>
      </c>
      <c r="H2245">
        <v>0</v>
      </c>
      <c r="P2245" t="s">
        <v>4</v>
      </c>
      <c r="Z2245" t="s">
        <v>6066</v>
      </c>
      <c r="AA2245" t="s">
        <v>6065</v>
      </c>
      <c r="AB2245" t="s">
        <v>6064</v>
      </c>
      <c r="AC2245" t="s">
        <v>6063</v>
      </c>
      <c r="AD2245" t="s">
        <v>0</v>
      </c>
      <c r="AE2245">
        <v>98801</v>
      </c>
    </row>
    <row r="2246" spans="1:31" hidden="1" x14ac:dyDescent="0.25">
      <c r="A2246">
        <v>10904</v>
      </c>
      <c r="B2246" t="s">
        <v>7</v>
      </c>
      <c r="C2246" t="s">
        <v>6</v>
      </c>
      <c r="F2246">
        <v>0</v>
      </c>
      <c r="G2246" t="s">
        <v>6062</v>
      </c>
      <c r="P2246" t="s">
        <v>4</v>
      </c>
      <c r="Z2246" t="s">
        <v>1934</v>
      </c>
      <c r="AA2246" t="s">
        <v>6061</v>
      </c>
      <c r="AB2246" t="s">
        <v>5282</v>
      </c>
      <c r="AC2246">
        <v>-180025</v>
      </c>
      <c r="AD2246" t="s">
        <v>0</v>
      </c>
      <c r="AE2246">
        <v>98104</v>
      </c>
    </row>
    <row r="2247" spans="1:31" ht="210" hidden="1" x14ac:dyDescent="0.25">
      <c r="A2247">
        <v>8178</v>
      </c>
      <c r="B2247" t="s">
        <v>88</v>
      </c>
      <c r="C2247" t="s">
        <v>46</v>
      </c>
      <c r="F2247">
        <v>1</v>
      </c>
      <c r="G2247" t="s">
        <v>1013</v>
      </c>
      <c r="P2247" t="s">
        <v>4</v>
      </c>
      <c r="Z2247" t="s">
        <v>1012</v>
      </c>
      <c r="AA2247" s="1" t="s">
        <v>6060</v>
      </c>
      <c r="AB2247" t="s">
        <v>4356</v>
      </c>
      <c r="AC2247">
        <v>-171610</v>
      </c>
      <c r="AD2247" t="s">
        <v>0</v>
      </c>
      <c r="AE2247">
        <v>98607</v>
      </c>
    </row>
    <row r="2248" spans="1:31" hidden="1" x14ac:dyDescent="0.25">
      <c r="A2248">
        <v>16958</v>
      </c>
      <c r="B2248" t="s">
        <v>47</v>
      </c>
      <c r="C2248" t="s">
        <v>46</v>
      </c>
      <c r="F2248">
        <v>1</v>
      </c>
      <c r="G2248" t="s">
        <v>6059</v>
      </c>
      <c r="P2248" t="s">
        <v>4</v>
      </c>
      <c r="Z2248" t="s">
        <v>6058</v>
      </c>
      <c r="AA2248" t="s">
        <v>6057</v>
      </c>
      <c r="AB2248" t="s">
        <v>6056</v>
      </c>
      <c r="AC2248">
        <v>-172105</v>
      </c>
      <c r="AD2248" t="s">
        <v>0</v>
      </c>
      <c r="AE2248">
        <v>98604</v>
      </c>
    </row>
    <row r="2249" spans="1:31" ht="409.5" hidden="1" x14ac:dyDescent="0.25">
      <c r="A2249">
        <v>17442</v>
      </c>
      <c r="B2249" t="s">
        <v>130</v>
      </c>
      <c r="C2249" t="s">
        <v>19</v>
      </c>
      <c r="F2249">
        <v>1</v>
      </c>
      <c r="G2249" t="s">
        <v>6055</v>
      </c>
      <c r="P2249" t="s">
        <v>4</v>
      </c>
      <c r="Y2249" t="s">
        <v>12</v>
      </c>
      <c r="Z2249" t="s">
        <v>1176</v>
      </c>
      <c r="AA2249" s="1" t="s">
        <v>6054</v>
      </c>
      <c r="AB2249" t="s">
        <v>126</v>
      </c>
      <c r="AC2249">
        <v>-162374</v>
      </c>
    </row>
    <row r="2250" spans="1:31" hidden="1" x14ac:dyDescent="0.25">
      <c r="A2250">
        <v>5799</v>
      </c>
      <c r="B2250" t="s">
        <v>7</v>
      </c>
      <c r="C2250" t="s">
        <v>6</v>
      </c>
      <c r="F2250">
        <v>1</v>
      </c>
      <c r="G2250" t="s">
        <v>70</v>
      </c>
      <c r="P2250" t="s">
        <v>4</v>
      </c>
      <c r="Z2250" t="s">
        <v>6053</v>
      </c>
      <c r="AA2250" t="s">
        <v>6052</v>
      </c>
      <c r="AB2250" t="s">
        <v>6051</v>
      </c>
      <c r="AC2250">
        <v>-160520</v>
      </c>
      <c r="AD2250" t="s">
        <v>0</v>
      </c>
      <c r="AE2250">
        <v>98121</v>
      </c>
    </row>
    <row r="2251" spans="1:31" hidden="1" x14ac:dyDescent="0.25">
      <c r="A2251">
        <v>18545</v>
      </c>
      <c r="B2251" t="s">
        <v>7</v>
      </c>
      <c r="C2251" t="s">
        <v>6</v>
      </c>
      <c r="F2251">
        <v>1</v>
      </c>
      <c r="G2251" t="s">
        <v>322</v>
      </c>
      <c r="P2251" t="s">
        <v>4</v>
      </c>
      <c r="Z2251" t="s">
        <v>654</v>
      </c>
      <c r="AA2251" t="s">
        <v>6050</v>
      </c>
      <c r="AB2251" t="s">
        <v>6049</v>
      </c>
      <c r="AC2251">
        <v>-170251</v>
      </c>
      <c r="AD2251" t="s">
        <v>0</v>
      </c>
      <c r="AE2251">
        <v>98201</v>
      </c>
    </row>
    <row r="2252" spans="1:31" ht="409.5" hidden="1" x14ac:dyDescent="0.25">
      <c r="A2252">
        <v>16188</v>
      </c>
      <c r="B2252" t="s">
        <v>7</v>
      </c>
      <c r="C2252" t="s">
        <v>6</v>
      </c>
      <c r="F2252">
        <v>1</v>
      </c>
      <c r="G2252" t="s">
        <v>6048</v>
      </c>
      <c r="P2252" t="s">
        <v>4</v>
      </c>
      <c r="Z2252" t="s">
        <v>6047</v>
      </c>
      <c r="AA2252" s="1" t="s">
        <v>6046</v>
      </c>
      <c r="AB2252" t="s">
        <v>6045</v>
      </c>
      <c r="AC2252">
        <v>-162681</v>
      </c>
      <c r="AD2252" t="s">
        <v>0</v>
      </c>
      <c r="AE2252">
        <v>98104</v>
      </c>
    </row>
    <row r="2253" spans="1:31" hidden="1" x14ac:dyDescent="0.25">
      <c r="A2253">
        <v>2486</v>
      </c>
      <c r="B2253" t="s">
        <v>7</v>
      </c>
      <c r="C2253" t="s">
        <v>6</v>
      </c>
      <c r="F2253">
        <v>1</v>
      </c>
      <c r="G2253" t="s">
        <v>288</v>
      </c>
      <c r="P2253" t="s">
        <v>4</v>
      </c>
      <c r="Z2253" t="s">
        <v>6044</v>
      </c>
      <c r="AA2253" t="s">
        <v>6043</v>
      </c>
      <c r="AB2253" t="s">
        <v>6042</v>
      </c>
      <c r="AC2253">
        <v>-162315</v>
      </c>
      <c r="AD2253" t="s">
        <v>0</v>
      </c>
      <c r="AE2253">
        <v>98501</v>
      </c>
    </row>
    <row r="2254" spans="1:31" ht="409.5" hidden="1" x14ac:dyDescent="0.25">
      <c r="A2254">
        <v>11932</v>
      </c>
      <c r="B2254" t="s">
        <v>152</v>
      </c>
      <c r="C2254" t="s">
        <v>19</v>
      </c>
      <c r="F2254">
        <v>0</v>
      </c>
      <c r="P2254" t="s">
        <v>4</v>
      </c>
      <c r="Y2254" t="s">
        <v>12</v>
      </c>
      <c r="Z2254" t="s">
        <v>6041</v>
      </c>
      <c r="AA2254" s="1" t="s">
        <v>6040</v>
      </c>
      <c r="AB2254" t="s">
        <v>149</v>
      </c>
      <c r="AC2254">
        <v>-170633</v>
      </c>
    </row>
    <row r="2255" spans="1:31" ht="409.5" hidden="1" x14ac:dyDescent="0.25">
      <c r="A2255">
        <v>10200</v>
      </c>
      <c r="B2255" t="s">
        <v>130</v>
      </c>
      <c r="C2255" t="s">
        <v>19</v>
      </c>
      <c r="F2255">
        <v>0</v>
      </c>
      <c r="H2255">
        <v>0</v>
      </c>
      <c r="P2255" t="s">
        <v>4</v>
      </c>
      <c r="Y2255" t="s">
        <v>12</v>
      </c>
      <c r="Z2255" t="s">
        <v>3076</v>
      </c>
      <c r="AA2255" s="1" t="s">
        <v>6039</v>
      </c>
      <c r="AB2255" t="s">
        <v>126</v>
      </c>
      <c r="AC2255" t="s">
        <v>6038</v>
      </c>
      <c r="AD2255" t="s">
        <v>96</v>
      </c>
      <c r="AE2255">
        <v>97302</v>
      </c>
    </row>
    <row r="2256" spans="1:31" ht="409.5" hidden="1" x14ac:dyDescent="0.25">
      <c r="A2256">
        <v>16019</v>
      </c>
      <c r="B2256" t="s">
        <v>20</v>
      </c>
      <c r="C2256" t="s">
        <v>19</v>
      </c>
      <c r="F2256">
        <v>0</v>
      </c>
      <c r="H2256">
        <v>0</v>
      </c>
      <c r="P2256" t="s">
        <v>4</v>
      </c>
      <c r="Y2256" t="s">
        <v>12</v>
      </c>
      <c r="Z2256" t="s">
        <v>6037</v>
      </c>
      <c r="AA2256" s="1" t="s">
        <v>6036</v>
      </c>
      <c r="AB2256" t="s">
        <v>6035</v>
      </c>
      <c r="AC2256" t="s">
        <v>6034</v>
      </c>
    </row>
    <row r="2257" spans="1:31" hidden="1" x14ac:dyDescent="0.25">
      <c r="A2257">
        <v>15620</v>
      </c>
      <c r="B2257" t="s">
        <v>7</v>
      </c>
      <c r="C2257" t="s">
        <v>6</v>
      </c>
      <c r="F2257">
        <v>1</v>
      </c>
      <c r="G2257" t="s">
        <v>322</v>
      </c>
      <c r="H2257">
        <v>0</v>
      </c>
      <c r="P2257" t="s">
        <v>4</v>
      </c>
      <c r="Z2257" t="s">
        <v>321</v>
      </c>
      <c r="AA2257" t="s">
        <v>6033</v>
      </c>
      <c r="AB2257" t="s">
        <v>6032</v>
      </c>
      <c r="AC2257" t="s">
        <v>6031</v>
      </c>
      <c r="AD2257" t="s">
        <v>0</v>
      </c>
      <c r="AE2257">
        <v>98201</v>
      </c>
    </row>
    <row r="2258" spans="1:31" ht="409.5" hidden="1" x14ac:dyDescent="0.25">
      <c r="A2258">
        <v>10385</v>
      </c>
      <c r="B2258" t="s">
        <v>394</v>
      </c>
      <c r="C2258" t="s">
        <v>19</v>
      </c>
      <c r="F2258">
        <v>0</v>
      </c>
      <c r="H2258">
        <v>0</v>
      </c>
      <c r="P2258" t="s">
        <v>4</v>
      </c>
      <c r="Y2258" t="s">
        <v>12</v>
      </c>
      <c r="Z2258" t="s">
        <v>6030</v>
      </c>
      <c r="AA2258" s="1" t="s">
        <v>6029</v>
      </c>
      <c r="AB2258" s="1" t="s">
        <v>6029</v>
      </c>
      <c r="AC2258" t="s">
        <v>6028</v>
      </c>
    </row>
    <row r="2259" spans="1:31" ht="409.5" hidden="1" x14ac:dyDescent="0.25">
      <c r="A2259">
        <v>9277</v>
      </c>
      <c r="B2259" t="s">
        <v>185</v>
      </c>
      <c r="C2259" t="s">
        <v>184</v>
      </c>
      <c r="F2259">
        <v>1</v>
      </c>
      <c r="G2259" t="s">
        <v>288</v>
      </c>
      <c r="H2259">
        <v>0</v>
      </c>
      <c r="P2259" t="s">
        <v>4</v>
      </c>
      <c r="Y2259" t="s">
        <v>12</v>
      </c>
      <c r="Z2259" t="s">
        <v>6027</v>
      </c>
      <c r="AA2259" s="1" t="s">
        <v>6026</v>
      </c>
      <c r="AB2259" t="s">
        <v>6025</v>
      </c>
      <c r="AC2259" t="s">
        <v>6024</v>
      </c>
    </row>
    <row r="2260" spans="1:31" hidden="1" x14ac:dyDescent="0.25">
      <c r="A2260">
        <v>13151</v>
      </c>
      <c r="B2260" t="s">
        <v>47</v>
      </c>
      <c r="C2260" t="s">
        <v>46</v>
      </c>
      <c r="F2260">
        <v>1</v>
      </c>
      <c r="G2260" t="s">
        <v>578</v>
      </c>
      <c r="H2260">
        <v>0</v>
      </c>
      <c r="P2260" t="s">
        <v>4</v>
      </c>
      <c r="Z2260" t="s">
        <v>3999</v>
      </c>
      <c r="AA2260" t="s">
        <v>6023</v>
      </c>
      <c r="AB2260" t="s">
        <v>1691</v>
      </c>
      <c r="AC2260" t="s">
        <v>6022</v>
      </c>
      <c r="AD2260" t="s">
        <v>0</v>
      </c>
      <c r="AE2260">
        <v>98005</v>
      </c>
    </row>
    <row r="2261" spans="1:31" hidden="1" x14ac:dyDescent="0.25">
      <c r="A2261">
        <v>2626</v>
      </c>
      <c r="B2261" t="s">
        <v>152</v>
      </c>
      <c r="C2261" t="s">
        <v>19</v>
      </c>
      <c r="F2261">
        <v>0</v>
      </c>
      <c r="P2261" t="s">
        <v>4</v>
      </c>
      <c r="Y2261" t="s">
        <v>12</v>
      </c>
      <c r="Z2261" t="s">
        <v>80</v>
      </c>
      <c r="AA2261" t="s">
        <v>6021</v>
      </c>
      <c r="AB2261" t="s">
        <v>149</v>
      </c>
      <c r="AC2261">
        <v>-170443</v>
      </c>
    </row>
    <row r="2262" spans="1:31" ht="409.5" hidden="1" x14ac:dyDescent="0.25">
      <c r="A2262">
        <v>11093</v>
      </c>
      <c r="B2262" t="s">
        <v>83</v>
      </c>
      <c r="C2262" t="s">
        <v>19</v>
      </c>
      <c r="F2262">
        <v>1</v>
      </c>
      <c r="G2262" t="s">
        <v>6020</v>
      </c>
      <c r="H2262">
        <v>0</v>
      </c>
      <c r="P2262" t="s">
        <v>4</v>
      </c>
      <c r="Z2262" t="s">
        <v>5662</v>
      </c>
      <c r="AA2262" s="1" t="s">
        <v>6019</v>
      </c>
      <c r="AB2262" t="s">
        <v>6018</v>
      </c>
      <c r="AC2262" t="s">
        <v>6017</v>
      </c>
      <c r="AD2262" t="s">
        <v>1014</v>
      </c>
      <c r="AE2262">
        <v>95630</v>
      </c>
    </row>
    <row r="2263" spans="1:31" ht="360" hidden="1" x14ac:dyDescent="0.25">
      <c r="A2263">
        <v>19104</v>
      </c>
      <c r="B2263" t="s">
        <v>357</v>
      </c>
      <c r="C2263" t="s">
        <v>356</v>
      </c>
      <c r="F2263">
        <v>1</v>
      </c>
      <c r="G2263" t="s">
        <v>24</v>
      </c>
      <c r="H2263">
        <v>0</v>
      </c>
      <c r="P2263" t="s">
        <v>4</v>
      </c>
      <c r="Y2263" t="s">
        <v>12</v>
      </c>
      <c r="Z2263" t="s">
        <v>6016</v>
      </c>
      <c r="AA2263" s="1" t="s">
        <v>6015</v>
      </c>
      <c r="AB2263" s="1" t="s">
        <v>6015</v>
      </c>
      <c r="AC2263" t="s">
        <v>6014</v>
      </c>
      <c r="AD2263" t="s">
        <v>0</v>
      </c>
      <c r="AE2263">
        <v>98402</v>
      </c>
    </row>
    <row r="2264" spans="1:31" hidden="1" x14ac:dyDescent="0.25">
      <c r="A2264">
        <v>17543</v>
      </c>
      <c r="B2264" t="s">
        <v>47</v>
      </c>
      <c r="C2264" t="s">
        <v>46</v>
      </c>
      <c r="F2264">
        <v>1</v>
      </c>
      <c r="G2264" t="s">
        <v>6013</v>
      </c>
      <c r="P2264" t="s">
        <v>4</v>
      </c>
      <c r="Z2264" t="s">
        <v>6012</v>
      </c>
      <c r="AA2264" t="s">
        <v>6011</v>
      </c>
      <c r="AB2264" t="s">
        <v>1237</v>
      </c>
      <c r="AC2264">
        <v>-172778</v>
      </c>
    </row>
    <row r="2265" spans="1:31" hidden="1" x14ac:dyDescent="0.25">
      <c r="A2265">
        <v>15135</v>
      </c>
      <c r="B2265" t="s">
        <v>130</v>
      </c>
      <c r="C2265" t="s">
        <v>19</v>
      </c>
      <c r="F2265">
        <v>0</v>
      </c>
      <c r="P2265" t="s">
        <v>4</v>
      </c>
      <c r="Y2265" t="s">
        <v>12</v>
      </c>
      <c r="Z2265" t="s">
        <v>6010</v>
      </c>
      <c r="AA2265" t="s">
        <v>6009</v>
      </c>
      <c r="AB2265" t="s">
        <v>262</v>
      </c>
      <c r="AC2265">
        <v>-160455</v>
      </c>
      <c r="AD2265" t="s">
        <v>0</v>
      </c>
      <c r="AE2265">
        <v>98498</v>
      </c>
    </row>
    <row r="2266" spans="1:31" ht="409.5" hidden="1" x14ac:dyDescent="0.25">
      <c r="A2266">
        <v>19483</v>
      </c>
      <c r="B2266" t="s">
        <v>95</v>
      </c>
      <c r="C2266" t="s">
        <v>94</v>
      </c>
      <c r="F2266">
        <v>0</v>
      </c>
      <c r="P2266" t="s">
        <v>4</v>
      </c>
      <c r="Y2266" t="s">
        <v>12</v>
      </c>
      <c r="Z2266" t="s">
        <v>6008</v>
      </c>
      <c r="AA2266" s="1" t="s">
        <v>6007</v>
      </c>
      <c r="AB2266" t="s">
        <v>6006</v>
      </c>
      <c r="AC2266">
        <v>-172417</v>
      </c>
    </row>
    <row r="2267" spans="1:31" ht="409.5" hidden="1" x14ac:dyDescent="0.25">
      <c r="A2267">
        <v>12359</v>
      </c>
      <c r="B2267" t="s">
        <v>88</v>
      </c>
      <c r="C2267" t="s">
        <v>46</v>
      </c>
      <c r="F2267">
        <v>0</v>
      </c>
      <c r="G2267" t="s">
        <v>797</v>
      </c>
      <c r="H2267">
        <v>0</v>
      </c>
      <c r="P2267" t="s">
        <v>1182</v>
      </c>
      <c r="Y2267" t="s">
        <v>12</v>
      </c>
      <c r="Z2267" t="s">
        <v>1696</v>
      </c>
      <c r="AA2267" s="1" t="s">
        <v>6005</v>
      </c>
      <c r="AB2267" t="s">
        <v>6004</v>
      </c>
      <c r="AC2267" t="s">
        <v>6003</v>
      </c>
    </row>
    <row r="2268" spans="1:31" hidden="1" x14ac:dyDescent="0.25">
      <c r="A2268">
        <v>7388</v>
      </c>
      <c r="B2268" t="s">
        <v>88</v>
      </c>
      <c r="C2268" t="s">
        <v>46</v>
      </c>
      <c r="F2268">
        <v>1</v>
      </c>
      <c r="G2268" t="s">
        <v>864</v>
      </c>
      <c r="H2268">
        <v>0</v>
      </c>
      <c r="P2268" t="s">
        <v>4</v>
      </c>
      <c r="Y2268" t="s">
        <v>12</v>
      </c>
      <c r="Z2268" t="s">
        <v>6002</v>
      </c>
      <c r="AA2268" t="s">
        <v>6001</v>
      </c>
      <c r="AB2268" t="s">
        <v>6000</v>
      </c>
      <c r="AC2268" t="s">
        <v>5999</v>
      </c>
      <c r="AD2268" t="s">
        <v>0</v>
      </c>
      <c r="AE2268">
        <v>98104</v>
      </c>
    </row>
    <row r="2269" spans="1:31" hidden="1" x14ac:dyDescent="0.25">
      <c r="A2269">
        <v>1620</v>
      </c>
      <c r="B2269" t="s">
        <v>7</v>
      </c>
      <c r="C2269" t="s">
        <v>6</v>
      </c>
      <c r="F2269">
        <v>1</v>
      </c>
      <c r="G2269" t="s">
        <v>178</v>
      </c>
      <c r="P2269" t="s">
        <v>4</v>
      </c>
      <c r="Z2269" t="s">
        <v>177</v>
      </c>
      <c r="AA2269" t="s">
        <v>5998</v>
      </c>
      <c r="AB2269" t="s">
        <v>660</v>
      </c>
      <c r="AC2269">
        <v>-161787</v>
      </c>
      <c r="AD2269" t="s">
        <v>96</v>
      </c>
      <c r="AE2269">
        <v>97219</v>
      </c>
    </row>
    <row r="2270" spans="1:31" ht="409.5" hidden="1" x14ac:dyDescent="0.25">
      <c r="A2270">
        <v>6656</v>
      </c>
      <c r="B2270" t="s">
        <v>380</v>
      </c>
      <c r="C2270" t="s">
        <v>19</v>
      </c>
      <c r="F2270">
        <v>0</v>
      </c>
      <c r="P2270" t="s">
        <v>4</v>
      </c>
      <c r="Y2270" t="s">
        <v>12</v>
      </c>
      <c r="Z2270" t="s">
        <v>5997</v>
      </c>
      <c r="AA2270" s="1" t="s">
        <v>5996</v>
      </c>
      <c r="AB2270" t="s">
        <v>5995</v>
      </c>
      <c r="AC2270">
        <v>-172478</v>
      </c>
      <c r="AD2270" t="s">
        <v>0</v>
      </c>
      <c r="AE2270">
        <v>98136</v>
      </c>
    </row>
    <row r="2271" spans="1:31" hidden="1" x14ac:dyDescent="0.25">
      <c r="A2271">
        <v>11250</v>
      </c>
      <c r="B2271" t="s">
        <v>199</v>
      </c>
      <c r="C2271" t="s">
        <v>19</v>
      </c>
      <c r="F2271">
        <v>0</v>
      </c>
      <c r="P2271" t="s">
        <v>4</v>
      </c>
      <c r="Y2271" t="s">
        <v>12</v>
      </c>
      <c r="Z2271" t="s">
        <v>5994</v>
      </c>
      <c r="AA2271" t="s">
        <v>5993</v>
      </c>
      <c r="AB2271" t="s">
        <v>149</v>
      </c>
      <c r="AC2271">
        <v>-160874</v>
      </c>
      <c r="AD2271" t="s">
        <v>0</v>
      </c>
      <c r="AE2271">
        <v>98683</v>
      </c>
    </row>
    <row r="2272" spans="1:31" ht="409.5" hidden="1" x14ac:dyDescent="0.25">
      <c r="A2272">
        <v>427</v>
      </c>
      <c r="B2272" t="s">
        <v>7</v>
      </c>
      <c r="C2272" t="s">
        <v>6</v>
      </c>
      <c r="F2272">
        <v>1</v>
      </c>
      <c r="G2272" t="s">
        <v>4312</v>
      </c>
      <c r="P2272" t="s">
        <v>4</v>
      </c>
      <c r="Z2272" t="s">
        <v>5992</v>
      </c>
      <c r="AA2272" s="1" t="s">
        <v>5991</v>
      </c>
      <c r="AB2272" t="s">
        <v>5990</v>
      </c>
      <c r="AC2272">
        <v>-180858</v>
      </c>
      <c r="AD2272" t="s">
        <v>0</v>
      </c>
      <c r="AE2272">
        <v>98371</v>
      </c>
    </row>
    <row r="2273" spans="1:31" ht="330" hidden="1" x14ac:dyDescent="0.25">
      <c r="A2273">
        <v>16893</v>
      </c>
      <c r="B2273" t="s">
        <v>380</v>
      </c>
      <c r="C2273" t="s">
        <v>19</v>
      </c>
      <c r="F2273">
        <v>1</v>
      </c>
      <c r="G2273" t="s">
        <v>5989</v>
      </c>
      <c r="O2273" s="1" t="s">
        <v>5988</v>
      </c>
      <c r="P2273" t="s">
        <v>4</v>
      </c>
      <c r="X2273">
        <v>15</v>
      </c>
      <c r="Y2273" t="s">
        <v>12</v>
      </c>
      <c r="Z2273" t="s">
        <v>5987</v>
      </c>
      <c r="AA2273" s="1" t="s">
        <v>5986</v>
      </c>
      <c r="AB2273" t="s">
        <v>5985</v>
      </c>
      <c r="AC2273">
        <v>-180350</v>
      </c>
    </row>
    <row r="2274" spans="1:31" ht="409.5" hidden="1" x14ac:dyDescent="0.25">
      <c r="A2274">
        <v>19350</v>
      </c>
      <c r="B2274" t="s">
        <v>152</v>
      </c>
      <c r="C2274" t="s">
        <v>19</v>
      </c>
      <c r="F2274">
        <v>0</v>
      </c>
      <c r="P2274" t="s">
        <v>4</v>
      </c>
      <c r="Y2274" t="s">
        <v>12</v>
      </c>
      <c r="Z2274" t="s">
        <v>3910</v>
      </c>
      <c r="AA2274" s="1" t="s">
        <v>5984</v>
      </c>
      <c r="AB2274" t="s">
        <v>149</v>
      </c>
      <c r="AC2274">
        <v>-163424</v>
      </c>
    </row>
    <row r="2275" spans="1:31" ht="90" hidden="1" x14ac:dyDescent="0.25">
      <c r="A2275">
        <v>11057</v>
      </c>
      <c r="B2275" t="s">
        <v>348</v>
      </c>
      <c r="H2275">
        <v>50</v>
      </c>
      <c r="I2275" t="s">
        <v>41</v>
      </c>
      <c r="M2275">
        <v>7.5</v>
      </c>
      <c r="N2275" s="1" t="s">
        <v>5983</v>
      </c>
      <c r="O2275" t="s">
        <v>668</v>
      </c>
      <c r="P2275" t="s">
        <v>1182</v>
      </c>
      <c r="Y2275" t="s">
        <v>12</v>
      </c>
      <c r="Z2275" t="s">
        <v>5982</v>
      </c>
      <c r="AA2275" t="s">
        <v>5981</v>
      </c>
      <c r="AB2275" t="s">
        <v>5980</v>
      </c>
      <c r="AC2275" t="s">
        <v>5979</v>
      </c>
      <c r="AD2275" t="s">
        <v>0</v>
      </c>
      <c r="AE2275">
        <v>98226</v>
      </c>
    </row>
    <row r="2276" spans="1:31" hidden="1" x14ac:dyDescent="0.25">
      <c r="A2276">
        <v>8223</v>
      </c>
      <c r="B2276" t="s">
        <v>20</v>
      </c>
      <c r="C2276" t="s">
        <v>19</v>
      </c>
      <c r="F2276">
        <v>1</v>
      </c>
      <c r="G2276" t="s">
        <v>5978</v>
      </c>
      <c r="H2276">
        <v>0</v>
      </c>
      <c r="O2276" t="s">
        <v>485</v>
      </c>
      <c r="P2276" t="s">
        <v>242</v>
      </c>
      <c r="R2276" t="s">
        <v>68</v>
      </c>
      <c r="X2276">
        <v>15</v>
      </c>
      <c r="Y2276" t="s">
        <v>12</v>
      </c>
      <c r="Z2276" t="s">
        <v>5977</v>
      </c>
      <c r="AA2276" t="s">
        <v>5976</v>
      </c>
      <c r="AB2276" t="s">
        <v>5860</v>
      </c>
      <c r="AC2276" t="s">
        <v>5975</v>
      </c>
      <c r="AD2276" t="s">
        <v>0</v>
      </c>
      <c r="AE2276">
        <v>98119</v>
      </c>
    </row>
    <row r="2277" spans="1:31" hidden="1" x14ac:dyDescent="0.25">
      <c r="A2277">
        <v>1232</v>
      </c>
      <c r="B2277" t="s">
        <v>7</v>
      </c>
      <c r="C2277" t="s">
        <v>6</v>
      </c>
      <c r="F2277">
        <v>1</v>
      </c>
      <c r="G2277" t="s">
        <v>5974</v>
      </c>
      <c r="H2277">
        <v>0</v>
      </c>
      <c r="P2277" t="s">
        <v>4</v>
      </c>
      <c r="Z2277" t="s">
        <v>5973</v>
      </c>
      <c r="AA2277" t="s">
        <v>5972</v>
      </c>
      <c r="AB2277" t="s">
        <v>5971</v>
      </c>
      <c r="AC2277" t="s">
        <v>5970</v>
      </c>
      <c r="AD2277" t="s">
        <v>0</v>
      </c>
      <c r="AE2277">
        <v>98502</v>
      </c>
    </row>
    <row r="2278" spans="1:31" hidden="1" x14ac:dyDescent="0.25">
      <c r="A2278">
        <v>4092</v>
      </c>
      <c r="B2278" t="s">
        <v>47</v>
      </c>
      <c r="C2278" t="s">
        <v>46</v>
      </c>
      <c r="F2278">
        <v>1</v>
      </c>
      <c r="G2278" t="s">
        <v>5969</v>
      </c>
      <c r="H2278">
        <v>0</v>
      </c>
      <c r="P2278" t="s">
        <v>4</v>
      </c>
      <c r="Z2278" t="s">
        <v>5968</v>
      </c>
      <c r="AA2278" t="s">
        <v>5967</v>
      </c>
      <c r="AB2278" t="s">
        <v>5966</v>
      </c>
      <c r="AC2278" t="s">
        <v>5965</v>
      </c>
      <c r="AD2278" t="s">
        <v>941</v>
      </c>
      <c r="AE2278">
        <v>83864</v>
      </c>
    </row>
    <row r="2279" spans="1:31" hidden="1" x14ac:dyDescent="0.25">
      <c r="A2279">
        <v>9159</v>
      </c>
      <c r="B2279" t="s">
        <v>119</v>
      </c>
      <c r="C2279" t="s">
        <v>19</v>
      </c>
      <c r="F2279">
        <v>0</v>
      </c>
      <c r="G2279" t="s">
        <v>5964</v>
      </c>
      <c r="P2279" t="s">
        <v>4</v>
      </c>
      <c r="Y2279" t="s">
        <v>12</v>
      </c>
      <c r="Z2279" t="s">
        <v>5963</v>
      </c>
      <c r="AA2279" t="s">
        <v>5962</v>
      </c>
      <c r="AB2279" t="s">
        <v>5961</v>
      </c>
      <c r="AC2279">
        <v>-160635</v>
      </c>
      <c r="AD2279" t="s">
        <v>0</v>
      </c>
      <c r="AE2279">
        <v>98660</v>
      </c>
    </row>
    <row r="2280" spans="1:31" ht="409.5" hidden="1" x14ac:dyDescent="0.25">
      <c r="A2280">
        <v>2460</v>
      </c>
      <c r="B2280" t="s">
        <v>357</v>
      </c>
      <c r="C2280" t="s">
        <v>356</v>
      </c>
      <c r="F2280">
        <v>1</v>
      </c>
      <c r="G2280" t="s">
        <v>5960</v>
      </c>
      <c r="P2280" t="s">
        <v>4</v>
      </c>
      <c r="Y2280" t="s">
        <v>12</v>
      </c>
      <c r="Z2280" t="s">
        <v>5959</v>
      </c>
      <c r="AA2280" s="1" t="s">
        <v>5958</v>
      </c>
      <c r="AB2280" t="s">
        <v>5957</v>
      </c>
      <c r="AC2280">
        <v>-160870</v>
      </c>
      <c r="AD2280" t="s">
        <v>0</v>
      </c>
      <c r="AE2280">
        <v>98388</v>
      </c>
    </row>
    <row r="2281" spans="1:31" ht="409.5" hidden="1" x14ac:dyDescent="0.25">
      <c r="A2281">
        <v>19243</v>
      </c>
      <c r="B2281" t="s">
        <v>194</v>
      </c>
      <c r="C2281" t="s">
        <v>193</v>
      </c>
      <c r="F2281">
        <v>1</v>
      </c>
      <c r="G2281" t="s">
        <v>5956</v>
      </c>
      <c r="P2281" t="s">
        <v>4</v>
      </c>
      <c r="X2281">
        <v>30</v>
      </c>
      <c r="Y2281" t="s">
        <v>12</v>
      </c>
      <c r="Z2281" t="s">
        <v>5955</v>
      </c>
      <c r="AA2281" s="1" t="s">
        <v>5954</v>
      </c>
      <c r="AB2281" t="s">
        <v>5953</v>
      </c>
      <c r="AC2281">
        <v>-162284</v>
      </c>
      <c r="AD2281" t="s">
        <v>0</v>
      </c>
      <c r="AE2281" t="s">
        <v>358</v>
      </c>
    </row>
    <row r="2282" spans="1:31" ht="409.5" hidden="1" x14ac:dyDescent="0.25">
      <c r="A2282">
        <v>1110</v>
      </c>
      <c r="B2282" t="s">
        <v>83</v>
      </c>
      <c r="C2282" t="s">
        <v>19</v>
      </c>
      <c r="F2282">
        <v>1</v>
      </c>
      <c r="G2282" t="s">
        <v>3521</v>
      </c>
      <c r="H2282">
        <v>0</v>
      </c>
      <c r="P2282" t="s">
        <v>4</v>
      </c>
      <c r="Y2282" t="s">
        <v>12</v>
      </c>
      <c r="Z2282" t="s">
        <v>1176</v>
      </c>
      <c r="AA2282" s="1" t="s">
        <v>5952</v>
      </c>
      <c r="AB2282" t="s">
        <v>5951</v>
      </c>
      <c r="AC2282" t="s">
        <v>5950</v>
      </c>
    </row>
    <row r="2283" spans="1:31" hidden="1" x14ac:dyDescent="0.25">
      <c r="A2283">
        <v>8649</v>
      </c>
      <c r="B2283" t="s">
        <v>7</v>
      </c>
      <c r="C2283" t="s">
        <v>6</v>
      </c>
      <c r="F2283">
        <v>0</v>
      </c>
      <c r="G2283" t="s">
        <v>113</v>
      </c>
      <c r="H2283">
        <v>0</v>
      </c>
      <c r="P2283" t="s">
        <v>4</v>
      </c>
      <c r="Z2283" t="s">
        <v>112</v>
      </c>
      <c r="AA2283" t="s">
        <v>5949</v>
      </c>
      <c r="AB2283" t="s">
        <v>5948</v>
      </c>
      <c r="AC2283" t="s">
        <v>5947</v>
      </c>
      <c r="AD2283" t="s">
        <v>0</v>
      </c>
      <c r="AE2283">
        <v>98504</v>
      </c>
    </row>
    <row r="2284" spans="1:31" ht="409.5" hidden="1" x14ac:dyDescent="0.25">
      <c r="A2284">
        <v>3059</v>
      </c>
      <c r="B2284" t="s">
        <v>95</v>
      </c>
      <c r="C2284" t="s">
        <v>94</v>
      </c>
      <c r="F2284">
        <v>1</v>
      </c>
      <c r="G2284" t="s">
        <v>5946</v>
      </c>
      <c r="H2284">
        <v>0</v>
      </c>
      <c r="P2284" t="s">
        <v>4</v>
      </c>
      <c r="W2284" t="s">
        <v>5945</v>
      </c>
      <c r="X2284">
        <v>16</v>
      </c>
      <c r="Y2284" t="s">
        <v>12</v>
      </c>
      <c r="Z2284" t="s">
        <v>5944</v>
      </c>
      <c r="AA2284" s="1" t="s">
        <v>5943</v>
      </c>
      <c r="AB2284" t="s">
        <v>5942</v>
      </c>
      <c r="AC2284" t="s">
        <v>5941</v>
      </c>
      <c r="AD2284" t="s">
        <v>96</v>
      </c>
      <c r="AE2284">
        <v>97204</v>
      </c>
    </row>
    <row r="2285" spans="1:31" hidden="1" x14ac:dyDescent="0.25">
      <c r="A2285">
        <v>9278</v>
      </c>
      <c r="B2285" t="s">
        <v>88</v>
      </c>
      <c r="C2285" t="s">
        <v>46</v>
      </c>
      <c r="F2285">
        <v>1</v>
      </c>
      <c r="G2285" t="s">
        <v>260</v>
      </c>
      <c r="P2285" t="s">
        <v>4</v>
      </c>
      <c r="Z2285" t="s">
        <v>5940</v>
      </c>
      <c r="AA2285" t="s">
        <v>5939</v>
      </c>
      <c r="AB2285" t="s">
        <v>3703</v>
      </c>
      <c r="AC2285">
        <v>-170043</v>
      </c>
      <c r="AD2285" t="s">
        <v>0</v>
      </c>
      <c r="AE2285">
        <v>98101</v>
      </c>
    </row>
    <row r="2286" spans="1:31" hidden="1" x14ac:dyDescent="0.25">
      <c r="A2286">
        <v>17744</v>
      </c>
      <c r="B2286" t="s">
        <v>226</v>
      </c>
      <c r="C2286" t="s">
        <v>225</v>
      </c>
      <c r="F2286">
        <v>0</v>
      </c>
      <c r="P2286" t="s">
        <v>4</v>
      </c>
      <c r="X2286">
        <v>15</v>
      </c>
      <c r="Y2286" t="s">
        <v>12</v>
      </c>
      <c r="Z2286" t="s">
        <v>5938</v>
      </c>
      <c r="AA2286" t="s">
        <v>5937</v>
      </c>
      <c r="AB2286" t="s">
        <v>5936</v>
      </c>
      <c r="AC2286">
        <v>-181117</v>
      </c>
    </row>
    <row r="2287" spans="1:31" hidden="1" x14ac:dyDescent="0.25">
      <c r="A2287">
        <v>8522</v>
      </c>
      <c r="B2287" t="s">
        <v>47</v>
      </c>
      <c r="C2287" t="s">
        <v>46</v>
      </c>
      <c r="F2287">
        <v>1</v>
      </c>
      <c r="G2287" t="s">
        <v>2775</v>
      </c>
      <c r="P2287" t="s">
        <v>4</v>
      </c>
      <c r="Z2287" t="s">
        <v>2509</v>
      </c>
      <c r="AA2287" t="s">
        <v>5935</v>
      </c>
      <c r="AB2287" t="s">
        <v>43</v>
      </c>
      <c r="AC2287">
        <v>-161808</v>
      </c>
      <c r="AD2287" t="s">
        <v>0</v>
      </c>
      <c r="AE2287">
        <v>98541</v>
      </c>
    </row>
    <row r="2288" spans="1:31" ht="409.5" hidden="1" x14ac:dyDescent="0.25">
      <c r="A2288">
        <v>10963</v>
      </c>
      <c r="B2288" t="s">
        <v>83</v>
      </c>
      <c r="C2288" t="s">
        <v>101</v>
      </c>
      <c r="F2288">
        <v>1</v>
      </c>
      <c r="G2288" t="s">
        <v>982</v>
      </c>
      <c r="H2288">
        <v>0</v>
      </c>
      <c r="P2288" t="s">
        <v>4</v>
      </c>
      <c r="Y2288" t="s">
        <v>12</v>
      </c>
      <c r="Z2288" t="s">
        <v>1415</v>
      </c>
      <c r="AA2288" s="1" t="s">
        <v>5934</v>
      </c>
      <c r="AB2288" t="s">
        <v>5933</v>
      </c>
      <c r="AC2288" t="s">
        <v>5932</v>
      </c>
      <c r="AD2288" t="s">
        <v>96</v>
      </c>
      <c r="AE2288">
        <v>97389</v>
      </c>
    </row>
    <row r="2289" spans="1:31" hidden="1" x14ac:dyDescent="0.25">
      <c r="A2289">
        <v>8109</v>
      </c>
      <c r="B2289" t="s">
        <v>95</v>
      </c>
      <c r="C2289" t="s">
        <v>94</v>
      </c>
      <c r="F2289">
        <v>0</v>
      </c>
      <c r="P2289" t="s">
        <v>81</v>
      </c>
      <c r="Y2289" t="s">
        <v>12</v>
      </c>
      <c r="Z2289" t="s">
        <v>5931</v>
      </c>
      <c r="AA2289" t="s">
        <v>5930</v>
      </c>
      <c r="AB2289" t="s">
        <v>5929</v>
      </c>
      <c r="AC2289">
        <v>-170838</v>
      </c>
      <c r="AD2289" t="s">
        <v>0</v>
      </c>
      <c r="AE2289">
        <v>98240</v>
      </c>
    </row>
    <row r="2290" spans="1:31" hidden="1" x14ac:dyDescent="0.25">
      <c r="A2290">
        <v>12104</v>
      </c>
      <c r="B2290" t="s">
        <v>95</v>
      </c>
      <c r="C2290" t="s">
        <v>94</v>
      </c>
      <c r="F2290">
        <v>1</v>
      </c>
      <c r="G2290" t="s">
        <v>5928</v>
      </c>
      <c r="P2290" t="s">
        <v>81</v>
      </c>
      <c r="Y2290" t="s">
        <v>12</v>
      </c>
      <c r="Z2290" t="s">
        <v>5927</v>
      </c>
      <c r="AA2290" t="s">
        <v>5926</v>
      </c>
      <c r="AB2290" t="s">
        <v>5925</v>
      </c>
      <c r="AC2290">
        <v>-181509</v>
      </c>
    </row>
    <row r="2291" spans="1:31" hidden="1" x14ac:dyDescent="0.25">
      <c r="A2291">
        <v>2678</v>
      </c>
      <c r="B2291" t="s">
        <v>47</v>
      </c>
      <c r="C2291" t="s">
        <v>46</v>
      </c>
      <c r="F2291">
        <v>0</v>
      </c>
      <c r="G2291" t="s">
        <v>419</v>
      </c>
      <c r="P2291" t="s">
        <v>4</v>
      </c>
      <c r="Z2291" t="s">
        <v>418</v>
      </c>
      <c r="AA2291" t="s">
        <v>5924</v>
      </c>
      <c r="AB2291" t="s">
        <v>5923</v>
      </c>
      <c r="AC2291">
        <v>-160082</v>
      </c>
      <c r="AD2291" t="s">
        <v>0</v>
      </c>
      <c r="AE2291">
        <v>98626</v>
      </c>
    </row>
    <row r="2292" spans="1:31" hidden="1" x14ac:dyDescent="0.25">
      <c r="A2292">
        <v>14307</v>
      </c>
      <c r="B2292" t="s">
        <v>47</v>
      </c>
      <c r="C2292" t="s">
        <v>46</v>
      </c>
      <c r="F2292">
        <v>1</v>
      </c>
      <c r="G2292" t="s">
        <v>1200</v>
      </c>
      <c r="P2292" t="s">
        <v>4</v>
      </c>
      <c r="Z2292" t="s">
        <v>1199</v>
      </c>
      <c r="AA2292" t="s">
        <v>5922</v>
      </c>
      <c r="AB2292" t="s">
        <v>1453</v>
      </c>
      <c r="AC2292">
        <v>-162416</v>
      </c>
      <c r="AD2292" t="s">
        <v>0</v>
      </c>
      <c r="AE2292">
        <v>98001</v>
      </c>
    </row>
    <row r="2293" spans="1:31" hidden="1" x14ac:dyDescent="0.25">
      <c r="A2293">
        <v>1891</v>
      </c>
      <c r="B2293" t="s">
        <v>199</v>
      </c>
      <c r="C2293" t="s">
        <v>19</v>
      </c>
      <c r="F2293">
        <v>1</v>
      </c>
      <c r="G2293" t="s">
        <v>5921</v>
      </c>
      <c r="P2293" t="s">
        <v>4</v>
      </c>
      <c r="Y2293" t="s">
        <v>12</v>
      </c>
      <c r="Z2293" t="s">
        <v>5920</v>
      </c>
      <c r="AA2293" t="s">
        <v>5919</v>
      </c>
      <c r="AB2293" t="s">
        <v>5918</v>
      </c>
      <c r="AC2293">
        <v>-162634</v>
      </c>
      <c r="AD2293" t="s">
        <v>5917</v>
      </c>
      <c r="AE2293" t="s">
        <v>5916</v>
      </c>
    </row>
    <row r="2294" spans="1:31" hidden="1" x14ac:dyDescent="0.25">
      <c r="A2294">
        <v>12877</v>
      </c>
      <c r="B2294" t="s">
        <v>199</v>
      </c>
      <c r="C2294" t="s">
        <v>19</v>
      </c>
      <c r="F2294">
        <v>0</v>
      </c>
      <c r="P2294" t="s">
        <v>4</v>
      </c>
      <c r="X2294">
        <v>15</v>
      </c>
      <c r="Y2294" t="s">
        <v>12</v>
      </c>
      <c r="Z2294" t="s">
        <v>5915</v>
      </c>
      <c r="AA2294" t="s">
        <v>5914</v>
      </c>
      <c r="AB2294" t="s">
        <v>5913</v>
      </c>
      <c r="AC2294">
        <v>-181683</v>
      </c>
      <c r="AD2294" t="s">
        <v>0</v>
      </c>
      <c r="AE2294">
        <v>99354</v>
      </c>
    </row>
    <row r="2295" spans="1:31" ht="409.5" hidden="1" x14ac:dyDescent="0.25">
      <c r="A2295">
        <v>16663</v>
      </c>
      <c r="B2295" t="s">
        <v>194</v>
      </c>
      <c r="C2295" t="s">
        <v>193</v>
      </c>
      <c r="F2295">
        <v>1</v>
      </c>
      <c r="G2295" t="s">
        <v>5912</v>
      </c>
      <c r="H2295">
        <v>0</v>
      </c>
      <c r="P2295" t="s">
        <v>4</v>
      </c>
      <c r="Y2295" t="s">
        <v>12</v>
      </c>
      <c r="Z2295" t="s">
        <v>5911</v>
      </c>
      <c r="AA2295" s="1" t="s">
        <v>5910</v>
      </c>
      <c r="AB2295" t="s">
        <v>5909</v>
      </c>
      <c r="AC2295" t="s">
        <v>5908</v>
      </c>
      <c r="AD2295" t="s">
        <v>0</v>
      </c>
      <c r="AE2295">
        <v>99201</v>
      </c>
    </row>
    <row r="2296" spans="1:31" ht="409.5" hidden="1" x14ac:dyDescent="0.25">
      <c r="A2296">
        <v>2518</v>
      </c>
      <c r="B2296" t="s">
        <v>194</v>
      </c>
      <c r="C2296" t="s">
        <v>193</v>
      </c>
      <c r="F2296">
        <v>0</v>
      </c>
      <c r="P2296" t="s">
        <v>4</v>
      </c>
      <c r="Y2296" t="s">
        <v>12</v>
      </c>
      <c r="Z2296" t="s">
        <v>5907</v>
      </c>
      <c r="AA2296" s="1" t="s">
        <v>5906</v>
      </c>
      <c r="AB2296" t="s">
        <v>5905</v>
      </c>
      <c r="AC2296">
        <v>-172120</v>
      </c>
      <c r="AD2296" t="s">
        <v>0</v>
      </c>
      <c r="AE2296">
        <v>99220</v>
      </c>
    </row>
    <row r="2297" spans="1:31" hidden="1" x14ac:dyDescent="0.25">
      <c r="A2297">
        <v>4371</v>
      </c>
      <c r="B2297" t="s">
        <v>513</v>
      </c>
      <c r="C2297" t="s">
        <v>6</v>
      </c>
      <c r="F2297">
        <v>0</v>
      </c>
      <c r="G2297" t="s">
        <v>3201</v>
      </c>
      <c r="H2297">
        <v>0</v>
      </c>
      <c r="P2297" t="s">
        <v>4</v>
      </c>
      <c r="Y2297" t="s">
        <v>12</v>
      </c>
      <c r="Z2297" t="s">
        <v>5904</v>
      </c>
      <c r="AA2297" t="s">
        <v>5903</v>
      </c>
      <c r="AB2297" t="s">
        <v>5902</v>
      </c>
      <c r="AC2297" t="s">
        <v>5901</v>
      </c>
      <c r="AD2297" t="s">
        <v>0</v>
      </c>
      <c r="AE2297">
        <v>98272</v>
      </c>
    </row>
    <row r="2298" spans="1:31" hidden="1" x14ac:dyDescent="0.25">
      <c r="A2298">
        <v>11756</v>
      </c>
      <c r="B2298" t="s">
        <v>13</v>
      </c>
      <c r="C2298" t="s">
        <v>57</v>
      </c>
      <c r="F2298">
        <v>1</v>
      </c>
      <c r="G2298" t="s">
        <v>1366</v>
      </c>
      <c r="P2298" t="s">
        <v>4</v>
      </c>
      <c r="X2298">
        <v>15</v>
      </c>
      <c r="Y2298" t="s">
        <v>12</v>
      </c>
      <c r="Z2298" t="s">
        <v>1365</v>
      </c>
      <c r="AA2298" t="s">
        <v>5900</v>
      </c>
      <c r="AB2298" t="s">
        <v>5900</v>
      </c>
      <c r="AC2298">
        <v>-180971</v>
      </c>
      <c r="AD2298" t="s">
        <v>96</v>
      </c>
      <c r="AE2298">
        <v>97222</v>
      </c>
    </row>
    <row r="2299" spans="1:31" hidden="1" x14ac:dyDescent="0.25">
      <c r="A2299">
        <v>15758</v>
      </c>
      <c r="B2299" t="s">
        <v>13</v>
      </c>
      <c r="C2299" t="s">
        <v>57</v>
      </c>
      <c r="F2299">
        <v>1</v>
      </c>
      <c r="G2299" t="s">
        <v>5899</v>
      </c>
      <c r="P2299" t="s">
        <v>4</v>
      </c>
      <c r="X2299">
        <v>15</v>
      </c>
      <c r="Y2299" t="s">
        <v>12</v>
      </c>
      <c r="Z2299" t="s">
        <v>1305</v>
      </c>
      <c r="AA2299" t="s">
        <v>5898</v>
      </c>
      <c r="AB2299" t="s">
        <v>1446</v>
      </c>
      <c r="AC2299">
        <v>-180935</v>
      </c>
    </row>
    <row r="2300" spans="1:31" ht="409.5" hidden="1" x14ac:dyDescent="0.25">
      <c r="A2300">
        <v>15587</v>
      </c>
      <c r="B2300" t="s">
        <v>83</v>
      </c>
      <c r="C2300" t="s">
        <v>101</v>
      </c>
      <c r="F2300">
        <v>1</v>
      </c>
      <c r="G2300" t="s">
        <v>82</v>
      </c>
      <c r="H2300">
        <v>0</v>
      </c>
      <c r="P2300" t="s">
        <v>81</v>
      </c>
      <c r="Y2300" t="s">
        <v>12</v>
      </c>
      <c r="Z2300" t="s">
        <v>80</v>
      </c>
      <c r="AA2300" s="1" t="s">
        <v>5897</v>
      </c>
      <c r="AB2300" t="s">
        <v>5896</v>
      </c>
      <c r="AC2300" t="s">
        <v>5895</v>
      </c>
      <c r="AD2300" t="s">
        <v>0</v>
      </c>
      <c r="AE2300">
        <v>98006</v>
      </c>
    </row>
    <row r="2301" spans="1:31" hidden="1" x14ac:dyDescent="0.25">
      <c r="A2301">
        <v>16271</v>
      </c>
      <c r="B2301" t="s">
        <v>394</v>
      </c>
      <c r="C2301" t="s">
        <v>19</v>
      </c>
      <c r="F2301">
        <v>1</v>
      </c>
      <c r="G2301" t="s">
        <v>5894</v>
      </c>
      <c r="H2301">
        <v>0</v>
      </c>
      <c r="P2301" t="s">
        <v>81</v>
      </c>
      <c r="Y2301" t="s">
        <v>12</v>
      </c>
      <c r="Z2301" t="s">
        <v>5893</v>
      </c>
      <c r="AA2301" t="s">
        <v>5892</v>
      </c>
      <c r="AB2301" t="s">
        <v>5891</v>
      </c>
      <c r="AC2301" t="s">
        <v>5890</v>
      </c>
      <c r="AD2301" t="s">
        <v>0</v>
      </c>
      <c r="AE2301">
        <v>98101</v>
      </c>
    </row>
    <row r="2302" spans="1:31" hidden="1" x14ac:dyDescent="0.25">
      <c r="A2302">
        <v>12858</v>
      </c>
      <c r="B2302" t="s">
        <v>308</v>
      </c>
      <c r="C2302" t="s">
        <v>19</v>
      </c>
      <c r="F2302">
        <v>0</v>
      </c>
      <c r="H2302">
        <v>0</v>
      </c>
      <c r="P2302" t="s">
        <v>4</v>
      </c>
      <c r="Y2302" t="s">
        <v>12</v>
      </c>
      <c r="Z2302" t="s">
        <v>5889</v>
      </c>
      <c r="AA2302" t="s">
        <v>5888</v>
      </c>
      <c r="AB2302" t="s">
        <v>5887</v>
      </c>
      <c r="AC2302" t="s">
        <v>5886</v>
      </c>
      <c r="AD2302" t="s">
        <v>4226</v>
      </c>
    </row>
    <row r="2303" spans="1:31" hidden="1" x14ac:dyDescent="0.25">
      <c r="A2303">
        <v>8368</v>
      </c>
      <c r="B2303" t="s">
        <v>47</v>
      </c>
      <c r="C2303" t="s">
        <v>46</v>
      </c>
      <c r="F2303">
        <v>1</v>
      </c>
      <c r="G2303" t="s">
        <v>4643</v>
      </c>
      <c r="P2303" t="s">
        <v>4</v>
      </c>
      <c r="Z2303" t="s">
        <v>4642</v>
      </c>
      <c r="AA2303" t="s">
        <v>5885</v>
      </c>
      <c r="AB2303" t="s">
        <v>857</v>
      </c>
      <c r="AC2303">
        <v>-180087</v>
      </c>
    </row>
    <row r="2304" spans="1:31" ht="409.5" hidden="1" x14ac:dyDescent="0.25">
      <c r="A2304">
        <v>18321</v>
      </c>
      <c r="B2304" t="s">
        <v>130</v>
      </c>
      <c r="C2304" t="s">
        <v>19</v>
      </c>
      <c r="F2304">
        <v>0</v>
      </c>
      <c r="G2304" t="s">
        <v>1533</v>
      </c>
      <c r="P2304" t="s">
        <v>4</v>
      </c>
      <c r="Y2304" t="s">
        <v>12</v>
      </c>
      <c r="Z2304" t="s">
        <v>5884</v>
      </c>
      <c r="AA2304" s="1" t="s">
        <v>5883</v>
      </c>
      <c r="AB2304" t="s">
        <v>5882</v>
      </c>
      <c r="AC2304">
        <v>-171817</v>
      </c>
      <c r="AD2304" t="s">
        <v>0</v>
      </c>
      <c r="AE2304">
        <v>98009</v>
      </c>
    </row>
    <row r="2305" spans="1:31" ht="409.5" hidden="1" x14ac:dyDescent="0.25">
      <c r="A2305">
        <v>9264</v>
      </c>
      <c r="B2305" t="s">
        <v>95</v>
      </c>
      <c r="C2305" t="s">
        <v>94</v>
      </c>
      <c r="F2305">
        <v>1</v>
      </c>
      <c r="G2305" s="1" t="s">
        <v>347</v>
      </c>
      <c r="H2305">
        <v>0</v>
      </c>
      <c r="P2305" t="s">
        <v>4</v>
      </c>
      <c r="Y2305" t="s">
        <v>12</v>
      </c>
      <c r="Z2305" t="s">
        <v>2047</v>
      </c>
      <c r="AA2305" s="1" t="s">
        <v>5881</v>
      </c>
      <c r="AB2305" t="s">
        <v>5880</v>
      </c>
      <c r="AC2305" t="s">
        <v>5879</v>
      </c>
      <c r="AD2305" t="s">
        <v>0</v>
      </c>
      <c r="AE2305">
        <v>98550</v>
      </c>
    </row>
    <row r="2306" spans="1:31" hidden="1" x14ac:dyDescent="0.25">
      <c r="A2306">
        <v>7860</v>
      </c>
      <c r="B2306" t="s">
        <v>348</v>
      </c>
      <c r="F2306">
        <v>0</v>
      </c>
      <c r="H2306">
        <v>0</v>
      </c>
      <c r="P2306" t="s">
        <v>4</v>
      </c>
      <c r="Y2306" t="s">
        <v>12</v>
      </c>
      <c r="Z2306" t="s">
        <v>5878</v>
      </c>
      <c r="AA2306" t="s">
        <v>5877</v>
      </c>
      <c r="AB2306" t="s">
        <v>5876</v>
      </c>
      <c r="AC2306" t="s">
        <v>5875</v>
      </c>
      <c r="AD2306" t="s">
        <v>0</v>
      </c>
      <c r="AE2306">
        <v>98684</v>
      </c>
    </row>
    <row r="2307" spans="1:31" hidden="1" x14ac:dyDescent="0.25">
      <c r="A2307">
        <v>5126</v>
      </c>
      <c r="B2307" t="s">
        <v>95</v>
      </c>
      <c r="C2307" t="s">
        <v>94</v>
      </c>
      <c r="F2307">
        <v>0</v>
      </c>
      <c r="H2307">
        <v>0</v>
      </c>
      <c r="P2307" t="s">
        <v>4</v>
      </c>
      <c r="Z2307" t="s">
        <v>5874</v>
      </c>
      <c r="AA2307" t="s">
        <v>5873</v>
      </c>
      <c r="AB2307" t="s">
        <v>5872</v>
      </c>
      <c r="AC2307" t="s">
        <v>5871</v>
      </c>
    </row>
    <row r="2308" spans="1:31" hidden="1" x14ac:dyDescent="0.25">
      <c r="A2308">
        <v>3979</v>
      </c>
      <c r="B2308" t="s">
        <v>88</v>
      </c>
      <c r="C2308" t="s">
        <v>46</v>
      </c>
      <c r="F2308">
        <v>1</v>
      </c>
      <c r="G2308" t="s">
        <v>5870</v>
      </c>
      <c r="P2308" t="s">
        <v>4</v>
      </c>
      <c r="Z2308" t="s">
        <v>5869</v>
      </c>
      <c r="AA2308" t="s">
        <v>5868</v>
      </c>
      <c r="AB2308" t="s">
        <v>5867</v>
      </c>
      <c r="AC2308">
        <v>-171878</v>
      </c>
      <c r="AD2308" t="s">
        <v>0</v>
      </c>
      <c r="AE2308">
        <v>99156</v>
      </c>
    </row>
    <row r="2309" spans="1:31" ht="409.5" hidden="1" x14ac:dyDescent="0.25">
      <c r="A2309">
        <v>10492</v>
      </c>
      <c r="B2309" t="s">
        <v>380</v>
      </c>
      <c r="C2309" t="s">
        <v>19</v>
      </c>
      <c r="F2309">
        <v>0</v>
      </c>
      <c r="G2309" t="s">
        <v>5866</v>
      </c>
      <c r="P2309" t="s">
        <v>4</v>
      </c>
      <c r="X2309">
        <v>15</v>
      </c>
      <c r="Y2309" t="s">
        <v>12</v>
      </c>
      <c r="Z2309" t="s">
        <v>5865</v>
      </c>
      <c r="AA2309" s="1" t="s">
        <v>5864</v>
      </c>
      <c r="AB2309" t="s">
        <v>5863</v>
      </c>
      <c r="AC2309">
        <v>-180886</v>
      </c>
      <c r="AD2309" t="s">
        <v>0</v>
      </c>
      <c r="AE2309">
        <v>98563</v>
      </c>
    </row>
    <row r="2310" spans="1:31" ht="409.5" hidden="1" x14ac:dyDescent="0.25">
      <c r="A2310">
        <v>11685</v>
      </c>
      <c r="B2310" t="s">
        <v>20</v>
      </c>
      <c r="C2310" t="s">
        <v>19</v>
      </c>
      <c r="F2310">
        <v>1</v>
      </c>
      <c r="G2310" t="s">
        <v>628</v>
      </c>
      <c r="H2310">
        <v>0</v>
      </c>
      <c r="O2310" t="s">
        <v>5862</v>
      </c>
      <c r="P2310" t="s">
        <v>242</v>
      </c>
      <c r="Y2310" t="s">
        <v>12</v>
      </c>
      <c r="Z2310" t="s">
        <v>627</v>
      </c>
      <c r="AA2310" s="1" t="s">
        <v>5861</v>
      </c>
      <c r="AB2310" t="s">
        <v>5860</v>
      </c>
      <c r="AC2310" t="s">
        <v>5859</v>
      </c>
      <c r="AD2310" t="s">
        <v>0</v>
      </c>
      <c r="AE2310">
        <v>98111</v>
      </c>
    </row>
    <row r="2311" spans="1:31" hidden="1" x14ac:dyDescent="0.25">
      <c r="A2311">
        <v>2871</v>
      </c>
      <c r="B2311" t="s">
        <v>13</v>
      </c>
      <c r="C2311" t="s">
        <v>57</v>
      </c>
      <c r="F2311">
        <v>0</v>
      </c>
      <c r="P2311" t="s">
        <v>4</v>
      </c>
      <c r="Y2311" t="s">
        <v>12</v>
      </c>
      <c r="Z2311" t="s">
        <v>5858</v>
      </c>
      <c r="AA2311" t="s">
        <v>5857</v>
      </c>
      <c r="AB2311" t="s">
        <v>5856</v>
      </c>
      <c r="AC2311">
        <v>-160013</v>
      </c>
      <c r="AD2311" t="s">
        <v>96</v>
      </c>
      <c r="AE2311">
        <v>97128</v>
      </c>
    </row>
    <row r="2312" spans="1:31" ht="409.5" hidden="1" x14ac:dyDescent="0.25">
      <c r="A2312">
        <v>1264</v>
      </c>
      <c r="B2312" t="s">
        <v>7</v>
      </c>
      <c r="C2312" t="s">
        <v>6</v>
      </c>
      <c r="F2312">
        <v>1</v>
      </c>
      <c r="G2312" t="s">
        <v>663</v>
      </c>
      <c r="P2312" t="s">
        <v>4</v>
      </c>
      <c r="Z2312" t="s">
        <v>662</v>
      </c>
      <c r="AA2312" s="1" t="s">
        <v>5855</v>
      </c>
      <c r="AB2312" t="s">
        <v>5854</v>
      </c>
      <c r="AC2312">
        <v>-162772</v>
      </c>
      <c r="AD2312" t="s">
        <v>0</v>
      </c>
      <c r="AE2312">
        <v>98668</v>
      </c>
    </row>
    <row r="2313" spans="1:31" hidden="1" x14ac:dyDescent="0.25">
      <c r="A2313">
        <v>3931</v>
      </c>
      <c r="B2313" t="s">
        <v>47</v>
      </c>
      <c r="C2313" t="s">
        <v>46</v>
      </c>
      <c r="F2313">
        <v>1</v>
      </c>
      <c r="G2313" t="s">
        <v>5853</v>
      </c>
      <c r="H2313">
        <v>0</v>
      </c>
      <c r="P2313" t="s">
        <v>4</v>
      </c>
      <c r="Z2313" t="s">
        <v>5852</v>
      </c>
      <c r="AA2313" t="s">
        <v>5851</v>
      </c>
      <c r="AB2313" t="s">
        <v>5850</v>
      </c>
      <c r="AC2313" t="s">
        <v>5849</v>
      </c>
      <c r="AD2313" t="s">
        <v>0</v>
      </c>
      <c r="AE2313">
        <v>98926</v>
      </c>
    </row>
    <row r="2314" spans="1:31" ht="409.5" hidden="1" x14ac:dyDescent="0.25">
      <c r="A2314">
        <v>4511</v>
      </c>
      <c r="B2314" t="s">
        <v>13</v>
      </c>
      <c r="F2314">
        <v>0</v>
      </c>
      <c r="G2314" t="s">
        <v>468</v>
      </c>
      <c r="H2314">
        <v>0</v>
      </c>
      <c r="P2314" t="s">
        <v>4</v>
      </c>
      <c r="Y2314" t="s">
        <v>12</v>
      </c>
      <c r="Z2314" t="s">
        <v>467</v>
      </c>
      <c r="AA2314" s="1" t="s">
        <v>5848</v>
      </c>
      <c r="AB2314" t="s">
        <v>5847</v>
      </c>
      <c r="AC2314" t="s">
        <v>5846</v>
      </c>
      <c r="AD2314" t="s">
        <v>0</v>
      </c>
      <c r="AE2314">
        <v>98922</v>
      </c>
    </row>
    <row r="2315" spans="1:31" hidden="1" x14ac:dyDescent="0.25">
      <c r="A2315">
        <v>2757</v>
      </c>
      <c r="B2315" t="s">
        <v>357</v>
      </c>
      <c r="C2315" t="s">
        <v>356</v>
      </c>
      <c r="F2315">
        <v>0</v>
      </c>
      <c r="P2315" t="s">
        <v>81</v>
      </c>
      <c r="Y2315" t="s">
        <v>12</v>
      </c>
      <c r="Z2315" t="s">
        <v>5845</v>
      </c>
      <c r="AA2315" t="s">
        <v>5844</v>
      </c>
      <c r="AB2315" t="s">
        <v>5844</v>
      </c>
      <c r="AC2315">
        <v>-160517</v>
      </c>
      <c r="AD2315" t="s">
        <v>0</v>
      </c>
      <c r="AE2315">
        <v>98502</v>
      </c>
    </row>
    <row r="2316" spans="1:31" ht="409.5" hidden="1" x14ac:dyDescent="0.25">
      <c r="A2316">
        <v>10577</v>
      </c>
      <c r="B2316" t="s">
        <v>47</v>
      </c>
      <c r="C2316" t="s">
        <v>46</v>
      </c>
      <c r="F2316">
        <v>0</v>
      </c>
      <c r="G2316" t="s">
        <v>797</v>
      </c>
      <c r="P2316" t="s">
        <v>4</v>
      </c>
      <c r="Z2316" t="s">
        <v>1696</v>
      </c>
      <c r="AA2316" s="1" t="s">
        <v>5843</v>
      </c>
      <c r="AB2316" t="s">
        <v>1380</v>
      </c>
      <c r="AC2316">
        <v>-170620</v>
      </c>
    </row>
    <row r="2317" spans="1:31" hidden="1" x14ac:dyDescent="0.25">
      <c r="A2317">
        <v>1260</v>
      </c>
      <c r="B2317" t="s">
        <v>130</v>
      </c>
      <c r="C2317" t="s">
        <v>19</v>
      </c>
      <c r="F2317">
        <v>1</v>
      </c>
      <c r="G2317" t="s">
        <v>5842</v>
      </c>
      <c r="H2317">
        <v>0</v>
      </c>
      <c r="P2317" t="s">
        <v>4</v>
      </c>
      <c r="Y2317" t="s">
        <v>12</v>
      </c>
      <c r="Z2317" t="s">
        <v>5841</v>
      </c>
      <c r="AA2317" t="s">
        <v>5840</v>
      </c>
      <c r="AB2317" t="s">
        <v>5839</v>
      </c>
      <c r="AC2317" t="s">
        <v>5838</v>
      </c>
      <c r="AD2317" t="s">
        <v>0</v>
      </c>
      <c r="AE2317">
        <v>98270</v>
      </c>
    </row>
    <row r="2318" spans="1:31" hidden="1" x14ac:dyDescent="0.25">
      <c r="A2318">
        <v>9520</v>
      </c>
      <c r="B2318" t="s">
        <v>7</v>
      </c>
      <c r="C2318" t="s">
        <v>6</v>
      </c>
      <c r="F2318">
        <v>1</v>
      </c>
      <c r="G2318" t="s">
        <v>157</v>
      </c>
      <c r="P2318" t="s">
        <v>4</v>
      </c>
      <c r="Z2318" t="s">
        <v>636</v>
      </c>
      <c r="AA2318" t="s">
        <v>5837</v>
      </c>
      <c r="AB2318" t="s">
        <v>5836</v>
      </c>
      <c r="AC2318">
        <v>-172205</v>
      </c>
      <c r="AD2318" t="s">
        <v>0</v>
      </c>
      <c r="AE2318">
        <v>98502</v>
      </c>
    </row>
    <row r="2319" spans="1:31" ht="409.5" hidden="1" x14ac:dyDescent="0.25">
      <c r="A2319">
        <v>14925</v>
      </c>
      <c r="B2319" t="s">
        <v>95</v>
      </c>
      <c r="C2319" t="s">
        <v>94</v>
      </c>
      <c r="F2319">
        <v>1</v>
      </c>
      <c r="G2319" t="s">
        <v>3571</v>
      </c>
      <c r="P2319" t="s">
        <v>4</v>
      </c>
      <c r="Y2319" t="s">
        <v>12</v>
      </c>
      <c r="Z2319" t="s">
        <v>5835</v>
      </c>
      <c r="AA2319" s="1" t="s">
        <v>5834</v>
      </c>
      <c r="AB2319" t="s">
        <v>5833</v>
      </c>
      <c r="AC2319">
        <v>-170408</v>
      </c>
      <c r="AD2319" t="s">
        <v>0</v>
      </c>
      <c r="AE2319">
        <v>98101</v>
      </c>
    </row>
    <row r="2320" spans="1:31" hidden="1" x14ac:dyDescent="0.25">
      <c r="A2320">
        <v>16262</v>
      </c>
      <c r="B2320" t="s">
        <v>7</v>
      </c>
      <c r="C2320" t="s">
        <v>6</v>
      </c>
      <c r="F2320">
        <v>1</v>
      </c>
      <c r="G2320" t="s">
        <v>398</v>
      </c>
      <c r="P2320" t="s">
        <v>4</v>
      </c>
      <c r="Z2320" t="s">
        <v>397</v>
      </c>
      <c r="AA2320" t="s">
        <v>5832</v>
      </c>
      <c r="AB2320" t="s">
        <v>5831</v>
      </c>
      <c r="AC2320">
        <v>-172217</v>
      </c>
      <c r="AD2320" t="s">
        <v>0</v>
      </c>
      <c r="AE2320">
        <v>98516</v>
      </c>
    </row>
    <row r="2321" spans="1:31" hidden="1" x14ac:dyDescent="0.25">
      <c r="A2321">
        <v>18140</v>
      </c>
      <c r="B2321" t="s">
        <v>7</v>
      </c>
      <c r="C2321" t="s">
        <v>6</v>
      </c>
      <c r="F2321">
        <v>1</v>
      </c>
      <c r="G2321" t="s">
        <v>157</v>
      </c>
      <c r="P2321" t="s">
        <v>4</v>
      </c>
      <c r="Z2321" t="s">
        <v>5830</v>
      </c>
      <c r="AA2321" t="s">
        <v>5829</v>
      </c>
      <c r="AB2321" t="s">
        <v>5828</v>
      </c>
      <c r="AC2321">
        <v>-161791</v>
      </c>
      <c r="AD2321" t="s">
        <v>0</v>
      </c>
      <c r="AE2321">
        <v>98109</v>
      </c>
    </row>
    <row r="2322" spans="1:31" ht="409.5" hidden="1" x14ac:dyDescent="0.25">
      <c r="A2322">
        <v>4912</v>
      </c>
      <c r="B2322" t="s">
        <v>47</v>
      </c>
      <c r="C2322" t="s">
        <v>46</v>
      </c>
      <c r="F2322">
        <v>0</v>
      </c>
      <c r="P2322" t="s">
        <v>4</v>
      </c>
      <c r="Z2322" t="s">
        <v>5827</v>
      </c>
      <c r="AA2322" s="1" t="s">
        <v>5826</v>
      </c>
      <c r="AB2322" t="s">
        <v>5203</v>
      </c>
      <c r="AC2322">
        <v>-162963</v>
      </c>
      <c r="AD2322" t="s">
        <v>0</v>
      </c>
      <c r="AE2322">
        <v>98674</v>
      </c>
    </row>
    <row r="2323" spans="1:31" hidden="1" x14ac:dyDescent="0.25">
      <c r="A2323">
        <v>3725</v>
      </c>
      <c r="B2323" t="s">
        <v>95</v>
      </c>
      <c r="C2323" t="s">
        <v>94</v>
      </c>
      <c r="F2323">
        <v>1</v>
      </c>
      <c r="G2323" t="s">
        <v>5663</v>
      </c>
      <c r="P2323" t="s">
        <v>4</v>
      </c>
      <c r="Z2323" t="s">
        <v>5662</v>
      </c>
      <c r="AA2323" t="s">
        <v>5825</v>
      </c>
      <c r="AB2323" t="s">
        <v>5825</v>
      </c>
      <c r="AC2323">
        <v>-180086</v>
      </c>
      <c r="AD2323" t="s">
        <v>1014</v>
      </c>
      <c r="AE2323">
        <v>95630</v>
      </c>
    </row>
    <row r="2324" spans="1:31" ht="409.5" hidden="1" x14ac:dyDescent="0.25">
      <c r="A2324">
        <v>14641</v>
      </c>
      <c r="B2324" t="s">
        <v>20</v>
      </c>
      <c r="C2324" t="s">
        <v>19</v>
      </c>
      <c r="F2324">
        <v>0</v>
      </c>
      <c r="H2324">
        <v>0</v>
      </c>
      <c r="N2324" s="1" t="s">
        <v>5824</v>
      </c>
      <c r="O2324" t="s">
        <v>5823</v>
      </c>
      <c r="P2324" t="s">
        <v>32</v>
      </c>
      <c r="W2324" s="1" t="s">
        <v>5822</v>
      </c>
      <c r="X2324">
        <v>1</v>
      </c>
      <c r="Y2324" t="s">
        <v>12</v>
      </c>
      <c r="Z2324" t="s">
        <v>5821</v>
      </c>
      <c r="AA2324" t="s">
        <v>5820</v>
      </c>
      <c r="AB2324" t="s">
        <v>5819</v>
      </c>
      <c r="AC2324" t="s">
        <v>5818</v>
      </c>
      <c r="AD2324" t="s">
        <v>0</v>
      </c>
      <c r="AE2324">
        <v>98104</v>
      </c>
    </row>
    <row r="2325" spans="1:31" ht="409.5" hidden="1" x14ac:dyDescent="0.25">
      <c r="A2325">
        <v>10651</v>
      </c>
      <c r="B2325" t="s">
        <v>7</v>
      </c>
      <c r="C2325" t="s">
        <v>6</v>
      </c>
      <c r="F2325">
        <v>0</v>
      </c>
      <c r="P2325" t="s">
        <v>4</v>
      </c>
      <c r="Z2325" t="s">
        <v>5817</v>
      </c>
      <c r="AA2325" s="1" t="s">
        <v>5816</v>
      </c>
      <c r="AB2325" t="s">
        <v>5815</v>
      </c>
      <c r="AC2325">
        <v>-180610</v>
      </c>
      <c r="AD2325" t="s">
        <v>0</v>
      </c>
      <c r="AE2325">
        <v>98037</v>
      </c>
    </row>
    <row r="2326" spans="1:31" hidden="1" x14ac:dyDescent="0.25">
      <c r="A2326">
        <v>3144</v>
      </c>
      <c r="B2326" t="s">
        <v>47</v>
      </c>
      <c r="C2326" t="s">
        <v>46</v>
      </c>
      <c r="F2326">
        <v>1</v>
      </c>
      <c r="G2326" t="s">
        <v>679</v>
      </c>
      <c r="H2326">
        <v>0</v>
      </c>
      <c r="P2326" t="s">
        <v>4</v>
      </c>
      <c r="Z2326" t="s">
        <v>678</v>
      </c>
      <c r="AA2326" t="s">
        <v>5814</v>
      </c>
      <c r="AB2326" t="s">
        <v>3785</v>
      </c>
      <c r="AC2326" t="s">
        <v>5813</v>
      </c>
      <c r="AD2326" t="s">
        <v>0</v>
      </c>
      <c r="AE2326">
        <v>98802</v>
      </c>
    </row>
    <row r="2327" spans="1:31" hidden="1" x14ac:dyDescent="0.25">
      <c r="A2327">
        <v>17756</v>
      </c>
      <c r="B2327" t="s">
        <v>124</v>
      </c>
      <c r="C2327" t="s">
        <v>6</v>
      </c>
      <c r="F2327">
        <v>1</v>
      </c>
      <c r="G2327" t="s">
        <v>161</v>
      </c>
      <c r="H2327">
        <v>0</v>
      </c>
      <c r="P2327" t="s">
        <v>4</v>
      </c>
      <c r="Z2327" t="s">
        <v>1909</v>
      </c>
      <c r="AA2327" t="s">
        <v>5812</v>
      </c>
      <c r="AB2327" t="s">
        <v>5811</v>
      </c>
      <c r="AC2327" t="s">
        <v>5810</v>
      </c>
      <c r="AD2327" t="s">
        <v>0</v>
      </c>
      <c r="AE2327">
        <v>98034</v>
      </c>
    </row>
    <row r="2328" spans="1:31" hidden="1" x14ac:dyDescent="0.25">
      <c r="A2328">
        <v>12785</v>
      </c>
      <c r="B2328" t="s">
        <v>52</v>
      </c>
      <c r="C2328" t="s">
        <v>6</v>
      </c>
      <c r="F2328">
        <v>0</v>
      </c>
      <c r="G2328" t="s">
        <v>3221</v>
      </c>
      <c r="P2328" t="s">
        <v>4</v>
      </c>
      <c r="Z2328" t="s">
        <v>3220</v>
      </c>
      <c r="AA2328" t="s">
        <v>5809</v>
      </c>
      <c r="AB2328" t="s">
        <v>5808</v>
      </c>
      <c r="AC2328">
        <v>-170774</v>
      </c>
      <c r="AD2328" t="s">
        <v>0</v>
      </c>
      <c r="AE2328">
        <v>98040</v>
      </c>
    </row>
    <row r="2329" spans="1:31" hidden="1" x14ac:dyDescent="0.25">
      <c r="A2329">
        <v>3383</v>
      </c>
      <c r="B2329" t="s">
        <v>152</v>
      </c>
      <c r="C2329" t="s">
        <v>19</v>
      </c>
      <c r="F2329">
        <v>0</v>
      </c>
      <c r="P2329" t="s">
        <v>4</v>
      </c>
      <c r="Y2329" t="s">
        <v>12</v>
      </c>
      <c r="Z2329" t="s">
        <v>4036</v>
      </c>
      <c r="AA2329" t="s">
        <v>5807</v>
      </c>
      <c r="AB2329" t="s">
        <v>149</v>
      </c>
      <c r="AC2329">
        <v>-172196</v>
      </c>
    </row>
    <row r="2330" spans="1:31" ht="409.5" hidden="1" x14ac:dyDescent="0.25">
      <c r="A2330">
        <v>13499</v>
      </c>
      <c r="B2330" t="s">
        <v>199</v>
      </c>
      <c r="C2330" t="s">
        <v>19</v>
      </c>
      <c r="F2330">
        <v>0</v>
      </c>
      <c r="G2330" t="s">
        <v>5246</v>
      </c>
      <c r="H2330">
        <v>0</v>
      </c>
      <c r="P2330" t="s">
        <v>4</v>
      </c>
      <c r="Y2330" t="s">
        <v>12</v>
      </c>
      <c r="Z2330" t="s">
        <v>1129</v>
      </c>
      <c r="AA2330" s="1" t="s">
        <v>5806</v>
      </c>
      <c r="AB2330" t="s">
        <v>126</v>
      </c>
      <c r="AC2330" t="s">
        <v>5805</v>
      </c>
      <c r="AD2330" t="s">
        <v>96</v>
      </c>
      <c r="AE2330">
        <v>97302</v>
      </c>
    </row>
    <row r="2331" spans="1:31" hidden="1" x14ac:dyDescent="0.25">
      <c r="A2331">
        <v>14055</v>
      </c>
      <c r="B2331" t="s">
        <v>95</v>
      </c>
      <c r="C2331" t="s">
        <v>94</v>
      </c>
      <c r="F2331">
        <v>0</v>
      </c>
      <c r="H2331">
        <v>0</v>
      </c>
      <c r="P2331" t="s">
        <v>81</v>
      </c>
      <c r="Y2331" t="s">
        <v>12</v>
      </c>
      <c r="Z2331" t="s">
        <v>5804</v>
      </c>
      <c r="AA2331" t="s">
        <v>5803</v>
      </c>
      <c r="AB2331" t="s">
        <v>5802</v>
      </c>
      <c r="AC2331" t="s">
        <v>5801</v>
      </c>
      <c r="AD2331" t="s">
        <v>0</v>
      </c>
      <c r="AE2331">
        <v>98101</v>
      </c>
    </row>
    <row r="2332" spans="1:31" ht="409.5" hidden="1" x14ac:dyDescent="0.25">
      <c r="A2332">
        <v>12188</v>
      </c>
      <c r="B2332" t="s">
        <v>7</v>
      </c>
      <c r="C2332" t="s">
        <v>6</v>
      </c>
      <c r="F2332">
        <v>1</v>
      </c>
      <c r="G2332" t="s">
        <v>864</v>
      </c>
      <c r="P2332" t="s">
        <v>4</v>
      </c>
      <c r="Z2332" t="s">
        <v>2778</v>
      </c>
      <c r="AA2332" s="1" t="s">
        <v>5800</v>
      </c>
      <c r="AB2332" t="s">
        <v>5799</v>
      </c>
      <c r="AC2332">
        <v>-180250</v>
      </c>
      <c r="AD2332" t="s">
        <v>0</v>
      </c>
      <c r="AE2332">
        <v>98104</v>
      </c>
    </row>
    <row r="2333" spans="1:31" ht="409.5" hidden="1" x14ac:dyDescent="0.25">
      <c r="A2333">
        <v>4775</v>
      </c>
      <c r="B2333" t="s">
        <v>7</v>
      </c>
      <c r="C2333" t="s">
        <v>6</v>
      </c>
      <c r="F2333">
        <v>1</v>
      </c>
      <c r="G2333" t="s">
        <v>161</v>
      </c>
      <c r="H2333">
        <v>0</v>
      </c>
      <c r="P2333" t="s">
        <v>4</v>
      </c>
      <c r="Z2333" t="s">
        <v>1909</v>
      </c>
      <c r="AA2333" s="1" t="s">
        <v>5798</v>
      </c>
      <c r="AB2333" t="s">
        <v>5797</v>
      </c>
      <c r="AC2333" t="s">
        <v>5796</v>
      </c>
      <c r="AD2333" t="s">
        <v>0</v>
      </c>
      <c r="AE2333">
        <v>98034</v>
      </c>
    </row>
    <row r="2334" spans="1:31" ht="409.5" hidden="1" x14ac:dyDescent="0.25">
      <c r="A2334">
        <v>11144</v>
      </c>
      <c r="B2334" t="s">
        <v>7</v>
      </c>
      <c r="C2334" t="s">
        <v>6</v>
      </c>
      <c r="F2334">
        <v>1</v>
      </c>
      <c r="G2334" t="s">
        <v>322</v>
      </c>
      <c r="P2334" t="s">
        <v>4</v>
      </c>
      <c r="Z2334" t="s">
        <v>654</v>
      </c>
      <c r="AA2334" s="1" t="s">
        <v>5795</v>
      </c>
      <c r="AB2334" t="s">
        <v>5794</v>
      </c>
      <c r="AC2334">
        <v>-171521</v>
      </c>
      <c r="AD2334" t="s">
        <v>0</v>
      </c>
      <c r="AE2334">
        <v>98201</v>
      </c>
    </row>
    <row r="2335" spans="1:31" hidden="1" x14ac:dyDescent="0.25">
      <c r="A2335">
        <v>13208</v>
      </c>
      <c r="B2335" t="s">
        <v>47</v>
      </c>
      <c r="C2335" t="s">
        <v>46</v>
      </c>
      <c r="F2335">
        <v>1</v>
      </c>
      <c r="G2335" t="s">
        <v>2067</v>
      </c>
      <c r="H2335">
        <v>0</v>
      </c>
      <c r="P2335" t="s">
        <v>4</v>
      </c>
      <c r="Z2335" t="s">
        <v>2066</v>
      </c>
      <c r="AA2335" t="s">
        <v>5793</v>
      </c>
      <c r="AB2335" t="s">
        <v>724</v>
      </c>
      <c r="AC2335" t="s">
        <v>5792</v>
      </c>
      <c r="AD2335" t="s">
        <v>989</v>
      </c>
      <c r="AE2335">
        <v>32825</v>
      </c>
    </row>
    <row r="2336" spans="1:31" ht="300" hidden="1" x14ac:dyDescent="0.25">
      <c r="A2336">
        <v>19552</v>
      </c>
      <c r="B2336" t="s">
        <v>357</v>
      </c>
      <c r="C2336" t="s">
        <v>356</v>
      </c>
      <c r="F2336">
        <v>1</v>
      </c>
      <c r="G2336" t="s">
        <v>1456</v>
      </c>
      <c r="P2336" t="s">
        <v>4</v>
      </c>
      <c r="Y2336" t="s">
        <v>12</v>
      </c>
      <c r="Z2336" t="s">
        <v>5791</v>
      </c>
      <c r="AA2336" s="1" t="s">
        <v>5790</v>
      </c>
      <c r="AB2336" s="1" t="s">
        <v>5790</v>
      </c>
      <c r="AC2336">
        <v>-170361</v>
      </c>
      <c r="AD2336" t="s">
        <v>0</v>
      </c>
      <c r="AE2336">
        <v>98371</v>
      </c>
    </row>
    <row r="2337" spans="1:31" hidden="1" x14ac:dyDescent="0.25">
      <c r="A2337">
        <v>3727</v>
      </c>
      <c r="B2337" t="s">
        <v>47</v>
      </c>
      <c r="C2337" t="s">
        <v>46</v>
      </c>
      <c r="F2337">
        <v>1</v>
      </c>
      <c r="G2337" t="s">
        <v>2840</v>
      </c>
      <c r="H2337">
        <v>0</v>
      </c>
      <c r="P2337" t="s">
        <v>4</v>
      </c>
      <c r="Z2337" t="s">
        <v>5789</v>
      </c>
      <c r="AA2337" t="s">
        <v>5788</v>
      </c>
      <c r="AB2337" t="s">
        <v>2958</v>
      </c>
      <c r="AC2337" t="s">
        <v>5787</v>
      </c>
      <c r="AD2337" t="s">
        <v>0</v>
      </c>
      <c r="AE2337">
        <v>98011</v>
      </c>
    </row>
    <row r="2338" spans="1:31" ht="409.5" hidden="1" x14ac:dyDescent="0.25">
      <c r="A2338">
        <v>15154</v>
      </c>
      <c r="B2338" t="s">
        <v>47</v>
      </c>
      <c r="C2338" t="s">
        <v>46</v>
      </c>
      <c r="F2338">
        <v>0</v>
      </c>
      <c r="G2338" t="s">
        <v>5786</v>
      </c>
      <c r="H2338">
        <v>0</v>
      </c>
      <c r="P2338" t="s">
        <v>4</v>
      </c>
      <c r="Z2338" t="s">
        <v>5785</v>
      </c>
      <c r="AA2338" s="1" t="s">
        <v>5784</v>
      </c>
      <c r="AB2338" t="s">
        <v>5783</v>
      </c>
      <c r="AC2338" t="s">
        <v>5782</v>
      </c>
      <c r="AD2338" t="s">
        <v>0</v>
      </c>
      <c r="AE2338">
        <v>98587</v>
      </c>
    </row>
    <row r="2339" spans="1:31" hidden="1" x14ac:dyDescent="0.25">
      <c r="A2339">
        <v>3555</v>
      </c>
      <c r="B2339" t="s">
        <v>7</v>
      </c>
      <c r="C2339" t="s">
        <v>6</v>
      </c>
      <c r="F2339">
        <v>0</v>
      </c>
      <c r="H2339">
        <v>0</v>
      </c>
      <c r="P2339" t="s">
        <v>4</v>
      </c>
      <c r="Z2339" t="s">
        <v>5781</v>
      </c>
      <c r="AA2339" t="s">
        <v>5780</v>
      </c>
      <c r="AB2339" t="s">
        <v>5779</v>
      </c>
      <c r="AC2339" t="s">
        <v>5778</v>
      </c>
      <c r="AD2339" t="s">
        <v>0</v>
      </c>
      <c r="AE2339">
        <v>99123</v>
      </c>
    </row>
    <row r="2340" spans="1:31" ht="409.5" hidden="1" x14ac:dyDescent="0.25">
      <c r="A2340">
        <v>6296</v>
      </c>
      <c r="B2340" t="s">
        <v>88</v>
      </c>
      <c r="C2340" t="s">
        <v>46</v>
      </c>
      <c r="F2340">
        <v>1</v>
      </c>
      <c r="G2340" t="s">
        <v>5777</v>
      </c>
      <c r="P2340" t="s">
        <v>4</v>
      </c>
      <c r="Y2340" t="s">
        <v>12</v>
      </c>
      <c r="Z2340" t="s">
        <v>5776</v>
      </c>
      <c r="AA2340" s="1" t="s">
        <v>5775</v>
      </c>
      <c r="AB2340" t="s">
        <v>5774</v>
      </c>
      <c r="AC2340">
        <v>-171912</v>
      </c>
    </row>
    <row r="2341" spans="1:31" ht="409.5" hidden="1" x14ac:dyDescent="0.25">
      <c r="A2341">
        <v>10432</v>
      </c>
      <c r="B2341" t="s">
        <v>95</v>
      </c>
      <c r="C2341" t="s">
        <v>94</v>
      </c>
      <c r="F2341">
        <v>1</v>
      </c>
      <c r="G2341" t="s">
        <v>5773</v>
      </c>
      <c r="H2341">
        <v>251</v>
      </c>
      <c r="I2341" t="s">
        <v>41</v>
      </c>
      <c r="J2341" t="s">
        <v>1895</v>
      </c>
      <c r="M2341">
        <v>39.1</v>
      </c>
      <c r="P2341" t="s">
        <v>4</v>
      </c>
      <c r="Y2341" t="s">
        <v>12</v>
      </c>
      <c r="Z2341" t="s">
        <v>5772</v>
      </c>
      <c r="AA2341" s="1" t="s">
        <v>5771</v>
      </c>
      <c r="AB2341" t="s">
        <v>5770</v>
      </c>
      <c r="AC2341" t="s">
        <v>5769</v>
      </c>
      <c r="AD2341" t="s">
        <v>0</v>
      </c>
      <c r="AE2341">
        <v>98104</v>
      </c>
    </row>
    <row r="2342" spans="1:31" ht="195" hidden="1" x14ac:dyDescent="0.25">
      <c r="A2342">
        <v>4415</v>
      </c>
      <c r="B2342" t="s">
        <v>380</v>
      </c>
      <c r="C2342" t="s">
        <v>19</v>
      </c>
      <c r="F2342">
        <v>0</v>
      </c>
      <c r="P2342" t="s">
        <v>4</v>
      </c>
      <c r="Y2342" t="s">
        <v>12</v>
      </c>
      <c r="Z2342" t="s">
        <v>1603</v>
      </c>
      <c r="AA2342" s="1" t="s">
        <v>5768</v>
      </c>
      <c r="AB2342" t="s">
        <v>149</v>
      </c>
      <c r="AC2342">
        <v>-161405</v>
      </c>
      <c r="AD2342" t="s">
        <v>750</v>
      </c>
      <c r="AE2342" t="s">
        <v>5767</v>
      </c>
    </row>
    <row r="2343" spans="1:31" ht="409.5" hidden="1" x14ac:dyDescent="0.25">
      <c r="A2343">
        <v>234</v>
      </c>
      <c r="B2343" t="s">
        <v>226</v>
      </c>
      <c r="C2343" t="s">
        <v>225</v>
      </c>
      <c r="F2343">
        <v>1</v>
      </c>
      <c r="G2343" t="s">
        <v>1613</v>
      </c>
      <c r="O2343" t="s">
        <v>5766</v>
      </c>
      <c r="P2343" t="s">
        <v>4</v>
      </c>
      <c r="X2343">
        <v>15</v>
      </c>
      <c r="Y2343" t="s">
        <v>12</v>
      </c>
      <c r="Z2343" t="s">
        <v>5765</v>
      </c>
      <c r="AA2343" s="1" t="s">
        <v>5764</v>
      </c>
      <c r="AB2343" t="s">
        <v>5763</v>
      </c>
      <c r="AC2343">
        <v>-181443</v>
      </c>
      <c r="AD2343" t="s">
        <v>0</v>
      </c>
      <c r="AE2343">
        <v>98201</v>
      </c>
    </row>
    <row r="2344" spans="1:31" ht="409.5" hidden="1" x14ac:dyDescent="0.25">
      <c r="A2344">
        <v>8036</v>
      </c>
      <c r="B2344" t="s">
        <v>7</v>
      </c>
      <c r="C2344" t="s">
        <v>6</v>
      </c>
      <c r="F2344">
        <v>1</v>
      </c>
      <c r="G2344" t="s">
        <v>178</v>
      </c>
      <c r="P2344" t="s">
        <v>4</v>
      </c>
      <c r="Z2344" t="s">
        <v>177</v>
      </c>
      <c r="AA2344" s="1" t="s">
        <v>5762</v>
      </c>
      <c r="AB2344" t="s">
        <v>5761</v>
      </c>
      <c r="AC2344">
        <v>-163015</v>
      </c>
      <c r="AD2344" t="s">
        <v>96</v>
      </c>
      <c r="AE2344">
        <v>97219</v>
      </c>
    </row>
    <row r="2345" spans="1:31" hidden="1" x14ac:dyDescent="0.25">
      <c r="A2345">
        <v>3469</v>
      </c>
      <c r="B2345" t="s">
        <v>2920</v>
      </c>
      <c r="F2345">
        <v>1</v>
      </c>
      <c r="G2345" t="s">
        <v>70</v>
      </c>
      <c r="O2345" t="s">
        <v>303</v>
      </c>
      <c r="P2345" t="s">
        <v>32</v>
      </c>
      <c r="Q2345" t="s">
        <v>302</v>
      </c>
      <c r="X2345">
        <v>30</v>
      </c>
      <c r="Z2345" t="s">
        <v>5760</v>
      </c>
      <c r="AA2345" t="s">
        <v>5759</v>
      </c>
      <c r="AB2345" t="s">
        <v>5758</v>
      </c>
      <c r="AC2345">
        <v>-160580</v>
      </c>
      <c r="AD2345" t="s">
        <v>0</v>
      </c>
      <c r="AE2345">
        <v>98121</v>
      </c>
    </row>
    <row r="2346" spans="1:31" hidden="1" x14ac:dyDescent="0.25">
      <c r="A2346">
        <v>12345</v>
      </c>
      <c r="B2346" t="s">
        <v>7</v>
      </c>
      <c r="C2346" t="s">
        <v>6</v>
      </c>
      <c r="F2346">
        <v>0</v>
      </c>
      <c r="P2346" t="s">
        <v>4</v>
      </c>
      <c r="Z2346" t="s">
        <v>5757</v>
      </c>
      <c r="AA2346" t="s">
        <v>5756</v>
      </c>
      <c r="AB2346" t="s">
        <v>5755</v>
      </c>
      <c r="AC2346">
        <v>-170841</v>
      </c>
      <c r="AD2346" t="s">
        <v>0</v>
      </c>
      <c r="AE2346">
        <v>98058</v>
      </c>
    </row>
    <row r="2347" spans="1:31" hidden="1" x14ac:dyDescent="0.25">
      <c r="A2347">
        <v>3157</v>
      </c>
      <c r="B2347" t="s">
        <v>47</v>
      </c>
      <c r="C2347" t="s">
        <v>46</v>
      </c>
      <c r="F2347">
        <v>1</v>
      </c>
      <c r="G2347" t="s">
        <v>1033</v>
      </c>
      <c r="H2347">
        <v>0</v>
      </c>
      <c r="P2347" t="s">
        <v>4</v>
      </c>
      <c r="Z2347" t="s">
        <v>5754</v>
      </c>
      <c r="AA2347" t="s">
        <v>5753</v>
      </c>
      <c r="AB2347" t="s">
        <v>1030</v>
      </c>
      <c r="AC2347" t="s">
        <v>5752</v>
      </c>
      <c r="AD2347" t="s">
        <v>96</v>
      </c>
      <c r="AE2347">
        <v>97058</v>
      </c>
    </row>
    <row r="2348" spans="1:31" hidden="1" x14ac:dyDescent="0.25">
      <c r="A2348">
        <v>14808</v>
      </c>
      <c r="B2348" t="s">
        <v>130</v>
      </c>
      <c r="C2348" t="s">
        <v>19</v>
      </c>
      <c r="F2348">
        <v>1</v>
      </c>
      <c r="G2348" t="s">
        <v>5751</v>
      </c>
      <c r="H2348">
        <v>0</v>
      </c>
      <c r="P2348" t="s">
        <v>4</v>
      </c>
      <c r="W2348" t="s">
        <v>5750</v>
      </c>
      <c r="X2348">
        <v>15</v>
      </c>
      <c r="Y2348" t="s">
        <v>12</v>
      </c>
      <c r="Z2348" t="s">
        <v>5749</v>
      </c>
      <c r="AA2348" t="s">
        <v>5748</v>
      </c>
      <c r="AB2348" t="s">
        <v>5747</v>
      </c>
      <c r="AC2348" t="s">
        <v>5746</v>
      </c>
      <c r="AD2348" t="s">
        <v>5745</v>
      </c>
      <c r="AE2348">
        <v>2205</v>
      </c>
    </row>
    <row r="2349" spans="1:31" ht="409.5" hidden="1" x14ac:dyDescent="0.25">
      <c r="A2349">
        <v>3606</v>
      </c>
      <c r="B2349" t="s">
        <v>72</v>
      </c>
      <c r="C2349" t="s">
        <v>71</v>
      </c>
      <c r="F2349">
        <v>0</v>
      </c>
      <c r="G2349" t="s">
        <v>5744</v>
      </c>
      <c r="P2349" t="s">
        <v>4</v>
      </c>
      <c r="Y2349" t="s">
        <v>12</v>
      </c>
      <c r="Z2349" t="s">
        <v>5743</v>
      </c>
      <c r="AA2349" s="1" t="s">
        <v>5742</v>
      </c>
      <c r="AB2349" t="s">
        <v>5741</v>
      </c>
      <c r="AC2349">
        <v>-170112</v>
      </c>
      <c r="AD2349" t="s">
        <v>0</v>
      </c>
      <c r="AE2349">
        <v>98102</v>
      </c>
    </row>
    <row r="2350" spans="1:31" hidden="1" x14ac:dyDescent="0.25">
      <c r="A2350">
        <v>12965</v>
      </c>
      <c r="B2350" t="s">
        <v>7</v>
      </c>
      <c r="C2350" t="s">
        <v>6</v>
      </c>
      <c r="F2350">
        <v>0</v>
      </c>
      <c r="G2350" t="s">
        <v>3201</v>
      </c>
      <c r="H2350">
        <v>0</v>
      </c>
      <c r="P2350" t="s">
        <v>4</v>
      </c>
      <c r="Z2350" t="s">
        <v>5740</v>
      </c>
      <c r="AA2350" t="s">
        <v>5739</v>
      </c>
      <c r="AB2350" t="s">
        <v>5738</v>
      </c>
      <c r="AC2350" t="s">
        <v>5737</v>
      </c>
      <c r="AD2350" t="s">
        <v>0</v>
      </c>
      <c r="AE2350">
        <v>98272</v>
      </c>
    </row>
    <row r="2351" spans="1:31" hidden="1" x14ac:dyDescent="0.25">
      <c r="A2351">
        <v>2922</v>
      </c>
      <c r="B2351" t="s">
        <v>47</v>
      </c>
      <c r="C2351" t="s">
        <v>46</v>
      </c>
      <c r="F2351">
        <v>1</v>
      </c>
      <c r="G2351" t="s">
        <v>578</v>
      </c>
      <c r="H2351">
        <v>0</v>
      </c>
      <c r="P2351" t="s">
        <v>4</v>
      </c>
      <c r="Y2351" t="s">
        <v>12</v>
      </c>
      <c r="Z2351" t="s">
        <v>3999</v>
      </c>
      <c r="AA2351" t="s">
        <v>5736</v>
      </c>
      <c r="AB2351" t="s">
        <v>5735</v>
      </c>
      <c r="AC2351" t="s">
        <v>5734</v>
      </c>
      <c r="AD2351" t="s">
        <v>0</v>
      </c>
      <c r="AE2351">
        <v>98005</v>
      </c>
    </row>
    <row r="2352" spans="1:31" hidden="1" x14ac:dyDescent="0.25">
      <c r="A2352">
        <v>18016</v>
      </c>
      <c r="B2352" t="s">
        <v>95</v>
      </c>
      <c r="C2352" t="s">
        <v>94</v>
      </c>
      <c r="F2352">
        <v>1</v>
      </c>
      <c r="G2352" t="s">
        <v>5733</v>
      </c>
      <c r="H2352">
        <v>0</v>
      </c>
      <c r="P2352" t="s">
        <v>4</v>
      </c>
      <c r="Z2352" t="s">
        <v>5732</v>
      </c>
      <c r="AA2352" t="s">
        <v>5731</v>
      </c>
      <c r="AB2352" t="s">
        <v>5730</v>
      </c>
      <c r="AC2352" t="s">
        <v>5729</v>
      </c>
    </row>
    <row r="2353" spans="1:31" ht="409.5" hidden="1" x14ac:dyDescent="0.25">
      <c r="A2353">
        <v>16404</v>
      </c>
      <c r="B2353" t="s">
        <v>152</v>
      </c>
      <c r="C2353" t="s">
        <v>19</v>
      </c>
      <c r="F2353">
        <v>0</v>
      </c>
      <c r="G2353" t="s">
        <v>100</v>
      </c>
      <c r="P2353" t="s">
        <v>4</v>
      </c>
      <c r="Y2353" t="s">
        <v>12</v>
      </c>
      <c r="Z2353" t="s">
        <v>99</v>
      </c>
      <c r="AA2353" s="1" t="s">
        <v>5728</v>
      </c>
      <c r="AB2353" t="s">
        <v>149</v>
      </c>
      <c r="AC2353">
        <v>-172234</v>
      </c>
    </row>
    <row r="2354" spans="1:31" hidden="1" x14ac:dyDescent="0.25">
      <c r="A2354">
        <v>18438</v>
      </c>
      <c r="B2354" t="s">
        <v>13</v>
      </c>
      <c r="F2354">
        <v>1</v>
      </c>
      <c r="G2354" t="s">
        <v>1366</v>
      </c>
      <c r="H2354">
        <v>0</v>
      </c>
      <c r="P2354" t="s">
        <v>4</v>
      </c>
      <c r="Y2354" t="s">
        <v>12</v>
      </c>
      <c r="Z2354" t="s">
        <v>1365</v>
      </c>
      <c r="AA2354" t="s">
        <v>5727</v>
      </c>
      <c r="AB2354" t="s">
        <v>5727</v>
      </c>
      <c r="AC2354" t="s">
        <v>5726</v>
      </c>
      <c r="AD2354" t="s">
        <v>96</v>
      </c>
      <c r="AE2354">
        <v>97222</v>
      </c>
    </row>
    <row r="2355" spans="1:31" hidden="1" x14ac:dyDescent="0.25">
      <c r="A2355">
        <v>13951</v>
      </c>
      <c r="B2355" t="s">
        <v>124</v>
      </c>
      <c r="C2355" t="s">
        <v>6</v>
      </c>
      <c r="F2355">
        <v>1</v>
      </c>
      <c r="G2355" t="s">
        <v>1914</v>
      </c>
      <c r="H2355">
        <v>0</v>
      </c>
      <c r="P2355" t="s">
        <v>4</v>
      </c>
      <c r="Y2355" t="s">
        <v>12</v>
      </c>
      <c r="Z2355" t="s">
        <v>1913</v>
      </c>
      <c r="AA2355" t="s">
        <v>5725</v>
      </c>
      <c r="AB2355" t="s">
        <v>5724</v>
      </c>
      <c r="AC2355" t="s">
        <v>5723</v>
      </c>
      <c r="AD2355" t="s">
        <v>0</v>
      </c>
      <c r="AE2355">
        <v>98004</v>
      </c>
    </row>
    <row r="2356" spans="1:31" ht="409.5" hidden="1" x14ac:dyDescent="0.25">
      <c r="A2356">
        <v>10308</v>
      </c>
      <c r="B2356" t="s">
        <v>7</v>
      </c>
      <c r="C2356" t="s">
        <v>6</v>
      </c>
      <c r="F2356">
        <v>1</v>
      </c>
      <c r="G2356" t="s">
        <v>2698</v>
      </c>
      <c r="P2356" t="s">
        <v>4</v>
      </c>
      <c r="Z2356" t="s">
        <v>5722</v>
      </c>
      <c r="AA2356" s="1" t="s">
        <v>5721</v>
      </c>
      <c r="AB2356" t="s">
        <v>5720</v>
      </c>
      <c r="AC2356">
        <v>-161477</v>
      </c>
      <c r="AD2356" t="s">
        <v>941</v>
      </c>
      <c r="AE2356">
        <v>83702</v>
      </c>
    </row>
    <row r="2357" spans="1:31" ht="409.5" hidden="1" x14ac:dyDescent="0.25">
      <c r="A2357">
        <v>2762</v>
      </c>
      <c r="B2357" t="s">
        <v>119</v>
      </c>
      <c r="C2357" t="s">
        <v>19</v>
      </c>
      <c r="F2357">
        <v>1</v>
      </c>
      <c r="G2357" t="s">
        <v>5719</v>
      </c>
      <c r="O2357" t="s">
        <v>5718</v>
      </c>
      <c r="P2357" t="s">
        <v>4</v>
      </c>
      <c r="X2357">
        <v>7</v>
      </c>
      <c r="Y2357" t="s">
        <v>12</v>
      </c>
      <c r="Z2357" t="s">
        <v>5717</v>
      </c>
      <c r="AA2357" s="1" t="s">
        <v>5716</v>
      </c>
      <c r="AB2357" t="s">
        <v>5715</v>
      </c>
      <c r="AC2357">
        <v>-160388</v>
      </c>
    </row>
    <row r="2358" spans="1:31" hidden="1" x14ac:dyDescent="0.25">
      <c r="A2358">
        <v>124</v>
      </c>
      <c r="B2358" t="s">
        <v>357</v>
      </c>
      <c r="C2358" t="s">
        <v>356</v>
      </c>
      <c r="F2358">
        <v>0</v>
      </c>
      <c r="P2358" t="s">
        <v>81</v>
      </c>
      <c r="Y2358" t="s">
        <v>12</v>
      </c>
      <c r="Z2358" t="s">
        <v>5714</v>
      </c>
      <c r="AA2358" t="s">
        <v>5713</v>
      </c>
      <c r="AB2358" t="s">
        <v>5712</v>
      </c>
      <c r="AC2358">
        <v>-171575</v>
      </c>
    </row>
    <row r="2359" spans="1:31" ht="409.5" hidden="1" x14ac:dyDescent="0.25">
      <c r="A2359">
        <v>12270</v>
      </c>
      <c r="B2359" t="s">
        <v>20</v>
      </c>
      <c r="C2359" t="s">
        <v>19</v>
      </c>
      <c r="F2359">
        <v>1</v>
      </c>
      <c r="G2359" t="s">
        <v>628</v>
      </c>
      <c r="H2359">
        <v>0</v>
      </c>
      <c r="P2359" t="s">
        <v>4</v>
      </c>
      <c r="Y2359" t="s">
        <v>12</v>
      </c>
      <c r="Z2359" t="s">
        <v>627</v>
      </c>
      <c r="AA2359" s="1" t="s">
        <v>5711</v>
      </c>
      <c r="AB2359" t="s">
        <v>2135</v>
      </c>
      <c r="AC2359" t="s">
        <v>5710</v>
      </c>
      <c r="AD2359" t="s">
        <v>0</v>
      </c>
      <c r="AE2359">
        <v>98111</v>
      </c>
    </row>
    <row r="2360" spans="1:31" hidden="1" x14ac:dyDescent="0.25">
      <c r="A2360">
        <v>5084</v>
      </c>
      <c r="B2360" t="s">
        <v>141</v>
      </c>
      <c r="C2360" t="s">
        <v>140</v>
      </c>
      <c r="F2360">
        <v>0</v>
      </c>
      <c r="P2360" t="s">
        <v>4</v>
      </c>
      <c r="Y2360" t="s">
        <v>12</v>
      </c>
      <c r="Z2360" t="s">
        <v>5709</v>
      </c>
      <c r="AA2360" t="s">
        <v>5708</v>
      </c>
      <c r="AB2360" t="s">
        <v>5707</v>
      </c>
      <c r="AC2360">
        <v>-160090</v>
      </c>
    </row>
    <row r="2361" spans="1:31" hidden="1" x14ac:dyDescent="0.25">
      <c r="A2361">
        <v>10426</v>
      </c>
      <c r="B2361" t="s">
        <v>7</v>
      </c>
      <c r="C2361" t="s">
        <v>6</v>
      </c>
      <c r="F2361">
        <v>1</v>
      </c>
      <c r="G2361" t="s">
        <v>5706</v>
      </c>
      <c r="H2361">
        <v>0</v>
      </c>
      <c r="P2361" t="s">
        <v>4</v>
      </c>
      <c r="Z2361" t="s">
        <v>5705</v>
      </c>
      <c r="AA2361" t="s">
        <v>5704</v>
      </c>
      <c r="AB2361" t="s">
        <v>5703</v>
      </c>
      <c r="AC2361" t="s">
        <v>5702</v>
      </c>
      <c r="AD2361" t="s">
        <v>0</v>
      </c>
      <c r="AE2361">
        <v>98104</v>
      </c>
    </row>
    <row r="2362" spans="1:31" hidden="1" x14ac:dyDescent="0.25">
      <c r="A2362">
        <v>2517</v>
      </c>
      <c r="B2362" t="s">
        <v>52</v>
      </c>
      <c r="C2362" t="s">
        <v>6</v>
      </c>
      <c r="F2362">
        <v>0</v>
      </c>
      <c r="G2362" t="s">
        <v>113</v>
      </c>
      <c r="P2362" t="s">
        <v>4</v>
      </c>
      <c r="Z2362" t="s">
        <v>112</v>
      </c>
      <c r="AA2362" t="s">
        <v>5701</v>
      </c>
      <c r="AB2362" t="s">
        <v>5700</v>
      </c>
      <c r="AC2362">
        <v>-171333</v>
      </c>
      <c r="AD2362" t="s">
        <v>0</v>
      </c>
      <c r="AE2362">
        <v>98513</v>
      </c>
    </row>
    <row r="2363" spans="1:31" ht="409.5" hidden="1" x14ac:dyDescent="0.25">
      <c r="A2363">
        <v>10832</v>
      </c>
      <c r="B2363" t="s">
        <v>7</v>
      </c>
      <c r="C2363" t="s">
        <v>6</v>
      </c>
      <c r="F2363">
        <v>0</v>
      </c>
      <c r="P2363" t="s">
        <v>4</v>
      </c>
      <c r="Z2363" t="s">
        <v>5699</v>
      </c>
      <c r="AA2363" s="1" t="s">
        <v>5698</v>
      </c>
      <c r="AB2363" t="s">
        <v>5697</v>
      </c>
      <c r="AC2363">
        <v>-170010</v>
      </c>
      <c r="AD2363" t="s">
        <v>0</v>
      </c>
      <c r="AE2363">
        <v>98014</v>
      </c>
    </row>
    <row r="2364" spans="1:31" hidden="1" x14ac:dyDescent="0.25">
      <c r="A2364">
        <v>1008</v>
      </c>
      <c r="B2364" t="s">
        <v>124</v>
      </c>
      <c r="C2364" t="s">
        <v>6</v>
      </c>
      <c r="F2364">
        <v>0</v>
      </c>
      <c r="G2364" t="s">
        <v>5696</v>
      </c>
      <c r="H2364">
        <v>0</v>
      </c>
      <c r="P2364" t="s">
        <v>4</v>
      </c>
      <c r="Z2364" t="s">
        <v>5695</v>
      </c>
      <c r="AA2364" t="s">
        <v>5694</v>
      </c>
      <c r="AB2364" t="s">
        <v>5693</v>
      </c>
      <c r="AC2364" t="s">
        <v>5692</v>
      </c>
      <c r="AD2364" t="s">
        <v>0</v>
      </c>
      <c r="AE2364">
        <v>98501</v>
      </c>
    </row>
    <row r="2365" spans="1:31" ht="409.5" hidden="1" x14ac:dyDescent="0.25">
      <c r="A2365">
        <v>12448</v>
      </c>
      <c r="B2365" t="s">
        <v>88</v>
      </c>
      <c r="C2365" t="s">
        <v>46</v>
      </c>
      <c r="F2365">
        <v>1</v>
      </c>
      <c r="G2365" t="s">
        <v>855</v>
      </c>
      <c r="P2365" t="s">
        <v>4</v>
      </c>
      <c r="Y2365" t="s">
        <v>12</v>
      </c>
      <c r="Z2365" t="s">
        <v>854</v>
      </c>
      <c r="AA2365" s="1" t="s">
        <v>5691</v>
      </c>
      <c r="AB2365" t="s">
        <v>5690</v>
      </c>
      <c r="AC2365">
        <v>-170234</v>
      </c>
      <c r="AD2365" t="s">
        <v>0</v>
      </c>
      <c r="AE2365">
        <v>98903</v>
      </c>
    </row>
    <row r="2366" spans="1:31" hidden="1" x14ac:dyDescent="0.25">
      <c r="A2366">
        <v>19451</v>
      </c>
      <c r="B2366" t="s">
        <v>226</v>
      </c>
      <c r="C2366" t="s">
        <v>225</v>
      </c>
      <c r="F2366">
        <v>0</v>
      </c>
      <c r="P2366" t="s">
        <v>4</v>
      </c>
      <c r="X2366">
        <v>15</v>
      </c>
      <c r="Y2366" t="s">
        <v>12</v>
      </c>
      <c r="Z2366" t="s">
        <v>5689</v>
      </c>
      <c r="AA2366" t="s">
        <v>5688</v>
      </c>
      <c r="AB2366" t="s">
        <v>5687</v>
      </c>
      <c r="AC2366">
        <v>-180345</v>
      </c>
      <c r="AD2366" t="s">
        <v>0</v>
      </c>
      <c r="AE2366">
        <v>98020</v>
      </c>
    </row>
    <row r="2367" spans="1:31" hidden="1" x14ac:dyDescent="0.25">
      <c r="A2367">
        <v>14351</v>
      </c>
      <c r="B2367" t="s">
        <v>88</v>
      </c>
      <c r="C2367" t="s">
        <v>46</v>
      </c>
      <c r="F2367">
        <v>1</v>
      </c>
      <c r="G2367" t="s">
        <v>679</v>
      </c>
      <c r="H2367">
        <v>0</v>
      </c>
      <c r="P2367" t="s">
        <v>4</v>
      </c>
      <c r="Z2367" t="s">
        <v>3098</v>
      </c>
      <c r="AA2367" t="s">
        <v>5686</v>
      </c>
      <c r="AB2367" t="s">
        <v>5685</v>
      </c>
      <c r="AC2367" t="s">
        <v>5684</v>
      </c>
      <c r="AD2367" t="s">
        <v>0</v>
      </c>
      <c r="AE2367">
        <v>98812</v>
      </c>
    </row>
    <row r="2368" spans="1:31" hidden="1" x14ac:dyDescent="0.25">
      <c r="A2368">
        <v>16982</v>
      </c>
      <c r="B2368" t="s">
        <v>119</v>
      </c>
      <c r="C2368" t="s">
        <v>19</v>
      </c>
      <c r="F2368">
        <v>1</v>
      </c>
      <c r="G2368" t="s">
        <v>1628</v>
      </c>
      <c r="P2368" t="s">
        <v>4</v>
      </c>
      <c r="X2368">
        <v>15</v>
      </c>
      <c r="Y2368" t="s">
        <v>12</v>
      </c>
      <c r="Z2368" t="s">
        <v>5373</v>
      </c>
      <c r="AA2368" t="s">
        <v>5683</v>
      </c>
      <c r="AB2368" t="s">
        <v>3858</v>
      </c>
      <c r="AC2368">
        <v>-181190</v>
      </c>
      <c r="AD2368" t="s">
        <v>0</v>
      </c>
      <c r="AE2368">
        <v>99301</v>
      </c>
    </row>
    <row r="2369" spans="1:31" hidden="1" x14ac:dyDescent="0.25">
      <c r="A2369">
        <v>7755</v>
      </c>
      <c r="B2369" t="s">
        <v>7</v>
      </c>
      <c r="C2369" t="s">
        <v>6</v>
      </c>
      <c r="F2369">
        <v>0</v>
      </c>
      <c r="G2369" t="s">
        <v>1533</v>
      </c>
      <c r="P2369" t="s">
        <v>4</v>
      </c>
      <c r="Z2369" t="s">
        <v>5682</v>
      </c>
      <c r="AA2369" t="s">
        <v>5681</v>
      </c>
      <c r="AB2369" t="s">
        <v>5680</v>
      </c>
      <c r="AC2369">
        <v>-162590</v>
      </c>
      <c r="AD2369" t="s">
        <v>0</v>
      </c>
      <c r="AE2369">
        <v>98009</v>
      </c>
    </row>
    <row r="2370" spans="1:31" hidden="1" x14ac:dyDescent="0.25">
      <c r="A2370">
        <v>6044</v>
      </c>
      <c r="B2370" t="s">
        <v>7</v>
      </c>
      <c r="C2370" t="s">
        <v>6</v>
      </c>
      <c r="F2370">
        <v>1</v>
      </c>
      <c r="G2370" t="s">
        <v>663</v>
      </c>
      <c r="H2370">
        <v>0</v>
      </c>
      <c r="P2370" t="s">
        <v>4</v>
      </c>
      <c r="Z2370" t="s">
        <v>1063</v>
      </c>
      <c r="AA2370" t="s">
        <v>5679</v>
      </c>
      <c r="AB2370" t="s">
        <v>5678</v>
      </c>
      <c r="AC2370" t="s">
        <v>5677</v>
      </c>
      <c r="AD2370" t="s">
        <v>0</v>
      </c>
      <c r="AE2370">
        <v>98668</v>
      </c>
    </row>
    <row r="2371" spans="1:31" hidden="1" x14ac:dyDescent="0.25">
      <c r="A2371">
        <v>14371</v>
      </c>
      <c r="B2371" t="s">
        <v>88</v>
      </c>
      <c r="C2371" t="s">
        <v>46</v>
      </c>
      <c r="F2371">
        <v>1</v>
      </c>
      <c r="G2371" t="s">
        <v>5676</v>
      </c>
      <c r="P2371" t="s">
        <v>4</v>
      </c>
      <c r="Z2371" t="s">
        <v>5675</v>
      </c>
      <c r="AA2371" t="s">
        <v>5674</v>
      </c>
      <c r="AB2371" t="s">
        <v>2291</v>
      </c>
      <c r="AC2371">
        <v>-180762</v>
      </c>
      <c r="AD2371" t="s">
        <v>0</v>
      </c>
      <c r="AE2371">
        <v>99207</v>
      </c>
    </row>
    <row r="2372" spans="1:31" hidden="1" x14ac:dyDescent="0.25">
      <c r="A2372">
        <v>3285</v>
      </c>
      <c r="B2372" t="s">
        <v>95</v>
      </c>
      <c r="C2372" t="s">
        <v>94</v>
      </c>
      <c r="F2372">
        <v>1</v>
      </c>
      <c r="G2372" t="s">
        <v>4935</v>
      </c>
      <c r="H2372">
        <v>0</v>
      </c>
      <c r="P2372" t="s">
        <v>4</v>
      </c>
      <c r="Z2372" t="s">
        <v>4934</v>
      </c>
      <c r="AA2372" t="s">
        <v>5673</v>
      </c>
      <c r="AB2372" t="s">
        <v>310</v>
      </c>
      <c r="AC2372" t="s">
        <v>5672</v>
      </c>
    </row>
    <row r="2373" spans="1:31" hidden="1" x14ac:dyDescent="0.25">
      <c r="A2373">
        <v>5191</v>
      </c>
      <c r="B2373" t="s">
        <v>473</v>
      </c>
      <c r="F2373">
        <v>0</v>
      </c>
      <c r="H2373">
        <v>0</v>
      </c>
      <c r="P2373" t="s">
        <v>4</v>
      </c>
      <c r="Z2373" t="s">
        <v>5671</v>
      </c>
      <c r="AA2373" t="s">
        <v>5670</v>
      </c>
      <c r="AB2373" t="s">
        <v>3618</v>
      </c>
      <c r="AC2373" t="s">
        <v>5669</v>
      </c>
    </row>
    <row r="2374" spans="1:31" ht="405" hidden="1" x14ac:dyDescent="0.25">
      <c r="A2374">
        <v>4237</v>
      </c>
      <c r="B2374" t="s">
        <v>152</v>
      </c>
      <c r="C2374" t="s">
        <v>19</v>
      </c>
      <c r="F2374">
        <v>0</v>
      </c>
      <c r="G2374" t="s">
        <v>100</v>
      </c>
      <c r="P2374" t="s">
        <v>4</v>
      </c>
      <c r="Y2374" t="s">
        <v>12</v>
      </c>
      <c r="Z2374" t="s">
        <v>99</v>
      </c>
      <c r="AA2374" s="1" t="s">
        <v>5668</v>
      </c>
      <c r="AB2374" t="s">
        <v>149</v>
      </c>
      <c r="AC2374">
        <v>-163638</v>
      </c>
    </row>
    <row r="2375" spans="1:31" hidden="1" x14ac:dyDescent="0.25">
      <c r="A2375">
        <v>3349</v>
      </c>
      <c r="B2375" t="s">
        <v>7</v>
      </c>
      <c r="C2375" t="s">
        <v>6</v>
      </c>
      <c r="F2375">
        <v>1</v>
      </c>
      <c r="G2375" t="s">
        <v>5667</v>
      </c>
      <c r="P2375" t="s">
        <v>4</v>
      </c>
      <c r="Z2375" t="s">
        <v>5666</v>
      </c>
      <c r="AA2375" t="s">
        <v>5665</v>
      </c>
      <c r="AB2375" t="s">
        <v>5664</v>
      </c>
      <c r="AC2375">
        <v>-163065</v>
      </c>
      <c r="AD2375" t="s">
        <v>0</v>
      </c>
      <c r="AE2375">
        <v>98101</v>
      </c>
    </row>
    <row r="2376" spans="1:31" ht="409.5" hidden="1" x14ac:dyDescent="0.25">
      <c r="A2376">
        <v>16362</v>
      </c>
      <c r="B2376" t="s">
        <v>13</v>
      </c>
      <c r="C2376" t="s">
        <v>57</v>
      </c>
      <c r="F2376">
        <v>1</v>
      </c>
      <c r="G2376" t="s">
        <v>5663</v>
      </c>
      <c r="H2376">
        <v>0</v>
      </c>
      <c r="P2376" t="s">
        <v>4</v>
      </c>
      <c r="Y2376" t="s">
        <v>12</v>
      </c>
      <c r="Z2376" t="s">
        <v>5662</v>
      </c>
      <c r="AA2376" s="1" t="s">
        <v>5661</v>
      </c>
      <c r="AB2376" t="s">
        <v>5660</v>
      </c>
      <c r="AC2376" t="s">
        <v>5659</v>
      </c>
      <c r="AD2376" t="s">
        <v>1014</v>
      </c>
      <c r="AE2376">
        <v>95630</v>
      </c>
    </row>
    <row r="2377" spans="1:31" ht="409.5" hidden="1" x14ac:dyDescent="0.25">
      <c r="A2377">
        <v>16733</v>
      </c>
      <c r="B2377" t="s">
        <v>380</v>
      </c>
      <c r="C2377" t="s">
        <v>19</v>
      </c>
      <c r="F2377">
        <v>0</v>
      </c>
      <c r="P2377" t="s">
        <v>4</v>
      </c>
      <c r="X2377">
        <v>15</v>
      </c>
      <c r="Y2377" t="s">
        <v>12</v>
      </c>
      <c r="Z2377" t="s">
        <v>5658</v>
      </c>
      <c r="AA2377" s="1" t="s">
        <v>5657</v>
      </c>
      <c r="AB2377" t="s">
        <v>5656</v>
      </c>
      <c r="AC2377">
        <v>-173292</v>
      </c>
      <c r="AD2377" t="s">
        <v>0</v>
      </c>
      <c r="AE2377">
        <v>98504</v>
      </c>
    </row>
    <row r="2378" spans="1:31" hidden="1" x14ac:dyDescent="0.25">
      <c r="A2378">
        <v>11811</v>
      </c>
      <c r="B2378" t="s">
        <v>47</v>
      </c>
      <c r="C2378" t="s">
        <v>46</v>
      </c>
      <c r="F2378">
        <v>1</v>
      </c>
      <c r="G2378" t="s">
        <v>1059</v>
      </c>
      <c r="P2378" t="s">
        <v>4</v>
      </c>
      <c r="Z2378" t="s">
        <v>1058</v>
      </c>
      <c r="AA2378" t="s">
        <v>5655</v>
      </c>
      <c r="AB2378" t="s">
        <v>244</v>
      </c>
      <c r="AC2378">
        <v>-162417</v>
      </c>
    </row>
    <row r="2379" spans="1:31" hidden="1" x14ac:dyDescent="0.25">
      <c r="A2379">
        <v>19230</v>
      </c>
      <c r="B2379" t="s">
        <v>7</v>
      </c>
      <c r="C2379" t="s">
        <v>6</v>
      </c>
      <c r="F2379">
        <v>0</v>
      </c>
      <c r="G2379" t="s">
        <v>2371</v>
      </c>
      <c r="H2379">
        <v>0</v>
      </c>
      <c r="P2379" t="s">
        <v>4</v>
      </c>
      <c r="Z2379" t="s">
        <v>2370</v>
      </c>
      <c r="AA2379" t="s">
        <v>5654</v>
      </c>
      <c r="AB2379" t="s">
        <v>5653</v>
      </c>
      <c r="AC2379" t="s">
        <v>5652</v>
      </c>
      <c r="AD2379" t="s">
        <v>0</v>
      </c>
      <c r="AE2379">
        <v>99026</v>
      </c>
    </row>
    <row r="2380" spans="1:31" hidden="1" x14ac:dyDescent="0.25">
      <c r="A2380">
        <v>13773</v>
      </c>
      <c r="B2380" t="s">
        <v>95</v>
      </c>
      <c r="C2380" t="s">
        <v>94</v>
      </c>
      <c r="F2380">
        <v>1</v>
      </c>
      <c r="G2380" t="s">
        <v>1689</v>
      </c>
      <c r="H2380">
        <v>0</v>
      </c>
      <c r="P2380" t="s">
        <v>4</v>
      </c>
      <c r="Y2380" t="s">
        <v>12</v>
      </c>
      <c r="Z2380" t="s">
        <v>5651</v>
      </c>
      <c r="AA2380" t="s">
        <v>5650</v>
      </c>
      <c r="AB2380" t="s">
        <v>5649</v>
      </c>
      <c r="AC2380" t="s">
        <v>5648</v>
      </c>
      <c r="AD2380" t="s">
        <v>0</v>
      </c>
      <c r="AE2380">
        <v>98203</v>
      </c>
    </row>
    <row r="2381" spans="1:31" hidden="1" x14ac:dyDescent="0.25">
      <c r="A2381">
        <v>2480</v>
      </c>
      <c r="B2381" t="s">
        <v>194</v>
      </c>
      <c r="C2381" t="s">
        <v>193</v>
      </c>
      <c r="F2381">
        <v>1</v>
      </c>
      <c r="G2381" t="s">
        <v>5647</v>
      </c>
      <c r="H2381">
        <v>0</v>
      </c>
      <c r="P2381" t="s">
        <v>4</v>
      </c>
      <c r="Y2381" t="s">
        <v>12</v>
      </c>
      <c r="Z2381" t="s">
        <v>5646</v>
      </c>
      <c r="AA2381" t="s">
        <v>5645</v>
      </c>
      <c r="AB2381" t="s">
        <v>5644</v>
      </c>
      <c r="AC2381" t="s">
        <v>5643</v>
      </c>
      <c r="AD2381" t="s">
        <v>0</v>
      </c>
      <c r="AE2381">
        <v>98005</v>
      </c>
    </row>
    <row r="2382" spans="1:31" ht="409.5" hidden="1" x14ac:dyDescent="0.25">
      <c r="A2382">
        <v>850</v>
      </c>
      <c r="B2382" t="s">
        <v>152</v>
      </c>
      <c r="C2382" t="s">
        <v>19</v>
      </c>
      <c r="F2382">
        <v>0</v>
      </c>
      <c r="P2382" t="s">
        <v>4</v>
      </c>
      <c r="Y2382" t="s">
        <v>12</v>
      </c>
      <c r="AA2382" s="1" t="s">
        <v>5642</v>
      </c>
      <c r="AB2382" t="s">
        <v>149</v>
      </c>
      <c r="AC2382">
        <v>-162948</v>
      </c>
    </row>
    <row r="2383" spans="1:31" ht="409.5" hidden="1" x14ac:dyDescent="0.25">
      <c r="A2383">
        <v>15777</v>
      </c>
      <c r="B2383" t="s">
        <v>199</v>
      </c>
      <c r="C2383" t="s">
        <v>19</v>
      </c>
      <c r="F2383">
        <v>0</v>
      </c>
      <c r="P2383" t="s">
        <v>4</v>
      </c>
      <c r="Y2383" t="s">
        <v>12</v>
      </c>
      <c r="Z2383" t="s">
        <v>5641</v>
      </c>
      <c r="AA2383" s="1" t="s">
        <v>5640</v>
      </c>
      <c r="AB2383" s="1" t="s">
        <v>5639</v>
      </c>
      <c r="AC2383">
        <v>-172047</v>
      </c>
      <c r="AD2383" t="s">
        <v>0</v>
      </c>
      <c r="AE2383">
        <v>98003</v>
      </c>
    </row>
    <row r="2384" spans="1:31" hidden="1" x14ac:dyDescent="0.25">
      <c r="A2384">
        <v>17096</v>
      </c>
      <c r="B2384" t="s">
        <v>7</v>
      </c>
      <c r="C2384" t="s">
        <v>6</v>
      </c>
      <c r="F2384">
        <v>1</v>
      </c>
      <c r="G2384" t="s">
        <v>5638</v>
      </c>
      <c r="H2384">
        <v>0</v>
      </c>
      <c r="P2384" t="s">
        <v>4</v>
      </c>
      <c r="Z2384" t="s">
        <v>5637</v>
      </c>
      <c r="AA2384" t="s">
        <v>5636</v>
      </c>
      <c r="AB2384" t="s">
        <v>5635</v>
      </c>
      <c r="AC2384" t="s">
        <v>5634</v>
      </c>
      <c r="AD2384" t="s">
        <v>0</v>
      </c>
      <c r="AE2384">
        <v>99201</v>
      </c>
    </row>
    <row r="2385" spans="1:31" ht="409.5" hidden="1" x14ac:dyDescent="0.25">
      <c r="A2385">
        <v>9600</v>
      </c>
      <c r="B2385" t="s">
        <v>20</v>
      </c>
      <c r="C2385" t="s">
        <v>19</v>
      </c>
      <c r="F2385">
        <v>0</v>
      </c>
      <c r="H2385">
        <v>0</v>
      </c>
      <c r="O2385" t="s">
        <v>5633</v>
      </c>
      <c r="P2385" t="s">
        <v>242</v>
      </c>
      <c r="Y2385" t="s">
        <v>12</v>
      </c>
      <c r="Z2385" t="s">
        <v>5632</v>
      </c>
      <c r="AA2385" s="1" t="s">
        <v>5631</v>
      </c>
      <c r="AB2385" t="s">
        <v>5630</v>
      </c>
      <c r="AC2385" t="s">
        <v>5629</v>
      </c>
      <c r="AD2385" t="s">
        <v>0</v>
      </c>
      <c r="AE2385">
        <v>98003</v>
      </c>
    </row>
    <row r="2386" spans="1:31" ht="409.5" hidden="1" x14ac:dyDescent="0.25">
      <c r="A2386">
        <v>1642</v>
      </c>
      <c r="B2386" t="s">
        <v>152</v>
      </c>
      <c r="C2386" t="s">
        <v>19</v>
      </c>
      <c r="F2386">
        <v>0</v>
      </c>
      <c r="G2386" t="s">
        <v>100</v>
      </c>
      <c r="P2386" t="s">
        <v>4</v>
      </c>
      <c r="X2386">
        <v>15</v>
      </c>
      <c r="Y2386" t="s">
        <v>12</v>
      </c>
      <c r="Z2386" t="s">
        <v>234</v>
      </c>
      <c r="AA2386" s="1" t="s">
        <v>5628</v>
      </c>
      <c r="AB2386" t="s">
        <v>149</v>
      </c>
      <c r="AC2386">
        <v>-173260</v>
      </c>
    </row>
    <row r="2387" spans="1:31" hidden="1" x14ac:dyDescent="0.25">
      <c r="A2387">
        <v>13941</v>
      </c>
      <c r="C2387" t="s">
        <v>19</v>
      </c>
      <c r="F2387">
        <v>0</v>
      </c>
      <c r="P2387" t="s">
        <v>2129</v>
      </c>
      <c r="Z2387" t="s">
        <v>5627</v>
      </c>
      <c r="AA2387" t="s">
        <v>5626</v>
      </c>
      <c r="AB2387" t="s">
        <v>5625</v>
      </c>
      <c r="AC2387">
        <v>-181323</v>
      </c>
      <c r="AD2387" t="s">
        <v>3230</v>
      </c>
      <c r="AE2387">
        <v>77879</v>
      </c>
    </row>
    <row r="2388" spans="1:31" hidden="1" x14ac:dyDescent="0.25">
      <c r="A2388">
        <v>1299</v>
      </c>
      <c r="B2388" t="s">
        <v>7</v>
      </c>
      <c r="C2388" t="s">
        <v>6</v>
      </c>
      <c r="F2388">
        <v>1</v>
      </c>
      <c r="G2388" t="s">
        <v>322</v>
      </c>
      <c r="H2388">
        <v>0</v>
      </c>
      <c r="P2388" t="s">
        <v>4</v>
      </c>
      <c r="Z2388" t="s">
        <v>321</v>
      </c>
      <c r="AA2388" t="s">
        <v>5624</v>
      </c>
      <c r="AB2388" t="s">
        <v>5623</v>
      </c>
      <c r="AC2388" t="s">
        <v>5622</v>
      </c>
      <c r="AD2388" t="s">
        <v>0</v>
      </c>
      <c r="AE2388">
        <v>98201</v>
      </c>
    </row>
    <row r="2389" spans="1:31" hidden="1" x14ac:dyDescent="0.25">
      <c r="A2389">
        <v>10736</v>
      </c>
      <c r="B2389" t="s">
        <v>185</v>
      </c>
      <c r="C2389" t="s">
        <v>184</v>
      </c>
      <c r="F2389">
        <v>1</v>
      </c>
      <c r="G2389" t="s">
        <v>5621</v>
      </c>
      <c r="P2389" t="s">
        <v>4</v>
      </c>
      <c r="W2389" t="s">
        <v>5620</v>
      </c>
      <c r="X2389">
        <v>30</v>
      </c>
      <c r="Y2389" t="s">
        <v>12</v>
      </c>
      <c r="Z2389" t="s">
        <v>5619</v>
      </c>
      <c r="AA2389" t="s">
        <v>5618</v>
      </c>
      <c r="AB2389" t="s">
        <v>5617</v>
      </c>
      <c r="AC2389">
        <v>-163281</v>
      </c>
      <c r="AD2389" t="s">
        <v>0</v>
      </c>
      <c r="AE2389">
        <v>98531</v>
      </c>
    </row>
    <row r="2390" spans="1:31" hidden="1" x14ac:dyDescent="0.25">
      <c r="A2390">
        <v>19462</v>
      </c>
      <c r="B2390" t="s">
        <v>52</v>
      </c>
      <c r="C2390" t="s">
        <v>6</v>
      </c>
      <c r="F2390">
        <v>0</v>
      </c>
      <c r="G2390" t="s">
        <v>4895</v>
      </c>
      <c r="P2390" t="s">
        <v>4</v>
      </c>
      <c r="Z2390" t="s">
        <v>5616</v>
      </c>
      <c r="AA2390" t="s">
        <v>5615</v>
      </c>
      <c r="AB2390" t="s">
        <v>5614</v>
      </c>
      <c r="AC2390">
        <v>-172036</v>
      </c>
      <c r="AD2390" t="s">
        <v>0</v>
      </c>
      <c r="AE2390">
        <v>98124</v>
      </c>
    </row>
    <row r="2391" spans="1:31" ht="409.5" hidden="1" x14ac:dyDescent="0.25">
      <c r="A2391">
        <v>4904</v>
      </c>
      <c r="B2391" t="s">
        <v>130</v>
      </c>
      <c r="C2391" t="s">
        <v>19</v>
      </c>
      <c r="F2391">
        <v>0</v>
      </c>
      <c r="G2391" t="s">
        <v>100</v>
      </c>
      <c r="H2391">
        <v>0</v>
      </c>
      <c r="P2391" t="s">
        <v>4</v>
      </c>
      <c r="Y2391" t="s">
        <v>12</v>
      </c>
      <c r="Z2391" t="s">
        <v>5613</v>
      </c>
      <c r="AA2391" s="1" t="s">
        <v>5612</v>
      </c>
      <c r="AB2391" t="s">
        <v>126</v>
      </c>
      <c r="AC2391" t="s">
        <v>5611</v>
      </c>
      <c r="AD2391" t="s">
        <v>96</v>
      </c>
      <c r="AE2391">
        <v>97477</v>
      </c>
    </row>
    <row r="2392" spans="1:31" ht="409.5" hidden="1" x14ac:dyDescent="0.25">
      <c r="A2392">
        <v>14259</v>
      </c>
      <c r="B2392" t="s">
        <v>52</v>
      </c>
      <c r="C2392" t="s">
        <v>6</v>
      </c>
      <c r="F2392">
        <v>0</v>
      </c>
      <c r="G2392" t="s">
        <v>113</v>
      </c>
      <c r="P2392" t="s">
        <v>4</v>
      </c>
      <c r="Z2392" t="s">
        <v>112</v>
      </c>
      <c r="AA2392" s="1" t="s">
        <v>5610</v>
      </c>
      <c r="AB2392" s="1" t="s">
        <v>5609</v>
      </c>
      <c r="AC2392">
        <v>-180751</v>
      </c>
      <c r="AD2392" t="s">
        <v>0</v>
      </c>
      <c r="AE2392">
        <v>98501</v>
      </c>
    </row>
    <row r="2393" spans="1:31" hidden="1" x14ac:dyDescent="0.25">
      <c r="A2393">
        <v>1541</v>
      </c>
      <c r="B2393" t="s">
        <v>199</v>
      </c>
      <c r="C2393" t="s">
        <v>19</v>
      </c>
      <c r="F2393">
        <v>1</v>
      </c>
      <c r="G2393" t="s">
        <v>5608</v>
      </c>
      <c r="H2393">
        <v>0</v>
      </c>
      <c r="P2393" t="s">
        <v>4</v>
      </c>
      <c r="Z2393" t="s">
        <v>5607</v>
      </c>
      <c r="AA2393" t="s">
        <v>5606</v>
      </c>
      <c r="AB2393" t="s">
        <v>5605</v>
      </c>
      <c r="AC2393" t="s">
        <v>5604</v>
      </c>
    </row>
    <row r="2394" spans="1:31" hidden="1" x14ac:dyDescent="0.25">
      <c r="A2394">
        <v>12159</v>
      </c>
      <c r="B2394" t="s">
        <v>130</v>
      </c>
      <c r="C2394" t="s">
        <v>19</v>
      </c>
      <c r="F2394">
        <v>1</v>
      </c>
      <c r="G2394" t="s">
        <v>5603</v>
      </c>
      <c r="P2394" t="s">
        <v>4</v>
      </c>
      <c r="Y2394" t="s">
        <v>12</v>
      </c>
      <c r="Z2394" t="s">
        <v>5602</v>
      </c>
      <c r="AA2394" t="s">
        <v>5601</v>
      </c>
      <c r="AB2394" t="s">
        <v>5600</v>
      </c>
      <c r="AC2394">
        <v>-170406</v>
      </c>
      <c r="AD2394" t="s">
        <v>0</v>
      </c>
      <c r="AE2394">
        <v>98665</v>
      </c>
    </row>
    <row r="2395" spans="1:31" hidden="1" x14ac:dyDescent="0.25">
      <c r="A2395">
        <v>9230</v>
      </c>
      <c r="B2395" t="s">
        <v>7</v>
      </c>
      <c r="C2395" t="s">
        <v>6</v>
      </c>
      <c r="F2395">
        <v>1</v>
      </c>
      <c r="G2395" t="s">
        <v>2698</v>
      </c>
      <c r="P2395" t="s">
        <v>4</v>
      </c>
      <c r="Z2395" t="s">
        <v>5599</v>
      </c>
      <c r="AA2395" t="s">
        <v>5598</v>
      </c>
      <c r="AB2395" t="s">
        <v>5597</v>
      </c>
      <c r="AC2395">
        <v>-181518</v>
      </c>
      <c r="AD2395" t="s">
        <v>96</v>
      </c>
      <c r="AE2395">
        <v>97204</v>
      </c>
    </row>
    <row r="2396" spans="1:31" ht="135" hidden="1" x14ac:dyDescent="0.25">
      <c r="A2396">
        <v>1791</v>
      </c>
      <c r="B2396" t="s">
        <v>130</v>
      </c>
      <c r="C2396" t="s">
        <v>19</v>
      </c>
      <c r="F2396">
        <v>0</v>
      </c>
      <c r="P2396" t="s">
        <v>4</v>
      </c>
      <c r="Y2396" t="s">
        <v>12</v>
      </c>
      <c r="Z2396" t="s">
        <v>5596</v>
      </c>
      <c r="AA2396" s="1" t="s">
        <v>5595</v>
      </c>
      <c r="AB2396" t="s">
        <v>708</v>
      </c>
      <c r="AC2396">
        <v>-160111</v>
      </c>
      <c r="AD2396" t="s">
        <v>788</v>
      </c>
      <c r="AE2396">
        <v>44149</v>
      </c>
    </row>
    <row r="2397" spans="1:31" hidden="1" x14ac:dyDescent="0.25">
      <c r="A2397">
        <v>9532</v>
      </c>
      <c r="B2397" t="s">
        <v>95</v>
      </c>
      <c r="C2397" t="s">
        <v>94</v>
      </c>
      <c r="F2397">
        <v>0</v>
      </c>
      <c r="P2397" t="s">
        <v>4</v>
      </c>
      <c r="X2397">
        <v>15</v>
      </c>
      <c r="Y2397" t="s">
        <v>12</v>
      </c>
      <c r="Z2397" t="s">
        <v>5594</v>
      </c>
      <c r="AA2397" t="s">
        <v>5593</v>
      </c>
      <c r="AB2397" t="s">
        <v>5592</v>
      </c>
      <c r="AC2397">
        <v>-181159</v>
      </c>
      <c r="AD2397" t="s">
        <v>0</v>
      </c>
      <c r="AE2397">
        <v>98003</v>
      </c>
    </row>
    <row r="2398" spans="1:31" ht="409.5" hidden="1" x14ac:dyDescent="0.25">
      <c r="A2398">
        <v>14663</v>
      </c>
      <c r="B2398" t="s">
        <v>7</v>
      </c>
      <c r="C2398" t="s">
        <v>6</v>
      </c>
      <c r="F2398">
        <v>1</v>
      </c>
      <c r="G2398" t="s">
        <v>18</v>
      </c>
      <c r="H2398">
        <v>0</v>
      </c>
      <c r="P2398" t="s">
        <v>4</v>
      </c>
      <c r="Z2398" t="s">
        <v>5591</v>
      </c>
      <c r="AA2398" s="1" t="s">
        <v>5590</v>
      </c>
      <c r="AB2398" t="s">
        <v>5589</v>
      </c>
      <c r="AC2398" t="s">
        <v>5588</v>
      </c>
      <c r="AD2398" t="s">
        <v>0</v>
      </c>
      <c r="AE2398">
        <v>98121</v>
      </c>
    </row>
    <row r="2399" spans="1:31" hidden="1" x14ac:dyDescent="0.25">
      <c r="A2399">
        <v>10784</v>
      </c>
      <c r="B2399" t="s">
        <v>185</v>
      </c>
      <c r="C2399" t="s">
        <v>184</v>
      </c>
      <c r="F2399">
        <v>0</v>
      </c>
      <c r="G2399" t="s">
        <v>5587</v>
      </c>
      <c r="P2399" t="s">
        <v>4</v>
      </c>
      <c r="Y2399" t="s">
        <v>12</v>
      </c>
      <c r="Z2399" t="s">
        <v>5586</v>
      </c>
      <c r="AA2399" t="s">
        <v>5585</v>
      </c>
      <c r="AB2399" t="s">
        <v>5584</v>
      </c>
      <c r="AC2399">
        <v>-160641</v>
      </c>
      <c r="AD2399" t="s">
        <v>0</v>
      </c>
    </row>
    <row r="2400" spans="1:31" hidden="1" x14ac:dyDescent="0.25">
      <c r="A2400">
        <v>2336</v>
      </c>
      <c r="B2400" t="s">
        <v>13</v>
      </c>
      <c r="C2400" t="s">
        <v>57</v>
      </c>
      <c r="F2400">
        <v>1</v>
      </c>
      <c r="G2400" t="s">
        <v>4083</v>
      </c>
      <c r="H2400">
        <v>0</v>
      </c>
      <c r="P2400" t="s">
        <v>4</v>
      </c>
      <c r="Y2400" t="s">
        <v>12</v>
      </c>
      <c r="Z2400" t="s">
        <v>4082</v>
      </c>
      <c r="AA2400" t="s">
        <v>5583</v>
      </c>
      <c r="AB2400" t="s">
        <v>5582</v>
      </c>
      <c r="AC2400" t="s">
        <v>5581</v>
      </c>
      <c r="AD2400" t="s">
        <v>0</v>
      </c>
    </row>
    <row r="2401" spans="1:31" ht="409.5" hidden="1" x14ac:dyDescent="0.25">
      <c r="A2401">
        <v>10366</v>
      </c>
      <c r="B2401" t="s">
        <v>130</v>
      </c>
      <c r="C2401" t="s">
        <v>19</v>
      </c>
      <c r="F2401">
        <v>1</v>
      </c>
      <c r="G2401" t="s">
        <v>5580</v>
      </c>
      <c r="H2401">
        <v>0</v>
      </c>
      <c r="P2401" t="s">
        <v>4</v>
      </c>
      <c r="W2401" t="s">
        <v>5579</v>
      </c>
      <c r="X2401">
        <v>15</v>
      </c>
      <c r="Y2401" t="s">
        <v>12</v>
      </c>
      <c r="Z2401" t="s">
        <v>5578</v>
      </c>
      <c r="AA2401" s="1" t="s">
        <v>5577</v>
      </c>
      <c r="AB2401" t="s">
        <v>5576</v>
      </c>
      <c r="AC2401" t="s">
        <v>5575</v>
      </c>
      <c r="AD2401" t="s">
        <v>5574</v>
      </c>
      <c r="AE2401" t="s">
        <v>5573</v>
      </c>
    </row>
    <row r="2402" spans="1:31" hidden="1" x14ac:dyDescent="0.25">
      <c r="A2402">
        <v>8154</v>
      </c>
      <c r="B2402" t="s">
        <v>357</v>
      </c>
      <c r="C2402" t="s">
        <v>356</v>
      </c>
      <c r="F2402">
        <v>1</v>
      </c>
      <c r="G2402" t="s">
        <v>5572</v>
      </c>
      <c r="H2402">
        <v>0</v>
      </c>
      <c r="P2402" t="s">
        <v>4</v>
      </c>
      <c r="Y2402" t="s">
        <v>12</v>
      </c>
      <c r="Z2402" t="s">
        <v>5571</v>
      </c>
      <c r="AA2402" t="s">
        <v>5570</v>
      </c>
      <c r="AB2402" t="s">
        <v>5570</v>
      </c>
      <c r="AC2402" t="s">
        <v>5569</v>
      </c>
      <c r="AD2402" t="s">
        <v>0</v>
      </c>
      <c r="AE2402">
        <v>98520</v>
      </c>
    </row>
    <row r="2403" spans="1:31" hidden="1" x14ac:dyDescent="0.25">
      <c r="A2403">
        <v>10697</v>
      </c>
      <c r="B2403" t="s">
        <v>13</v>
      </c>
      <c r="C2403" t="s">
        <v>57</v>
      </c>
      <c r="F2403">
        <v>1</v>
      </c>
      <c r="G2403" t="s">
        <v>899</v>
      </c>
      <c r="P2403" t="s">
        <v>4</v>
      </c>
      <c r="Y2403" t="s">
        <v>12</v>
      </c>
      <c r="Z2403" t="s">
        <v>2146</v>
      </c>
      <c r="AA2403" t="s">
        <v>5568</v>
      </c>
      <c r="AB2403" t="s">
        <v>5567</v>
      </c>
      <c r="AC2403">
        <v>-172974</v>
      </c>
      <c r="AD2403" t="s">
        <v>0</v>
      </c>
      <c r="AE2403">
        <v>99362</v>
      </c>
    </row>
    <row r="2404" spans="1:31" hidden="1" x14ac:dyDescent="0.25">
      <c r="A2404">
        <v>17769</v>
      </c>
      <c r="B2404" t="s">
        <v>88</v>
      </c>
      <c r="C2404" t="s">
        <v>46</v>
      </c>
      <c r="F2404">
        <v>1</v>
      </c>
      <c r="G2404" t="s">
        <v>578</v>
      </c>
      <c r="H2404">
        <v>0</v>
      </c>
      <c r="P2404" t="s">
        <v>4</v>
      </c>
      <c r="Z2404" t="s">
        <v>5566</v>
      </c>
      <c r="AA2404" t="s">
        <v>5565</v>
      </c>
      <c r="AB2404" t="s">
        <v>5564</v>
      </c>
      <c r="AC2404" t="s">
        <v>5563</v>
      </c>
      <c r="AD2404" t="s">
        <v>0</v>
      </c>
      <c r="AE2404">
        <v>98009</v>
      </c>
    </row>
    <row r="2405" spans="1:31" hidden="1" x14ac:dyDescent="0.25">
      <c r="A2405">
        <v>646</v>
      </c>
      <c r="B2405" t="s">
        <v>88</v>
      </c>
      <c r="C2405" t="s">
        <v>46</v>
      </c>
      <c r="F2405">
        <v>1</v>
      </c>
      <c r="G2405" t="s">
        <v>3059</v>
      </c>
      <c r="H2405">
        <v>0</v>
      </c>
      <c r="P2405" t="s">
        <v>4</v>
      </c>
      <c r="Z2405" t="s">
        <v>4670</v>
      </c>
      <c r="AA2405" t="s">
        <v>5562</v>
      </c>
      <c r="AB2405" t="s">
        <v>2435</v>
      </c>
      <c r="AC2405" t="s">
        <v>5561</v>
      </c>
      <c r="AD2405" t="s">
        <v>0</v>
      </c>
      <c r="AE2405">
        <v>98409</v>
      </c>
    </row>
    <row r="2406" spans="1:31" hidden="1" x14ac:dyDescent="0.25">
      <c r="A2406">
        <v>2491</v>
      </c>
      <c r="B2406" t="s">
        <v>95</v>
      </c>
      <c r="C2406" t="s">
        <v>94</v>
      </c>
      <c r="F2406">
        <v>0</v>
      </c>
      <c r="G2406" t="s">
        <v>3706</v>
      </c>
      <c r="H2406">
        <v>0</v>
      </c>
      <c r="P2406" t="s">
        <v>4</v>
      </c>
      <c r="Y2406" t="s">
        <v>12</v>
      </c>
      <c r="Z2406" t="s">
        <v>5560</v>
      </c>
      <c r="AA2406" t="s">
        <v>5559</v>
      </c>
      <c r="AB2406" t="s">
        <v>5558</v>
      </c>
      <c r="AC2406" t="s">
        <v>5557</v>
      </c>
      <c r="AD2406" t="s">
        <v>0</v>
      </c>
      <c r="AE2406">
        <v>98134</v>
      </c>
    </row>
    <row r="2407" spans="1:31" hidden="1" x14ac:dyDescent="0.25">
      <c r="A2407">
        <v>13439</v>
      </c>
      <c r="B2407" t="s">
        <v>88</v>
      </c>
      <c r="C2407" t="s">
        <v>46</v>
      </c>
      <c r="F2407">
        <v>1</v>
      </c>
      <c r="G2407" t="s">
        <v>1545</v>
      </c>
      <c r="H2407">
        <v>0</v>
      </c>
      <c r="P2407" t="s">
        <v>4</v>
      </c>
      <c r="Z2407" t="s">
        <v>4715</v>
      </c>
      <c r="AA2407" t="s">
        <v>5556</v>
      </c>
      <c r="AB2407" t="s">
        <v>5555</v>
      </c>
      <c r="AC2407" t="s">
        <v>5554</v>
      </c>
      <c r="AD2407" t="s">
        <v>0</v>
      </c>
      <c r="AE2407">
        <v>98003</v>
      </c>
    </row>
    <row r="2408" spans="1:31" ht="409.5" hidden="1" x14ac:dyDescent="0.25">
      <c r="A2408">
        <v>6201</v>
      </c>
      <c r="B2408" t="s">
        <v>88</v>
      </c>
      <c r="C2408" t="s">
        <v>46</v>
      </c>
      <c r="F2408">
        <v>1</v>
      </c>
      <c r="G2408" t="s">
        <v>4870</v>
      </c>
      <c r="H2408">
        <v>0</v>
      </c>
      <c r="P2408" t="s">
        <v>4</v>
      </c>
      <c r="Y2408" t="s">
        <v>12</v>
      </c>
      <c r="Z2408" t="s">
        <v>4869</v>
      </c>
      <c r="AA2408" s="1" t="s">
        <v>5553</v>
      </c>
      <c r="AB2408" t="s">
        <v>5552</v>
      </c>
      <c r="AC2408" t="s">
        <v>5551</v>
      </c>
      <c r="AD2408" t="s">
        <v>0</v>
      </c>
      <c r="AE2408">
        <v>98062</v>
      </c>
    </row>
    <row r="2409" spans="1:31" hidden="1" x14ac:dyDescent="0.25">
      <c r="A2409">
        <v>6933</v>
      </c>
      <c r="B2409" t="s">
        <v>52</v>
      </c>
      <c r="C2409" t="s">
        <v>6</v>
      </c>
      <c r="F2409">
        <v>0</v>
      </c>
      <c r="G2409" t="s">
        <v>113</v>
      </c>
      <c r="P2409" t="s">
        <v>4</v>
      </c>
      <c r="Z2409" t="s">
        <v>112</v>
      </c>
      <c r="AA2409" t="s">
        <v>5550</v>
      </c>
      <c r="AB2409" t="s">
        <v>5549</v>
      </c>
      <c r="AC2409">
        <v>-180995</v>
      </c>
      <c r="AD2409" t="s">
        <v>0</v>
      </c>
      <c r="AE2409">
        <v>98501</v>
      </c>
    </row>
    <row r="2410" spans="1:31" ht="409.5" hidden="1" x14ac:dyDescent="0.25">
      <c r="A2410">
        <v>9296</v>
      </c>
      <c r="B2410" t="s">
        <v>7</v>
      </c>
      <c r="C2410" t="s">
        <v>6</v>
      </c>
      <c r="F2410">
        <v>1</v>
      </c>
      <c r="G2410" t="s">
        <v>1127</v>
      </c>
      <c r="P2410" t="s">
        <v>4</v>
      </c>
      <c r="Z2410" t="s">
        <v>1885</v>
      </c>
      <c r="AA2410" s="1" t="s">
        <v>5548</v>
      </c>
      <c r="AB2410" s="1" t="s">
        <v>5547</v>
      </c>
      <c r="AC2410">
        <v>-162469</v>
      </c>
      <c r="AD2410" t="s">
        <v>0</v>
      </c>
      <c r="AE2410">
        <v>98004</v>
      </c>
    </row>
    <row r="2411" spans="1:31" hidden="1" x14ac:dyDescent="0.25">
      <c r="A2411">
        <v>11868</v>
      </c>
      <c r="B2411" t="s">
        <v>7</v>
      </c>
      <c r="C2411" t="s">
        <v>6</v>
      </c>
      <c r="F2411">
        <v>0</v>
      </c>
      <c r="P2411" t="s">
        <v>4</v>
      </c>
      <c r="Z2411" t="s">
        <v>5546</v>
      </c>
      <c r="AA2411" t="s">
        <v>5545</v>
      </c>
      <c r="AB2411" t="s">
        <v>5544</v>
      </c>
      <c r="AC2411">
        <v>-160274</v>
      </c>
      <c r="AD2411" t="s">
        <v>4080</v>
      </c>
      <c r="AE2411">
        <v>62269</v>
      </c>
    </row>
    <row r="2412" spans="1:31" ht="409.5" hidden="1" x14ac:dyDescent="0.25">
      <c r="A2412">
        <v>1817</v>
      </c>
      <c r="B2412" t="s">
        <v>670</v>
      </c>
      <c r="C2412" t="s">
        <v>19</v>
      </c>
      <c r="F2412">
        <v>0</v>
      </c>
      <c r="H2412">
        <v>569</v>
      </c>
      <c r="I2412" t="s">
        <v>41</v>
      </c>
      <c r="M2412">
        <v>85.35</v>
      </c>
      <c r="N2412" t="s">
        <v>5543</v>
      </c>
      <c r="O2412" t="s">
        <v>5542</v>
      </c>
      <c r="P2412" t="s">
        <v>4</v>
      </c>
      <c r="X2412">
        <v>30</v>
      </c>
      <c r="Y2412" t="s">
        <v>12</v>
      </c>
      <c r="Z2412" t="s">
        <v>5541</v>
      </c>
      <c r="AA2412" s="1" t="s">
        <v>5540</v>
      </c>
      <c r="AB2412" t="s">
        <v>5539</v>
      </c>
      <c r="AC2412" t="s">
        <v>5538</v>
      </c>
      <c r="AD2412" t="s">
        <v>0</v>
      </c>
      <c r="AE2412">
        <v>98531</v>
      </c>
    </row>
    <row r="2413" spans="1:31" hidden="1" x14ac:dyDescent="0.25">
      <c r="A2413">
        <v>5862</v>
      </c>
      <c r="B2413" t="s">
        <v>185</v>
      </c>
      <c r="C2413" t="s">
        <v>184</v>
      </c>
      <c r="F2413">
        <v>1</v>
      </c>
      <c r="G2413" t="s">
        <v>5537</v>
      </c>
      <c r="H2413">
        <v>0</v>
      </c>
      <c r="P2413" t="s">
        <v>4</v>
      </c>
      <c r="Y2413" t="s">
        <v>12</v>
      </c>
      <c r="Z2413" t="s">
        <v>5536</v>
      </c>
      <c r="AA2413" t="s">
        <v>5535</v>
      </c>
      <c r="AB2413" t="s">
        <v>5534</v>
      </c>
      <c r="AC2413" t="s">
        <v>5533</v>
      </c>
      <c r="AD2413" t="s">
        <v>0</v>
      </c>
      <c r="AE2413">
        <v>98550</v>
      </c>
    </row>
    <row r="2414" spans="1:31" ht="409.5" hidden="1" x14ac:dyDescent="0.25">
      <c r="A2414">
        <v>15041</v>
      </c>
      <c r="B2414" t="s">
        <v>185</v>
      </c>
      <c r="C2414" t="s">
        <v>184</v>
      </c>
      <c r="F2414">
        <v>1</v>
      </c>
      <c r="G2414" t="s">
        <v>5532</v>
      </c>
      <c r="P2414" t="s">
        <v>4</v>
      </c>
      <c r="Y2414" t="s">
        <v>12</v>
      </c>
      <c r="Z2414" t="s">
        <v>5531</v>
      </c>
      <c r="AA2414" s="1" t="s">
        <v>5530</v>
      </c>
      <c r="AB2414" t="s">
        <v>5529</v>
      </c>
      <c r="AC2414">
        <v>-163214</v>
      </c>
      <c r="AD2414" t="s">
        <v>96</v>
      </c>
      <c r="AE2414">
        <v>97213</v>
      </c>
    </row>
    <row r="2415" spans="1:31" hidden="1" x14ac:dyDescent="0.25">
      <c r="A2415">
        <v>16954</v>
      </c>
      <c r="B2415" t="s">
        <v>194</v>
      </c>
      <c r="C2415" t="s">
        <v>193</v>
      </c>
      <c r="F2415">
        <v>1</v>
      </c>
      <c r="G2415" t="s">
        <v>5528</v>
      </c>
      <c r="H2415">
        <v>0</v>
      </c>
      <c r="P2415" t="s">
        <v>4</v>
      </c>
      <c r="Y2415" t="s">
        <v>12</v>
      </c>
      <c r="Z2415" t="s">
        <v>5527</v>
      </c>
      <c r="AA2415" t="s">
        <v>5526</v>
      </c>
      <c r="AB2415" t="s">
        <v>5526</v>
      </c>
      <c r="AC2415" t="s">
        <v>5525</v>
      </c>
      <c r="AD2415" t="s">
        <v>0</v>
      </c>
      <c r="AE2415">
        <v>99201</v>
      </c>
    </row>
    <row r="2416" spans="1:31" hidden="1" x14ac:dyDescent="0.25">
      <c r="A2416">
        <v>7565</v>
      </c>
      <c r="B2416" t="s">
        <v>7</v>
      </c>
      <c r="C2416" t="s">
        <v>6</v>
      </c>
      <c r="F2416">
        <v>0</v>
      </c>
      <c r="G2416" t="s">
        <v>5524</v>
      </c>
      <c r="P2416" t="s">
        <v>4</v>
      </c>
      <c r="Z2416" t="s">
        <v>5523</v>
      </c>
      <c r="AA2416" t="s">
        <v>5522</v>
      </c>
      <c r="AB2416" t="s">
        <v>5521</v>
      </c>
      <c r="AC2416">
        <v>-160296</v>
      </c>
      <c r="AD2416" t="s">
        <v>0</v>
      </c>
      <c r="AE2416">
        <v>98225</v>
      </c>
    </row>
    <row r="2417" spans="1:31" hidden="1" x14ac:dyDescent="0.25">
      <c r="A2417">
        <v>14496</v>
      </c>
      <c r="B2417" t="s">
        <v>185</v>
      </c>
      <c r="C2417" t="s">
        <v>184</v>
      </c>
      <c r="F2417">
        <v>0</v>
      </c>
      <c r="P2417" t="s">
        <v>4</v>
      </c>
      <c r="Y2417" t="s">
        <v>12</v>
      </c>
      <c r="Z2417" t="s">
        <v>1619</v>
      </c>
      <c r="AA2417" t="s">
        <v>5520</v>
      </c>
      <c r="AB2417" t="s">
        <v>5519</v>
      </c>
      <c r="AC2417">
        <v>-172201</v>
      </c>
    </row>
    <row r="2418" spans="1:31" hidden="1" x14ac:dyDescent="0.25">
      <c r="A2418">
        <v>8770</v>
      </c>
      <c r="B2418" t="s">
        <v>513</v>
      </c>
      <c r="C2418" t="s">
        <v>6</v>
      </c>
      <c r="F2418">
        <v>0</v>
      </c>
      <c r="G2418" t="s">
        <v>5518</v>
      </c>
      <c r="H2418">
        <v>0</v>
      </c>
      <c r="P2418" t="s">
        <v>4</v>
      </c>
      <c r="Y2418" t="s">
        <v>12</v>
      </c>
      <c r="Z2418" t="s">
        <v>5517</v>
      </c>
      <c r="AA2418" t="s">
        <v>5516</v>
      </c>
      <c r="AB2418" t="s">
        <v>5515</v>
      </c>
      <c r="AC2418" t="s">
        <v>5514</v>
      </c>
      <c r="AD2418" t="s">
        <v>0</v>
      </c>
      <c r="AE2418">
        <v>98501</v>
      </c>
    </row>
    <row r="2419" spans="1:31" hidden="1" x14ac:dyDescent="0.25">
      <c r="A2419">
        <v>6771</v>
      </c>
      <c r="B2419" t="s">
        <v>7</v>
      </c>
      <c r="C2419" t="s">
        <v>6</v>
      </c>
      <c r="F2419">
        <v>0</v>
      </c>
      <c r="H2419">
        <v>0</v>
      </c>
      <c r="P2419" t="s">
        <v>4</v>
      </c>
      <c r="Z2419" t="s">
        <v>5513</v>
      </c>
      <c r="AA2419" t="s">
        <v>5512</v>
      </c>
      <c r="AB2419" t="s">
        <v>5511</v>
      </c>
      <c r="AC2419" t="s">
        <v>5510</v>
      </c>
      <c r="AD2419" t="s">
        <v>0</v>
      </c>
      <c r="AE2419">
        <v>98338</v>
      </c>
    </row>
    <row r="2420" spans="1:31" hidden="1" x14ac:dyDescent="0.25">
      <c r="A2420">
        <v>12977</v>
      </c>
      <c r="B2420" t="s">
        <v>124</v>
      </c>
      <c r="C2420" t="s">
        <v>6</v>
      </c>
      <c r="F2420">
        <v>0</v>
      </c>
      <c r="G2420" t="s">
        <v>5509</v>
      </c>
      <c r="H2420">
        <v>0</v>
      </c>
      <c r="P2420" t="s">
        <v>4</v>
      </c>
      <c r="Z2420" t="s">
        <v>5508</v>
      </c>
      <c r="AA2420" t="s">
        <v>5507</v>
      </c>
      <c r="AB2420" t="s">
        <v>5506</v>
      </c>
      <c r="AC2420" t="s">
        <v>5505</v>
      </c>
      <c r="AD2420" t="s">
        <v>0</v>
      </c>
      <c r="AE2420">
        <v>98237</v>
      </c>
    </row>
    <row r="2421" spans="1:31" hidden="1" x14ac:dyDescent="0.25">
      <c r="A2421">
        <v>12216</v>
      </c>
      <c r="B2421" t="s">
        <v>88</v>
      </c>
      <c r="C2421" t="s">
        <v>46</v>
      </c>
      <c r="F2421">
        <v>0</v>
      </c>
      <c r="G2421" t="s">
        <v>318</v>
      </c>
      <c r="P2421" t="s">
        <v>4</v>
      </c>
      <c r="Z2421" t="s">
        <v>5504</v>
      </c>
      <c r="AA2421" t="s">
        <v>5503</v>
      </c>
      <c r="AB2421" t="s">
        <v>4838</v>
      </c>
      <c r="AC2421">
        <v>-172788</v>
      </c>
      <c r="AD2421" t="s">
        <v>0</v>
      </c>
      <c r="AE2421">
        <v>98032</v>
      </c>
    </row>
    <row r="2422" spans="1:31" hidden="1" x14ac:dyDescent="0.25">
      <c r="A2422">
        <v>10119</v>
      </c>
      <c r="B2422" t="s">
        <v>52</v>
      </c>
      <c r="C2422" t="s">
        <v>6</v>
      </c>
      <c r="F2422">
        <v>0</v>
      </c>
      <c r="G2422" t="s">
        <v>113</v>
      </c>
      <c r="P2422" t="s">
        <v>4</v>
      </c>
      <c r="Z2422" t="s">
        <v>112</v>
      </c>
      <c r="AA2422" t="s">
        <v>5502</v>
      </c>
      <c r="AB2422" t="s">
        <v>5501</v>
      </c>
      <c r="AC2422">
        <v>-170529</v>
      </c>
      <c r="AD2422" t="s">
        <v>0</v>
      </c>
      <c r="AE2422">
        <v>98513</v>
      </c>
    </row>
    <row r="2423" spans="1:31" hidden="1" x14ac:dyDescent="0.25">
      <c r="A2423">
        <v>16264</v>
      </c>
      <c r="B2423" t="s">
        <v>7</v>
      </c>
      <c r="C2423" t="s">
        <v>6</v>
      </c>
      <c r="F2423">
        <v>0</v>
      </c>
      <c r="G2423" t="s">
        <v>423</v>
      </c>
      <c r="P2423" t="s">
        <v>4</v>
      </c>
      <c r="Z2423" t="s">
        <v>5500</v>
      </c>
      <c r="AA2423" t="s">
        <v>5499</v>
      </c>
      <c r="AB2423" t="s">
        <v>5498</v>
      </c>
      <c r="AC2423">
        <v>-180651</v>
      </c>
      <c r="AD2423" t="s">
        <v>0</v>
      </c>
      <c r="AE2423">
        <v>98801</v>
      </c>
    </row>
    <row r="2424" spans="1:31" ht="135" hidden="1" x14ac:dyDescent="0.25">
      <c r="A2424">
        <v>6661</v>
      </c>
      <c r="B2424" t="s">
        <v>130</v>
      </c>
      <c r="C2424" t="s">
        <v>19</v>
      </c>
      <c r="F2424">
        <v>0</v>
      </c>
      <c r="P2424" t="s">
        <v>4</v>
      </c>
      <c r="W2424" s="1" t="s">
        <v>5497</v>
      </c>
      <c r="X2424">
        <v>30</v>
      </c>
      <c r="Y2424" t="s">
        <v>12</v>
      </c>
      <c r="Z2424" t="s">
        <v>5496</v>
      </c>
      <c r="AA2424" t="s">
        <v>5495</v>
      </c>
      <c r="AB2424" t="s">
        <v>5494</v>
      </c>
      <c r="AC2424">
        <v>-160882</v>
      </c>
    </row>
    <row r="2425" spans="1:31" hidden="1" x14ac:dyDescent="0.25">
      <c r="A2425">
        <v>2761</v>
      </c>
      <c r="B2425" t="s">
        <v>13</v>
      </c>
      <c r="C2425" t="s">
        <v>57</v>
      </c>
      <c r="F2425">
        <v>1</v>
      </c>
      <c r="G2425" t="s">
        <v>5493</v>
      </c>
      <c r="P2425" t="s">
        <v>4</v>
      </c>
      <c r="Y2425" t="s">
        <v>12</v>
      </c>
      <c r="Z2425" t="s">
        <v>5492</v>
      </c>
      <c r="AA2425" t="s">
        <v>5491</v>
      </c>
      <c r="AB2425" t="s">
        <v>5490</v>
      </c>
      <c r="AC2425">
        <v>-162472</v>
      </c>
      <c r="AD2425" t="s">
        <v>0</v>
      </c>
      <c r="AE2425">
        <v>98121</v>
      </c>
    </row>
    <row r="2426" spans="1:31" hidden="1" x14ac:dyDescent="0.25">
      <c r="A2426">
        <v>6775</v>
      </c>
      <c r="B2426" t="s">
        <v>36</v>
      </c>
      <c r="C2426" t="s">
        <v>71</v>
      </c>
      <c r="F2426">
        <v>0</v>
      </c>
      <c r="G2426" t="s">
        <v>3245</v>
      </c>
      <c r="H2426">
        <v>0</v>
      </c>
      <c r="O2426" t="s">
        <v>912</v>
      </c>
      <c r="P2426" t="s">
        <v>32</v>
      </c>
      <c r="R2426" t="s">
        <v>5489</v>
      </c>
      <c r="S2426" t="s">
        <v>240</v>
      </c>
      <c r="T2426" t="s">
        <v>1954</v>
      </c>
      <c r="Z2426" t="s">
        <v>3244</v>
      </c>
      <c r="AA2426" t="s">
        <v>5488</v>
      </c>
      <c r="AB2426" t="s">
        <v>5487</v>
      </c>
      <c r="AC2426" t="s">
        <v>5486</v>
      </c>
      <c r="AD2426" t="s">
        <v>0</v>
      </c>
      <c r="AE2426">
        <v>98082</v>
      </c>
    </row>
    <row r="2427" spans="1:31" hidden="1" x14ac:dyDescent="0.25">
      <c r="A2427">
        <v>10909</v>
      </c>
      <c r="B2427" t="s">
        <v>7</v>
      </c>
      <c r="C2427" t="s">
        <v>6</v>
      </c>
      <c r="F2427">
        <v>1</v>
      </c>
      <c r="G2427" t="s">
        <v>1533</v>
      </c>
      <c r="P2427" t="s">
        <v>4</v>
      </c>
      <c r="Z2427" t="s">
        <v>5485</v>
      </c>
      <c r="AA2427" t="s">
        <v>5484</v>
      </c>
      <c r="AB2427" t="s">
        <v>5483</v>
      </c>
      <c r="AC2427">
        <v>-161850</v>
      </c>
      <c r="AD2427" t="s">
        <v>0</v>
      </c>
      <c r="AE2427">
        <v>98009</v>
      </c>
    </row>
    <row r="2428" spans="1:31" ht="180" hidden="1" x14ac:dyDescent="0.25">
      <c r="A2428">
        <v>2929</v>
      </c>
      <c r="B2428" t="s">
        <v>199</v>
      </c>
      <c r="C2428" t="s">
        <v>19</v>
      </c>
      <c r="F2428">
        <v>1</v>
      </c>
      <c r="G2428" t="s">
        <v>3119</v>
      </c>
      <c r="P2428" t="s">
        <v>4</v>
      </c>
      <c r="Y2428" t="s">
        <v>12</v>
      </c>
      <c r="Z2428" t="s">
        <v>1603</v>
      </c>
      <c r="AA2428" s="1" t="s">
        <v>5482</v>
      </c>
      <c r="AB2428" t="s">
        <v>149</v>
      </c>
      <c r="AC2428">
        <v>-161251</v>
      </c>
      <c r="AD2428" t="s">
        <v>750</v>
      </c>
      <c r="AE2428" t="s">
        <v>3117</v>
      </c>
    </row>
    <row r="2429" spans="1:31" ht="409.5" hidden="1" x14ac:dyDescent="0.25">
      <c r="A2429">
        <v>15342</v>
      </c>
      <c r="B2429" t="s">
        <v>124</v>
      </c>
      <c r="C2429" t="s">
        <v>6</v>
      </c>
      <c r="F2429">
        <v>1</v>
      </c>
      <c r="G2429" t="s">
        <v>3609</v>
      </c>
      <c r="H2429">
        <v>0</v>
      </c>
      <c r="P2429" t="s">
        <v>4</v>
      </c>
      <c r="Z2429" t="s">
        <v>3608</v>
      </c>
      <c r="AA2429" s="1" t="s">
        <v>5481</v>
      </c>
      <c r="AB2429" t="s">
        <v>5480</v>
      </c>
      <c r="AC2429" t="s">
        <v>5479</v>
      </c>
      <c r="AD2429" t="s">
        <v>0</v>
      </c>
      <c r="AE2429">
        <v>99223</v>
      </c>
    </row>
    <row r="2430" spans="1:31" hidden="1" x14ac:dyDescent="0.25">
      <c r="A2430">
        <v>7067</v>
      </c>
      <c r="B2430" t="s">
        <v>141</v>
      </c>
      <c r="C2430" t="s">
        <v>140</v>
      </c>
      <c r="F2430">
        <v>0</v>
      </c>
      <c r="P2430" t="s">
        <v>4</v>
      </c>
      <c r="Y2430" t="s">
        <v>12</v>
      </c>
      <c r="Z2430" t="s">
        <v>5478</v>
      </c>
      <c r="AA2430" t="s">
        <v>5477</v>
      </c>
      <c r="AB2430" t="s">
        <v>5477</v>
      </c>
      <c r="AC2430">
        <v>-162791</v>
      </c>
      <c r="AD2430" t="s">
        <v>0</v>
      </c>
      <c r="AE2430">
        <v>99166</v>
      </c>
    </row>
    <row r="2431" spans="1:31" hidden="1" x14ac:dyDescent="0.25">
      <c r="A2431">
        <v>16501</v>
      </c>
      <c r="B2431" t="s">
        <v>670</v>
      </c>
      <c r="C2431" t="s">
        <v>19</v>
      </c>
      <c r="F2431">
        <v>0</v>
      </c>
      <c r="H2431">
        <v>0</v>
      </c>
      <c r="P2431" t="s">
        <v>4</v>
      </c>
      <c r="Y2431" t="s">
        <v>12</v>
      </c>
      <c r="Z2431" t="s">
        <v>2505</v>
      </c>
      <c r="AA2431" t="s">
        <v>5476</v>
      </c>
      <c r="AB2431" t="s">
        <v>5475</v>
      </c>
      <c r="AC2431" t="s">
        <v>5474</v>
      </c>
      <c r="AD2431" t="s">
        <v>0</v>
      </c>
      <c r="AE2431">
        <v>98922</v>
      </c>
    </row>
    <row r="2432" spans="1:31" ht="409.5" hidden="1" x14ac:dyDescent="0.25">
      <c r="A2432">
        <v>18358</v>
      </c>
      <c r="B2432" t="s">
        <v>130</v>
      </c>
      <c r="C2432" t="s">
        <v>19</v>
      </c>
      <c r="F2432">
        <v>1</v>
      </c>
      <c r="G2432" t="s">
        <v>5473</v>
      </c>
      <c r="H2432">
        <v>0</v>
      </c>
      <c r="P2432" t="s">
        <v>4</v>
      </c>
      <c r="Y2432" t="s">
        <v>12</v>
      </c>
      <c r="Z2432" t="s">
        <v>5472</v>
      </c>
      <c r="AA2432" s="1" t="s">
        <v>5471</v>
      </c>
      <c r="AB2432" t="s">
        <v>5470</v>
      </c>
      <c r="AC2432" t="s">
        <v>5469</v>
      </c>
      <c r="AD2432" t="s">
        <v>0</v>
      </c>
      <c r="AE2432">
        <v>98660</v>
      </c>
    </row>
    <row r="2433" spans="1:31" hidden="1" x14ac:dyDescent="0.25">
      <c r="A2433">
        <v>8949</v>
      </c>
      <c r="B2433" t="s">
        <v>13</v>
      </c>
      <c r="F2433">
        <v>1</v>
      </c>
      <c r="G2433" t="s">
        <v>5468</v>
      </c>
      <c r="H2433">
        <v>0</v>
      </c>
      <c r="P2433" t="s">
        <v>4</v>
      </c>
      <c r="Y2433" t="s">
        <v>12</v>
      </c>
      <c r="Z2433" t="s">
        <v>5467</v>
      </c>
      <c r="AA2433" t="s">
        <v>5466</v>
      </c>
      <c r="AB2433" t="s">
        <v>5465</v>
      </c>
      <c r="AC2433" t="s">
        <v>5464</v>
      </c>
      <c r="AD2433" t="s">
        <v>0</v>
      </c>
      <c r="AE2433">
        <v>98907</v>
      </c>
    </row>
    <row r="2434" spans="1:31" hidden="1" x14ac:dyDescent="0.25">
      <c r="A2434">
        <v>1008</v>
      </c>
      <c r="B2434" t="s">
        <v>357</v>
      </c>
      <c r="C2434" t="s">
        <v>356</v>
      </c>
      <c r="F2434">
        <v>1</v>
      </c>
      <c r="G2434" t="s">
        <v>819</v>
      </c>
      <c r="P2434" t="s">
        <v>4</v>
      </c>
      <c r="Y2434" t="s">
        <v>12</v>
      </c>
      <c r="Z2434" t="s">
        <v>5463</v>
      </c>
      <c r="AA2434" t="s">
        <v>5462</v>
      </c>
      <c r="AB2434" t="s">
        <v>5462</v>
      </c>
      <c r="AC2434">
        <v>-171561</v>
      </c>
      <c r="AD2434" t="s">
        <v>0</v>
      </c>
      <c r="AE2434">
        <v>98506</v>
      </c>
    </row>
    <row r="2435" spans="1:31" hidden="1" x14ac:dyDescent="0.25">
      <c r="A2435">
        <v>12483</v>
      </c>
      <c r="B2435" t="s">
        <v>52</v>
      </c>
      <c r="C2435" t="s">
        <v>6</v>
      </c>
      <c r="F2435">
        <v>0</v>
      </c>
      <c r="G2435" t="s">
        <v>5461</v>
      </c>
      <c r="P2435" t="s">
        <v>4</v>
      </c>
      <c r="Z2435" t="s">
        <v>5460</v>
      </c>
      <c r="AA2435" t="s">
        <v>5459</v>
      </c>
      <c r="AB2435" t="s">
        <v>5458</v>
      </c>
      <c r="AC2435">
        <v>-180866</v>
      </c>
      <c r="AD2435" t="s">
        <v>0</v>
      </c>
      <c r="AE2435">
        <v>98239</v>
      </c>
    </row>
    <row r="2436" spans="1:31" ht="409.5" hidden="1" x14ac:dyDescent="0.25">
      <c r="A2436">
        <v>4166</v>
      </c>
      <c r="B2436" t="s">
        <v>95</v>
      </c>
      <c r="C2436" t="s">
        <v>94</v>
      </c>
      <c r="F2436">
        <v>1</v>
      </c>
      <c r="G2436" t="s">
        <v>5457</v>
      </c>
      <c r="H2436">
        <v>0</v>
      </c>
      <c r="P2436" t="s">
        <v>4</v>
      </c>
      <c r="Y2436" t="s">
        <v>12</v>
      </c>
      <c r="Z2436" t="s">
        <v>5456</v>
      </c>
      <c r="AA2436" s="1" t="s">
        <v>5455</v>
      </c>
      <c r="AB2436" s="1" t="s">
        <v>5455</v>
      </c>
      <c r="AC2436" t="s">
        <v>5454</v>
      </c>
      <c r="AD2436" t="s">
        <v>0</v>
      </c>
      <c r="AE2436">
        <v>98121</v>
      </c>
    </row>
    <row r="2437" spans="1:31" hidden="1" x14ac:dyDescent="0.25">
      <c r="A2437">
        <v>13772</v>
      </c>
      <c r="B2437" t="s">
        <v>13</v>
      </c>
      <c r="F2437">
        <v>0</v>
      </c>
      <c r="H2437">
        <v>0</v>
      </c>
      <c r="P2437" t="s">
        <v>4</v>
      </c>
      <c r="Y2437" t="s">
        <v>12</v>
      </c>
      <c r="Z2437" t="s">
        <v>5453</v>
      </c>
      <c r="AA2437" t="s">
        <v>5452</v>
      </c>
      <c r="AB2437" t="s">
        <v>5451</v>
      </c>
      <c r="AC2437" t="s">
        <v>5450</v>
      </c>
      <c r="AD2437" t="s">
        <v>0</v>
      </c>
      <c r="AE2437">
        <v>98908</v>
      </c>
    </row>
    <row r="2438" spans="1:31" ht="409.5" hidden="1" x14ac:dyDescent="0.25">
      <c r="A2438">
        <v>6909</v>
      </c>
      <c r="B2438" t="s">
        <v>380</v>
      </c>
      <c r="C2438" t="s">
        <v>19</v>
      </c>
      <c r="F2438">
        <v>0</v>
      </c>
      <c r="P2438" t="s">
        <v>4</v>
      </c>
      <c r="X2438">
        <v>15</v>
      </c>
      <c r="Y2438" t="s">
        <v>12</v>
      </c>
      <c r="Z2438" t="s">
        <v>905</v>
      </c>
      <c r="AA2438" s="1" t="s">
        <v>5449</v>
      </c>
      <c r="AB2438" t="s">
        <v>5448</v>
      </c>
      <c r="AC2438">
        <v>-173174</v>
      </c>
    </row>
    <row r="2439" spans="1:31" ht="409.5" hidden="1" x14ac:dyDescent="0.25">
      <c r="A2439">
        <v>9799</v>
      </c>
      <c r="B2439" t="s">
        <v>20</v>
      </c>
      <c r="C2439" t="s">
        <v>19</v>
      </c>
      <c r="F2439">
        <v>1</v>
      </c>
      <c r="G2439" t="s">
        <v>5447</v>
      </c>
      <c r="H2439">
        <v>0</v>
      </c>
      <c r="P2439" t="s">
        <v>1076</v>
      </c>
      <c r="Y2439" t="s">
        <v>12</v>
      </c>
      <c r="Z2439" t="s">
        <v>5446</v>
      </c>
      <c r="AA2439" s="1" t="s">
        <v>5445</v>
      </c>
      <c r="AB2439" t="s">
        <v>5444</v>
      </c>
      <c r="AC2439" t="s">
        <v>5443</v>
      </c>
      <c r="AD2439" t="s">
        <v>0</v>
      </c>
      <c r="AE2439">
        <v>98119</v>
      </c>
    </row>
    <row r="2440" spans="1:31" ht="409.5" hidden="1" x14ac:dyDescent="0.25">
      <c r="A2440">
        <v>5857</v>
      </c>
      <c r="B2440" t="s">
        <v>513</v>
      </c>
      <c r="C2440" t="s">
        <v>6</v>
      </c>
      <c r="F2440">
        <v>1</v>
      </c>
      <c r="G2440" t="s">
        <v>5442</v>
      </c>
      <c r="H2440">
        <v>0</v>
      </c>
      <c r="P2440" t="s">
        <v>4</v>
      </c>
      <c r="Y2440" t="s">
        <v>12</v>
      </c>
      <c r="Z2440" t="s">
        <v>5441</v>
      </c>
      <c r="AA2440" s="1" t="s">
        <v>5440</v>
      </c>
      <c r="AB2440" t="s">
        <v>5439</v>
      </c>
      <c r="AC2440" t="s">
        <v>5438</v>
      </c>
      <c r="AD2440" t="s">
        <v>0</v>
      </c>
      <c r="AE2440">
        <v>98194</v>
      </c>
    </row>
    <row r="2441" spans="1:31" ht="409.5" hidden="1" x14ac:dyDescent="0.25">
      <c r="A2441">
        <v>1927</v>
      </c>
      <c r="B2441" t="s">
        <v>52</v>
      </c>
      <c r="C2441" t="s">
        <v>6</v>
      </c>
      <c r="F2441">
        <v>1</v>
      </c>
      <c r="G2441" t="s">
        <v>663</v>
      </c>
      <c r="P2441" t="s">
        <v>4</v>
      </c>
      <c r="Z2441" t="s">
        <v>662</v>
      </c>
      <c r="AA2441" s="1" t="s">
        <v>5437</v>
      </c>
      <c r="AB2441" t="s">
        <v>5436</v>
      </c>
      <c r="AC2441">
        <v>-171613</v>
      </c>
      <c r="AD2441" t="s">
        <v>0</v>
      </c>
      <c r="AE2441">
        <v>98668</v>
      </c>
    </row>
    <row r="2442" spans="1:31" ht="409.5" hidden="1" x14ac:dyDescent="0.25">
      <c r="A2442">
        <v>17172</v>
      </c>
      <c r="B2442" t="s">
        <v>130</v>
      </c>
      <c r="C2442" t="s">
        <v>19</v>
      </c>
      <c r="F2442">
        <v>0</v>
      </c>
      <c r="G2442" t="s">
        <v>608</v>
      </c>
      <c r="H2442">
        <v>0</v>
      </c>
      <c r="P2442" t="s">
        <v>4</v>
      </c>
      <c r="Y2442" t="s">
        <v>12</v>
      </c>
      <c r="Z2442" t="s">
        <v>1865</v>
      </c>
      <c r="AA2442" s="1" t="s">
        <v>5435</v>
      </c>
      <c r="AB2442" t="s">
        <v>126</v>
      </c>
      <c r="AC2442" t="s">
        <v>5434</v>
      </c>
    </row>
    <row r="2443" spans="1:31" hidden="1" x14ac:dyDescent="0.25">
      <c r="A2443">
        <v>5892</v>
      </c>
      <c r="B2443" t="s">
        <v>52</v>
      </c>
      <c r="C2443" t="s">
        <v>6</v>
      </c>
      <c r="F2443">
        <v>0</v>
      </c>
      <c r="G2443" t="s">
        <v>2353</v>
      </c>
      <c r="P2443" t="s">
        <v>4</v>
      </c>
      <c r="Z2443" t="s">
        <v>2352</v>
      </c>
      <c r="AA2443" t="s">
        <v>5433</v>
      </c>
      <c r="AB2443" t="s">
        <v>5432</v>
      </c>
      <c r="AC2443">
        <v>-180922</v>
      </c>
      <c r="AD2443" t="s">
        <v>0</v>
      </c>
      <c r="AE2443">
        <v>98503</v>
      </c>
    </row>
    <row r="2444" spans="1:31" hidden="1" x14ac:dyDescent="0.25">
      <c r="A2444">
        <v>12007</v>
      </c>
      <c r="B2444" t="s">
        <v>119</v>
      </c>
      <c r="C2444" t="s">
        <v>19</v>
      </c>
      <c r="F2444">
        <v>1</v>
      </c>
      <c r="G2444" t="s">
        <v>5431</v>
      </c>
      <c r="P2444" t="s">
        <v>81</v>
      </c>
      <c r="Y2444" t="s">
        <v>12</v>
      </c>
      <c r="Z2444" t="s">
        <v>5430</v>
      </c>
      <c r="AA2444" t="s">
        <v>5429</v>
      </c>
      <c r="AB2444" t="s">
        <v>5428</v>
      </c>
      <c r="AC2444">
        <v>-161301</v>
      </c>
      <c r="AD2444" t="s">
        <v>0</v>
      </c>
      <c r="AE2444">
        <v>98043</v>
      </c>
    </row>
    <row r="2445" spans="1:31" hidden="1" x14ac:dyDescent="0.25">
      <c r="A2445">
        <v>13686</v>
      </c>
      <c r="B2445" t="s">
        <v>52</v>
      </c>
      <c r="C2445" t="s">
        <v>6</v>
      </c>
      <c r="F2445">
        <v>0</v>
      </c>
      <c r="G2445" t="s">
        <v>5427</v>
      </c>
      <c r="P2445" t="s">
        <v>4</v>
      </c>
      <c r="Z2445" t="s">
        <v>5426</v>
      </c>
      <c r="AA2445" t="s">
        <v>5425</v>
      </c>
      <c r="AB2445" t="s">
        <v>5424</v>
      </c>
      <c r="AC2445">
        <v>-172308</v>
      </c>
      <c r="AD2445" t="s">
        <v>0</v>
      </c>
      <c r="AE2445">
        <v>98201</v>
      </c>
    </row>
    <row r="2446" spans="1:31" hidden="1" x14ac:dyDescent="0.25">
      <c r="A2446">
        <v>6675</v>
      </c>
      <c r="B2446" t="s">
        <v>52</v>
      </c>
      <c r="C2446" t="s">
        <v>6</v>
      </c>
      <c r="F2446">
        <v>0</v>
      </c>
      <c r="G2446" t="s">
        <v>5423</v>
      </c>
      <c r="P2446" t="s">
        <v>4</v>
      </c>
      <c r="Z2446" t="s">
        <v>5422</v>
      </c>
      <c r="AA2446" t="s">
        <v>5421</v>
      </c>
      <c r="AB2446" t="s">
        <v>5420</v>
      </c>
      <c r="AC2446">
        <v>-172821</v>
      </c>
      <c r="AD2446" t="s">
        <v>4080</v>
      </c>
      <c r="AE2446">
        <v>60208</v>
      </c>
    </row>
    <row r="2447" spans="1:31" hidden="1" x14ac:dyDescent="0.25">
      <c r="A2447">
        <v>12135</v>
      </c>
      <c r="B2447" t="s">
        <v>47</v>
      </c>
      <c r="C2447" t="s">
        <v>46</v>
      </c>
      <c r="F2447">
        <v>0</v>
      </c>
      <c r="H2447">
        <v>0</v>
      </c>
      <c r="P2447" t="s">
        <v>4</v>
      </c>
      <c r="Z2447" t="s">
        <v>1118</v>
      </c>
      <c r="AA2447" t="s">
        <v>5419</v>
      </c>
      <c r="AB2447" t="s">
        <v>1237</v>
      </c>
      <c r="AC2447" t="s">
        <v>5418</v>
      </c>
    </row>
    <row r="2448" spans="1:31" hidden="1" x14ac:dyDescent="0.25">
      <c r="A2448">
        <v>1768</v>
      </c>
      <c r="B2448" t="s">
        <v>88</v>
      </c>
      <c r="C2448" t="s">
        <v>46</v>
      </c>
      <c r="F2448">
        <v>1</v>
      </c>
      <c r="G2448" t="s">
        <v>1038</v>
      </c>
      <c r="P2448" t="s">
        <v>4</v>
      </c>
      <c r="Z2448" t="s">
        <v>5417</v>
      </c>
      <c r="AA2448" t="s">
        <v>5416</v>
      </c>
      <c r="AB2448" t="s">
        <v>5415</v>
      </c>
      <c r="AC2448">
        <v>-163156</v>
      </c>
      <c r="AD2448" t="s">
        <v>0</v>
      </c>
      <c r="AE2448">
        <v>98371</v>
      </c>
    </row>
    <row r="2449" spans="1:31" hidden="1" x14ac:dyDescent="0.25">
      <c r="A2449">
        <v>4750</v>
      </c>
      <c r="B2449" t="s">
        <v>13</v>
      </c>
      <c r="F2449">
        <v>1</v>
      </c>
      <c r="G2449" t="s">
        <v>5414</v>
      </c>
      <c r="H2449">
        <v>0</v>
      </c>
      <c r="O2449" t="s">
        <v>5413</v>
      </c>
      <c r="P2449" t="s">
        <v>4</v>
      </c>
      <c r="Y2449" t="s">
        <v>12</v>
      </c>
      <c r="Z2449" t="s">
        <v>5412</v>
      </c>
      <c r="AA2449" t="s">
        <v>5411</v>
      </c>
      <c r="AB2449" t="s">
        <v>5410</v>
      </c>
      <c r="AC2449" t="s">
        <v>5409</v>
      </c>
      <c r="AD2449" t="s">
        <v>0</v>
      </c>
      <c r="AE2449">
        <v>98101</v>
      </c>
    </row>
    <row r="2450" spans="1:31" ht="409.5" hidden="1" x14ac:dyDescent="0.25">
      <c r="A2450">
        <v>563</v>
      </c>
      <c r="B2450" t="s">
        <v>130</v>
      </c>
      <c r="C2450" t="s">
        <v>19</v>
      </c>
      <c r="F2450">
        <v>0</v>
      </c>
      <c r="H2450">
        <v>0</v>
      </c>
      <c r="P2450" t="s">
        <v>4</v>
      </c>
      <c r="Z2450" t="s">
        <v>5408</v>
      </c>
      <c r="AA2450" s="1" t="s">
        <v>5407</v>
      </c>
      <c r="AB2450" t="s">
        <v>5406</v>
      </c>
      <c r="AC2450" t="s">
        <v>5405</v>
      </c>
    </row>
    <row r="2451" spans="1:31" hidden="1" x14ac:dyDescent="0.25">
      <c r="A2451">
        <v>5684</v>
      </c>
      <c r="B2451" t="s">
        <v>7</v>
      </c>
      <c r="C2451" t="s">
        <v>6</v>
      </c>
      <c r="F2451">
        <v>0</v>
      </c>
      <c r="G2451" t="s">
        <v>113</v>
      </c>
      <c r="P2451" t="s">
        <v>4</v>
      </c>
      <c r="Z2451" t="s">
        <v>112</v>
      </c>
      <c r="AA2451" t="s">
        <v>5404</v>
      </c>
      <c r="AB2451" t="s">
        <v>5403</v>
      </c>
      <c r="AC2451">
        <v>-170815</v>
      </c>
      <c r="AD2451" t="s">
        <v>0</v>
      </c>
      <c r="AE2451">
        <v>98501</v>
      </c>
    </row>
    <row r="2452" spans="1:31" hidden="1" x14ac:dyDescent="0.25">
      <c r="A2452">
        <v>16561</v>
      </c>
      <c r="B2452" t="s">
        <v>7</v>
      </c>
      <c r="C2452" t="s">
        <v>6</v>
      </c>
      <c r="F2452">
        <v>0</v>
      </c>
      <c r="G2452" t="s">
        <v>600</v>
      </c>
      <c r="P2452" t="s">
        <v>4</v>
      </c>
      <c r="Z2452" t="s">
        <v>599</v>
      </c>
      <c r="AA2452" t="s">
        <v>5402</v>
      </c>
      <c r="AB2452" t="s">
        <v>597</v>
      </c>
      <c r="AC2452">
        <v>-180038</v>
      </c>
      <c r="AD2452" t="s">
        <v>0</v>
      </c>
      <c r="AE2452">
        <v>98020</v>
      </c>
    </row>
    <row r="2453" spans="1:31" hidden="1" x14ac:dyDescent="0.25">
      <c r="A2453">
        <v>11358</v>
      </c>
      <c r="B2453" t="s">
        <v>185</v>
      </c>
      <c r="C2453" t="s">
        <v>184</v>
      </c>
      <c r="F2453">
        <v>1</v>
      </c>
      <c r="G2453" t="s">
        <v>5401</v>
      </c>
      <c r="H2453">
        <v>0</v>
      </c>
      <c r="P2453" t="s">
        <v>4</v>
      </c>
      <c r="Y2453" t="s">
        <v>12</v>
      </c>
      <c r="Z2453" t="s">
        <v>5400</v>
      </c>
      <c r="AA2453" t="s">
        <v>5399</v>
      </c>
      <c r="AB2453" t="s">
        <v>5398</v>
      </c>
      <c r="AC2453" t="s">
        <v>5397</v>
      </c>
      <c r="AD2453" t="s">
        <v>0</v>
      </c>
    </row>
    <row r="2454" spans="1:31" ht="300" hidden="1" x14ac:dyDescent="0.25">
      <c r="A2454">
        <v>10288</v>
      </c>
      <c r="B2454" t="s">
        <v>52</v>
      </c>
      <c r="C2454" t="s">
        <v>6</v>
      </c>
      <c r="F2454">
        <v>1</v>
      </c>
      <c r="G2454" t="s">
        <v>2982</v>
      </c>
      <c r="P2454" t="s">
        <v>4</v>
      </c>
      <c r="Z2454" t="s">
        <v>5396</v>
      </c>
      <c r="AA2454" t="s">
        <v>5395</v>
      </c>
      <c r="AB2454" s="1" t="s">
        <v>5394</v>
      </c>
      <c r="AC2454">
        <v>-171428</v>
      </c>
      <c r="AD2454" t="s">
        <v>0</v>
      </c>
      <c r="AE2454">
        <v>98154</v>
      </c>
    </row>
    <row r="2455" spans="1:31" hidden="1" x14ac:dyDescent="0.25">
      <c r="A2455">
        <v>18490</v>
      </c>
      <c r="B2455" t="s">
        <v>20</v>
      </c>
      <c r="C2455" t="s">
        <v>19</v>
      </c>
      <c r="F2455">
        <v>0</v>
      </c>
      <c r="H2455">
        <v>0</v>
      </c>
      <c r="O2455" t="s">
        <v>243</v>
      </c>
      <c r="P2455" t="s">
        <v>4</v>
      </c>
      <c r="X2455">
        <v>15</v>
      </c>
      <c r="Y2455" t="s">
        <v>12</v>
      </c>
      <c r="Z2455" t="s">
        <v>5393</v>
      </c>
      <c r="AA2455" t="s">
        <v>5392</v>
      </c>
      <c r="AB2455" t="s">
        <v>5391</v>
      </c>
      <c r="AC2455" t="s">
        <v>5390</v>
      </c>
      <c r="AD2455" t="s">
        <v>0</v>
      </c>
      <c r="AE2455">
        <v>98168</v>
      </c>
    </row>
    <row r="2456" spans="1:31" ht="409.5" hidden="1" x14ac:dyDescent="0.25">
      <c r="A2456">
        <v>13309</v>
      </c>
      <c r="B2456" t="s">
        <v>199</v>
      </c>
      <c r="C2456" t="s">
        <v>19</v>
      </c>
      <c r="F2456">
        <v>1</v>
      </c>
      <c r="G2456" t="s">
        <v>42</v>
      </c>
      <c r="P2456" t="s">
        <v>4</v>
      </c>
      <c r="X2456">
        <v>15</v>
      </c>
      <c r="Y2456" t="s">
        <v>12</v>
      </c>
      <c r="Z2456" t="s">
        <v>5389</v>
      </c>
      <c r="AA2456" s="1" t="s">
        <v>5388</v>
      </c>
      <c r="AB2456" t="s">
        <v>5387</v>
      </c>
      <c r="AC2456">
        <v>-180916</v>
      </c>
      <c r="AD2456" t="s">
        <v>0</v>
      </c>
      <c r="AE2456">
        <v>98032</v>
      </c>
    </row>
    <row r="2457" spans="1:31" ht="135" hidden="1" x14ac:dyDescent="0.25">
      <c r="A2457">
        <v>9665</v>
      </c>
      <c r="B2457" t="s">
        <v>7</v>
      </c>
      <c r="C2457" t="s">
        <v>6</v>
      </c>
      <c r="F2457">
        <v>1</v>
      </c>
      <c r="G2457" t="s">
        <v>161</v>
      </c>
      <c r="H2457">
        <v>0</v>
      </c>
      <c r="P2457" t="s">
        <v>4</v>
      </c>
      <c r="Z2457" t="s">
        <v>1934</v>
      </c>
      <c r="AA2457" t="s">
        <v>5386</v>
      </c>
      <c r="AB2457" s="1" t="s">
        <v>5385</v>
      </c>
      <c r="AC2457" t="s">
        <v>5384</v>
      </c>
      <c r="AD2457" t="s">
        <v>0</v>
      </c>
      <c r="AE2457">
        <v>98034</v>
      </c>
    </row>
    <row r="2458" spans="1:31" hidden="1" x14ac:dyDescent="0.25">
      <c r="A2458">
        <v>950</v>
      </c>
      <c r="B2458" t="s">
        <v>7</v>
      </c>
      <c r="C2458" t="s">
        <v>6</v>
      </c>
      <c r="F2458">
        <v>1</v>
      </c>
      <c r="G2458" t="s">
        <v>5383</v>
      </c>
      <c r="H2458">
        <v>0</v>
      </c>
      <c r="P2458" t="s">
        <v>4</v>
      </c>
      <c r="Z2458" t="s">
        <v>5382</v>
      </c>
      <c r="AA2458" t="s">
        <v>5381</v>
      </c>
      <c r="AB2458" t="s">
        <v>5380</v>
      </c>
      <c r="AC2458" t="s">
        <v>5379</v>
      </c>
      <c r="AD2458" t="s">
        <v>0</v>
      </c>
      <c r="AE2458">
        <v>98040</v>
      </c>
    </row>
    <row r="2459" spans="1:31" hidden="1" x14ac:dyDescent="0.25">
      <c r="A2459">
        <v>16481</v>
      </c>
      <c r="B2459" t="s">
        <v>47</v>
      </c>
      <c r="C2459" t="s">
        <v>46</v>
      </c>
      <c r="F2459">
        <v>1</v>
      </c>
      <c r="G2459" t="s">
        <v>2224</v>
      </c>
      <c r="H2459">
        <v>0</v>
      </c>
      <c r="P2459" t="s">
        <v>4</v>
      </c>
      <c r="Z2459" t="s">
        <v>5378</v>
      </c>
      <c r="AA2459" t="s">
        <v>5377</v>
      </c>
      <c r="AB2459" t="s">
        <v>1903</v>
      </c>
      <c r="AC2459" t="s">
        <v>5376</v>
      </c>
      <c r="AD2459" t="s">
        <v>0</v>
      </c>
      <c r="AE2459">
        <v>98005</v>
      </c>
    </row>
    <row r="2460" spans="1:31" hidden="1" x14ac:dyDescent="0.25">
      <c r="A2460">
        <v>10772</v>
      </c>
      <c r="B2460" t="s">
        <v>7</v>
      </c>
      <c r="C2460" t="s">
        <v>6</v>
      </c>
      <c r="F2460">
        <v>0</v>
      </c>
      <c r="G2460" t="s">
        <v>113</v>
      </c>
      <c r="P2460" t="s">
        <v>4</v>
      </c>
      <c r="Z2460" t="s">
        <v>112</v>
      </c>
      <c r="AA2460" t="s">
        <v>5375</v>
      </c>
      <c r="AB2460" t="s">
        <v>5374</v>
      </c>
      <c r="AC2460">
        <v>-160471</v>
      </c>
      <c r="AD2460" t="s">
        <v>0</v>
      </c>
      <c r="AE2460">
        <v>98504</v>
      </c>
    </row>
    <row r="2461" spans="1:31" hidden="1" x14ac:dyDescent="0.25">
      <c r="A2461">
        <v>18413</v>
      </c>
      <c r="B2461" t="s">
        <v>380</v>
      </c>
      <c r="C2461" t="s">
        <v>19</v>
      </c>
      <c r="F2461">
        <v>1</v>
      </c>
      <c r="G2461" t="s">
        <v>1628</v>
      </c>
      <c r="P2461" t="s">
        <v>4</v>
      </c>
      <c r="X2461">
        <v>15</v>
      </c>
      <c r="Y2461" t="s">
        <v>12</v>
      </c>
      <c r="Z2461" t="s">
        <v>5373</v>
      </c>
      <c r="AA2461" t="s">
        <v>5372</v>
      </c>
      <c r="AB2461" t="s">
        <v>884</v>
      </c>
      <c r="AC2461">
        <v>-181264</v>
      </c>
      <c r="AD2461" t="s">
        <v>0</v>
      </c>
      <c r="AE2461">
        <v>99301</v>
      </c>
    </row>
    <row r="2462" spans="1:31" hidden="1" x14ac:dyDescent="0.25">
      <c r="A2462">
        <v>13409</v>
      </c>
      <c r="B2462" t="s">
        <v>7</v>
      </c>
      <c r="C2462" t="s">
        <v>6</v>
      </c>
      <c r="F2462">
        <v>0</v>
      </c>
      <c r="G2462" t="s">
        <v>5371</v>
      </c>
      <c r="P2462" t="s">
        <v>4</v>
      </c>
      <c r="Z2462" t="s">
        <v>5370</v>
      </c>
      <c r="AA2462" t="s">
        <v>5369</v>
      </c>
      <c r="AB2462" t="s">
        <v>5368</v>
      </c>
      <c r="AC2462">
        <v>-170252</v>
      </c>
      <c r="AD2462" t="s">
        <v>5367</v>
      </c>
      <c r="AE2462">
        <v>58102</v>
      </c>
    </row>
    <row r="2463" spans="1:31" hidden="1" x14ac:dyDescent="0.25">
      <c r="A2463">
        <v>11713</v>
      </c>
      <c r="B2463" t="s">
        <v>13</v>
      </c>
      <c r="C2463" t="s">
        <v>57</v>
      </c>
      <c r="F2463">
        <v>1</v>
      </c>
      <c r="G2463" t="s">
        <v>1807</v>
      </c>
      <c r="P2463" t="s">
        <v>4</v>
      </c>
      <c r="Y2463" t="s">
        <v>12</v>
      </c>
      <c r="Z2463" t="s">
        <v>5366</v>
      </c>
      <c r="AA2463" t="s">
        <v>5365</v>
      </c>
      <c r="AB2463" t="s">
        <v>5364</v>
      </c>
      <c r="AC2463">
        <v>-160663</v>
      </c>
      <c r="AD2463" t="s">
        <v>0</v>
      </c>
      <c r="AE2463">
        <v>98052</v>
      </c>
    </row>
    <row r="2464" spans="1:31" ht="390" hidden="1" x14ac:dyDescent="0.25">
      <c r="A2464">
        <v>960</v>
      </c>
      <c r="B2464" t="s">
        <v>119</v>
      </c>
      <c r="C2464" t="s">
        <v>19</v>
      </c>
      <c r="F2464">
        <v>1</v>
      </c>
      <c r="G2464" t="s">
        <v>2736</v>
      </c>
      <c r="P2464" t="s">
        <v>4</v>
      </c>
      <c r="Y2464" t="s">
        <v>12</v>
      </c>
      <c r="Z2464" t="s">
        <v>2735</v>
      </c>
      <c r="AA2464" s="1" t="s">
        <v>5363</v>
      </c>
      <c r="AB2464" t="s">
        <v>5362</v>
      </c>
      <c r="AC2464">
        <v>-162104</v>
      </c>
      <c r="AD2464" t="s">
        <v>0</v>
      </c>
      <c r="AE2464">
        <v>98101</v>
      </c>
    </row>
    <row r="2465" spans="1:31" ht="409.5" hidden="1" x14ac:dyDescent="0.25">
      <c r="A2465">
        <v>13837</v>
      </c>
      <c r="B2465" t="s">
        <v>130</v>
      </c>
      <c r="C2465" t="s">
        <v>19</v>
      </c>
      <c r="F2465">
        <v>0</v>
      </c>
      <c r="G2465" t="s">
        <v>100</v>
      </c>
      <c r="P2465" t="s">
        <v>4</v>
      </c>
      <c r="Y2465" t="s">
        <v>12</v>
      </c>
      <c r="Z2465" t="s">
        <v>99</v>
      </c>
      <c r="AA2465" s="1" t="s">
        <v>5361</v>
      </c>
      <c r="AB2465" t="s">
        <v>126</v>
      </c>
      <c r="AC2465">
        <v>-161372</v>
      </c>
      <c r="AD2465" t="s">
        <v>96</v>
      </c>
      <c r="AE2465">
        <v>97302</v>
      </c>
    </row>
    <row r="2466" spans="1:31" ht="409.5" hidden="1" x14ac:dyDescent="0.25">
      <c r="A2466">
        <v>11379</v>
      </c>
      <c r="B2466" t="s">
        <v>394</v>
      </c>
      <c r="C2466" t="s">
        <v>19</v>
      </c>
      <c r="F2466">
        <v>0</v>
      </c>
      <c r="H2466">
        <v>0</v>
      </c>
      <c r="P2466" t="s">
        <v>4</v>
      </c>
      <c r="Y2466" t="s">
        <v>12</v>
      </c>
      <c r="Z2466" t="s">
        <v>2246</v>
      </c>
      <c r="AA2466" s="1" t="s">
        <v>5360</v>
      </c>
      <c r="AB2466" t="s">
        <v>5359</v>
      </c>
      <c r="AC2466" t="s">
        <v>5358</v>
      </c>
      <c r="AD2466" t="s">
        <v>0</v>
      </c>
      <c r="AE2466">
        <v>98507</v>
      </c>
    </row>
    <row r="2467" spans="1:31" hidden="1" x14ac:dyDescent="0.25">
      <c r="A2467">
        <v>12592</v>
      </c>
      <c r="B2467" t="s">
        <v>52</v>
      </c>
      <c r="C2467" t="s">
        <v>6</v>
      </c>
      <c r="F2467">
        <v>0</v>
      </c>
      <c r="G2467" t="s">
        <v>4482</v>
      </c>
      <c r="P2467" t="s">
        <v>4</v>
      </c>
      <c r="Z2467" t="s">
        <v>5357</v>
      </c>
      <c r="AA2467" t="s">
        <v>5356</v>
      </c>
      <c r="AB2467" t="s">
        <v>5355</v>
      </c>
      <c r="AC2467">
        <v>-172246</v>
      </c>
      <c r="AD2467" t="s">
        <v>0</v>
      </c>
      <c r="AE2467">
        <v>98065</v>
      </c>
    </row>
    <row r="2468" spans="1:31" hidden="1" x14ac:dyDescent="0.25">
      <c r="A2468">
        <v>16941</v>
      </c>
      <c r="B2468" t="s">
        <v>83</v>
      </c>
      <c r="C2468" t="s">
        <v>101</v>
      </c>
      <c r="F2468">
        <v>1</v>
      </c>
      <c r="G2468" t="s">
        <v>161</v>
      </c>
      <c r="H2468">
        <v>0</v>
      </c>
      <c r="P2468" t="s">
        <v>4</v>
      </c>
      <c r="Z2468" t="s">
        <v>1934</v>
      </c>
      <c r="AA2468" t="s">
        <v>5354</v>
      </c>
      <c r="AB2468" t="s">
        <v>5353</v>
      </c>
      <c r="AC2468" t="s">
        <v>5352</v>
      </c>
    </row>
    <row r="2469" spans="1:31" ht="409.5" hidden="1" x14ac:dyDescent="0.25">
      <c r="A2469">
        <v>11357</v>
      </c>
      <c r="B2469" t="s">
        <v>7</v>
      </c>
      <c r="C2469" t="s">
        <v>6</v>
      </c>
      <c r="F2469">
        <v>1</v>
      </c>
      <c r="G2469" t="s">
        <v>2698</v>
      </c>
      <c r="H2469">
        <v>0</v>
      </c>
      <c r="P2469" t="s">
        <v>4</v>
      </c>
      <c r="Z2469" t="s">
        <v>5351</v>
      </c>
      <c r="AA2469" s="1" t="s">
        <v>5350</v>
      </c>
      <c r="AB2469" t="s">
        <v>5349</v>
      </c>
      <c r="AC2469" t="s">
        <v>5348</v>
      </c>
      <c r="AD2469" t="s">
        <v>96</v>
      </c>
      <c r="AE2469">
        <v>97205</v>
      </c>
    </row>
    <row r="2470" spans="1:31" ht="409.5" hidden="1" x14ac:dyDescent="0.25">
      <c r="A2470">
        <v>3764</v>
      </c>
      <c r="B2470" t="s">
        <v>13</v>
      </c>
      <c r="F2470">
        <v>0</v>
      </c>
      <c r="G2470" t="s">
        <v>4423</v>
      </c>
      <c r="H2470">
        <v>0</v>
      </c>
      <c r="P2470" t="s">
        <v>4</v>
      </c>
      <c r="Y2470" t="s">
        <v>12</v>
      </c>
      <c r="Z2470" t="s">
        <v>5347</v>
      </c>
      <c r="AA2470" s="1" t="s">
        <v>5346</v>
      </c>
      <c r="AB2470" t="s">
        <v>5345</v>
      </c>
      <c r="AC2470" t="s">
        <v>5344</v>
      </c>
      <c r="AD2470" t="s">
        <v>0</v>
      </c>
    </row>
    <row r="2471" spans="1:31" ht="409.5" hidden="1" x14ac:dyDescent="0.25">
      <c r="A2471">
        <v>3090</v>
      </c>
      <c r="B2471" t="s">
        <v>7</v>
      </c>
      <c r="C2471" t="s">
        <v>6</v>
      </c>
      <c r="F2471">
        <v>1</v>
      </c>
      <c r="G2471" t="s">
        <v>322</v>
      </c>
      <c r="P2471" t="s">
        <v>4</v>
      </c>
      <c r="Z2471" t="s">
        <v>321</v>
      </c>
      <c r="AA2471" s="1" t="s">
        <v>5343</v>
      </c>
      <c r="AB2471" t="s">
        <v>5342</v>
      </c>
      <c r="AC2471">
        <v>-172843</v>
      </c>
      <c r="AD2471" t="s">
        <v>0</v>
      </c>
      <c r="AE2471">
        <v>98201</v>
      </c>
    </row>
    <row r="2472" spans="1:31" hidden="1" x14ac:dyDescent="0.25">
      <c r="A2472">
        <v>15473</v>
      </c>
      <c r="B2472" t="s">
        <v>130</v>
      </c>
      <c r="C2472" t="s">
        <v>19</v>
      </c>
      <c r="F2472">
        <v>0</v>
      </c>
      <c r="H2472">
        <v>0</v>
      </c>
      <c r="P2472" t="s">
        <v>4</v>
      </c>
      <c r="Y2472" t="s">
        <v>12</v>
      </c>
      <c r="Z2472" t="s">
        <v>5341</v>
      </c>
      <c r="AA2472" t="s">
        <v>5340</v>
      </c>
      <c r="AB2472" t="s">
        <v>262</v>
      </c>
      <c r="AC2472" t="s">
        <v>5339</v>
      </c>
      <c r="AD2472" t="s">
        <v>0</v>
      </c>
      <c r="AE2472">
        <v>98312</v>
      </c>
    </row>
    <row r="2473" spans="1:31" hidden="1" x14ac:dyDescent="0.25">
      <c r="A2473">
        <v>11574</v>
      </c>
      <c r="B2473" t="s">
        <v>52</v>
      </c>
      <c r="C2473" t="s">
        <v>6</v>
      </c>
      <c r="F2473">
        <v>0</v>
      </c>
      <c r="G2473" t="s">
        <v>5338</v>
      </c>
      <c r="P2473" t="s">
        <v>4</v>
      </c>
      <c r="Z2473" t="s">
        <v>5337</v>
      </c>
      <c r="AA2473" t="s">
        <v>5336</v>
      </c>
      <c r="AB2473" t="s">
        <v>5335</v>
      </c>
      <c r="AC2473">
        <v>-172086</v>
      </c>
      <c r="AD2473" t="s">
        <v>0</v>
      </c>
      <c r="AE2473">
        <v>98671</v>
      </c>
    </row>
    <row r="2474" spans="1:31" hidden="1" x14ac:dyDescent="0.25">
      <c r="A2474">
        <v>849</v>
      </c>
      <c r="B2474" t="s">
        <v>13</v>
      </c>
      <c r="F2474">
        <v>1</v>
      </c>
      <c r="G2474" t="s">
        <v>1706</v>
      </c>
      <c r="H2474">
        <v>0</v>
      </c>
      <c r="P2474" t="s">
        <v>4</v>
      </c>
      <c r="Y2474" t="s">
        <v>12</v>
      </c>
      <c r="Z2474" t="s">
        <v>1705</v>
      </c>
      <c r="AA2474" t="s">
        <v>5334</v>
      </c>
      <c r="AB2474" t="s">
        <v>1303</v>
      </c>
      <c r="AC2474" t="s">
        <v>5333</v>
      </c>
      <c r="AD2474" t="s">
        <v>0</v>
      </c>
      <c r="AE2474">
        <v>99362</v>
      </c>
    </row>
    <row r="2475" spans="1:31" hidden="1" x14ac:dyDescent="0.25">
      <c r="A2475">
        <v>14620</v>
      </c>
      <c r="B2475" t="s">
        <v>7</v>
      </c>
      <c r="C2475" t="s">
        <v>6</v>
      </c>
      <c r="F2475">
        <v>0</v>
      </c>
      <c r="G2475" t="s">
        <v>113</v>
      </c>
      <c r="P2475" t="s">
        <v>4</v>
      </c>
      <c r="Z2475" t="s">
        <v>112</v>
      </c>
      <c r="AA2475" t="s">
        <v>5332</v>
      </c>
      <c r="AB2475" t="s">
        <v>5331</v>
      </c>
      <c r="AC2475">
        <v>-181641</v>
      </c>
      <c r="AD2475" t="s">
        <v>0</v>
      </c>
      <c r="AE2475">
        <v>98501</v>
      </c>
    </row>
    <row r="2476" spans="1:31" hidden="1" x14ac:dyDescent="0.25">
      <c r="A2476">
        <v>16424</v>
      </c>
      <c r="B2476" t="s">
        <v>83</v>
      </c>
      <c r="C2476" t="s">
        <v>19</v>
      </c>
      <c r="F2476">
        <v>1</v>
      </c>
      <c r="G2476" t="s">
        <v>5330</v>
      </c>
      <c r="H2476">
        <v>0</v>
      </c>
      <c r="P2476" t="s">
        <v>4</v>
      </c>
      <c r="Z2476" t="s">
        <v>5329</v>
      </c>
      <c r="AA2476" t="s">
        <v>5328</v>
      </c>
      <c r="AB2476" t="s">
        <v>271</v>
      </c>
      <c r="AC2476" t="s">
        <v>5327</v>
      </c>
      <c r="AD2476" t="s">
        <v>96</v>
      </c>
      <c r="AE2476">
        <v>97209</v>
      </c>
    </row>
    <row r="2477" spans="1:31" ht="409.5" hidden="1" x14ac:dyDescent="0.25">
      <c r="A2477">
        <v>8243</v>
      </c>
      <c r="B2477" t="s">
        <v>3634</v>
      </c>
      <c r="C2477" t="s">
        <v>184</v>
      </c>
      <c r="F2477">
        <v>1</v>
      </c>
      <c r="G2477" t="s">
        <v>178</v>
      </c>
      <c r="H2477">
        <v>0</v>
      </c>
      <c r="P2477" t="s">
        <v>4</v>
      </c>
      <c r="Y2477" t="s">
        <v>12</v>
      </c>
      <c r="Z2477" t="s">
        <v>177</v>
      </c>
      <c r="AA2477" s="1" t="s">
        <v>5326</v>
      </c>
      <c r="AB2477" t="s">
        <v>5325</v>
      </c>
      <c r="AC2477" t="s">
        <v>5324</v>
      </c>
    </row>
    <row r="2478" spans="1:31" ht="270" hidden="1" x14ac:dyDescent="0.25">
      <c r="A2478">
        <v>2452</v>
      </c>
      <c r="B2478" t="s">
        <v>152</v>
      </c>
      <c r="C2478" t="s">
        <v>19</v>
      </c>
      <c r="F2478">
        <v>0</v>
      </c>
      <c r="P2478" t="s">
        <v>4</v>
      </c>
      <c r="Y2478" t="s">
        <v>12</v>
      </c>
      <c r="Z2478" t="s">
        <v>1603</v>
      </c>
      <c r="AA2478" s="1" t="s">
        <v>5323</v>
      </c>
      <c r="AB2478" t="s">
        <v>149</v>
      </c>
      <c r="AC2478">
        <v>-170283</v>
      </c>
    </row>
    <row r="2479" spans="1:31" hidden="1" x14ac:dyDescent="0.25">
      <c r="A2479">
        <v>2663</v>
      </c>
      <c r="B2479" t="s">
        <v>47</v>
      </c>
      <c r="C2479" t="s">
        <v>46</v>
      </c>
      <c r="F2479">
        <v>0</v>
      </c>
      <c r="G2479" t="s">
        <v>5322</v>
      </c>
      <c r="H2479">
        <v>0</v>
      </c>
      <c r="P2479" t="s">
        <v>4</v>
      </c>
      <c r="Z2479" t="s">
        <v>5321</v>
      </c>
      <c r="AA2479" t="s">
        <v>5320</v>
      </c>
      <c r="AB2479" t="s">
        <v>5319</v>
      </c>
      <c r="AC2479" t="s">
        <v>5318</v>
      </c>
    </row>
    <row r="2480" spans="1:31" hidden="1" x14ac:dyDescent="0.25">
      <c r="A2480">
        <v>6156</v>
      </c>
      <c r="B2480" t="s">
        <v>124</v>
      </c>
      <c r="C2480" t="s">
        <v>6</v>
      </c>
      <c r="F2480">
        <v>1</v>
      </c>
      <c r="G2480" t="s">
        <v>5317</v>
      </c>
      <c r="P2480" t="s">
        <v>4</v>
      </c>
      <c r="Z2480" t="s">
        <v>5316</v>
      </c>
      <c r="AA2480" t="s">
        <v>5315</v>
      </c>
      <c r="AB2480" t="s">
        <v>5314</v>
      </c>
      <c r="AC2480">
        <v>-161181</v>
      </c>
      <c r="AD2480" t="s">
        <v>0</v>
      </c>
      <c r="AE2480">
        <v>98801</v>
      </c>
    </row>
    <row r="2481" spans="1:31" hidden="1" x14ac:dyDescent="0.25">
      <c r="A2481">
        <v>10058</v>
      </c>
      <c r="B2481" t="s">
        <v>7</v>
      </c>
      <c r="C2481" t="s">
        <v>6</v>
      </c>
      <c r="F2481">
        <v>1</v>
      </c>
      <c r="G2481" t="s">
        <v>5313</v>
      </c>
      <c r="P2481" t="s">
        <v>4</v>
      </c>
      <c r="Z2481" t="s">
        <v>5312</v>
      </c>
      <c r="AA2481" t="s">
        <v>5311</v>
      </c>
      <c r="AB2481" t="s">
        <v>5310</v>
      </c>
      <c r="AC2481">
        <v>-160532</v>
      </c>
      <c r="AD2481" t="s">
        <v>0</v>
      </c>
      <c r="AE2481">
        <v>98101</v>
      </c>
    </row>
    <row r="2482" spans="1:31" hidden="1" x14ac:dyDescent="0.25">
      <c r="A2482">
        <v>4519</v>
      </c>
      <c r="B2482" t="s">
        <v>95</v>
      </c>
      <c r="C2482" t="s">
        <v>94</v>
      </c>
      <c r="F2482">
        <v>0</v>
      </c>
      <c r="H2482">
        <v>0</v>
      </c>
      <c r="P2482" t="s">
        <v>4</v>
      </c>
      <c r="Y2482" t="s">
        <v>12</v>
      </c>
      <c r="Z2482" t="s">
        <v>5309</v>
      </c>
      <c r="AA2482" t="s">
        <v>5308</v>
      </c>
      <c r="AB2482" t="s">
        <v>5307</v>
      </c>
      <c r="AC2482" t="s">
        <v>5306</v>
      </c>
    </row>
    <row r="2483" spans="1:31" ht="409.5" hidden="1" x14ac:dyDescent="0.25">
      <c r="A2483">
        <v>5251</v>
      </c>
      <c r="B2483" t="s">
        <v>47</v>
      </c>
      <c r="C2483" t="s">
        <v>46</v>
      </c>
      <c r="F2483">
        <v>1</v>
      </c>
      <c r="G2483" t="s">
        <v>2224</v>
      </c>
      <c r="H2483">
        <v>0</v>
      </c>
      <c r="P2483" t="s">
        <v>4</v>
      </c>
      <c r="Z2483" t="s">
        <v>5305</v>
      </c>
      <c r="AA2483" s="1" t="s">
        <v>5304</v>
      </c>
      <c r="AB2483" t="s">
        <v>5303</v>
      </c>
      <c r="AC2483" t="s">
        <v>5302</v>
      </c>
      <c r="AD2483" t="s">
        <v>0</v>
      </c>
      <c r="AE2483">
        <v>98005</v>
      </c>
    </row>
    <row r="2484" spans="1:31" ht="409.5" hidden="1" x14ac:dyDescent="0.25">
      <c r="A2484">
        <v>19018</v>
      </c>
      <c r="B2484" t="s">
        <v>124</v>
      </c>
      <c r="C2484" t="s">
        <v>6</v>
      </c>
      <c r="F2484">
        <v>1</v>
      </c>
      <c r="G2484" t="s">
        <v>1553</v>
      </c>
      <c r="H2484">
        <v>0</v>
      </c>
      <c r="P2484" t="s">
        <v>4</v>
      </c>
      <c r="Z2484" t="s">
        <v>1552</v>
      </c>
      <c r="AA2484" s="1" t="s">
        <v>5301</v>
      </c>
      <c r="AB2484" t="s">
        <v>5300</v>
      </c>
      <c r="AC2484" t="s">
        <v>5299</v>
      </c>
      <c r="AD2484" t="s">
        <v>0</v>
      </c>
      <c r="AE2484">
        <v>98052</v>
      </c>
    </row>
    <row r="2485" spans="1:31" ht="409.5" hidden="1" x14ac:dyDescent="0.25">
      <c r="A2485">
        <v>10123</v>
      </c>
      <c r="B2485" t="s">
        <v>83</v>
      </c>
      <c r="C2485" t="s">
        <v>101</v>
      </c>
      <c r="F2485">
        <v>0</v>
      </c>
      <c r="G2485" t="s">
        <v>100</v>
      </c>
      <c r="H2485">
        <v>0</v>
      </c>
      <c r="P2485" t="s">
        <v>81</v>
      </c>
      <c r="Y2485" t="s">
        <v>12</v>
      </c>
      <c r="Z2485" t="s">
        <v>324</v>
      </c>
      <c r="AA2485" s="1" t="s">
        <v>5298</v>
      </c>
      <c r="AB2485" t="s">
        <v>78</v>
      </c>
      <c r="AC2485" t="s">
        <v>5297</v>
      </c>
      <c r="AD2485" t="s">
        <v>96</v>
      </c>
      <c r="AE2485">
        <v>97302</v>
      </c>
    </row>
    <row r="2486" spans="1:31" ht="345" hidden="1" x14ac:dyDescent="0.25">
      <c r="A2486">
        <v>13384</v>
      </c>
      <c r="B2486" t="s">
        <v>72</v>
      </c>
      <c r="C2486" t="s">
        <v>71</v>
      </c>
      <c r="F2486">
        <v>1</v>
      </c>
      <c r="G2486" t="s">
        <v>873</v>
      </c>
      <c r="H2486">
        <v>0</v>
      </c>
      <c r="P2486" t="s">
        <v>32</v>
      </c>
      <c r="Z2486" t="s">
        <v>2643</v>
      </c>
      <c r="AA2486" s="1" t="s">
        <v>5296</v>
      </c>
      <c r="AB2486" t="s">
        <v>5295</v>
      </c>
      <c r="AC2486" t="s">
        <v>5294</v>
      </c>
      <c r="AD2486" t="s">
        <v>0</v>
      </c>
      <c r="AE2486">
        <v>98104</v>
      </c>
    </row>
    <row r="2487" spans="1:31" ht="409.5" hidden="1" x14ac:dyDescent="0.25">
      <c r="A2487">
        <v>2471</v>
      </c>
      <c r="B2487" t="s">
        <v>13</v>
      </c>
      <c r="C2487" t="s">
        <v>57</v>
      </c>
      <c r="F2487">
        <v>0</v>
      </c>
      <c r="P2487" t="s">
        <v>4</v>
      </c>
      <c r="Y2487" t="s">
        <v>12</v>
      </c>
      <c r="Z2487" t="s">
        <v>3345</v>
      </c>
      <c r="AA2487" s="1" t="s">
        <v>5293</v>
      </c>
      <c r="AB2487" t="s">
        <v>5292</v>
      </c>
      <c r="AC2487">
        <v>-172869</v>
      </c>
      <c r="AD2487" t="s">
        <v>0</v>
      </c>
      <c r="AE2487">
        <v>98101</v>
      </c>
    </row>
    <row r="2488" spans="1:31" hidden="1" x14ac:dyDescent="0.25">
      <c r="A2488">
        <v>8291</v>
      </c>
      <c r="B2488" t="s">
        <v>357</v>
      </c>
      <c r="C2488" t="s">
        <v>356</v>
      </c>
      <c r="F2488">
        <v>1</v>
      </c>
      <c r="G2488" t="s">
        <v>5291</v>
      </c>
      <c r="P2488" t="s">
        <v>4</v>
      </c>
      <c r="Y2488" t="s">
        <v>12</v>
      </c>
      <c r="Z2488" t="s">
        <v>3138</v>
      </c>
      <c r="AA2488" t="s">
        <v>5290</v>
      </c>
      <c r="AB2488" t="s">
        <v>5289</v>
      </c>
      <c r="AC2488">
        <v>-161937</v>
      </c>
    </row>
    <row r="2489" spans="1:31" hidden="1" x14ac:dyDescent="0.25">
      <c r="A2489">
        <v>7392</v>
      </c>
      <c r="B2489" t="s">
        <v>124</v>
      </c>
      <c r="C2489" t="s">
        <v>6</v>
      </c>
      <c r="F2489">
        <v>0</v>
      </c>
      <c r="G2489" t="s">
        <v>5288</v>
      </c>
      <c r="P2489" t="s">
        <v>4</v>
      </c>
      <c r="Z2489" t="s">
        <v>5287</v>
      </c>
      <c r="AA2489" t="s">
        <v>5286</v>
      </c>
      <c r="AB2489" t="s">
        <v>5285</v>
      </c>
      <c r="AC2489">
        <v>-161676</v>
      </c>
      <c r="AD2489" t="s">
        <v>0</v>
      </c>
      <c r="AE2489">
        <v>98225</v>
      </c>
    </row>
    <row r="2490" spans="1:31" hidden="1" x14ac:dyDescent="0.25">
      <c r="A2490">
        <v>14836</v>
      </c>
      <c r="B2490" t="s">
        <v>7</v>
      </c>
      <c r="C2490" t="s">
        <v>6</v>
      </c>
      <c r="F2490">
        <v>1</v>
      </c>
      <c r="G2490" t="s">
        <v>161</v>
      </c>
      <c r="H2490">
        <v>0</v>
      </c>
      <c r="P2490" t="s">
        <v>4</v>
      </c>
      <c r="Z2490" t="s">
        <v>5284</v>
      </c>
      <c r="AA2490" t="s">
        <v>5283</v>
      </c>
      <c r="AB2490" t="s">
        <v>5282</v>
      </c>
      <c r="AC2490" t="s">
        <v>5281</v>
      </c>
      <c r="AD2490" t="s">
        <v>0</v>
      </c>
      <c r="AE2490">
        <v>98034</v>
      </c>
    </row>
    <row r="2491" spans="1:31" ht="409.5" hidden="1" x14ac:dyDescent="0.25">
      <c r="A2491">
        <v>11492</v>
      </c>
      <c r="B2491" t="s">
        <v>152</v>
      </c>
      <c r="C2491" t="s">
        <v>19</v>
      </c>
      <c r="F2491">
        <v>0</v>
      </c>
      <c r="P2491" t="s">
        <v>4</v>
      </c>
      <c r="Y2491" t="s">
        <v>12</v>
      </c>
      <c r="Z2491" t="s">
        <v>1129</v>
      </c>
      <c r="AA2491" s="1" t="s">
        <v>5280</v>
      </c>
      <c r="AB2491" t="s">
        <v>149</v>
      </c>
      <c r="AC2491">
        <v>-172981</v>
      </c>
    </row>
    <row r="2492" spans="1:31" hidden="1" x14ac:dyDescent="0.25">
      <c r="A2492">
        <v>18139</v>
      </c>
      <c r="B2492" t="s">
        <v>7</v>
      </c>
      <c r="C2492" t="s">
        <v>6</v>
      </c>
      <c r="F2492">
        <v>0</v>
      </c>
      <c r="G2492" t="s">
        <v>113</v>
      </c>
      <c r="P2492" t="s">
        <v>4</v>
      </c>
      <c r="Z2492" t="s">
        <v>112</v>
      </c>
      <c r="AA2492" t="s">
        <v>5279</v>
      </c>
      <c r="AB2492" t="s">
        <v>5278</v>
      </c>
      <c r="AC2492">
        <v>-171816</v>
      </c>
      <c r="AD2492" t="s">
        <v>0</v>
      </c>
      <c r="AE2492">
        <v>98501</v>
      </c>
    </row>
    <row r="2493" spans="1:31" ht="409.5" hidden="1" x14ac:dyDescent="0.25">
      <c r="A2493">
        <v>13889</v>
      </c>
      <c r="B2493" t="s">
        <v>72</v>
      </c>
      <c r="C2493" t="s">
        <v>71</v>
      </c>
      <c r="F2493">
        <v>1</v>
      </c>
      <c r="G2493" t="s">
        <v>2019</v>
      </c>
      <c r="P2493" t="s">
        <v>4</v>
      </c>
      <c r="Z2493" t="s">
        <v>5277</v>
      </c>
      <c r="AA2493" s="1" t="s">
        <v>5276</v>
      </c>
      <c r="AB2493" t="s">
        <v>5275</v>
      </c>
      <c r="AC2493">
        <v>-161375</v>
      </c>
      <c r="AD2493" t="s">
        <v>0</v>
      </c>
      <c r="AE2493">
        <v>98101</v>
      </c>
    </row>
    <row r="2494" spans="1:31" ht="409.5" hidden="1" x14ac:dyDescent="0.25">
      <c r="A2494">
        <v>692</v>
      </c>
      <c r="B2494" t="s">
        <v>13</v>
      </c>
      <c r="C2494" t="s">
        <v>57</v>
      </c>
      <c r="F2494">
        <v>0</v>
      </c>
      <c r="G2494" t="s">
        <v>56</v>
      </c>
      <c r="P2494" t="s">
        <v>4</v>
      </c>
      <c r="Y2494" t="s">
        <v>12</v>
      </c>
      <c r="Z2494" t="s">
        <v>55</v>
      </c>
      <c r="AA2494" s="1" t="s">
        <v>5274</v>
      </c>
      <c r="AB2494" t="s">
        <v>5273</v>
      </c>
      <c r="AC2494">
        <v>-170767</v>
      </c>
      <c r="AD2494" t="s">
        <v>0</v>
      </c>
      <c r="AE2494">
        <v>98901</v>
      </c>
    </row>
    <row r="2495" spans="1:31" ht="409.5" hidden="1" x14ac:dyDescent="0.25">
      <c r="A2495">
        <v>13682</v>
      </c>
      <c r="B2495" t="s">
        <v>95</v>
      </c>
      <c r="C2495" t="s">
        <v>94</v>
      </c>
      <c r="F2495">
        <v>1</v>
      </c>
      <c r="G2495" t="s">
        <v>5272</v>
      </c>
      <c r="P2495" t="s">
        <v>4</v>
      </c>
      <c r="Z2495" t="s">
        <v>5271</v>
      </c>
      <c r="AA2495" s="1" t="s">
        <v>5270</v>
      </c>
      <c r="AB2495" t="s">
        <v>5269</v>
      </c>
      <c r="AC2495">
        <v>-161754</v>
      </c>
    </row>
    <row r="2496" spans="1:31" hidden="1" x14ac:dyDescent="0.25">
      <c r="A2496">
        <v>16442</v>
      </c>
      <c r="B2496" t="s">
        <v>185</v>
      </c>
      <c r="C2496" t="s">
        <v>184</v>
      </c>
      <c r="F2496">
        <v>0</v>
      </c>
      <c r="G2496" t="s">
        <v>5268</v>
      </c>
      <c r="H2496">
        <v>0</v>
      </c>
      <c r="P2496" t="s">
        <v>4</v>
      </c>
      <c r="Y2496" t="s">
        <v>12</v>
      </c>
      <c r="Z2496" t="s">
        <v>5267</v>
      </c>
      <c r="AA2496" t="s">
        <v>5266</v>
      </c>
      <c r="AB2496" t="s">
        <v>5265</v>
      </c>
      <c r="AC2496" t="s">
        <v>5264</v>
      </c>
    </row>
    <row r="2497" spans="1:31" hidden="1" x14ac:dyDescent="0.25">
      <c r="A2497">
        <v>12392</v>
      </c>
      <c r="B2497" t="s">
        <v>194</v>
      </c>
      <c r="C2497" t="s">
        <v>193</v>
      </c>
      <c r="F2497">
        <v>1</v>
      </c>
      <c r="G2497" t="s">
        <v>5263</v>
      </c>
      <c r="P2497" t="s">
        <v>4</v>
      </c>
      <c r="Y2497" t="s">
        <v>12</v>
      </c>
      <c r="Z2497" t="s">
        <v>5262</v>
      </c>
      <c r="AA2497" t="s">
        <v>5261</v>
      </c>
      <c r="AB2497" t="s">
        <v>5260</v>
      </c>
      <c r="AC2497">
        <v>-171000</v>
      </c>
      <c r="AD2497" t="s">
        <v>0</v>
      </c>
      <c r="AE2497">
        <v>99163</v>
      </c>
    </row>
    <row r="2498" spans="1:31" hidden="1" x14ac:dyDescent="0.25">
      <c r="A2498">
        <v>8557</v>
      </c>
      <c r="B2498" t="s">
        <v>72</v>
      </c>
      <c r="C2498" t="s">
        <v>71</v>
      </c>
      <c r="F2498">
        <v>0</v>
      </c>
      <c r="H2498">
        <v>0</v>
      </c>
      <c r="P2498" t="s">
        <v>4</v>
      </c>
      <c r="Z2498" t="s">
        <v>5259</v>
      </c>
      <c r="AA2498" t="s">
        <v>5258</v>
      </c>
      <c r="AB2498" t="s">
        <v>5257</v>
      </c>
      <c r="AC2498" t="s">
        <v>5256</v>
      </c>
    </row>
    <row r="2499" spans="1:31" hidden="1" x14ac:dyDescent="0.25">
      <c r="A2499">
        <v>6602</v>
      </c>
      <c r="B2499" t="s">
        <v>124</v>
      </c>
      <c r="C2499" t="s">
        <v>6</v>
      </c>
      <c r="F2499">
        <v>0</v>
      </c>
      <c r="G2499" t="s">
        <v>2929</v>
      </c>
      <c r="H2499">
        <v>0</v>
      </c>
      <c r="P2499" t="s">
        <v>4</v>
      </c>
      <c r="Z2499" t="s">
        <v>2928</v>
      </c>
      <c r="AA2499" t="s">
        <v>5255</v>
      </c>
      <c r="AB2499" t="s">
        <v>5254</v>
      </c>
      <c r="AC2499" t="s">
        <v>5253</v>
      </c>
      <c r="AD2499" t="s">
        <v>0</v>
      </c>
      <c r="AE2499">
        <v>98284</v>
      </c>
    </row>
    <row r="2500" spans="1:31" ht="409.5" hidden="1" x14ac:dyDescent="0.25">
      <c r="A2500">
        <v>13471</v>
      </c>
      <c r="B2500" t="s">
        <v>36</v>
      </c>
      <c r="F2500">
        <v>1</v>
      </c>
      <c r="G2500" t="s">
        <v>628</v>
      </c>
      <c r="O2500" t="s">
        <v>5252</v>
      </c>
      <c r="P2500" t="s">
        <v>32</v>
      </c>
      <c r="X2500">
        <v>30</v>
      </c>
      <c r="Z2500" t="s">
        <v>627</v>
      </c>
      <c r="AA2500" s="1" t="s">
        <v>5251</v>
      </c>
      <c r="AB2500" t="s">
        <v>5250</v>
      </c>
      <c r="AC2500">
        <v>-160205</v>
      </c>
      <c r="AD2500" t="s">
        <v>0</v>
      </c>
      <c r="AE2500">
        <v>98109</v>
      </c>
    </row>
    <row r="2501" spans="1:31" ht="409.5" hidden="1" x14ac:dyDescent="0.25">
      <c r="A2501">
        <v>3076</v>
      </c>
      <c r="B2501" t="s">
        <v>7</v>
      </c>
      <c r="C2501" t="s">
        <v>6</v>
      </c>
      <c r="F2501">
        <v>1</v>
      </c>
      <c r="G2501" t="s">
        <v>2698</v>
      </c>
      <c r="P2501" t="s">
        <v>4</v>
      </c>
      <c r="Z2501" t="s">
        <v>5249</v>
      </c>
      <c r="AA2501" s="1" t="s">
        <v>5248</v>
      </c>
      <c r="AB2501" t="s">
        <v>5247</v>
      </c>
      <c r="AC2501">
        <v>-171485</v>
      </c>
      <c r="AD2501" t="s">
        <v>96</v>
      </c>
      <c r="AE2501">
        <v>97205</v>
      </c>
    </row>
    <row r="2502" spans="1:31" ht="409.5" hidden="1" x14ac:dyDescent="0.25">
      <c r="A2502">
        <v>9031</v>
      </c>
      <c r="B2502" t="s">
        <v>199</v>
      </c>
      <c r="C2502" t="s">
        <v>19</v>
      </c>
      <c r="F2502">
        <v>0</v>
      </c>
      <c r="G2502" t="s">
        <v>5246</v>
      </c>
      <c r="H2502">
        <v>0</v>
      </c>
      <c r="P2502" t="s">
        <v>4</v>
      </c>
      <c r="Y2502" t="s">
        <v>12</v>
      </c>
      <c r="Z2502" t="s">
        <v>5245</v>
      </c>
      <c r="AA2502" s="1" t="s">
        <v>5244</v>
      </c>
      <c r="AB2502" t="s">
        <v>126</v>
      </c>
      <c r="AC2502" t="s">
        <v>5243</v>
      </c>
    </row>
    <row r="2503" spans="1:31" hidden="1" x14ac:dyDescent="0.25">
      <c r="A2503">
        <v>16860</v>
      </c>
      <c r="B2503" t="s">
        <v>194</v>
      </c>
      <c r="C2503" t="s">
        <v>193</v>
      </c>
      <c r="F2503">
        <v>0</v>
      </c>
      <c r="H2503">
        <v>0</v>
      </c>
      <c r="P2503" t="s">
        <v>4</v>
      </c>
      <c r="Y2503" t="s">
        <v>12</v>
      </c>
      <c r="Z2503" t="s">
        <v>5242</v>
      </c>
      <c r="AA2503" t="s">
        <v>5241</v>
      </c>
      <c r="AB2503" t="s">
        <v>5240</v>
      </c>
      <c r="AC2503" t="s">
        <v>5239</v>
      </c>
      <c r="AD2503" t="s">
        <v>2182</v>
      </c>
      <c r="AE2503">
        <v>59937</v>
      </c>
    </row>
    <row r="2504" spans="1:31" hidden="1" x14ac:dyDescent="0.25">
      <c r="A2504">
        <v>7505</v>
      </c>
      <c r="B2504" t="s">
        <v>832</v>
      </c>
      <c r="C2504" t="s">
        <v>19</v>
      </c>
      <c r="F2504">
        <v>1</v>
      </c>
      <c r="G2504" t="s">
        <v>5238</v>
      </c>
      <c r="H2504">
        <v>0</v>
      </c>
      <c r="P2504" t="s">
        <v>4</v>
      </c>
      <c r="Z2504" t="s">
        <v>5237</v>
      </c>
      <c r="AA2504" t="s">
        <v>5236</v>
      </c>
      <c r="AB2504" t="s">
        <v>5235</v>
      </c>
      <c r="AC2504" t="s">
        <v>5234</v>
      </c>
      <c r="AD2504" t="s">
        <v>989</v>
      </c>
      <c r="AE2504">
        <v>32803</v>
      </c>
    </row>
    <row r="2505" spans="1:31" ht="409.5" hidden="1" x14ac:dyDescent="0.25">
      <c r="A2505">
        <v>5912</v>
      </c>
      <c r="B2505" t="s">
        <v>7</v>
      </c>
      <c r="C2505" t="s">
        <v>6</v>
      </c>
      <c r="F2505">
        <v>1</v>
      </c>
      <c r="G2505" t="s">
        <v>5233</v>
      </c>
      <c r="P2505" t="s">
        <v>4</v>
      </c>
      <c r="Z2505" t="s">
        <v>5232</v>
      </c>
      <c r="AA2505" s="1" t="s">
        <v>5231</v>
      </c>
      <c r="AB2505" t="s">
        <v>5230</v>
      </c>
      <c r="AC2505">
        <v>-171513</v>
      </c>
      <c r="AD2505" t="s">
        <v>0</v>
      </c>
      <c r="AE2505">
        <v>98005</v>
      </c>
    </row>
    <row r="2506" spans="1:31" ht="409.5" hidden="1" x14ac:dyDescent="0.25">
      <c r="A2506">
        <v>17543</v>
      </c>
      <c r="B2506" t="s">
        <v>152</v>
      </c>
      <c r="C2506" t="s">
        <v>19</v>
      </c>
      <c r="F2506">
        <v>0</v>
      </c>
      <c r="P2506" t="s">
        <v>4</v>
      </c>
      <c r="Y2506" t="s">
        <v>12</v>
      </c>
      <c r="Z2506" t="s">
        <v>1082</v>
      </c>
      <c r="AA2506" s="1" t="s">
        <v>5229</v>
      </c>
      <c r="AB2506" t="s">
        <v>149</v>
      </c>
      <c r="AC2506">
        <v>-162949</v>
      </c>
    </row>
    <row r="2507" spans="1:31" hidden="1" x14ac:dyDescent="0.25">
      <c r="A2507">
        <v>5944</v>
      </c>
      <c r="B2507" t="s">
        <v>7</v>
      </c>
      <c r="C2507" t="s">
        <v>6</v>
      </c>
      <c r="F2507">
        <v>0</v>
      </c>
      <c r="P2507" t="s">
        <v>4</v>
      </c>
      <c r="Z2507" t="s">
        <v>5228</v>
      </c>
      <c r="AA2507" t="s">
        <v>5227</v>
      </c>
      <c r="AB2507" t="s">
        <v>5226</v>
      </c>
      <c r="AC2507">
        <v>-161747</v>
      </c>
      <c r="AD2507" t="s">
        <v>0</v>
      </c>
      <c r="AE2507">
        <v>98855</v>
      </c>
    </row>
    <row r="2508" spans="1:31" hidden="1" x14ac:dyDescent="0.25">
      <c r="A2508">
        <v>19901</v>
      </c>
      <c r="B2508" t="s">
        <v>52</v>
      </c>
      <c r="C2508" t="s">
        <v>6</v>
      </c>
      <c r="F2508">
        <v>0</v>
      </c>
      <c r="G2508" t="s">
        <v>5225</v>
      </c>
      <c r="P2508" t="s">
        <v>4</v>
      </c>
      <c r="Z2508" t="s">
        <v>5224</v>
      </c>
      <c r="AA2508" t="s">
        <v>5223</v>
      </c>
      <c r="AB2508" t="s">
        <v>5222</v>
      </c>
      <c r="AC2508">
        <v>-172926</v>
      </c>
      <c r="AD2508" t="s">
        <v>0</v>
      </c>
      <c r="AE2508">
        <v>98466</v>
      </c>
    </row>
    <row r="2509" spans="1:31" ht="409.5" hidden="1" x14ac:dyDescent="0.25">
      <c r="A2509">
        <v>19049</v>
      </c>
      <c r="B2509" t="s">
        <v>7</v>
      </c>
      <c r="C2509" t="s">
        <v>6</v>
      </c>
      <c r="F2509">
        <v>1</v>
      </c>
      <c r="G2509" t="s">
        <v>4400</v>
      </c>
      <c r="P2509" t="s">
        <v>4</v>
      </c>
      <c r="Z2509" t="s">
        <v>4399</v>
      </c>
      <c r="AA2509" s="1" t="s">
        <v>5221</v>
      </c>
      <c r="AB2509" t="s">
        <v>5220</v>
      </c>
      <c r="AC2509">
        <v>-160443</v>
      </c>
      <c r="AD2509" t="s">
        <v>0</v>
      </c>
      <c r="AE2509">
        <v>98204</v>
      </c>
    </row>
    <row r="2510" spans="1:31" hidden="1" x14ac:dyDescent="0.25">
      <c r="A2510">
        <v>14294</v>
      </c>
      <c r="B2510" t="s">
        <v>88</v>
      </c>
      <c r="C2510" t="s">
        <v>46</v>
      </c>
      <c r="F2510">
        <v>1</v>
      </c>
      <c r="G2510" t="s">
        <v>1741</v>
      </c>
      <c r="P2510" t="s">
        <v>4</v>
      </c>
      <c r="Z2510" t="s">
        <v>1740</v>
      </c>
      <c r="AA2510" t="s">
        <v>5219</v>
      </c>
      <c r="AB2510" t="s">
        <v>5218</v>
      </c>
      <c r="AC2510">
        <v>-163622</v>
      </c>
      <c r="AD2510" t="s">
        <v>0</v>
      </c>
      <c r="AE2510">
        <v>98383</v>
      </c>
    </row>
    <row r="2511" spans="1:31" hidden="1" x14ac:dyDescent="0.25">
      <c r="A2511">
        <v>8047</v>
      </c>
      <c r="B2511" t="s">
        <v>119</v>
      </c>
      <c r="C2511" t="s">
        <v>19</v>
      </c>
      <c r="F2511">
        <v>0</v>
      </c>
      <c r="P2511" t="s">
        <v>4</v>
      </c>
      <c r="Y2511" t="s">
        <v>12</v>
      </c>
      <c r="Z2511" t="s">
        <v>5217</v>
      </c>
      <c r="AA2511" t="s">
        <v>5216</v>
      </c>
      <c r="AB2511" t="s">
        <v>5215</v>
      </c>
      <c r="AC2511">
        <v>-162459</v>
      </c>
      <c r="AD2511" t="s">
        <v>0</v>
      </c>
      <c r="AE2511">
        <v>98368</v>
      </c>
    </row>
    <row r="2512" spans="1:31" hidden="1" x14ac:dyDescent="0.25">
      <c r="A2512">
        <v>18438</v>
      </c>
      <c r="B2512" t="s">
        <v>130</v>
      </c>
      <c r="C2512" t="s">
        <v>19</v>
      </c>
      <c r="F2512">
        <v>0</v>
      </c>
      <c r="P2512" t="s">
        <v>4</v>
      </c>
      <c r="Y2512" t="s">
        <v>12</v>
      </c>
      <c r="Z2512" t="s">
        <v>5214</v>
      </c>
      <c r="AA2512" t="s">
        <v>5213</v>
      </c>
      <c r="AB2512" t="s">
        <v>262</v>
      </c>
      <c r="AC2512">
        <v>-162802</v>
      </c>
    </row>
    <row r="2513" spans="1:31" ht="409.5" hidden="1" x14ac:dyDescent="0.25">
      <c r="A2513">
        <v>16269</v>
      </c>
      <c r="B2513" t="s">
        <v>7</v>
      </c>
      <c r="C2513" t="s">
        <v>6</v>
      </c>
      <c r="F2513">
        <v>0</v>
      </c>
      <c r="P2513" t="s">
        <v>4</v>
      </c>
      <c r="Z2513" t="s">
        <v>5212</v>
      </c>
      <c r="AA2513" s="1" t="s">
        <v>5211</v>
      </c>
      <c r="AB2513" t="s">
        <v>5210</v>
      </c>
      <c r="AC2513">
        <v>-181292</v>
      </c>
      <c r="AD2513" t="s">
        <v>0</v>
      </c>
      <c r="AE2513">
        <v>98229</v>
      </c>
    </row>
    <row r="2514" spans="1:31" hidden="1" x14ac:dyDescent="0.25">
      <c r="A2514">
        <v>5263</v>
      </c>
      <c r="B2514" t="s">
        <v>7</v>
      </c>
      <c r="C2514" t="s">
        <v>6</v>
      </c>
      <c r="F2514">
        <v>1</v>
      </c>
      <c r="G2514" t="s">
        <v>161</v>
      </c>
      <c r="H2514">
        <v>0</v>
      </c>
      <c r="P2514" t="s">
        <v>4</v>
      </c>
      <c r="Z2514" t="s">
        <v>1716</v>
      </c>
      <c r="AA2514" t="s">
        <v>5209</v>
      </c>
      <c r="AB2514" t="s">
        <v>5208</v>
      </c>
      <c r="AC2514" t="s">
        <v>5207</v>
      </c>
      <c r="AD2514" t="s">
        <v>0</v>
      </c>
      <c r="AE2514">
        <v>98034</v>
      </c>
    </row>
    <row r="2515" spans="1:31" hidden="1" x14ac:dyDescent="0.25">
      <c r="A2515">
        <v>12511</v>
      </c>
      <c r="B2515" t="s">
        <v>47</v>
      </c>
      <c r="C2515" t="s">
        <v>46</v>
      </c>
      <c r="F2515">
        <v>1</v>
      </c>
      <c r="G2515" t="s">
        <v>5206</v>
      </c>
      <c r="H2515">
        <v>0</v>
      </c>
      <c r="P2515" t="s">
        <v>4</v>
      </c>
      <c r="Z2515" t="s">
        <v>5205</v>
      </c>
      <c r="AA2515" t="s">
        <v>5204</v>
      </c>
      <c r="AB2515" t="s">
        <v>5203</v>
      </c>
      <c r="AC2515" t="s">
        <v>5202</v>
      </c>
      <c r="AD2515" t="s">
        <v>0</v>
      </c>
      <c r="AE2515">
        <v>98660</v>
      </c>
    </row>
    <row r="2516" spans="1:31" hidden="1" x14ac:dyDescent="0.25">
      <c r="A2516">
        <v>10042</v>
      </c>
      <c r="B2516" t="s">
        <v>832</v>
      </c>
      <c r="C2516" t="s">
        <v>19</v>
      </c>
      <c r="F2516">
        <v>1</v>
      </c>
      <c r="G2516" t="s">
        <v>288</v>
      </c>
      <c r="H2516">
        <v>0</v>
      </c>
      <c r="P2516" t="s">
        <v>4</v>
      </c>
      <c r="Z2516" t="s">
        <v>5201</v>
      </c>
      <c r="AA2516" t="s">
        <v>5200</v>
      </c>
      <c r="AB2516" t="s">
        <v>5199</v>
      </c>
      <c r="AC2516" t="s">
        <v>5198</v>
      </c>
      <c r="AD2516" t="s">
        <v>0</v>
      </c>
      <c r="AE2516">
        <v>98332</v>
      </c>
    </row>
    <row r="2517" spans="1:31" hidden="1" x14ac:dyDescent="0.25">
      <c r="A2517">
        <v>12709</v>
      </c>
      <c r="B2517" t="s">
        <v>95</v>
      </c>
      <c r="C2517" t="s">
        <v>94</v>
      </c>
      <c r="F2517">
        <v>1</v>
      </c>
      <c r="G2517" t="s">
        <v>70</v>
      </c>
      <c r="H2517">
        <v>0</v>
      </c>
      <c r="P2517" t="s">
        <v>4</v>
      </c>
      <c r="Y2517" t="s">
        <v>12</v>
      </c>
      <c r="Z2517" t="s">
        <v>5197</v>
      </c>
      <c r="AA2517" t="s">
        <v>5196</v>
      </c>
      <c r="AB2517" t="s">
        <v>5195</v>
      </c>
      <c r="AC2517" t="s">
        <v>5194</v>
      </c>
    </row>
    <row r="2518" spans="1:31" ht="409.5" hidden="1" x14ac:dyDescent="0.25">
      <c r="A2518">
        <v>4653</v>
      </c>
      <c r="B2518" t="s">
        <v>83</v>
      </c>
      <c r="C2518" t="s">
        <v>19</v>
      </c>
      <c r="F2518">
        <v>1</v>
      </c>
      <c r="G2518" t="s">
        <v>5193</v>
      </c>
      <c r="H2518">
        <v>0</v>
      </c>
      <c r="P2518" t="s">
        <v>81</v>
      </c>
      <c r="Y2518" t="s">
        <v>12</v>
      </c>
      <c r="Z2518" t="s">
        <v>5192</v>
      </c>
      <c r="AA2518" s="1" t="s">
        <v>5191</v>
      </c>
      <c r="AB2518" t="s">
        <v>5190</v>
      </c>
      <c r="AC2518" t="s">
        <v>5189</v>
      </c>
    </row>
    <row r="2519" spans="1:31" hidden="1" x14ac:dyDescent="0.25">
      <c r="A2519">
        <v>13217</v>
      </c>
      <c r="B2519" t="s">
        <v>13</v>
      </c>
      <c r="C2519" t="s">
        <v>57</v>
      </c>
      <c r="F2519">
        <v>0</v>
      </c>
      <c r="P2519" t="s">
        <v>4</v>
      </c>
      <c r="X2519">
        <v>15</v>
      </c>
      <c r="Y2519" t="s">
        <v>12</v>
      </c>
      <c r="Z2519" t="s">
        <v>5188</v>
      </c>
      <c r="AA2519" t="s">
        <v>5187</v>
      </c>
      <c r="AB2519" t="s">
        <v>5186</v>
      </c>
      <c r="AC2519">
        <v>-181181</v>
      </c>
    </row>
    <row r="2520" spans="1:31" hidden="1" x14ac:dyDescent="0.25">
      <c r="A2520">
        <v>16513</v>
      </c>
      <c r="B2520" t="s">
        <v>348</v>
      </c>
      <c r="F2520">
        <v>1</v>
      </c>
      <c r="G2520" t="s">
        <v>5185</v>
      </c>
      <c r="H2520">
        <v>0</v>
      </c>
      <c r="P2520" t="s">
        <v>4</v>
      </c>
      <c r="Y2520" t="s">
        <v>12</v>
      </c>
      <c r="Z2520" t="s">
        <v>5184</v>
      </c>
      <c r="AA2520" t="s">
        <v>5183</v>
      </c>
      <c r="AB2520" t="s">
        <v>5182</v>
      </c>
      <c r="AC2520" t="s">
        <v>5181</v>
      </c>
      <c r="AD2520" t="s">
        <v>0</v>
      </c>
      <c r="AE2520">
        <v>98148</v>
      </c>
    </row>
    <row r="2521" spans="1:31" hidden="1" x14ac:dyDescent="0.25">
      <c r="A2521">
        <v>57</v>
      </c>
      <c r="B2521" t="s">
        <v>7</v>
      </c>
      <c r="C2521" t="s">
        <v>6</v>
      </c>
      <c r="F2521">
        <v>0</v>
      </c>
      <c r="G2521" t="s">
        <v>5180</v>
      </c>
      <c r="H2521">
        <v>0</v>
      </c>
      <c r="P2521" t="s">
        <v>4</v>
      </c>
      <c r="Z2521" t="s">
        <v>5179</v>
      </c>
      <c r="AA2521" t="s">
        <v>5178</v>
      </c>
      <c r="AB2521" t="s">
        <v>5177</v>
      </c>
      <c r="AC2521" t="s">
        <v>5176</v>
      </c>
      <c r="AD2521" t="s">
        <v>0</v>
      </c>
      <c r="AE2521">
        <v>98501</v>
      </c>
    </row>
    <row r="2522" spans="1:31" hidden="1" x14ac:dyDescent="0.25">
      <c r="A2522">
        <v>13528</v>
      </c>
      <c r="B2522" t="s">
        <v>194</v>
      </c>
      <c r="C2522" t="s">
        <v>193</v>
      </c>
      <c r="F2522">
        <v>0</v>
      </c>
      <c r="P2522" t="s">
        <v>4</v>
      </c>
      <c r="Y2522" t="s">
        <v>12</v>
      </c>
      <c r="Z2522" t="s">
        <v>5175</v>
      </c>
      <c r="AA2522" t="s">
        <v>5174</v>
      </c>
      <c r="AB2522" t="s">
        <v>5173</v>
      </c>
      <c r="AC2522">
        <v>-172848</v>
      </c>
    </row>
    <row r="2523" spans="1:31" hidden="1" x14ac:dyDescent="0.25">
      <c r="A2523">
        <v>16238</v>
      </c>
      <c r="B2523" t="s">
        <v>185</v>
      </c>
      <c r="C2523" t="s">
        <v>184</v>
      </c>
      <c r="F2523">
        <v>1</v>
      </c>
      <c r="G2523" t="s">
        <v>5172</v>
      </c>
      <c r="H2523">
        <v>0</v>
      </c>
      <c r="P2523" t="s">
        <v>4</v>
      </c>
      <c r="Y2523" t="s">
        <v>12</v>
      </c>
      <c r="Z2523" t="s">
        <v>5171</v>
      </c>
      <c r="AA2523" t="s">
        <v>5170</v>
      </c>
      <c r="AB2523" t="s">
        <v>5169</v>
      </c>
      <c r="AC2523" t="s">
        <v>5168</v>
      </c>
      <c r="AD2523" t="s">
        <v>0</v>
      </c>
      <c r="AE2523">
        <v>98660</v>
      </c>
    </row>
    <row r="2524" spans="1:31" hidden="1" x14ac:dyDescent="0.25">
      <c r="A2524">
        <v>5174</v>
      </c>
      <c r="B2524" t="s">
        <v>185</v>
      </c>
      <c r="C2524" t="s">
        <v>184</v>
      </c>
      <c r="F2524">
        <v>0</v>
      </c>
      <c r="P2524" t="s">
        <v>4</v>
      </c>
      <c r="Y2524" t="s">
        <v>12</v>
      </c>
      <c r="Z2524" t="s">
        <v>5167</v>
      </c>
      <c r="AA2524" t="s">
        <v>5166</v>
      </c>
      <c r="AB2524" t="s">
        <v>5165</v>
      </c>
      <c r="AC2524">
        <v>-160397</v>
      </c>
      <c r="AD2524" t="s">
        <v>96</v>
      </c>
      <c r="AE2524">
        <v>97204</v>
      </c>
    </row>
    <row r="2525" spans="1:31" hidden="1" x14ac:dyDescent="0.25">
      <c r="A2525">
        <v>8286</v>
      </c>
      <c r="B2525" t="s">
        <v>141</v>
      </c>
      <c r="C2525" t="s">
        <v>140</v>
      </c>
      <c r="F2525">
        <v>1</v>
      </c>
      <c r="G2525" t="s">
        <v>5164</v>
      </c>
      <c r="P2525" t="s">
        <v>4</v>
      </c>
      <c r="Y2525" t="s">
        <v>12</v>
      </c>
      <c r="Z2525" t="s">
        <v>5163</v>
      </c>
      <c r="AA2525" t="s">
        <v>5162</v>
      </c>
      <c r="AB2525" t="s">
        <v>5161</v>
      </c>
      <c r="AC2525">
        <v>-172516</v>
      </c>
      <c r="AD2525" t="s">
        <v>0</v>
      </c>
      <c r="AE2525">
        <v>98801</v>
      </c>
    </row>
    <row r="2526" spans="1:31" hidden="1" x14ac:dyDescent="0.25">
      <c r="A2526">
        <v>12982</v>
      </c>
      <c r="B2526" t="s">
        <v>52</v>
      </c>
      <c r="C2526" t="s">
        <v>6</v>
      </c>
      <c r="F2526">
        <v>0</v>
      </c>
      <c r="G2526" t="s">
        <v>5160</v>
      </c>
      <c r="P2526" t="s">
        <v>4</v>
      </c>
      <c r="Z2526" t="s">
        <v>5159</v>
      </c>
      <c r="AA2526" t="s">
        <v>5158</v>
      </c>
      <c r="AB2526" t="s">
        <v>5157</v>
      </c>
      <c r="AC2526">
        <v>-172153</v>
      </c>
      <c r="AD2526" t="s">
        <v>0</v>
      </c>
      <c r="AE2526">
        <v>99362</v>
      </c>
    </row>
    <row r="2527" spans="1:31" ht="409.5" hidden="1" x14ac:dyDescent="0.25">
      <c r="A2527">
        <v>11859</v>
      </c>
      <c r="B2527" t="s">
        <v>95</v>
      </c>
      <c r="C2527" t="s">
        <v>94</v>
      </c>
      <c r="F2527">
        <v>0</v>
      </c>
      <c r="G2527" t="s">
        <v>5156</v>
      </c>
      <c r="O2527" t="s">
        <v>5155</v>
      </c>
      <c r="P2527" t="s">
        <v>242</v>
      </c>
      <c r="R2527" t="s">
        <v>301</v>
      </c>
      <c r="S2527" t="s">
        <v>67</v>
      </c>
      <c r="T2527" t="s">
        <v>300</v>
      </c>
      <c r="X2527">
        <v>15</v>
      </c>
      <c r="Y2527" t="s">
        <v>12</v>
      </c>
      <c r="Z2527" t="s">
        <v>5154</v>
      </c>
      <c r="AA2527" s="1" t="s">
        <v>5153</v>
      </c>
      <c r="AB2527" t="s">
        <v>5152</v>
      </c>
      <c r="AC2527">
        <v>-163300</v>
      </c>
      <c r="AD2527" t="s">
        <v>0</v>
      </c>
      <c r="AE2527">
        <v>98164</v>
      </c>
    </row>
    <row r="2528" spans="1:31" ht="390" hidden="1" x14ac:dyDescent="0.25">
      <c r="A2528">
        <v>9901</v>
      </c>
      <c r="B2528" t="s">
        <v>13</v>
      </c>
      <c r="C2528" t="s">
        <v>57</v>
      </c>
      <c r="F2528">
        <v>1</v>
      </c>
      <c r="G2528" t="s">
        <v>5151</v>
      </c>
      <c r="P2528" t="s">
        <v>81</v>
      </c>
      <c r="Y2528" t="s">
        <v>12</v>
      </c>
      <c r="Z2528" t="s">
        <v>5150</v>
      </c>
      <c r="AA2528" s="1" t="s">
        <v>5149</v>
      </c>
      <c r="AB2528" t="s">
        <v>5148</v>
      </c>
      <c r="AC2528">
        <v>-172660</v>
      </c>
    </row>
    <row r="2529" spans="1:31" hidden="1" x14ac:dyDescent="0.25">
      <c r="A2529">
        <v>17936</v>
      </c>
      <c r="B2529" t="s">
        <v>7</v>
      </c>
      <c r="C2529" t="s">
        <v>6</v>
      </c>
      <c r="F2529">
        <v>1</v>
      </c>
      <c r="G2529" t="s">
        <v>1127</v>
      </c>
      <c r="P2529" t="s">
        <v>4</v>
      </c>
      <c r="Z2529" t="s">
        <v>3001</v>
      </c>
      <c r="AA2529" t="s">
        <v>5147</v>
      </c>
      <c r="AB2529" t="s">
        <v>5146</v>
      </c>
      <c r="AC2529">
        <v>-170999</v>
      </c>
      <c r="AD2529" t="s">
        <v>0</v>
      </c>
      <c r="AE2529">
        <v>98004</v>
      </c>
    </row>
    <row r="2530" spans="1:31" ht="409.5" hidden="1" x14ac:dyDescent="0.25">
      <c r="A2530">
        <v>13709</v>
      </c>
      <c r="B2530" t="s">
        <v>36</v>
      </c>
      <c r="C2530" t="s">
        <v>71</v>
      </c>
      <c r="F2530">
        <v>1</v>
      </c>
      <c r="G2530" t="s">
        <v>5100</v>
      </c>
      <c r="H2530">
        <v>0</v>
      </c>
      <c r="P2530" t="s">
        <v>81</v>
      </c>
      <c r="Y2530" t="s">
        <v>12</v>
      </c>
      <c r="Z2530" t="s">
        <v>5099</v>
      </c>
      <c r="AA2530" s="1" t="s">
        <v>5145</v>
      </c>
      <c r="AB2530" t="s">
        <v>5144</v>
      </c>
      <c r="AC2530" t="s">
        <v>5143</v>
      </c>
      <c r="AD2530" t="s">
        <v>0</v>
      </c>
      <c r="AE2530">
        <v>98104</v>
      </c>
    </row>
    <row r="2531" spans="1:31" ht="409.5" hidden="1" x14ac:dyDescent="0.25">
      <c r="A2531">
        <v>15261</v>
      </c>
      <c r="B2531" t="s">
        <v>72</v>
      </c>
      <c r="C2531" t="s">
        <v>71</v>
      </c>
      <c r="F2531">
        <v>1</v>
      </c>
      <c r="G2531" t="s">
        <v>628</v>
      </c>
      <c r="H2531">
        <v>0</v>
      </c>
      <c r="P2531" t="s">
        <v>4</v>
      </c>
      <c r="Y2531" t="s">
        <v>12</v>
      </c>
      <c r="Z2531" t="s">
        <v>627</v>
      </c>
      <c r="AA2531" s="1" t="s">
        <v>5142</v>
      </c>
      <c r="AB2531" t="s">
        <v>5141</v>
      </c>
      <c r="AC2531" t="s">
        <v>5140</v>
      </c>
      <c r="AD2531" t="s">
        <v>0</v>
      </c>
      <c r="AE2531">
        <v>98111</v>
      </c>
    </row>
    <row r="2532" spans="1:31" ht="409.5" hidden="1" x14ac:dyDescent="0.25">
      <c r="A2532">
        <v>7921</v>
      </c>
      <c r="B2532" t="s">
        <v>119</v>
      </c>
      <c r="C2532" t="s">
        <v>19</v>
      </c>
      <c r="F2532">
        <v>0</v>
      </c>
      <c r="G2532" t="s">
        <v>100</v>
      </c>
      <c r="P2532" t="s">
        <v>4</v>
      </c>
      <c r="Y2532" t="s">
        <v>12</v>
      </c>
      <c r="Z2532" t="s">
        <v>99</v>
      </c>
      <c r="AA2532" s="1" t="s">
        <v>5139</v>
      </c>
      <c r="AB2532" t="s">
        <v>4462</v>
      </c>
      <c r="AC2532">
        <v>-161714</v>
      </c>
      <c r="AD2532" t="s">
        <v>96</v>
      </c>
      <c r="AE2532">
        <v>97302</v>
      </c>
    </row>
    <row r="2533" spans="1:31" ht="409.5" hidden="1" x14ac:dyDescent="0.25">
      <c r="A2533">
        <v>12214</v>
      </c>
      <c r="B2533" t="s">
        <v>194</v>
      </c>
      <c r="C2533" t="s">
        <v>193</v>
      </c>
      <c r="F2533">
        <v>0</v>
      </c>
      <c r="P2533" t="s">
        <v>4</v>
      </c>
      <c r="X2533">
        <v>15</v>
      </c>
      <c r="Y2533" t="s">
        <v>12</v>
      </c>
      <c r="Z2533" t="s">
        <v>5138</v>
      </c>
      <c r="AA2533" s="1" t="s">
        <v>5137</v>
      </c>
      <c r="AB2533" t="s">
        <v>5136</v>
      </c>
      <c r="AC2533">
        <v>-180073</v>
      </c>
      <c r="AD2533" t="s">
        <v>0</v>
      </c>
      <c r="AE2533">
        <v>99223</v>
      </c>
    </row>
    <row r="2534" spans="1:31" hidden="1" x14ac:dyDescent="0.25">
      <c r="A2534">
        <v>13758</v>
      </c>
      <c r="B2534" t="s">
        <v>7</v>
      </c>
      <c r="C2534" t="s">
        <v>6</v>
      </c>
      <c r="F2534">
        <v>0</v>
      </c>
      <c r="G2534" t="s">
        <v>5135</v>
      </c>
      <c r="H2534">
        <v>0</v>
      </c>
      <c r="P2534" t="s">
        <v>4</v>
      </c>
      <c r="Z2534" t="s">
        <v>5134</v>
      </c>
      <c r="AA2534" t="s">
        <v>5133</v>
      </c>
      <c r="AB2534" t="s">
        <v>5132</v>
      </c>
      <c r="AC2534" t="s">
        <v>5131</v>
      </c>
      <c r="AD2534" t="s">
        <v>0</v>
      </c>
      <c r="AE2534">
        <v>98110</v>
      </c>
    </row>
    <row r="2535" spans="1:31" hidden="1" x14ac:dyDescent="0.25">
      <c r="A2535">
        <v>11933</v>
      </c>
      <c r="B2535" t="s">
        <v>20</v>
      </c>
      <c r="C2535" t="s">
        <v>19</v>
      </c>
      <c r="F2535">
        <v>0</v>
      </c>
      <c r="H2535">
        <v>0</v>
      </c>
      <c r="P2535" t="s">
        <v>4</v>
      </c>
      <c r="Y2535" t="s">
        <v>12</v>
      </c>
      <c r="Z2535" t="s">
        <v>5130</v>
      </c>
      <c r="AA2535" t="s">
        <v>5129</v>
      </c>
      <c r="AB2535" t="s">
        <v>262</v>
      </c>
      <c r="AC2535" t="s">
        <v>5128</v>
      </c>
      <c r="AD2535" t="s">
        <v>0</v>
      </c>
      <c r="AE2535">
        <v>98038</v>
      </c>
    </row>
    <row r="2536" spans="1:31" hidden="1" x14ac:dyDescent="0.25">
      <c r="A2536">
        <v>4363</v>
      </c>
      <c r="B2536" t="s">
        <v>199</v>
      </c>
      <c r="C2536" t="s">
        <v>19</v>
      </c>
      <c r="F2536">
        <v>0</v>
      </c>
      <c r="G2536" t="s">
        <v>100</v>
      </c>
      <c r="H2536">
        <v>0</v>
      </c>
      <c r="P2536" t="s">
        <v>4</v>
      </c>
      <c r="Y2536" t="s">
        <v>12</v>
      </c>
      <c r="Z2536" t="s">
        <v>5127</v>
      </c>
      <c r="AA2536" t="s">
        <v>5126</v>
      </c>
      <c r="AB2536" t="s">
        <v>149</v>
      </c>
      <c r="AC2536" t="s">
        <v>5125</v>
      </c>
    </row>
    <row r="2537" spans="1:31" hidden="1" x14ac:dyDescent="0.25">
      <c r="A2537">
        <v>18215</v>
      </c>
      <c r="B2537" t="s">
        <v>7</v>
      </c>
      <c r="C2537" t="s">
        <v>6</v>
      </c>
      <c r="F2537">
        <v>0</v>
      </c>
      <c r="G2537" t="s">
        <v>5124</v>
      </c>
      <c r="P2537" t="s">
        <v>4</v>
      </c>
      <c r="Z2537" t="s">
        <v>5123</v>
      </c>
      <c r="AA2537" t="s">
        <v>5122</v>
      </c>
      <c r="AB2537" t="s">
        <v>5121</v>
      </c>
      <c r="AC2537">
        <v>-171674</v>
      </c>
      <c r="AD2537" t="s">
        <v>0</v>
      </c>
      <c r="AE2537">
        <v>98166</v>
      </c>
    </row>
    <row r="2538" spans="1:31" ht="409.5" hidden="1" x14ac:dyDescent="0.25">
      <c r="A2538">
        <v>4115</v>
      </c>
      <c r="B2538" t="s">
        <v>394</v>
      </c>
      <c r="C2538" t="s">
        <v>19</v>
      </c>
      <c r="F2538">
        <v>1</v>
      </c>
      <c r="G2538" t="s">
        <v>3073</v>
      </c>
      <c r="H2538">
        <v>0</v>
      </c>
      <c r="P2538" t="s">
        <v>4</v>
      </c>
      <c r="Y2538" t="s">
        <v>12</v>
      </c>
      <c r="Z2538" t="s">
        <v>5120</v>
      </c>
      <c r="AA2538" s="1" t="s">
        <v>5119</v>
      </c>
      <c r="AB2538" t="s">
        <v>5118</v>
      </c>
      <c r="AC2538" t="s">
        <v>5117</v>
      </c>
      <c r="AD2538" t="s">
        <v>0</v>
      </c>
      <c r="AE2538">
        <v>99201</v>
      </c>
    </row>
    <row r="2539" spans="1:31" hidden="1" x14ac:dyDescent="0.25">
      <c r="A2539">
        <v>19737</v>
      </c>
      <c r="B2539" t="s">
        <v>52</v>
      </c>
      <c r="C2539" t="s">
        <v>6</v>
      </c>
      <c r="F2539">
        <v>0</v>
      </c>
      <c r="G2539" t="s">
        <v>5116</v>
      </c>
      <c r="P2539" t="s">
        <v>4</v>
      </c>
      <c r="Z2539" t="s">
        <v>5115</v>
      </c>
      <c r="AA2539" t="s">
        <v>5114</v>
      </c>
      <c r="AB2539" t="s">
        <v>5113</v>
      </c>
      <c r="AC2539">
        <v>-172067</v>
      </c>
      <c r="AD2539" t="s">
        <v>2298</v>
      </c>
      <c r="AE2539">
        <v>22201</v>
      </c>
    </row>
    <row r="2540" spans="1:31" hidden="1" x14ac:dyDescent="0.25">
      <c r="A2540">
        <v>3984</v>
      </c>
      <c r="B2540" t="s">
        <v>130</v>
      </c>
      <c r="C2540" t="s">
        <v>19</v>
      </c>
      <c r="F2540">
        <v>1</v>
      </c>
      <c r="G2540" t="s">
        <v>3064</v>
      </c>
      <c r="P2540" t="s">
        <v>4</v>
      </c>
      <c r="Z2540" t="s">
        <v>3063</v>
      </c>
      <c r="AA2540" t="s">
        <v>5112</v>
      </c>
      <c r="AB2540" t="s">
        <v>5111</v>
      </c>
      <c r="AC2540">
        <v>-162305</v>
      </c>
      <c r="AD2540" t="s">
        <v>0</v>
      </c>
      <c r="AE2540">
        <v>98221</v>
      </c>
    </row>
    <row r="2541" spans="1:31" hidden="1" x14ac:dyDescent="0.25">
      <c r="A2541">
        <v>2989</v>
      </c>
      <c r="B2541" t="s">
        <v>7</v>
      </c>
      <c r="C2541" t="s">
        <v>6</v>
      </c>
      <c r="F2541">
        <v>1</v>
      </c>
      <c r="G2541" t="s">
        <v>508</v>
      </c>
      <c r="P2541" t="s">
        <v>4</v>
      </c>
      <c r="Z2541" t="s">
        <v>507</v>
      </c>
      <c r="AA2541" t="s">
        <v>5110</v>
      </c>
      <c r="AB2541" t="s">
        <v>5109</v>
      </c>
      <c r="AC2541">
        <v>-170318</v>
      </c>
      <c r="AD2541" t="s">
        <v>96</v>
      </c>
      <c r="AE2541">
        <v>97214</v>
      </c>
    </row>
    <row r="2542" spans="1:31" hidden="1" x14ac:dyDescent="0.25">
      <c r="A2542">
        <v>11286</v>
      </c>
      <c r="B2542" t="s">
        <v>199</v>
      </c>
      <c r="C2542" t="s">
        <v>19</v>
      </c>
      <c r="F2542">
        <v>1</v>
      </c>
      <c r="G2542" t="s">
        <v>161</v>
      </c>
      <c r="H2542">
        <v>0</v>
      </c>
      <c r="P2542" t="s">
        <v>4</v>
      </c>
      <c r="Z2542" t="s">
        <v>5108</v>
      </c>
      <c r="AA2542" t="s">
        <v>5107</v>
      </c>
      <c r="AB2542" t="s">
        <v>5106</v>
      </c>
      <c r="AC2542" t="s">
        <v>5105</v>
      </c>
      <c r="AD2542" t="s">
        <v>0</v>
      </c>
      <c r="AE2542">
        <v>98034</v>
      </c>
    </row>
    <row r="2543" spans="1:31" ht="409.5" hidden="1" x14ac:dyDescent="0.25">
      <c r="A2543">
        <v>11245</v>
      </c>
      <c r="B2543" t="s">
        <v>13</v>
      </c>
      <c r="C2543" t="s">
        <v>57</v>
      </c>
      <c r="F2543">
        <v>1</v>
      </c>
      <c r="G2543" t="s">
        <v>5104</v>
      </c>
      <c r="P2543" t="s">
        <v>4</v>
      </c>
      <c r="Y2543" t="s">
        <v>12</v>
      </c>
      <c r="Z2543" t="s">
        <v>5103</v>
      </c>
      <c r="AA2543" s="1" t="s">
        <v>5102</v>
      </c>
      <c r="AB2543" t="s">
        <v>5101</v>
      </c>
      <c r="AC2543">
        <v>-171284</v>
      </c>
    </row>
    <row r="2544" spans="1:31" hidden="1" x14ac:dyDescent="0.25">
      <c r="A2544">
        <v>10112</v>
      </c>
      <c r="B2544" t="s">
        <v>36</v>
      </c>
      <c r="F2544">
        <v>1</v>
      </c>
      <c r="G2544" t="s">
        <v>5100</v>
      </c>
      <c r="P2544" t="s">
        <v>4</v>
      </c>
      <c r="Y2544" t="s">
        <v>12</v>
      </c>
      <c r="Z2544" t="s">
        <v>5099</v>
      </c>
      <c r="AA2544" t="s">
        <v>5098</v>
      </c>
      <c r="AB2544" t="s">
        <v>5098</v>
      </c>
      <c r="AC2544">
        <v>-162487</v>
      </c>
      <c r="AD2544" t="s">
        <v>0</v>
      </c>
      <c r="AE2544">
        <v>98104</v>
      </c>
    </row>
    <row r="2545" spans="1:31" ht="409.5" hidden="1" x14ac:dyDescent="0.25">
      <c r="A2545">
        <v>13713</v>
      </c>
      <c r="B2545" t="s">
        <v>380</v>
      </c>
      <c r="C2545" t="s">
        <v>19</v>
      </c>
      <c r="F2545">
        <v>1</v>
      </c>
      <c r="G2545" t="s">
        <v>2219</v>
      </c>
      <c r="P2545" t="s">
        <v>4</v>
      </c>
      <c r="X2545">
        <v>15</v>
      </c>
      <c r="Y2545" t="s">
        <v>12</v>
      </c>
      <c r="Z2545" t="s">
        <v>2218</v>
      </c>
      <c r="AA2545" s="1" t="s">
        <v>5097</v>
      </c>
      <c r="AB2545" t="s">
        <v>5096</v>
      </c>
      <c r="AC2545">
        <v>-163446</v>
      </c>
      <c r="AD2545" t="s">
        <v>0</v>
      </c>
      <c r="AE2545">
        <v>98012</v>
      </c>
    </row>
    <row r="2546" spans="1:31" hidden="1" x14ac:dyDescent="0.25">
      <c r="A2546">
        <v>5150</v>
      </c>
      <c r="B2546" t="s">
        <v>368</v>
      </c>
      <c r="C2546" t="s">
        <v>356</v>
      </c>
      <c r="F2546">
        <v>1</v>
      </c>
      <c r="G2546" t="s">
        <v>864</v>
      </c>
      <c r="H2546">
        <v>0</v>
      </c>
      <c r="P2546" t="s">
        <v>4</v>
      </c>
      <c r="Y2546" t="s">
        <v>12</v>
      </c>
      <c r="Z2546" t="s">
        <v>5095</v>
      </c>
      <c r="AA2546" t="s">
        <v>5094</v>
      </c>
      <c r="AB2546" t="s">
        <v>5094</v>
      </c>
      <c r="AC2546" t="s">
        <v>5093</v>
      </c>
    </row>
    <row r="2547" spans="1:31" ht="409.5" hidden="1" x14ac:dyDescent="0.25">
      <c r="A2547">
        <v>16153</v>
      </c>
      <c r="B2547" t="s">
        <v>7</v>
      </c>
      <c r="C2547" t="s">
        <v>6</v>
      </c>
      <c r="F2547">
        <v>1</v>
      </c>
      <c r="G2547" t="s">
        <v>322</v>
      </c>
      <c r="P2547" t="s">
        <v>4</v>
      </c>
      <c r="Z2547" t="s">
        <v>1052</v>
      </c>
      <c r="AA2547" s="1" t="s">
        <v>5092</v>
      </c>
      <c r="AB2547" t="s">
        <v>5091</v>
      </c>
      <c r="AC2547">
        <v>-163442</v>
      </c>
      <c r="AD2547" t="s">
        <v>0</v>
      </c>
      <c r="AE2547">
        <v>98201</v>
      </c>
    </row>
    <row r="2548" spans="1:31" ht="409.5" hidden="1" x14ac:dyDescent="0.25">
      <c r="A2548">
        <v>16321</v>
      </c>
      <c r="B2548" t="s">
        <v>72</v>
      </c>
      <c r="C2548" t="s">
        <v>71</v>
      </c>
      <c r="F2548">
        <v>0</v>
      </c>
      <c r="P2548" t="s">
        <v>4</v>
      </c>
      <c r="X2548">
        <v>15</v>
      </c>
      <c r="Y2548" t="s">
        <v>12</v>
      </c>
      <c r="Z2548" t="s">
        <v>5090</v>
      </c>
      <c r="AA2548" s="1" t="s">
        <v>5089</v>
      </c>
      <c r="AB2548" t="s">
        <v>5088</v>
      </c>
      <c r="AC2548">
        <v>-180924</v>
      </c>
      <c r="AD2548" t="s">
        <v>0</v>
      </c>
      <c r="AE2548">
        <v>98102</v>
      </c>
    </row>
    <row r="2549" spans="1:31" ht="409.5" hidden="1" x14ac:dyDescent="0.25">
      <c r="A2549">
        <v>13920</v>
      </c>
      <c r="B2549" t="s">
        <v>130</v>
      </c>
      <c r="C2549" t="s">
        <v>19</v>
      </c>
      <c r="F2549">
        <v>1</v>
      </c>
      <c r="G2549" t="s">
        <v>5087</v>
      </c>
      <c r="H2549">
        <v>0</v>
      </c>
      <c r="P2549" t="s">
        <v>4</v>
      </c>
      <c r="Y2549" t="s">
        <v>12</v>
      </c>
      <c r="Z2549" t="s">
        <v>5086</v>
      </c>
      <c r="AA2549" s="1" t="s">
        <v>5085</v>
      </c>
      <c r="AB2549" t="s">
        <v>5084</v>
      </c>
      <c r="AC2549" t="s">
        <v>5083</v>
      </c>
      <c r="AD2549" t="s">
        <v>0</v>
      </c>
      <c r="AE2549">
        <v>98226</v>
      </c>
    </row>
    <row r="2550" spans="1:31" ht="409.5" hidden="1" x14ac:dyDescent="0.25">
      <c r="A2550">
        <v>9036</v>
      </c>
      <c r="B2550" t="s">
        <v>7</v>
      </c>
      <c r="C2550" t="s">
        <v>6</v>
      </c>
      <c r="F2550">
        <v>1</v>
      </c>
      <c r="G2550" t="s">
        <v>322</v>
      </c>
      <c r="P2550" t="s">
        <v>4</v>
      </c>
      <c r="Z2550" t="s">
        <v>1052</v>
      </c>
      <c r="AA2550" s="1" t="s">
        <v>5082</v>
      </c>
      <c r="AB2550" t="s">
        <v>5081</v>
      </c>
      <c r="AC2550">
        <v>-163619</v>
      </c>
      <c r="AD2550" t="s">
        <v>0</v>
      </c>
      <c r="AE2550">
        <v>98201</v>
      </c>
    </row>
    <row r="2551" spans="1:31" ht="409.5" hidden="1" x14ac:dyDescent="0.25">
      <c r="A2551">
        <v>6614</v>
      </c>
      <c r="B2551" t="s">
        <v>52</v>
      </c>
      <c r="C2551" t="s">
        <v>6</v>
      </c>
      <c r="F2551">
        <v>1</v>
      </c>
      <c r="G2551" t="s">
        <v>1127</v>
      </c>
      <c r="P2551" t="s">
        <v>4</v>
      </c>
      <c r="Z2551" t="s">
        <v>5080</v>
      </c>
      <c r="AA2551" s="1" t="s">
        <v>5079</v>
      </c>
      <c r="AB2551" t="s">
        <v>5078</v>
      </c>
      <c r="AC2551">
        <v>-173082</v>
      </c>
      <c r="AD2551" t="s">
        <v>0</v>
      </c>
      <c r="AE2551">
        <v>98004</v>
      </c>
    </row>
    <row r="2552" spans="1:31" hidden="1" x14ac:dyDescent="0.25">
      <c r="A2552">
        <v>13211</v>
      </c>
      <c r="B2552" t="s">
        <v>7</v>
      </c>
      <c r="C2552" t="s">
        <v>6</v>
      </c>
      <c r="F2552">
        <v>0</v>
      </c>
      <c r="G2552" t="s">
        <v>113</v>
      </c>
      <c r="H2552">
        <v>0</v>
      </c>
      <c r="P2552" t="s">
        <v>4</v>
      </c>
      <c r="Z2552" t="s">
        <v>512</v>
      </c>
      <c r="AA2552" t="s">
        <v>5077</v>
      </c>
      <c r="AB2552" t="s">
        <v>5076</v>
      </c>
      <c r="AC2552" t="s">
        <v>5075</v>
      </c>
      <c r="AD2552" t="s">
        <v>0</v>
      </c>
      <c r="AE2552">
        <v>98504</v>
      </c>
    </row>
    <row r="2553" spans="1:31" ht="409.5" hidden="1" x14ac:dyDescent="0.25">
      <c r="A2553">
        <v>4451</v>
      </c>
      <c r="B2553" t="s">
        <v>95</v>
      </c>
      <c r="C2553" t="s">
        <v>94</v>
      </c>
      <c r="F2553">
        <v>0</v>
      </c>
      <c r="P2553" t="s">
        <v>4</v>
      </c>
      <c r="Y2553" t="s">
        <v>12</v>
      </c>
      <c r="Z2553" t="s">
        <v>5074</v>
      </c>
      <c r="AA2553" s="1" t="s">
        <v>5073</v>
      </c>
      <c r="AB2553" t="s">
        <v>5072</v>
      </c>
      <c r="AC2553">
        <v>-162452</v>
      </c>
      <c r="AD2553" t="s">
        <v>0</v>
      </c>
      <c r="AE2553">
        <v>98275</v>
      </c>
    </row>
    <row r="2554" spans="1:31" ht="409.5" hidden="1" x14ac:dyDescent="0.25">
      <c r="A2554">
        <v>7703</v>
      </c>
      <c r="B2554" t="s">
        <v>20</v>
      </c>
      <c r="C2554" t="s">
        <v>19</v>
      </c>
      <c r="F2554">
        <v>1</v>
      </c>
      <c r="G2554" t="s">
        <v>5071</v>
      </c>
      <c r="H2554">
        <v>116</v>
      </c>
      <c r="I2554" t="s">
        <v>41</v>
      </c>
      <c r="M2554">
        <v>17.399999999999999</v>
      </c>
      <c r="O2554" t="s">
        <v>243</v>
      </c>
      <c r="P2554" t="s">
        <v>4</v>
      </c>
      <c r="W2554" t="s">
        <v>5070</v>
      </c>
      <c r="X2554">
        <v>15</v>
      </c>
      <c r="Y2554" t="s">
        <v>12</v>
      </c>
      <c r="Z2554" t="s">
        <v>5069</v>
      </c>
      <c r="AA2554" s="1" t="s">
        <v>5068</v>
      </c>
      <c r="AB2554" t="s">
        <v>5067</v>
      </c>
      <c r="AC2554" t="s">
        <v>5066</v>
      </c>
      <c r="AD2554" t="s">
        <v>0</v>
      </c>
      <c r="AE2554">
        <v>98225</v>
      </c>
    </row>
    <row r="2555" spans="1:31" hidden="1" x14ac:dyDescent="0.25">
      <c r="A2555">
        <v>13099</v>
      </c>
      <c r="B2555" t="s">
        <v>124</v>
      </c>
      <c r="C2555" t="s">
        <v>6</v>
      </c>
      <c r="F2555">
        <v>1</v>
      </c>
      <c r="G2555" t="s">
        <v>161</v>
      </c>
      <c r="P2555" t="s">
        <v>4</v>
      </c>
      <c r="Z2555" t="s">
        <v>1909</v>
      </c>
      <c r="AA2555" t="s">
        <v>5065</v>
      </c>
      <c r="AB2555" t="s">
        <v>5064</v>
      </c>
      <c r="AC2555">
        <v>-160102</v>
      </c>
      <c r="AD2555" t="s">
        <v>0</v>
      </c>
      <c r="AE2555">
        <v>88034</v>
      </c>
    </row>
    <row r="2556" spans="1:31" ht="409.5" hidden="1" x14ac:dyDescent="0.25">
      <c r="A2556">
        <v>7128</v>
      </c>
      <c r="B2556" t="s">
        <v>83</v>
      </c>
      <c r="C2556" t="s">
        <v>101</v>
      </c>
      <c r="F2556">
        <v>0</v>
      </c>
      <c r="G2556" t="s">
        <v>100</v>
      </c>
      <c r="H2556">
        <v>0</v>
      </c>
      <c r="P2556" t="s">
        <v>4</v>
      </c>
      <c r="Y2556" t="s">
        <v>12</v>
      </c>
      <c r="Z2556" t="s">
        <v>234</v>
      </c>
      <c r="AA2556" s="1" t="s">
        <v>5063</v>
      </c>
      <c r="AB2556" t="s">
        <v>78</v>
      </c>
      <c r="AC2556" t="s">
        <v>5062</v>
      </c>
      <c r="AD2556" t="s">
        <v>96</v>
      </c>
      <c r="AE2556">
        <v>97302</v>
      </c>
    </row>
    <row r="2557" spans="1:31" ht="409.5" hidden="1" x14ac:dyDescent="0.25">
      <c r="A2557">
        <v>12874</v>
      </c>
      <c r="B2557" t="s">
        <v>52</v>
      </c>
      <c r="C2557" t="s">
        <v>6</v>
      </c>
      <c r="F2557">
        <v>1</v>
      </c>
      <c r="G2557" t="s">
        <v>1127</v>
      </c>
      <c r="P2557" t="s">
        <v>4</v>
      </c>
      <c r="Z2557" t="s">
        <v>1126</v>
      </c>
      <c r="AA2557" s="1" t="s">
        <v>5061</v>
      </c>
      <c r="AB2557" t="s">
        <v>5060</v>
      </c>
      <c r="AC2557">
        <v>-171116</v>
      </c>
      <c r="AD2557" t="s">
        <v>0</v>
      </c>
      <c r="AE2557">
        <v>98004</v>
      </c>
    </row>
    <row r="2558" spans="1:31" hidden="1" x14ac:dyDescent="0.25">
      <c r="A2558">
        <v>14982</v>
      </c>
      <c r="B2558" t="s">
        <v>380</v>
      </c>
      <c r="C2558" t="s">
        <v>19</v>
      </c>
      <c r="F2558">
        <v>1</v>
      </c>
      <c r="G2558" t="s">
        <v>5059</v>
      </c>
      <c r="P2558" t="s">
        <v>4</v>
      </c>
      <c r="X2558">
        <v>15</v>
      </c>
      <c r="Y2558" t="s">
        <v>12</v>
      </c>
      <c r="Z2558" t="s">
        <v>5058</v>
      </c>
      <c r="AA2558" t="s">
        <v>5057</v>
      </c>
      <c r="AB2558" t="s">
        <v>5056</v>
      </c>
      <c r="AC2558">
        <v>-180919</v>
      </c>
    </row>
    <row r="2559" spans="1:31" hidden="1" x14ac:dyDescent="0.25">
      <c r="A2559">
        <v>12724</v>
      </c>
      <c r="B2559" t="s">
        <v>7</v>
      </c>
      <c r="C2559" t="s">
        <v>6</v>
      </c>
      <c r="F2559">
        <v>1</v>
      </c>
      <c r="G2559" t="s">
        <v>3588</v>
      </c>
      <c r="H2559">
        <v>0</v>
      </c>
      <c r="P2559" t="s">
        <v>4</v>
      </c>
      <c r="Z2559" t="s">
        <v>1126</v>
      </c>
      <c r="AA2559" t="s">
        <v>5055</v>
      </c>
      <c r="AB2559" t="s">
        <v>5054</v>
      </c>
      <c r="AC2559" t="s">
        <v>5053</v>
      </c>
      <c r="AD2559" t="s">
        <v>0</v>
      </c>
      <c r="AE2559">
        <v>98004</v>
      </c>
    </row>
    <row r="2560" spans="1:31" ht="409.5" hidden="1" x14ac:dyDescent="0.25">
      <c r="A2560">
        <v>14588</v>
      </c>
      <c r="B2560" t="s">
        <v>7</v>
      </c>
      <c r="C2560" t="s">
        <v>6</v>
      </c>
      <c r="F2560">
        <v>1</v>
      </c>
      <c r="G2560" t="s">
        <v>4400</v>
      </c>
      <c r="P2560" t="s">
        <v>4</v>
      </c>
      <c r="Z2560" t="s">
        <v>4399</v>
      </c>
      <c r="AA2560" s="1" t="s">
        <v>5052</v>
      </c>
      <c r="AB2560" t="s">
        <v>5051</v>
      </c>
      <c r="AC2560">
        <v>-160435</v>
      </c>
      <c r="AD2560" t="s">
        <v>0</v>
      </c>
      <c r="AE2560">
        <v>98204</v>
      </c>
    </row>
    <row r="2561" spans="1:31" hidden="1" x14ac:dyDescent="0.25">
      <c r="A2561">
        <v>12600</v>
      </c>
      <c r="B2561" t="s">
        <v>47</v>
      </c>
      <c r="C2561" t="s">
        <v>46</v>
      </c>
      <c r="F2561">
        <v>1</v>
      </c>
      <c r="G2561" t="s">
        <v>3377</v>
      </c>
      <c r="P2561" t="s">
        <v>4</v>
      </c>
      <c r="X2561">
        <v>15</v>
      </c>
      <c r="Y2561" t="s">
        <v>12</v>
      </c>
      <c r="Z2561" t="s">
        <v>5050</v>
      </c>
      <c r="AA2561" t="s">
        <v>5049</v>
      </c>
      <c r="AB2561" t="s">
        <v>5048</v>
      </c>
      <c r="AC2561">
        <v>-180638</v>
      </c>
    </row>
    <row r="2562" spans="1:31" hidden="1" x14ac:dyDescent="0.25">
      <c r="A2562">
        <v>8469</v>
      </c>
      <c r="B2562" t="s">
        <v>95</v>
      </c>
      <c r="C2562" t="s">
        <v>94</v>
      </c>
      <c r="F2562">
        <v>1</v>
      </c>
      <c r="G2562" t="s">
        <v>5047</v>
      </c>
      <c r="H2562">
        <v>0</v>
      </c>
      <c r="P2562" t="s">
        <v>4</v>
      </c>
      <c r="Z2562" t="s">
        <v>5046</v>
      </c>
      <c r="AA2562" t="s">
        <v>5045</v>
      </c>
      <c r="AB2562" t="s">
        <v>5044</v>
      </c>
      <c r="AC2562" t="s">
        <v>5043</v>
      </c>
    </row>
    <row r="2563" spans="1:31" ht="409.5" hidden="1" x14ac:dyDescent="0.25">
      <c r="A2563">
        <v>18348</v>
      </c>
      <c r="B2563" t="s">
        <v>185</v>
      </c>
      <c r="C2563" t="s">
        <v>184</v>
      </c>
      <c r="F2563">
        <v>1</v>
      </c>
      <c r="G2563" t="s">
        <v>5042</v>
      </c>
      <c r="H2563">
        <v>0</v>
      </c>
      <c r="P2563" t="s">
        <v>4</v>
      </c>
      <c r="Y2563" t="s">
        <v>12</v>
      </c>
      <c r="Z2563" t="s">
        <v>5041</v>
      </c>
      <c r="AA2563" s="1" t="s">
        <v>5040</v>
      </c>
      <c r="AB2563" t="s">
        <v>5039</v>
      </c>
      <c r="AC2563" t="s">
        <v>5038</v>
      </c>
      <c r="AD2563" t="s">
        <v>0</v>
      </c>
      <c r="AE2563">
        <v>98660</v>
      </c>
    </row>
    <row r="2564" spans="1:31" hidden="1" x14ac:dyDescent="0.25">
      <c r="A2564">
        <v>1694</v>
      </c>
      <c r="B2564" t="s">
        <v>185</v>
      </c>
      <c r="C2564" t="s">
        <v>184</v>
      </c>
      <c r="F2564">
        <v>0</v>
      </c>
      <c r="G2564" t="s">
        <v>51</v>
      </c>
      <c r="P2564" t="s">
        <v>1182</v>
      </c>
      <c r="Y2564" t="s">
        <v>12</v>
      </c>
      <c r="Z2564" t="s">
        <v>5037</v>
      </c>
      <c r="AA2564" t="s">
        <v>5036</v>
      </c>
      <c r="AB2564" t="s">
        <v>5035</v>
      </c>
      <c r="AC2564">
        <v>-172675</v>
      </c>
      <c r="AD2564" t="s">
        <v>0</v>
      </c>
    </row>
    <row r="2565" spans="1:31" ht="409.5" hidden="1" x14ac:dyDescent="0.25">
      <c r="A2565">
        <v>17537</v>
      </c>
      <c r="B2565" t="s">
        <v>20</v>
      </c>
      <c r="C2565" t="s">
        <v>19</v>
      </c>
      <c r="F2565">
        <v>0</v>
      </c>
      <c r="H2565">
        <v>0</v>
      </c>
      <c r="P2565" t="s">
        <v>4</v>
      </c>
      <c r="Y2565" t="s">
        <v>12</v>
      </c>
      <c r="Z2565" t="s">
        <v>5034</v>
      </c>
      <c r="AA2565" s="1" t="s">
        <v>5033</v>
      </c>
      <c r="AB2565" t="s">
        <v>5032</v>
      </c>
      <c r="AC2565" t="s">
        <v>5031</v>
      </c>
      <c r="AD2565" t="s">
        <v>0</v>
      </c>
      <c r="AE2565">
        <v>98346</v>
      </c>
    </row>
    <row r="2566" spans="1:31" hidden="1" x14ac:dyDescent="0.25">
      <c r="A2566">
        <v>18554</v>
      </c>
      <c r="B2566" t="s">
        <v>394</v>
      </c>
      <c r="C2566" t="s">
        <v>19</v>
      </c>
      <c r="F2566">
        <v>0</v>
      </c>
      <c r="H2566">
        <v>0</v>
      </c>
      <c r="P2566" t="s">
        <v>4</v>
      </c>
      <c r="Y2566" t="s">
        <v>12</v>
      </c>
      <c r="Z2566" t="s">
        <v>5030</v>
      </c>
      <c r="AA2566" t="s">
        <v>5029</v>
      </c>
      <c r="AB2566" t="s">
        <v>5028</v>
      </c>
      <c r="AC2566" t="s">
        <v>5027</v>
      </c>
    </row>
    <row r="2567" spans="1:31" ht="409.5" hidden="1" x14ac:dyDescent="0.25">
      <c r="A2567">
        <v>19564</v>
      </c>
      <c r="B2567" t="s">
        <v>130</v>
      </c>
      <c r="C2567" t="s">
        <v>19</v>
      </c>
      <c r="F2567">
        <v>1</v>
      </c>
      <c r="G2567" t="s">
        <v>5026</v>
      </c>
      <c r="H2567">
        <v>0</v>
      </c>
      <c r="O2567" t="s">
        <v>2752</v>
      </c>
      <c r="P2567" t="s">
        <v>4</v>
      </c>
      <c r="Y2567" t="s">
        <v>12</v>
      </c>
      <c r="Z2567" t="s">
        <v>5025</v>
      </c>
      <c r="AA2567" s="1" t="s">
        <v>5024</v>
      </c>
      <c r="AB2567" t="s">
        <v>5023</v>
      </c>
      <c r="AC2567" t="s">
        <v>5022</v>
      </c>
      <c r="AD2567" t="s">
        <v>0</v>
      </c>
      <c r="AE2567">
        <v>98108</v>
      </c>
    </row>
    <row r="2568" spans="1:31" hidden="1" x14ac:dyDescent="0.25">
      <c r="A2568">
        <v>17868</v>
      </c>
      <c r="B2568" t="s">
        <v>124</v>
      </c>
      <c r="C2568" t="s">
        <v>6</v>
      </c>
      <c r="F2568">
        <v>1</v>
      </c>
      <c r="G2568" t="s">
        <v>3279</v>
      </c>
      <c r="H2568">
        <v>0</v>
      </c>
      <c r="P2568" t="s">
        <v>4</v>
      </c>
      <c r="Z2568" t="s">
        <v>5021</v>
      </c>
      <c r="AA2568" t="s">
        <v>5020</v>
      </c>
      <c r="AB2568" t="s">
        <v>5019</v>
      </c>
      <c r="AC2568" t="s">
        <v>5018</v>
      </c>
      <c r="AD2568" t="s">
        <v>0</v>
      </c>
      <c r="AE2568">
        <v>98405</v>
      </c>
    </row>
    <row r="2569" spans="1:31" hidden="1" x14ac:dyDescent="0.25">
      <c r="A2569">
        <v>9950</v>
      </c>
      <c r="B2569" t="s">
        <v>130</v>
      </c>
      <c r="C2569" t="s">
        <v>19</v>
      </c>
      <c r="F2569">
        <v>1</v>
      </c>
      <c r="G2569" t="s">
        <v>578</v>
      </c>
      <c r="H2569">
        <v>0</v>
      </c>
      <c r="P2569" t="s">
        <v>4</v>
      </c>
      <c r="Z2569" t="s">
        <v>3999</v>
      </c>
      <c r="AA2569" t="s">
        <v>5017</v>
      </c>
      <c r="AB2569" t="s">
        <v>1380</v>
      </c>
      <c r="AC2569" t="s">
        <v>5016</v>
      </c>
      <c r="AD2569" t="s">
        <v>0</v>
      </c>
      <c r="AE2569">
        <v>98005</v>
      </c>
    </row>
    <row r="2570" spans="1:31" ht="409.5" hidden="1" x14ac:dyDescent="0.25">
      <c r="A2570">
        <v>6433</v>
      </c>
      <c r="B2570" t="s">
        <v>47</v>
      </c>
      <c r="C2570" t="s">
        <v>46</v>
      </c>
      <c r="F2570">
        <v>1</v>
      </c>
      <c r="G2570" t="s">
        <v>5015</v>
      </c>
      <c r="P2570" t="s">
        <v>4</v>
      </c>
      <c r="Z2570" t="s">
        <v>3058</v>
      </c>
      <c r="AA2570" s="1" t="s">
        <v>5014</v>
      </c>
      <c r="AB2570" t="s">
        <v>5013</v>
      </c>
      <c r="AC2570">
        <v>-161671</v>
      </c>
    </row>
    <row r="2571" spans="1:31" hidden="1" x14ac:dyDescent="0.25">
      <c r="A2571">
        <v>13396</v>
      </c>
      <c r="B2571" t="s">
        <v>7</v>
      </c>
      <c r="C2571" t="s">
        <v>6</v>
      </c>
      <c r="F2571">
        <v>1</v>
      </c>
      <c r="G2571" t="s">
        <v>322</v>
      </c>
      <c r="H2571">
        <v>0</v>
      </c>
      <c r="P2571" t="s">
        <v>4</v>
      </c>
      <c r="Z2571" t="s">
        <v>1052</v>
      </c>
      <c r="AA2571" t="s">
        <v>5012</v>
      </c>
      <c r="AB2571" t="s">
        <v>5011</v>
      </c>
      <c r="AC2571" t="s">
        <v>5010</v>
      </c>
      <c r="AD2571" t="s">
        <v>0</v>
      </c>
      <c r="AE2571">
        <v>98201</v>
      </c>
    </row>
    <row r="2572" spans="1:31" hidden="1" x14ac:dyDescent="0.25">
      <c r="A2572">
        <v>17688</v>
      </c>
      <c r="B2572" t="s">
        <v>513</v>
      </c>
      <c r="C2572" t="s">
        <v>6</v>
      </c>
      <c r="F2572">
        <v>0</v>
      </c>
      <c r="G2572" t="s">
        <v>113</v>
      </c>
      <c r="H2572">
        <v>0</v>
      </c>
      <c r="P2572" t="s">
        <v>4</v>
      </c>
      <c r="Y2572" t="s">
        <v>12</v>
      </c>
      <c r="Z2572" t="s">
        <v>512</v>
      </c>
      <c r="AA2572" t="s">
        <v>5009</v>
      </c>
      <c r="AB2572" t="s">
        <v>5008</v>
      </c>
      <c r="AC2572" t="s">
        <v>5007</v>
      </c>
      <c r="AD2572" t="s">
        <v>0</v>
      </c>
      <c r="AE2572">
        <v>98504</v>
      </c>
    </row>
    <row r="2573" spans="1:31" hidden="1" x14ac:dyDescent="0.25">
      <c r="A2573">
        <v>3635</v>
      </c>
      <c r="B2573" t="s">
        <v>13</v>
      </c>
      <c r="C2573" t="s">
        <v>57</v>
      </c>
      <c r="F2573">
        <v>0</v>
      </c>
      <c r="P2573" t="s">
        <v>4</v>
      </c>
      <c r="Y2573" t="s">
        <v>12</v>
      </c>
      <c r="AA2573" t="s">
        <v>5006</v>
      </c>
      <c r="AB2573" t="s">
        <v>5005</v>
      </c>
      <c r="AC2573">
        <v>-162075</v>
      </c>
      <c r="AD2573" t="s">
        <v>4080</v>
      </c>
      <c r="AE2573">
        <v>60602</v>
      </c>
    </row>
    <row r="2574" spans="1:31" ht="409.5" hidden="1" x14ac:dyDescent="0.25">
      <c r="A2574">
        <v>2250</v>
      </c>
      <c r="B2574" t="s">
        <v>83</v>
      </c>
      <c r="C2574" t="s">
        <v>19</v>
      </c>
      <c r="F2574">
        <v>0</v>
      </c>
      <c r="G2574" t="s">
        <v>478</v>
      </c>
      <c r="H2574">
        <v>0</v>
      </c>
      <c r="P2574" t="s">
        <v>81</v>
      </c>
      <c r="Y2574" t="s">
        <v>12</v>
      </c>
      <c r="Z2574" t="s">
        <v>1730</v>
      </c>
      <c r="AA2574" s="1" t="s">
        <v>5004</v>
      </c>
      <c r="AB2574" t="s">
        <v>5003</v>
      </c>
      <c r="AC2574" t="s">
        <v>5002</v>
      </c>
    </row>
    <row r="2575" spans="1:31" hidden="1" x14ac:dyDescent="0.25">
      <c r="A2575">
        <v>4831</v>
      </c>
      <c r="B2575" t="s">
        <v>357</v>
      </c>
      <c r="C2575" t="s">
        <v>356</v>
      </c>
      <c r="F2575">
        <v>1</v>
      </c>
      <c r="G2575" t="s">
        <v>5001</v>
      </c>
      <c r="H2575">
        <v>0</v>
      </c>
      <c r="P2575" t="s">
        <v>4</v>
      </c>
      <c r="Y2575" t="s">
        <v>12</v>
      </c>
      <c r="Z2575" t="s">
        <v>5000</v>
      </c>
      <c r="AA2575" t="s">
        <v>4999</v>
      </c>
      <c r="AB2575" t="s">
        <v>4998</v>
      </c>
      <c r="AC2575" t="s">
        <v>4997</v>
      </c>
      <c r="AD2575" t="s">
        <v>0</v>
      </c>
      <c r="AE2575">
        <v>98516</v>
      </c>
    </row>
    <row r="2576" spans="1:31" hidden="1" x14ac:dyDescent="0.25">
      <c r="A2576">
        <v>2683</v>
      </c>
      <c r="B2576" t="s">
        <v>7</v>
      </c>
      <c r="C2576" t="s">
        <v>6</v>
      </c>
      <c r="F2576">
        <v>0</v>
      </c>
      <c r="G2576" t="s">
        <v>363</v>
      </c>
      <c r="P2576" t="s">
        <v>4</v>
      </c>
      <c r="Z2576" t="s">
        <v>3364</v>
      </c>
      <c r="AA2576" t="s">
        <v>4996</v>
      </c>
      <c r="AB2576" t="s">
        <v>4995</v>
      </c>
      <c r="AC2576">
        <v>-173360</v>
      </c>
      <c r="AD2576" t="s">
        <v>0</v>
      </c>
      <c r="AE2576" t="s">
        <v>358</v>
      </c>
    </row>
    <row r="2577" spans="1:31" hidden="1" x14ac:dyDescent="0.25">
      <c r="A2577">
        <v>7404</v>
      </c>
      <c r="B2577" t="s">
        <v>13</v>
      </c>
      <c r="F2577">
        <v>1</v>
      </c>
      <c r="G2577" t="s">
        <v>453</v>
      </c>
      <c r="H2577">
        <v>0</v>
      </c>
      <c r="P2577" t="s">
        <v>4</v>
      </c>
      <c r="Y2577" t="s">
        <v>12</v>
      </c>
      <c r="Z2577" t="s">
        <v>452</v>
      </c>
      <c r="AA2577" t="s">
        <v>4994</v>
      </c>
      <c r="AB2577" t="s">
        <v>2802</v>
      </c>
      <c r="AC2577" t="s">
        <v>4993</v>
      </c>
      <c r="AD2577" t="s">
        <v>0</v>
      </c>
      <c r="AE2577">
        <v>99336</v>
      </c>
    </row>
    <row r="2578" spans="1:31" ht="409.5" hidden="1" x14ac:dyDescent="0.25">
      <c r="A2578">
        <v>11847</v>
      </c>
      <c r="B2578" t="s">
        <v>670</v>
      </c>
      <c r="C2578" t="s">
        <v>19</v>
      </c>
      <c r="F2578">
        <v>1</v>
      </c>
      <c r="G2578" t="s">
        <v>2736</v>
      </c>
      <c r="H2578">
        <v>0</v>
      </c>
      <c r="P2578" t="s">
        <v>4</v>
      </c>
      <c r="Y2578" t="s">
        <v>12</v>
      </c>
      <c r="Z2578" t="s">
        <v>4992</v>
      </c>
      <c r="AA2578" s="1" t="s">
        <v>4991</v>
      </c>
      <c r="AB2578" t="s">
        <v>4990</v>
      </c>
      <c r="AC2578" t="s">
        <v>4989</v>
      </c>
    </row>
    <row r="2579" spans="1:31" hidden="1" x14ac:dyDescent="0.25">
      <c r="A2579">
        <v>11421</v>
      </c>
      <c r="B2579" t="s">
        <v>119</v>
      </c>
      <c r="C2579" t="s">
        <v>19</v>
      </c>
      <c r="F2579">
        <v>1</v>
      </c>
      <c r="G2579" t="s">
        <v>4988</v>
      </c>
      <c r="P2579" t="s">
        <v>4</v>
      </c>
      <c r="Y2579" t="s">
        <v>12</v>
      </c>
      <c r="Z2579" t="s">
        <v>4987</v>
      </c>
      <c r="AA2579" t="s">
        <v>4986</v>
      </c>
      <c r="AB2579" t="s">
        <v>4985</v>
      </c>
      <c r="AC2579">
        <v>-162807</v>
      </c>
      <c r="AD2579" t="s">
        <v>0</v>
      </c>
      <c r="AE2579">
        <v>98227</v>
      </c>
    </row>
    <row r="2580" spans="1:31" hidden="1" x14ac:dyDescent="0.25">
      <c r="A2580">
        <v>926</v>
      </c>
      <c r="B2580" t="s">
        <v>357</v>
      </c>
      <c r="C2580" t="s">
        <v>356</v>
      </c>
      <c r="F2580">
        <v>0</v>
      </c>
      <c r="G2580" t="s">
        <v>105</v>
      </c>
      <c r="H2580">
        <v>0</v>
      </c>
      <c r="P2580" t="s">
        <v>4</v>
      </c>
      <c r="Y2580" t="s">
        <v>12</v>
      </c>
      <c r="Z2580" t="s">
        <v>4984</v>
      </c>
      <c r="AA2580" t="s">
        <v>4983</v>
      </c>
      <c r="AB2580" t="s">
        <v>4983</v>
      </c>
      <c r="AC2580" t="s">
        <v>4982</v>
      </c>
      <c r="AD2580" t="s">
        <v>0</v>
      </c>
      <c r="AE2580">
        <v>98520</v>
      </c>
    </row>
    <row r="2581" spans="1:31" hidden="1" x14ac:dyDescent="0.25">
      <c r="A2581">
        <v>18581</v>
      </c>
      <c r="B2581" t="s">
        <v>88</v>
      </c>
      <c r="C2581" t="s">
        <v>46</v>
      </c>
      <c r="F2581">
        <v>0</v>
      </c>
      <c r="G2581" t="s">
        <v>797</v>
      </c>
      <c r="P2581" t="s">
        <v>4</v>
      </c>
      <c r="Y2581" t="s">
        <v>12</v>
      </c>
      <c r="Z2581" t="s">
        <v>1696</v>
      </c>
      <c r="AA2581" t="s">
        <v>4981</v>
      </c>
      <c r="AB2581" t="s">
        <v>4980</v>
      </c>
      <c r="AC2581">
        <v>-160290</v>
      </c>
    </row>
    <row r="2582" spans="1:31" ht="409.5" hidden="1" x14ac:dyDescent="0.25">
      <c r="A2582">
        <v>18476</v>
      </c>
      <c r="B2582" t="s">
        <v>72</v>
      </c>
      <c r="C2582" t="s">
        <v>71</v>
      </c>
      <c r="F2582">
        <v>1</v>
      </c>
      <c r="G2582" t="s">
        <v>4979</v>
      </c>
      <c r="H2582">
        <v>0</v>
      </c>
      <c r="O2582" t="s">
        <v>485</v>
      </c>
      <c r="P2582" t="s">
        <v>32</v>
      </c>
      <c r="Q2582" t="s">
        <v>302</v>
      </c>
      <c r="R2582" t="s">
        <v>68</v>
      </c>
      <c r="X2582">
        <v>30</v>
      </c>
      <c r="Z2582" t="s">
        <v>4978</v>
      </c>
      <c r="AA2582" s="1" t="s">
        <v>4977</v>
      </c>
      <c r="AB2582" t="s">
        <v>4976</v>
      </c>
      <c r="AC2582" t="s">
        <v>4975</v>
      </c>
      <c r="AD2582" t="s">
        <v>0</v>
      </c>
      <c r="AE2582">
        <v>98520</v>
      </c>
    </row>
    <row r="2583" spans="1:31" ht="409.5" hidden="1" x14ac:dyDescent="0.25">
      <c r="A2583">
        <v>15251</v>
      </c>
      <c r="B2583" t="s">
        <v>36</v>
      </c>
      <c r="C2583" t="s">
        <v>71</v>
      </c>
      <c r="F2583">
        <v>1</v>
      </c>
      <c r="G2583" t="s">
        <v>628</v>
      </c>
      <c r="H2583">
        <v>0</v>
      </c>
      <c r="P2583" t="s">
        <v>4</v>
      </c>
      <c r="Z2583" t="s">
        <v>4974</v>
      </c>
      <c r="AA2583" s="1" t="s">
        <v>4973</v>
      </c>
      <c r="AB2583" t="s">
        <v>4972</v>
      </c>
      <c r="AC2583" t="s">
        <v>4971</v>
      </c>
      <c r="AD2583" t="s">
        <v>0</v>
      </c>
      <c r="AE2583">
        <v>98111</v>
      </c>
    </row>
    <row r="2584" spans="1:31" ht="409.5" hidden="1" x14ac:dyDescent="0.25">
      <c r="A2584">
        <v>4378</v>
      </c>
      <c r="B2584" t="s">
        <v>194</v>
      </c>
      <c r="C2584" t="s">
        <v>193</v>
      </c>
      <c r="F2584">
        <v>1</v>
      </c>
      <c r="G2584" t="s">
        <v>4970</v>
      </c>
      <c r="H2584">
        <v>0</v>
      </c>
      <c r="P2584" t="s">
        <v>81</v>
      </c>
      <c r="Y2584" t="s">
        <v>12</v>
      </c>
      <c r="Z2584" t="s">
        <v>4969</v>
      </c>
      <c r="AA2584" s="1" t="s">
        <v>4968</v>
      </c>
      <c r="AB2584" t="s">
        <v>4967</v>
      </c>
      <c r="AC2584" t="s">
        <v>4966</v>
      </c>
      <c r="AD2584" t="s">
        <v>750</v>
      </c>
      <c r="AE2584" t="s">
        <v>4965</v>
      </c>
    </row>
    <row r="2585" spans="1:31" ht="409.5" hidden="1" x14ac:dyDescent="0.25">
      <c r="A2585">
        <v>2889</v>
      </c>
      <c r="B2585" t="s">
        <v>194</v>
      </c>
      <c r="C2585" t="s">
        <v>193</v>
      </c>
      <c r="F2585">
        <v>1</v>
      </c>
      <c r="G2585" t="s">
        <v>4964</v>
      </c>
      <c r="P2585" t="s">
        <v>4</v>
      </c>
      <c r="Y2585" t="s">
        <v>12</v>
      </c>
      <c r="Z2585" t="s">
        <v>4963</v>
      </c>
      <c r="AA2585" s="1" t="s">
        <v>4962</v>
      </c>
      <c r="AB2585" t="s">
        <v>4961</v>
      </c>
      <c r="AC2585">
        <v>-171506</v>
      </c>
      <c r="AD2585" t="s">
        <v>0</v>
      </c>
      <c r="AE2585">
        <v>98499</v>
      </c>
    </row>
    <row r="2586" spans="1:31" hidden="1" x14ac:dyDescent="0.25">
      <c r="A2586">
        <v>16869</v>
      </c>
      <c r="B2586" t="s">
        <v>119</v>
      </c>
      <c r="C2586" t="s">
        <v>19</v>
      </c>
      <c r="F2586">
        <v>0</v>
      </c>
      <c r="P2586" t="s">
        <v>4</v>
      </c>
      <c r="Y2586" t="s">
        <v>12</v>
      </c>
      <c r="Z2586" t="s">
        <v>4960</v>
      </c>
      <c r="AA2586" t="s">
        <v>4959</v>
      </c>
      <c r="AB2586" t="s">
        <v>4958</v>
      </c>
      <c r="AC2586">
        <v>-162799</v>
      </c>
      <c r="AD2586" t="s">
        <v>0</v>
      </c>
      <c r="AE2586">
        <v>98632</v>
      </c>
    </row>
    <row r="2587" spans="1:31" hidden="1" x14ac:dyDescent="0.25">
      <c r="A2587">
        <v>2766</v>
      </c>
      <c r="B2587" t="s">
        <v>47</v>
      </c>
      <c r="C2587" t="s">
        <v>46</v>
      </c>
      <c r="F2587">
        <v>0</v>
      </c>
      <c r="G2587" t="s">
        <v>4957</v>
      </c>
      <c r="H2587">
        <v>0</v>
      </c>
      <c r="P2587" t="s">
        <v>4</v>
      </c>
      <c r="Z2587" t="s">
        <v>4956</v>
      </c>
      <c r="AA2587" t="s">
        <v>4955</v>
      </c>
      <c r="AB2587" t="s">
        <v>1625</v>
      </c>
      <c r="AC2587" t="s">
        <v>4954</v>
      </c>
    </row>
    <row r="2588" spans="1:31" hidden="1" x14ac:dyDescent="0.25">
      <c r="A2588">
        <v>1966</v>
      </c>
      <c r="B2588" t="s">
        <v>130</v>
      </c>
      <c r="C2588" t="s">
        <v>19</v>
      </c>
      <c r="F2588">
        <v>1</v>
      </c>
      <c r="G2588" t="s">
        <v>4953</v>
      </c>
      <c r="P2588" t="s">
        <v>4</v>
      </c>
      <c r="Y2588" t="s">
        <v>12</v>
      </c>
      <c r="Z2588" t="s">
        <v>4952</v>
      </c>
      <c r="AA2588" t="s">
        <v>4951</v>
      </c>
      <c r="AB2588" t="s">
        <v>4950</v>
      </c>
      <c r="AC2588">
        <v>-172465</v>
      </c>
      <c r="AD2588" t="s">
        <v>2182</v>
      </c>
      <c r="AE2588">
        <v>59047</v>
      </c>
    </row>
    <row r="2589" spans="1:31" ht="240" hidden="1" x14ac:dyDescent="0.25">
      <c r="A2589">
        <v>7195</v>
      </c>
      <c r="B2589" t="s">
        <v>88</v>
      </c>
      <c r="C2589" t="s">
        <v>46</v>
      </c>
      <c r="F2589">
        <v>1</v>
      </c>
      <c r="G2589" t="s">
        <v>3053</v>
      </c>
      <c r="P2589" t="s">
        <v>4</v>
      </c>
      <c r="Z2589" t="s">
        <v>3052</v>
      </c>
      <c r="AA2589" s="1" t="s">
        <v>4949</v>
      </c>
      <c r="AB2589" t="s">
        <v>4838</v>
      </c>
      <c r="AC2589">
        <v>-162979</v>
      </c>
      <c r="AD2589" t="s">
        <v>0</v>
      </c>
      <c r="AE2589">
        <v>98503</v>
      </c>
    </row>
    <row r="2590" spans="1:31" ht="409.5" hidden="1" x14ac:dyDescent="0.25">
      <c r="A2590">
        <v>14162</v>
      </c>
      <c r="B2590" t="s">
        <v>185</v>
      </c>
      <c r="C2590" t="s">
        <v>184</v>
      </c>
      <c r="F2590">
        <v>0</v>
      </c>
      <c r="G2590" t="s">
        <v>4948</v>
      </c>
      <c r="P2590" t="s">
        <v>4</v>
      </c>
      <c r="Y2590" t="s">
        <v>12</v>
      </c>
      <c r="Z2590" t="s">
        <v>4947</v>
      </c>
      <c r="AA2590" s="1" t="s">
        <v>4946</v>
      </c>
      <c r="AB2590" t="s">
        <v>4945</v>
      </c>
      <c r="AC2590">
        <v>-161336</v>
      </c>
      <c r="AD2590" t="s">
        <v>0</v>
      </c>
      <c r="AE2590">
        <v>98648</v>
      </c>
    </row>
    <row r="2591" spans="1:31" hidden="1" x14ac:dyDescent="0.25">
      <c r="A2591">
        <v>6247</v>
      </c>
      <c r="B2591" t="s">
        <v>7</v>
      </c>
      <c r="C2591" t="s">
        <v>6</v>
      </c>
      <c r="F2591">
        <v>0</v>
      </c>
      <c r="G2591" t="s">
        <v>3221</v>
      </c>
      <c r="P2591" t="s">
        <v>4</v>
      </c>
      <c r="Z2591" t="s">
        <v>4944</v>
      </c>
      <c r="AA2591" t="s">
        <v>4943</v>
      </c>
      <c r="AB2591" t="s">
        <v>4942</v>
      </c>
      <c r="AC2591">
        <v>-160551</v>
      </c>
      <c r="AD2591" t="s">
        <v>0</v>
      </c>
      <c r="AE2591">
        <v>98040</v>
      </c>
    </row>
    <row r="2592" spans="1:31" ht="409.5" hidden="1" x14ac:dyDescent="0.25">
      <c r="A2592">
        <v>4904</v>
      </c>
      <c r="B2592" t="s">
        <v>152</v>
      </c>
      <c r="C2592" t="s">
        <v>19</v>
      </c>
      <c r="G2592" t="s">
        <v>100</v>
      </c>
      <c r="P2592" t="s">
        <v>4</v>
      </c>
      <c r="Y2592" t="s">
        <v>12</v>
      </c>
      <c r="Z2592" t="s">
        <v>99</v>
      </c>
      <c r="AA2592" s="1" t="s">
        <v>4941</v>
      </c>
      <c r="AB2592" t="s">
        <v>149</v>
      </c>
      <c r="AC2592">
        <v>-172109</v>
      </c>
    </row>
    <row r="2593" spans="1:31" hidden="1" x14ac:dyDescent="0.25">
      <c r="A2593">
        <v>9631</v>
      </c>
      <c r="B2593" t="s">
        <v>130</v>
      </c>
      <c r="C2593" t="s">
        <v>19</v>
      </c>
      <c r="F2593">
        <v>0</v>
      </c>
      <c r="G2593" t="s">
        <v>100</v>
      </c>
      <c r="P2593" t="s">
        <v>4</v>
      </c>
      <c r="Y2593" t="s">
        <v>12</v>
      </c>
      <c r="Z2593" t="s">
        <v>188</v>
      </c>
      <c r="AA2593" t="s">
        <v>4940</v>
      </c>
      <c r="AB2593" t="s">
        <v>126</v>
      </c>
      <c r="AC2593">
        <v>-161968</v>
      </c>
      <c r="AD2593" t="s">
        <v>96</v>
      </c>
      <c r="AE2593">
        <v>97302</v>
      </c>
    </row>
    <row r="2594" spans="1:31" hidden="1" x14ac:dyDescent="0.25">
      <c r="A2594">
        <v>8091</v>
      </c>
      <c r="B2594" t="s">
        <v>130</v>
      </c>
      <c r="C2594" t="s">
        <v>19</v>
      </c>
      <c r="F2594">
        <v>1</v>
      </c>
      <c r="G2594" t="s">
        <v>4939</v>
      </c>
      <c r="P2594" t="s">
        <v>4</v>
      </c>
      <c r="Z2594" t="s">
        <v>4938</v>
      </c>
      <c r="AA2594" t="s">
        <v>4937</v>
      </c>
      <c r="AB2594" t="s">
        <v>4936</v>
      </c>
      <c r="AC2594">
        <v>-160715</v>
      </c>
      <c r="AD2594" t="s">
        <v>0</v>
      </c>
      <c r="AE2594">
        <v>98004</v>
      </c>
    </row>
    <row r="2595" spans="1:31" hidden="1" x14ac:dyDescent="0.25">
      <c r="A2595">
        <v>16376</v>
      </c>
      <c r="B2595" t="s">
        <v>95</v>
      </c>
      <c r="C2595" t="s">
        <v>94</v>
      </c>
      <c r="F2595">
        <v>1</v>
      </c>
      <c r="G2595" t="s">
        <v>4935</v>
      </c>
      <c r="H2595">
        <v>0</v>
      </c>
      <c r="P2595" t="s">
        <v>4</v>
      </c>
      <c r="Z2595" t="s">
        <v>4934</v>
      </c>
      <c r="AA2595" t="s">
        <v>4933</v>
      </c>
      <c r="AB2595" t="s">
        <v>425</v>
      </c>
      <c r="AC2595" t="s">
        <v>4932</v>
      </c>
    </row>
    <row r="2596" spans="1:31" hidden="1" x14ac:dyDescent="0.25">
      <c r="A2596">
        <v>5400</v>
      </c>
      <c r="B2596" t="s">
        <v>95</v>
      </c>
      <c r="C2596" t="s">
        <v>94</v>
      </c>
      <c r="F2596">
        <v>1</v>
      </c>
      <c r="G2596" t="s">
        <v>3017</v>
      </c>
      <c r="H2596">
        <v>0</v>
      </c>
      <c r="P2596" t="s">
        <v>4</v>
      </c>
      <c r="Z2596" t="s">
        <v>4931</v>
      </c>
      <c r="AA2596" t="s">
        <v>4930</v>
      </c>
      <c r="AB2596" t="s">
        <v>470</v>
      </c>
      <c r="AC2596" t="s">
        <v>4929</v>
      </c>
    </row>
    <row r="2597" spans="1:31" ht="409.5" hidden="1" x14ac:dyDescent="0.25">
      <c r="A2597">
        <v>4716</v>
      </c>
      <c r="B2597" t="s">
        <v>13</v>
      </c>
      <c r="F2597">
        <v>1</v>
      </c>
      <c r="G2597" t="s">
        <v>4928</v>
      </c>
      <c r="H2597">
        <v>0</v>
      </c>
      <c r="P2597" t="s">
        <v>4</v>
      </c>
      <c r="Y2597" t="s">
        <v>12</v>
      </c>
      <c r="Z2597" t="s">
        <v>4927</v>
      </c>
      <c r="AA2597" s="1" t="s">
        <v>4926</v>
      </c>
      <c r="AB2597" t="s">
        <v>4925</v>
      </c>
      <c r="AC2597" t="s">
        <v>4924</v>
      </c>
      <c r="AD2597" t="s">
        <v>0</v>
      </c>
      <c r="AE2597">
        <v>98907</v>
      </c>
    </row>
    <row r="2598" spans="1:31" ht="409.5" hidden="1" x14ac:dyDescent="0.25">
      <c r="A2598">
        <v>3945</v>
      </c>
      <c r="B2598" t="s">
        <v>199</v>
      </c>
      <c r="C2598" t="s">
        <v>19</v>
      </c>
      <c r="F2598">
        <v>0</v>
      </c>
      <c r="G2598" t="s">
        <v>100</v>
      </c>
      <c r="P2598" t="s">
        <v>4</v>
      </c>
      <c r="Y2598" t="s">
        <v>12</v>
      </c>
      <c r="Z2598" t="s">
        <v>324</v>
      </c>
      <c r="AA2598" s="1" t="s">
        <v>4923</v>
      </c>
      <c r="AB2598" t="s">
        <v>149</v>
      </c>
      <c r="AC2598">
        <v>-160919</v>
      </c>
      <c r="AD2598" t="s">
        <v>96</v>
      </c>
      <c r="AE2598">
        <v>97302</v>
      </c>
    </row>
    <row r="2599" spans="1:31" hidden="1" x14ac:dyDescent="0.25">
      <c r="A2599">
        <v>18027</v>
      </c>
      <c r="B2599" t="s">
        <v>20</v>
      </c>
      <c r="C2599" t="s">
        <v>19</v>
      </c>
      <c r="F2599">
        <v>0</v>
      </c>
      <c r="H2599">
        <v>0</v>
      </c>
      <c r="P2599" t="s">
        <v>4</v>
      </c>
      <c r="Y2599" t="s">
        <v>12</v>
      </c>
      <c r="Z2599" t="s">
        <v>4922</v>
      </c>
      <c r="AA2599" t="s">
        <v>4921</v>
      </c>
      <c r="AB2599" t="s">
        <v>262</v>
      </c>
      <c r="AC2599" t="s">
        <v>4920</v>
      </c>
      <c r="AD2599" t="s">
        <v>0</v>
      </c>
      <c r="AE2599">
        <v>98119</v>
      </c>
    </row>
    <row r="2600" spans="1:31" hidden="1" x14ac:dyDescent="0.25">
      <c r="A2600">
        <v>7619</v>
      </c>
      <c r="B2600" t="s">
        <v>124</v>
      </c>
      <c r="C2600" t="s">
        <v>6</v>
      </c>
      <c r="F2600">
        <v>0</v>
      </c>
      <c r="G2600" t="s">
        <v>4919</v>
      </c>
      <c r="P2600" t="s">
        <v>4</v>
      </c>
      <c r="Z2600" t="s">
        <v>4918</v>
      </c>
      <c r="AA2600" t="s">
        <v>4917</v>
      </c>
      <c r="AB2600" t="s">
        <v>4916</v>
      </c>
      <c r="AC2600">
        <v>-161096</v>
      </c>
      <c r="AD2600" t="s">
        <v>0</v>
      </c>
      <c r="AE2600">
        <v>98374</v>
      </c>
    </row>
    <row r="2601" spans="1:31" hidden="1" x14ac:dyDescent="0.25">
      <c r="A2601">
        <v>4962</v>
      </c>
      <c r="B2601" t="s">
        <v>95</v>
      </c>
      <c r="C2601" t="s">
        <v>94</v>
      </c>
      <c r="F2601">
        <v>1</v>
      </c>
      <c r="G2601" t="s">
        <v>322</v>
      </c>
      <c r="H2601">
        <v>0</v>
      </c>
      <c r="P2601" t="s">
        <v>4</v>
      </c>
      <c r="X2601">
        <v>15</v>
      </c>
      <c r="Y2601" t="s">
        <v>12</v>
      </c>
      <c r="Z2601" t="s">
        <v>2282</v>
      </c>
      <c r="AA2601" t="s">
        <v>4915</v>
      </c>
      <c r="AB2601" t="s">
        <v>4914</v>
      </c>
      <c r="AC2601" t="s">
        <v>4913</v>
      </c>
      <c r="AD2601" t="s">
        <v>0</v>
      </c>
      <c r="AE2601">
        <v>98201</v>
      </c>
    </row>
    <row r="2602" spans="1:31" ht="409.5" hidden="1" x14ac:dyDescent="0.25">
      <c r="A2602">
        <v>8247</v>
      </c>
      <c r="B2602" t="s">
        <v>380</v>
      </c>
      <c r="C2602" t="s">
        <v>19</v>
      </c>
      <c r="F2602">
        <v>1</v>
      </c>
      <c r="G2602" t="s">
        <v>2753</v>
      </c>
      <c r="O2602" t="s">
        <v>1080</v>
      </c>
      <c r="P2602" t="s">
        <v>4</v>
      </c>
      <c r="Y2602" t="s">
        <v>12</v>
      </c>
      <c r="Z2602" t="s">
        <v>4912</v>
      </c>
      <c r="AA2602" s="1" t="s">
        <v>4911</v>
      </c>
      <c r="AB2602" t="s">
        <v>4910</v>
      </c>
      <c r="AC2602">
        <v>-163605</v>
      </c>
      <c r="AD2602" t="s">
        <v>0</v>
      </c>
      <c r="AE2602">
        <v>98661</v>
      </c>
    </row>
    <row r="2603" spans="1:31" ht="240" hidden="1" x14ac:dyDescent="0.25">
      <c r="A2603">
        <v>3806</v>
      </c>
      <c r="B2603" t="s">
        <v>208</v>
      </c>
      <c r="C2603" t="s">
        <v>19</v>
      </c>
      <c r="F2603">
        <v>1</v>
      </c>
      <c r="G2603" t="s">
        <v>4909</v>
      </c>
      <c r="H2603">
        <v>0</v>
      </c>
      <c r="P2603" t="s">
        <v>4</v>
      </c>
      <c r="Z2603" t="s">
        <v>1132</v>
      </c>
      <c r="AA2603" s="1" t="s">
        <v>4908</v>
      </c>
      <c r="AB2603" t="s">
        <v>4907</v>
      </c>
      <c r="AC2603" t="s">
        <v>4906</v>
      </c>
      <c r="AD2603" t="s">
        <v>0</v>
      </c>
      <c r="AE2603">
        <v>98674</v>
      </c>
    </row>
    <row r="2604" spans="1:31" hidden="1" x14ac:dyDescent="0.25">
      <c r="A2604">
        <v>17534</v>
      </c>
      <c r="B2604" t="s">
        <v>7</v>
      </c>
      <c r="C2604" t="s">
        <v>6</v>
      </c>
      <c r="F2604">
        <v>1</v>
      </c>
      <c r="G2604" t="s">
        <v>1284</v>
      </c>
      <c r="P2604" t="s">
        <v>4</v>
      </c>
      <c r="Z2604" t="s">
        <v>4905</v>
      </c>
      <c r="AA2604" t="s">
        <v>4904</v>
      </c>
      <c r="AB2604" t="s">
        <v>4903</v>
      </c>
      <c r="AC2604">
        <v>-160440</v>
      </c>
      <c r="AD2604" t="s">
        <v>96</v>
      </c>
      <c r="AE2604">
        <v>97205</v>
      </c>
    </row>
    <row r="2605" spans="1:31" hidden="1" x14ac:dyDescent="0.25">
      <c r="A2605">
        <v>17109</v>
      </c>
      <c r="B2605" t="s">
        <v>13</v>
      </c>
      <c r="F2605">
        <v>0</v>
      </c>
      <c r="H2605">
        <v>0</v>
      </c>
      <c r="P2605" t="s">
        <v>4</v>
      </c>
      <c r="Y2605" t="s">
        <v>12</v>
      </c>
      <c r="Z2605" t="s">
        <v>2804</v>
      </c>
      <c r="AA2605" t="s">
        <v>4902</v>
      </c>
      <c r="AB2605" t="s">
        <v>4901</v>
      </c>
      <c r="AC2605" t="s">
        <v>4900</v>
      </c>
      <c r="AD2605" t="s">
        <v>0</v>
      </c>
    </row>
    <row r="2606" spans="1:31" hidden="1" x14ac:dyDescent="0.25">
      <c r="A2606">
        <v>2936</v>
      </c>
      <c r="B2606" t="s">
        <v>13</v>
      </c>
      <c r="C2606" t="s">
        <v>57</v>
      </c>
      <c r="F2606">
        <v>0</v>
      </c>
      <c r="H2606">
        <v>0</v>
      </c>
      <c r="P2606" t="s">
        <v>4</v>
      </c>
      <c r="Y2606" t="s">
        <v>12</v>
      </c>
      <c r="Z2606" t="s">
        <v>4899</v>
      </c>
      <c r="AA2606" t="s">
        <v>4898</v>
      </c>
      <c r="AB2606" t="s">
        <v>4897</v>
      </c>
      <c r="AC2606" t="s">
        <v>4896</v>
      </c>
      <c r="AD2606" t="s">
        <v>0</v>
      </c>
      <c r="AE2606">
        <v>98501</v>
      </c>
    </row>
    <row r="2607" spans="1:31" hidden="1" x14ac:dyDescent="0.25">
      <c r="A2607">
        <v>87</v>
      </c>
      <c r="B2607" t="s">
        <v>95</v>
      </c>
      <c r="C2607" t="s">
        <v>94</v>
      </c>
      <c r="F2607">
        <v>0</v>
      </c>
      <c r="G2607" t="s">
        <v>4895</v>
      </c>
      <c r="P2607" t="s">
        <v>4</v>
      </c>
      <c r="Z2607" t="s">
        <v>4666</v>
      </c>
      <c r="AA2607" t="s">
        <v>4894</v>
      </c>
      <c r="AB2607" t="s">
        <v>4893</v>
      </c>
      <c r="AC2607">
        <v>-180503</v>
      </c>
    </row>
    <row r="2608" spans="1:31" hidden="1" x14ac:dyDescent="0.25">
      <c r="A2608">
        <v>2927</v>
      </c>
      <c r="B2608" t="s">
        <v>47</v>
      </c>
      <c r="C2608" t="s">
        <v>46</v>
      </c>
      <c r="F2608">
        <v>1</v>
      </c>
      <c r="G2608" t="s">
        <v>4892</v>
      </c>
      <c r="P2608" t="s">
        <v>4</v>
      </c>
      <c r="Z2608" t="s">
        <v>4891</v>
      </c>
      <c r="AA2608" t="s">
        <v>4890</v>
      </c>
      <c r="AB2608" t="s">
        <v>2507</v>
      </c>
      <c r="AC2608">
        <v>-180385</v>
      </c>
    </row>
    <row r="2609" spans="1:31" ht="409.5" hidden="1" x14ac:dyDescent="0.25">
      <c r="A2609">
        <v>18036</v>
      </c>
      <c r="B2609" t="s">
        <v>72</v>
      </c>
      <c r="C2609" t="s">
        <v>71</v>
      </c>
      <c r="F2609">
        <v>1</v>
      </c>
      <c r="G2609" t="s">
        <v>4889</v>
      </c>
      <c r="H2609">
        <v>0</v>
      </c>
      <c r="P2609" t="s">
        <v>4</v>
      </c>
      <c r="Z2609" t="s">
        <v>4888</v>
      </c>
      <c r="AA2609" s="1" t="s">
        <v>4887</v>
      </c>
      <c r="AB2609" t="s">
        <v>4886</v>
      </c>
      <c r="AC2609" t="s">
        <v>4885</v>
      </c>
    </row>
    <row r="2610" spans="1:31" hidden="1" x14ac:dyDescent="0.25">
      <c r="A2610">
        <v>11058</v>
      </c>
      <c r="B2610" t="s">
        <v>95</v>
      </c>
      <c r="C2610" t="s">
        <v>94</v>
      </c>
      <c r="F2610">
        <v>0</v>
      </c>
      <c r="H2610">
        <v>0</v>
      </c>
      <c r="P2610" t="s">
        <v>4</v>
      </c>
      <c r="Y2610" t="s">
        <v>12</v>
      </c>
      <c r="Z2610" t="s">
        <v>4884</v>
      </c>
      <c r="AA2610" t="s">
        <v>4883</v>
      </c>
      <c r="AB2610" t="s">
        <v>4882</v>
      </c>
      <c r="AC2610" t="s">
        <v>4881</v>
      </c>
    </row>
    <row r="2611" spans="1:31" ht="409.5" hidden="1" x14ac:dyDescent="0.25">
      <c r="A2611">
        <v>15301</v>
      </c>
      <c r="B2611" t="s">
        <v>124</v>
      </c>
      <c r="C2611" t="s">
        <v>6</v>
      </c>
      <c r="F2611">
        <v>0</v>
      </c>
      <c r="G2611" t="s">
        <v>4880</v>
      </c>
      <c r="P2611" t="s">
        <v>4</v>
      </c>
      <c r="Z2611" t="s">
        <v>4879</v>
      </c>
      <c r="AA2611" s="1" t="s">
        <v>4878</v>
      </c>
      <c r="AB2611" t="s">
        <v>4877</v>
      </c>
      <c r="AC2611">
        <v>-160064</v>
      </c>
      <c r="AD2611" t="s">
        <v>0</v>
      </c>
      <c r="AE2611">
        <v>98105</v>
      </c>
    </row>
    <row r="2612" spans="1:31" hidden="1" x14ac:dyDescent="0.25">
      <c r="A2612">
        <v>12370</v>
      </c>
      <c r="B2612" t="s">
        <v>513</v>
      </c>
      <c r="C2612" t="s">
        <v>6</v>
      </c>
      <c r="F2612">
        <v>1</v>
      </c>
      <c r="G2612" t="s">
        <v>1284</v>
      </c>
      <c r="H2612">
        <v>0</v>
      </c>
      <c r="P2612" t="s">
        <v>4</v>
      </c>
      <c r="Y2612" t="s">
        <v>12</v>
      </c>
      <c r="Z2612" t="s">
        <v>4876</v>
      </c>
      <c r="AA2612" t="s">
        <v>4875</v>
      </c>
      <c r="AB2612" t="s">
        <v>4874</v>
      </c>
      <c r="AC2612" t="s">
        <v>4873</v>
      </c>
      <c r="AD2612" t="s">
        <v>96</v>
      </c>
      <c r="AE2612">
        <v>97205</v>
      </c>
    </row>
    <row r="2613" spans="1:31" hidden="1" x14ac:dyDescent="0.25">
      <c r="A2613">
        <v>3614</v>
      </c>
      <c r="B2613" t="s">
        <v>13</v>
      </c>
      <c r="C2613" t="s">
        <v>57</v>
      </c>
      <c r="F2613">
        <v>1</v>
      </c>
      <c r="G2613" t="s">
        <v>4144</v>
      </c>
      <c r="P2613" t="s">
        <v>4</v>
      </c>
      <c r="Y2613" t="s">
        <v>12</v>
      </c>
      <c r="Z2613" t="s">
        <v>4872</v>
      </c>
      <c r="AA2613" t="s">
        <v>4871</v>
      </c>
      <c r="AB2613" t="s">
        <v>1446</v>
      </c>
      <c r="AC2613">
        <v>-171377</v>
      </c>
      <c r="AD2613" t="s">
        <v>0</v>
      </c>
      <c r="AE2613">
        <v>99301</v>
      </c>
    </row>
    <row r="2614" spans="1:31" hidden="1" x14ac:dyDescent="0.25">
      <c r="A2614">
        <v>7293</v>
      </c>
      <c r="B2614" t="s">
        <v>47</v>
      </c>
      <c r="C2614" t="s">
        <v>46</v>
      </c>
      <c r="F2614">
        <v>1</v>
      </c>
      <c r="G2614" t="s">
        <v>4870</v>
      </c>
      <c r="P2614" t="s">
        <v>4</v>
      </c>
      <c r="Z2614" t="s">
        <v>4869</v>
      </c>
      <c r="AA2614" t="s">
        <v>4868</v>
      </c>
      <c r="AB2614" t="s">
        <v>4867</v>
      </c>
      <c r="AC2614">
        <v>-160451</v>
      </c>
      <c r="AD2614" t="s">
        <v>0</v>
      </c>
      <c r="AE2614">
        <v>98062</v>
      </c>
    </row>
    <row r="2615" spans="1:31" hidden="1" x14ac:dyDescent="0.25">
      <c r="A2615">
        <v>8005</v>
      </c>
      <c r="B2615" t="s">
        <v>124</v>
      </c>
      <c r="C2615" t="s">
        <v>6</v>
      </c>
      <c r="F2615">
        <v>1</v>
      </c>
      <c r="G2615" t="s">
        <v>4866</v>
      </c>
      <c r="H2615">
        <v>0</v>
      </c>
      <c r="P2615" t="s">
        <v>4</v>
      </c>
      <c r="Z2615" t="s">
        <v>4865</v>
      </c>
      <c r="AA2615" t="s">
        <v>4864</v>
      </c>
      <c r="AB2615" t="s">
        <v>4863</v>
      </c>
      <c r="AC2615" t="s">
        <v>4862</v>
      </c>
      <c r="AD2615" t="s">
        <v>0</v>
      </c>
      <c r="AE2615">
        <v>98101</v>
      </c>
    </row>
    <row r="2616" spans="1:31" hidden="1" x14ac:dyDescent="0.25">
      <c r="A2616">
        <v>12158</v>
      </c>
      <c r="B2616" t="s">
        <v>13</v>
      </c>
      <c r="C2616" t="s">
        <v>57</v>
      </c>
      <c r="F2616">
        <v>0</v>
      </c>
      <c r="P2616" t="s">
        <v>4</v>
      </c>
      <c r="Y2616" t="s">
        <v>12</v>
      </c>
      <c r="AA2616" t="s">
        <v>4861</v>
      </c>
      <c r="AB2616" t="s">
        <v>4860</v>
      </c>
      <c r="AC2616">
        <v>-172527</v>
      </c>
    </row>
    <row r="2617" spans="1:31" hidden="1" x14ac:dyDescent="0.25">
      <c r="A2617">
        <v>7255</v>
      </c>
      <c r="B2617" t="s">
        <v>513</v>
      </c>
      <c r="C2617" t="s">
        <v>6</v>
      </c>
      <c r="F2617">
        <v>0</v>
      </c>
      <c r="G2617" t="s">
        <v>3338</v>
      </c>
      <c r="H2617">
        <v>0</v>
      </c>
      <c r="P2617" t="s">
        <v>4</v>
      </c>
      <c r="Y2617" t="s">
        <v>12</v>
      </c>
      <c r="Z2617" t="s">
        <v>4859</v>
      </c>
      <c r="AA2617" t="s">
        <v>4858</v>
      </c>
      <c r="AB2617" t="s">
        <v>4857</v>
      </c>
      <c r="AC2617" t="s">
        <v>4856</v>
      </c>
      <c r="AD2617" t="s">
        <v>0</v>
      </c>
      <c r="AE2617">
        <v>98504</v>
      </c>
    </row>
    <row r="2618" spans="1:31" hidden="1" x14ac:dyDescent="0.25">
      <c r="A2618">
        <v>5283</v>
      </c>
      <c r="B2618" t="s">
        <v>7</v>
      </c>
      <c r="C2618" t="s">
        <v>6</v>
      </c>
      <c r="F2618">
        <v>1</v>
      </c>
      <c r="G2618" t="s">
        <v>161</v>
      </c>
      <c r="H2618">
        <v>0</v>
      </c>
      <c r="P2618" t="s">
        <v>4</v>
      </c>
      <c r="Z2618" t="s">
        <v>1909</v>
      </c>
      <c r="AA2618" t="s">
        <v>4855</v>
      </c>
      <c r="AB2618" t="s">
        <v>4854</v>
      </c>
      <c r="AC2618" t="s">
        <v>4853</v>
      </c>
      <c r="AD2618" t="s">
        <v>0</v>
      </c>
      <c r="AE2618">
        <v>98034</v>
      </c>
    </row>
    <row r="2619" spans="1:31" ht="409.5" hidden="1" x14ac:dyDescent="0.25">
      <c r="A2619">
        <v>14218</v>
      </c>
      <c r="B2619" t="s">
        <v>72</v>
      </c>
      <c r="C2619" t="s">
        <v>71</v>
      </c>
      <c r="F2619">
        <v>0</v>
      </c>
      <c r="H2619">
        <v>0</v>
      </c>
      <c r="N2619" s="1" t="s">
        <v>4852</v>
      </c>
      <c r="O2619" t="s">
        <v>4851</v>
      </c>
      <c r="P2619" t="s">
        <v>4</v>
      </c>
      <c r="Q2619" t="s">
        <v>302</v>
      </c>
      <c r="X2619">
        <v>30</v>
      </c>
      <c r="Z2619" t="s">
        <v>4850</v>
      </c>
      <c r="AA2619" s="1" t="s">
        <v>4849</v>
      </c>
      <c r="AB2619" t="s">
        <v>4848</v>
      </c>
      <c r="AC2619" t="s">
        <v>4847</v>
      </c>
      <c r="AD2619" t="s">
        <v>0</v>
      </c>
      <c r="AE2619">
        <v>98335</v>
      </c>
    </row>
    <row r="2620" spans="1:31" hidden="1" x14ac:dyDescent="0.25">
      <c r="A2620">
        <v>17601</v>
      </c>
      <c r="B2620" t="s">
        <v>7</v>
      </c>
      <c r="C2620" t="s">
        <v>6</v>
      </c>
      <c r="F2620">
        <v>1</v>
      </c>
      <c r="G2620" t="s">
        <v>322</v>
      </c>
      <c r="H2620">
        <v>0</v>
      </c>
      <c r="P2620" t="s">
        <v>4</v>
      </c>
      <c r="Z2620" t="s">
        <v>654</v>
      </c>
      <c r="AA2620" t="s">
        <v>4846</v>
      </c>
      <c r="AB2620" t="s">
        <v>4845</v>
      </c>
      <c r="AC2620" t="s">
        <v>4844</v>
      </c>
      <c r="AD2620" t="s">
        <v>0</v>
      </c>
      <c r="AE2620">
        <v>98201</v>
      </c>
    </row>
    <row r="2621" spans="1:31" hidden="1" x14ac:dyDescent="0.25">
      <c r="A2621">
        <v>10048</v>
      </c>
      <c r="B2621" t="s">
        <v>380</v>
      </c>
      <c r="C2621" t="s">
        <v>19</v>
      </c>
      <c r="F2621">
        <v>0</v>
      </c>
      <c r="P2621" t="s">
        <v>4</v>
      </c>
      <c r="Z2621" t="s">
        <v>4843</v>
      </c>
      <c r="AA2621" t="s">
        <v>4842</v>
      </c>
      <c r="AB2621" t="s">
        <v>4841</v>
      </c>
      <c r="AC2621">
        <v>-172550</v>
      </c>
    </row>
    <row r="2622" spans="1:31" ht="409.5" hidden="1" x14ac:dyDescent="0.25">
      <c r="A2622">
        <v>7290</v>
      </c>
      <c r="B2622" t="s">
        <v>88</v>
      </c>
      <c r="C2622" t="s">
        <v>46</v>
      </c>
      <c r="F2622">
        <v>1</v>
      </c>
      <c r="G2622" t="s">
        <v>4155</v>
      </c>
      <c r="P2622" t="s">
        <v>4</v>
      </c>
      <c r="Z2622" t="s">
        <v>4840</v>
      </c>
      <c r="AA2622" s="1" t="s">
        <v>4839</v>
      </c>
      <c r="AB2622" t="s">
        <v>4838</v>
      </c>
      <c r="AC2622">
        <v>-172847</v>
      </c>
    </row>
    <row r="2623" spans="1:31" hidden="1" x14ac:dyDescent="0.25">
      <c r="A2623">
        <v>17342</v>
      </c>
      <c r="B2623" t="s">
        <v>88</v>
      </c>
      <c r="C2623" t="s">
        <v>46</v>
      </c>
      <c r="F2623">
        <v>1</v>
      </c>
      <c r="G2623" t="s">
        <v>1240</v>
      </c>
      <c r="H2623">
        <v>0</v>
      </c>
      <c r="P2623" t="s">
        <v>4</v>
      </c>
      <c r="Y2623" t="s">
        <v>12</v>
      </c>
      <c r="Z2623" t="s">
        <v>1239</v>
      </c>
      <c r="AA2623" t="s">
        <v>4837</v>
      </c>
      <c r="AB2623" t="s">
        <v>4836</v>
      </c>
      <c r="AC2623" t="s">
        <v>4835</v>
      </c>
      <c r="AD2623" t="s">
        <v>0</v>
      </c>
      <c r="AE2623">
        <v>98837</v>
      </c>
    </row>
    <row r="2624" spans="1:31" hidden="1" x14ac:dyDescent="0.25">
      <c r="A2624">
        <v>12813</v>
      </c>
      <c r="B2624" t="s">
        <v>670</v>
      </c>
      <c r="C2624" t="s">
        <v>19</v>
      </c>
      <c r="F2624">
        <v>1</v>
      </c>
      <c r="G2624" t="s">
        <v>1320</v>
      </c>
      <c r="H2624">
        <v>0</v>
      </c>
      <c r="P2624" t="s">
        <v>4</v>
      </c>
      <c r="Y2624" t="s">
        <v>12</v>
      </c>
      <c r="Z2624" t="s">
        <v>1319</v>
      </c>
      <c r="AA2624" t="s">
        <v>4834</v>
      </c>
      <c r="AB2624" t="s">
        <v>4833</v>
      </c>
      <c r="AC2624" t="s">
        <v>4832</v>
      </c>
      <c r="AD2624" t="s">
        <v>0</v>
      </c>
      <c r="AE2624">
        <v>98105</v>
      </c>
    </row>
    <row r="2625" spans="1:31" hidden="1" x14ac:dyDescent="0.25">
      <c r="A2625">
        <v>15446</v>
      </c>
      <c r="B2625" t="s">
        <v>380</v>
      </c>
      <c r="C2625" t="s">
        <v>19</v>
      </c>
      <c r="F2625">
        <v>0</v>
      </c>
      <c r="G2625" t="s">
        <v>4831</v>
      </c>
      <c r="P2625" t="s">
        <v>4</v>
      </c>
      <c r="X2625">
        <v>15</v>
      </c>
      <c r="Y2625" t="s">
        <v>12</v>
      </c>
      <c r="Z2625" t="s">
        <v>4830</v>
      </c>
      <c r="AA2625" t="s">
        <v>4829</v>
      </c>
      <c r="AB2625" t="s">
        <v>884</v>
      </c>
      <c r="AC2625">
        <v>-181712</v>
      </c>
      <c r="AD2625" t="s">
        <v>0</v>
      </c>
      <c r="AE2625">
        <v>98104</v>
      </c>
    </row>
    <row r="2626" spans="1:31" hidden="1" x14ac:dyDescent="0.25">
      <c r="A2626">
        <v>18659</v>
      </c>
      <c r="B2626" t="s">
        <v>52</v>
      </c>
      <c r="C2626" t="s">
        <v>6</v>
      </c>
      <c r="F2626">
        <v>1</v>
      </c>
      <c r="G2626" t="s">
        <v>161</v>
      </c>
      <c r="P2626" t="s">
        <v>4</v>
      </c>
      <c r="Z2626" t="s">
        <v>3020</v>
      </c>
      <c r="AA2626" t="s">
        <v>4828</v>
      </c>
      <c r="AB2626" t="s">
        <v>4827</v>
      </c>
      <c r="AC2626">
        <v>-173136</v>
      </c>
      <c r="AD2626" t="s">
        <v>0</v>
      </c>
      <c r="AE2626">
        <v>98034</v>
      </c>
    </row>
    <row r="2627" spans="1:31" hidden="1" x14ac:dyDescent="0.25">
      <c r="A2627">
        <v>3592</v>
      </c>
      <c r="B2627" t="s">
        <v>88</v>
      </c>
      <c r="C2627" t="s">
        <v>46</v>
      </c>
      <c r="F2627">
        <v>1</v>
      </c>
      <c r="G2627" t="s">
        <v>157</v>
      </c>
      <c r="P2627" t="s">
        <v>4</v>
      </c>
      <c r="Y2627" t="s">
        <v>12</v>
      </c>
      <c r="Z2627" t="s">
        <v>4826</v>
      </c>
      <c r="AA2627" t="s">
        <v>4825</v>
      </c>
      <c r="AB2627" t="s">
        <v>4824</v>
      </c>
      <c r="AC2627">
        <v>-170373</v>
      </c>
      <c r="AD2627" t="s">
        <v>0</v>
      </c>
      <c r="AE2627">
        <v>98908</v>
      </c>
    </row>
    <row r="2628" spans="1:31" ht="409.5" hidden="1" x14ac:dyDescent="0.25">
      <c r="A2628">
        <v>7215</v>
      </c>
      <c r="B2628" t="s">
        <v>394</v>
      </c>
      <c r="C2628" t="s">
        <v>19</v>
      </c>
      <c r="F2628">
        <v>1</v>
      </c>
      <c r="G2628" t="s">
        <v>4823</v>
      </c>
      <c r="H2628">
        <v>0</v>
      </c>
      <c r="P2628" t="s">
        <v>4</v>
      </c>
      <c r="Y2628" t="s">
        <v>12</v>
      </c>
      <c r="Z2628" t="s">
        <v>4822</v>
      </c>
      <c r="AA2628" s="1" t="s">
        <v>4821</v>
      </c>
      <c r="AB2628" t="s">
        <v>4820</v>
      </c>
      <c r="AC2628" t="s">
        <v>4819</v>
      </c>
      <c r="AD2628" t="s">
        <v>0</v>
      </c>
      <c r="AE2628">
        <v>98038</v>
      </c>
    </row>
    <row r="2629" spans="1:31" ht="409.5" hidden="1" x14ac:dyDescent="0.25">
      <c r="A2629">
        <v>4829</v>
      </c>
      <c r="B2629" t="s">
        <v>95</v>
      </c>
      <c r="C2629" t="s">
        <v>94</v>
      </c>
      <c r="F2629">
        <v>1</v>
      </c>
      <c r="G2629" t="s">
        <v>4818</v>
      </c>
      <c r="P2629" t="s">
        <v>81</v>
      </c>
      <c r="Y2629" t="s">
        <v>12</v>
      </c>
      <c r="Z2629" t="s">
        <v>4817</v>
      </c>
      <c r="AA2629" s="1" t="s">
        <v>4816</v>
      </c>
      <c r="AB2629" t="s">
        <v>4815</v>
      </c>
      <c r="AC2629">
        <v>-163497</v>
      </c>
    </row>
    <row r="2630" spans="1:31" ht="409.5" hidden="1" x14ac:dyDescent="0.25">
      <c r="A2630">
        <v>9014</v>
      </c>
      <c r="B2630" t="s">
        <v>152</v>
      </c>
      <c r="C2630" t="s">
        <v>19</v>
      </c>
      <c r="F2630">
        <v>0</v>
      </c>
      <c r="P2630" t="s">
        <v>4</v>
      </c>
      <c r="Y2630" t="s">
        <v>12</v>
      </c>
      <c r="AA2630" s="1" t="s">
        <v>4814</v>
      </c>
      <c r="AB2630" t="s">
        <v>149</v>
      </c>
      <c r="AC2630">
        <v>-171630</v>
      </c>
    </row>
    <row r="2631" spans="1:31" hidden="1" x14ac:dyDescent="0.25">
      <c r="A2631">
        <v>7332</v>
      </c>
      <c r="B2631" t="s">
        <v>88</v>
      </c>
      <c r="C2631" t="s">
        <v>46</v>
      </c>
      <c r="F2631">
        <v>1</v>
      </c>
      <c r="G2631" t="s">
        <v>353</v>
      </c>
      <c r="H2631">
        <v>0</v>
      </c>
      <c r="P2631" t="s">
        <v>4</v>
      </c>
      <c r="Z2631" t="s">
        <v>4813</v>
      </c>
      <c r="AA2631" t="s">
        <v>4812</v>
      </c>
      <c r="AB2631" t="s">
        <v>350</v>
      </c>
      <c r="AC2631" t="s">
        <v>4811</v>
      </c>
    </row>
    <row r="2632" spans="1:31" hidden="1" x14ac:dyDescent="0.25">
      <c r="A2632">
        <v>7819</v>
      </c>
      <c r="B2632" t="s">
        <v>52</v>
      </c>
      <c r="C2632" t="s">
        <v>6</v>
      </c>
      <c r="F2632">
        <v>1</v>
      </c>
      <c r="G2632" t="s">
        <v>807</v>
      </c>
      <c r="P2632" t="s">
        <v>4</v>
      </c>
      <c r="Z2632" t="s">
        <v>4810</v>
      </c>
      <c r="AA2632" t="s">
        <v>2012</v>
      </c>
      <c r="AB2632" t="s">
        <v>4809</v>
      </c>
      <c r="AC2632">
        <v>-180215</v>
      </c>
      <c r="AD2632" t="s">
        <v>96</v>
      </c>
      <c r="AE2632">
        <v>97204</v>
      </c>
    </row>
    <row r="2633" spans="1:31" hidden="1" x14ac:dyDescent="0.25">
      <c r="A2633">
        <v>16410</v>
      </c>
      <c r="B2633" t="s">
        <v>13</v>
      </c>
      <c r="F2633">
        <v>1</v>
      </c>
      <c r="G2633" t="s">
        <v>4808</v>
      </c>
      <c r="H2633">
        <v>0</v>
      </c>
      <c r="P2633" t="s">
        <v>4</v>
      </c>
      <c r="Y2633" t="s">
        <v>12</v>
      </c>
      <c r="Z2633" t="s">
        <v>4807</v>
      </c>
      <c r="AA2633" t="s">
        <v>4806</v>
      </c>
      <c r="AB2633" t="s">
        <v>4805</v>
      </c>
      <c r="AC2633" t="s">
        <v>4804</v>
      </c>
      <c r="AD2633" t="s">
        <v>0</v>
      </c>
      <c r="AE2633">
        <v>98101</v>
      </c>
    </row>
    <row r="2634" spans="1:31" ht="409.5" hidden="1" x14ac:dyDescent="0.25">
      <c r="A2634">
        <v>7094</v>
      </c>
      <c r="B2634" t="s">
        <v>88</v>
      </c>
      <c r="C2634" t="s">
        <v>46</v>
      </c>
      <c r="F2634">
        <v>1</v>
      </c>
      <c r="G2634" t="s">
        <v>1923</v>
      </c>
      <c r="P2634" t="s">
        <v>4</v>
      </c>
      <c r="Y2634" t="s">
        <v>12</v>
      </c>
      <c r="Z2634" t="s">
        <v>4803</v>
      </c>
      <c r="AA2634" s="1" t="s">
        <v>4802</v>
      </c>
      <c r="AB2634" t="s">
        <v>4801</v>
      </c>
      <c r="AC2634">
        <v>-163120</v>
      </c>
      <c r="AD2634" t="s">
        <v>0</v>
      </c>
      <c r="AE2634">
        <v>98011</v>
      </c>
    </row>
    <row r="2635" spans="1:31" ht="409.5" hidden="1" x14ac:dyDescent="0.25">
      <c r="A2635">
        <v>15505</v>
      </c>
      <c r="B2635" t="s">
        <v>7</v>
      </c>
      <c r="C2635" t="s">
        <v>6</v>
      </c>
      <c r="F2635">
        <v>1</v>
      </c>
      <c r="G2635" t="s">
        <v>4800</v>
      </c>
      <c r="H2635">
        <v>0</v>
      </c>
      <c r="P2635" t="s">
        <v>4</v>
      </c>
      <c r="Z2635" t="s">
        <v>4799</v>
      </c>
      <c r="AA2635" s="1" t="s">
        <v>4798</v>
      </c>
      <c r="AB2635" t="s">
        <v>4797</v>
      </c>
      <c r="AC2635" t="s">
        <v>4796</v>
      </c>
      <c r="AD2635" t="s">
        <v>0</v>
      </c>
      <c r="AE2635">
        <v>98831</v>
      </c>
    </row>
    <row r="2636" spans="1:31" hidden="1" x14ac:dyDescent="0.25">
      <c r="A2636">
        <v>14848</v>
      </c>
      <c r="B2636" t="s">
        <v>199</v>
      </c>
      <c r="C2636" t="s">
        <v>19</v>
      </c>
      <c r="F2636">
        <v>1</v>
      </c>
      <c r="G2636" t="s">
        <v>3119</v>
      </c>
      <c r="H2636">
        <v>0</v>
      </c>
      <c r="P2636" t="s">
        <v>4</v>
      </c>
      <c r="Y2636" t="s">
        <v>12</v>
      </c>
      <c r="Z2636" t="s">
        <v>1603</v>
      </c>
      <c r="AA2636" t="s">
        <v>4795</v>
      </c>
      <c r="AB2636" t="s">
        <v>149</v>
      </c>
      <c r="AC2636" t="s">
        <v>4794</v>
      </c>
      <c r="AD2636" t="s">
        <v>750</v>
      </c>
      <c r="AE2636" t="s">
        <v>3117</v>
      </c>
    </row>
    <row r="2637" spans="1:31" hidden="1" x14ac:dyDescent="0.25">
      <c r="A2637">
        <v>19095</v>
      </c>
      <c r="B2637" t="s">
        <v>185</v>
      </c>
      <c r="C2637" t="s">
        <v>184</v>
      </c>
      <c r="F2637">
        <v>0</v>
      </c>
      <c r="G2637" t="s">
        <v>4793</v>
      </c>
      <c r="P2637" t="s">
        <v>4</v>
      </c>
      <c r="Y2637" t="s">
        <v>12</v>
      </c>
      <c r="Z2637" t="s">
        <v>4792</v>
      </c>
      <c r="AA2637" t="s">
        <v>4791</v>
      </c>
      <c r="AB2637" t="s">
        <v>4790</v>
      </c>
      <c r="AC2637">
        <v>-160629</v>
      </c>
    </row>
    <row r="2638" spans="1:31" ht="409.5" hidden="1" x14ac:dyDescent="0.25">
      <c r="A2638">
        <v>9191</v>
      </c>
      <c r="B2638" t="s">
        <v>130</v>
      </c>
      <c r="C2638" t="s">
        <v>19</v>
      </c>
      <c r="F2638">
        <v>1</v>
      </c>
      <c r="G2638" t="s">
        <v>129</v>
      </c>
      <c r="P2638" t="s">
        <v>4</v>
      </c>
      <c r="Y2638" t="s">
        <v>12</v>
      </c>
      <c r="Z2638" t="s">
        <v>128</v>
      </c>
      <c r="AA2638" s="1" t="s">
        <v>4789</v>
      </c>
      <c r="AB2638" t="s">
        <v>126</v>
      </c>
      <c r="AC2638">
        <v>-162139</v>
      </c>
    </row>
    <row r="2639" spans="1:31" ht="409.5" hidden="1" x14ac:dyDescent="0.25">
      <c r="A2639">
        <v>9203</v>
      </c>
      <c r="B2639" t="s">
        <v>7</v>
      </c>
      <c r="C2639" t="s">
        <v>6</v>
      </c>
      <c r="F2639">
        <v>1</v>
      </c>
      <c r="G2639" t="s">
        <v>2698</v>
      </c>
      <c r="P2639" t="s">
        <v>4</v>
      </c>
      <c r="Z2639" t="s">
        <v>4788</v>
      </c>
      <c r="AA2639" s="1" t="s">
        <v>4787</v>
      </c>
      <c r="AB2639" t="s">
        <v>4786</v>
      </c>
      <c r="AC2639">
        <v>-162851</v>
      </c>
      <c r="AD2639" t="s">
        <v>96</v>
      </c>
      <c r="AE2639">
        <v>97209</v>
      </c>
    </row>
    <row r="2640" spans="1:31" ht="409.5" hidden="1" x14ac:dyDescent="0.25">
      <c r="A2640">
        <v>19579</v>
      </c>
      <c r="B2640" t="s">
        <v>83</v>
      </c>
      <c r="C2640" t="s">
        <v>101</v>
      </c>
      <c r="F2640">
        <v>0</v>
      </c>
      <c r="G2640" t="s">
        <v>100</v>
      </c>
      <c r="H2640">
        <v>0</v>
      </c>
      <c r="P2640" t="s">
        <v>4</v>
      </c>
      <c r="Y2640" t="s">
        <v>12</v>
      </c>
      <c r="Z2640" t="s">
        <v>99</v>
      </c>
      <c r="AA2640" s="1" t="s">
        <v>4785</v>
      </c>
      <c r="AB2640" t="s">
        <v>78</v>
      </c>
      <c r="AC2640" t="s">
        <v>4784</v>
      </c>
      <c r="AD2640" t="s">
        <v>96</v>
      </c>
      <c r="AE2640">
        <v>97302</v>
      </c>
    </row>
    <row r="2641" spans="1:31" ht="180" hidden="1" x14ac:dyDescent="0.25">
      <c r="A2641">
        <v>9607</v>
      </c>
      <c r="B2641" t="s">
        <v>152</v>
      </c>
      <c r="C2641" t="s">
        <v>19</v>
      </c>
      <c r="F2641">
        <v>0</v>
      </c>
      <c r="P2641" t="s">
        <v>4</v>
      </c>
      <c r="Z2641" t="s">
        <v>4783</v>
      </c>
      <c r="AA2641" s="1" t="s">
        <v>4782</v>
      </c>
      <c r="AB2641" t="s">
        <v>4781</v>
      </c>
      <c r="AC2641">
        <v>-180389</v>
      </c>
    </row>
    <row r="2642" spans="1:31" hidden="1" x14ac:dyDescent="0.25">
      <c r="A2642">
        <v>7183</v>
      </c>
      <c r="B2642" t="s">
        <v>3634</v>
      </c>
      <c r="C2642" t="s">
        <v>184</v>
      </c>
      <c r="F2642">
        <v>0</v>
      </c>
      <c r="G2642" t="s">
        <v>4780</v>
      </c>
      <c r="H2642">
        <v>0</v>
      </c>
      <c r="P2642" t="s">
        <v>4</v>
      </c>
      <c r="Y2642" t="s">
        <v>12</v>
      </c>
      <c r="Z2642" t="s">
        <v>4779</v>
      </c>
      <c r="AA2642" t="s">
        <v>4778</v>
      </c>
      <c r="AB2642" t="s">
        <v>4777</v>
      </c>
      <c r="AC2642" t="s">
        <v>4776</v>
      </c>
      <c r="AD2642" t="s">
        <v>0</v>
      </c>
      <c r="AE2642">
        <v>98531</v>
      </c>
    </row>
    <row r="2643" spans="1:31" hidden="1" x14ac:dyDescent="0.25">
      <c r="A2643">
        <v>12788</v>
      </c>
      <c r="B2643" t="s">
        <v>95</v>
      </c>
      <c r="C2643" t="s">
        <v>94</v>
      </c>
      <c r="F2643">
        <v>0</v>
      </c>
      <c r="P2643" t="s">
        <v>4</v>
      </c>
      <c r="Y2643" t="s">
        <v>12</v>
      </c>
      <c r="Z2643" t="s">
        <v>4775</v>
      </c>
      <c r="AA2643" t="s">
        <v>4774</v>
      </c>
      <c r="AB2643" t="s">
        <v>4773</v>
      </c>
      <c r="AC2643">
        <v>-161219</v>
      </c>
    </row>
    <row r="2644" spans="1:31" hidden="1" x14ac:dyDescent="0.25">
      <c r="A2644">
        <v>1959</v>
      </c>
      <c r="B2644" t="s">
        <v>199</v>
      </c>
      <c r="C2644" t="s">
        <v>19</v>
      </c>
      <c r="F2644">
        <v>1</v>
      </c>
      <c r="G2644" t="s">
        <v>4772</v>
      </c>
      <c r="H2644">
        <v>0</v>
      </c>
      <c r="P2644" t="s">
        <v>1182</v>
      </c>
      <c r="Y2644" t="s">
        <v>12</v>
      </c>
      <c r="Z2644" t="s">
        <v>4771</v>
      </c>
      <c r="AA2644" t="s">
        <v>4770</v>
      </c>
      <c r="AB2644" t="s">
        <v>4769</v>
      </c>
      <c r="AC2644" t="s">
        <v>4768</v>
      </c>
    </row>
    <row r="2645" spans="1:31" hidden="1" x14ac:dyDescent="0.25">
      <c r="A2645">
        <v>5867</v>
      </c>
      <c r="B2645" t="s">
        <v>95</v>
      </c>
      <c r="C2645" t="s">
        <v>94</v>
      </c>
      <c r="F2645">
        <v>1</v>
      </c>
      <c r="G2645" t="s">
        <v>4115</v>
      </c>
      <c r="H2645">
        <v>0</v>
      </c>
      <c r="P2645" t="s">
        <v>4</v>
      </c>
      <c r="Z2645" t="s">
        <v>4767</v>
      </c>
      <c r="AA2645" t="s">
        <v>4766</v>
      </c>
      <c r="AB2645" t="s">
        <v>4765</v>
      </c>
      <c r="AC2645" t="s">
        <v>4764</v>
      </c>
    </row>
    <row r="2646" spans="1:31" hidden="1" x14ac:dyDescent="0.25">
      <c r="A2646">
        <v>5484</v>
      </c>
      <c r="B2646" t="s">
        <v>7</v>
      </c>
      <c r="C2646" t="s">
        <v>6</v>
      </c>
      <c r="F2646">
        <v>1</v>
      </c>
      <c r="G2646" t="s">
        <v>663</v>
      </c>
      <c r="P2646" t="s">
        <v>4</v>
      </c>
      <c r="Z2646" t="s">
        <v>662</v>
      </c>
      <c r="AA2646" t="s">
        <v>4763</v>
      </c>
      <c r="AB2646" t="s">
        <v>4762</v>
      </c>
      <c r="AC2646">
        <v>-163037</v>
      </c>
      <c r="AD2646" t="s">
        <v>0</v>
      </c>
      <c r="AE2646">
        <v>98668</v>
      </c>
    </row>
    <row r="2647" spans="1:31" hidden="1" x14ac:dyDescent="0.25">
      <c r="A2647">
        <v>19369</v>
      </c>
      <c r="B2647" t="s">
        <v>185</v>
      </c>
      <c r="C2647" t="s">
        <v>184</v>
      </c>
      <c r="F2647">
        <v>0</v>
      </c>
      <c r="P2647" t="s">
        <v>4</v>
      </c>
      <c r="X2647">
        <v>15</v>
      </c>
      <c r="Y2647" t="s">
        <v>12</v>
      </c>
      <c r="Z2647" t="s">
        <v>1619</v>
      </c>
      <c r="AA2647" t="s">
        <v>4761</v>
      </c>
      <c r="AB2647" t="s">
        <v>4760</v>
      </c>
      <c r="AC2647">
        <v>-173384</v>
      </c>
    </row>
    <row r="2648" spans="1:31" hidden="1" x14ac:dyDescent="0.25">
      <c r="A2648">
        <v>9509</v>
      </c>
      <c r="B2648" t="s">
        <v>7</v>
      </c>
      <c r="C2648" t="s">
        <v>6</v>
      </c>
      <c r="F2648">
        <v>0</v>
      </c>
      <c r="G2648" t="s">
        <v>2889</v>
      </c>
      <c r="H2648">
        <v>0</v>
      </c>
      <c r="P2648" t="s">
        <v>4</v>
      </c>
      <c r="Z2648" t="s">
        <v>4759</v>
      </c>
      <c r="AA2648" t="s">
        <v>4758</v>
      </c>
      <c r="AB2648" t="s">
        <v>4757</v>
      </c>
      <c r="AC2648" t="s">
        <v>4756</v>
      </c>
      <c r="AD2648" t="s">
        <v>0</v>
      </c>
      <c r="AE2648">
        <v>98133</v>
      </c>
    </row>
    <row r="2649" spans="1:31" ht="409.5" hidden="1" x14ac:dyDescent="0.25">
      <c r="A2649">
        <v>14494</v>
      </c>
      <c r="B2649" t="s">
        <v>130</v>
      </c>
      <c r="C2649" t="s">
        <v>19</v>
      </c>
      <c r="F2649">
        <v>0</v>
      </c>
      <c r="G2649" t="s">
        <v>608</v>
      </c>
      <c r="H2649">
        <v>0</v>
      </c>
      <c r="P2649" t="s">
        <v>4</v>
      </c>
      <c r="Y2649" t="s">
        <v>12</v>
      </c>
      <c r="Z2649" t="s">
        <v>1865</v>
      </c>
      <c r="AA2649" s="1" t="s">
        <v>4755</v>
      </c>
      <c r="AB2649" t="s">
        <v>126</v>
      </c>
      <c r="AC2649" t="s">
        <v>4754</v>
      </c>
    </row>
    <row r="2650" spans="1:31" hidden="1" x14ac:dyDescent="0.25">
      <c r="A2650">
        <v>6129</v>
      </c>
      <c r="B2650" t="s">
        <v>13</v>
      </c>
      <c r="C2650" t="s">
        <v>57</v>
      </c>
      <c r="F2650">
        <v>1</v>
      </c>
      <c r="G2650" t="s">
        <v>4753</v>
      </c>
      <c r="P2650" t="s">
        <v>4</v>
      </c>
      <c r="Y2650" t="s">
        <v>12</v>
      </c>
      <c r="Z2650" t="s">
        <v>4752</v>
      </c>
      <c r="AA2650" t="s">
        <v>4751</v>
      </c>
      <c r="AB2650" t="s">
        <v>4751</v>
      </c>
      <c r="AC2650">
        <v>-170415</v>
      </c>
      <c r="AD2650" t="s">
        <v>0</v>
      </c>
    </row>
    <row r="2651" spans="1:31" hidden="1" x14ac:dyDescent="0.25">
      <c r="A2651">
        <v>8652</v>
      </c>
      <c r="B2651" t="s">
        <v>7</v>
      </c>
      <c r="C2651" t="s">
        <v>6</v>
      </c>
      <c r="F2651">
        <v>0</v>
      </c>
      <c r="G2651" t="s">
        <v>415</v>
      </c>
      <c r="P2651" t="s">
        <v>4</v>
      </c>
      <c r="Z2651" t="s">
        <v>414</v>
      </c>
      <c r="AA2651" t="s">
        <v>4750</v>
      </c>
      <c r="AB2651" t="s">
        <v>4749</v>
      </c>
      <c r="AC2651">
        <v>-171271</v>
      </c>
      <c r="AD2651" t="s">
        <v>0</v>
      </c>
      <c r="AE2651">
        <v>98668</v>
      </c>
    </row>
    <row r="2652" spans="1:31" hidden="1" x14ac:dyDescent="0.25">
      <c r="A2652">
        <v>5011</v>
      </c>
      <c r="B2652" t="s">
        <v>124</v>
      </c>
      <c r="C2652" t="s">
        <v>6</v>
      </c>
      <c r="F2652">
        <v>0</v>
      </c>
      <c r="G2652" t="s">
        <v>113</v>
      </c>
      <c r="H2652">
        <v>0</v>
      </c>
      <c r="P2652" t="s">
        <v>4</v>
      </c>
      <c r="Z2652" t="s">
        <v>512</v>
      </c>
      <c r="AA2652" t="s">
        <v>4748</v>
      </c>
      <c r="AB2652" t="s">
        <v>4747</v>
      </c>
      <c r="AC2652" t="s">
        <v>4746</v>
      </c>
      <c r="AD2652" t="s">
        <v>0</v>
      </c>
      <c r="AE2652">
        <v>98501</v>
      </c>
    </row>
    <row r="2653" spans="1:31" hidden="1" x14ac:dyDescent="0.25">
      <c r="A2653">
        <v>9539</v>
      </c>
      <c r="B2653" t="s">
        <v>7</v>
      </c>
      <c r="C2653" t="s">
        <v>6</v>
      </c>
      <c r="F2653">
        <v>1</v>
      </c>
      <c r="G2653" t="s">
        <v>807</v>
      </c>
      <c r="P2653" t="s">
        <v>4</v>
      </c>
      <c r="Z2653" t="s">
        <v>2013</v>
      </c>
      <c r="AA2653" t="s">
        <v>4745</v>
      </c>
      <c r="AB2653" t="s">
        <v>4744</v>
      </c>
      <c r="AC2653">
        <v>-160178</v>
      </c>
      <c r="AD2653" t="s">
        <v>96</v>
      </c>
      <c r="AE2653">
        <v>97211</v>
      </c>
    </row>
    <row r="2654" spans="1:31" hidden="1" x14ac:dyDescent="0.25">
      <c r="A2654">
        <v>13384</v>
      </c>
      <c r="B2654" t="s">
        <v>47</v>
      </c>
      <c r="C2654" t="s">
        <v>46</v>
      </c>
      <c r="F2654">
        <v>1</v>
      </c>
      <c r="G2654" t="s">
        <v>2032</v>
      </c>
      <c r="H2654">
        <v>0</v>
      </c>
      <c r="P2654" t="s">
        <v>4</v>
      </c>
      <c r="Z2654" t="s">
        <v>2031</v>
      </c>
      <c r="AA2654" t="s">
        <v>4743</v>
      </c>
      <c r="AB2654" t="s">
        <v>4742</v>
      </c>
      <c r="AC2654" t="s">
        <v>4741</v>
      </c>
      <c r="AD2654" t="s">
        <v>0</v>
      </c>
      <c r="AE2654">
        <v>98532</v>
      </c>
    </row>
    <row r="2655" spans="1:31" hidden="1" x14ac:dyDescent="0.25">
      <c r="A2655">
        <v>3073</v>
      </c>
      <c r="B2655" t="s">
        <v>95</v>
      </c>
      <c r="C2655" t="s">
        <v>94</v>
      </c>
      <c r="F2655">
        <v>1</v>
      </c>
      <c r="G2655" t="s">
        <v>4740</v>
      </c>
      <c r="H2655">
        <v>1</v>
      </c>
      <c r="I2655" t="s">
        <v>1895</v>
      </c>
      <c r="M2655">
        <v>1.75</v>
      </c>
      <c r="P2655" t="s">
        <v>4</v>
      </c>
      <c r="Y2655" t="s">
        <v>12</v>
      </c>
      <c r="Z2655" t="s">
        <v>4739</v>
      </c>
      <c r="AA2655" t="s">
        <v>4738</v>
      </c>
      <c r="AB2655" t="s">
        <v>4737</v>
      </c>
      <c r="AC2655" t="s">
        <v>4736</v>
      </c>
      <c r="AD2655" t="s">
        <v>0</v>
      </c>
      <c r="AE2655">
        <v>98038</v>
      </c>
    </row>
    <row r="2656" spans="1:31" hidden="1" x14ac:dyDescent="0.25">
      <c r="A2656">
        <v>2273</v>
      </c>
      <c r="B2656" t="s">
        <v>185</v>
      </c>
      <c r="C2656" t="s">
        <v>184</v>
      </c>
      <c r="F2656">
        <v>0</v>
      </c>
      <c r="H2656">
        <v>0</v>
      </c>
      <c r="P2656" t="s">
        <v>4</v>
      </c>
      <c r="Y2656" t="s">
        <v>12</v>
      </c>
      <c r="Z2656" t="s">
        <v>4735</v>
      </c>
      <c r="AA2656" t="s">
        <v>4734</v>
      </c>
      <c r="AB2656" t="s">
        <v>4733</v>
      </c>
      <c r="AC2656" t="s">
        <v>4732</v>
      </c>
    </row>
    <row r="2657" spans="1:31" hidden="1" x14ac:dyDescent="0.25">
      <c r="A2657">
        <v>11710</v>
      </c>
      <c r="B2657" t="s">
        <v>130</v>
      </c>
      <c r="C2657" t="s">
        <v>19</v>
      </c>
      <c r="F2657">
        <v>0</v>
      </c>
      <c r="P2657" t="s">
        <v>4</v>
      </c>
      <c r="Y2657" t="s">
        <v>12</v>
      </c>
      <c r="Z2657" t="s">
        <v>4731</v>
      </c>
      <c r="AA2657" t="s">
        <v>4730</v>
      </c>
      <c r="AB2657" t="s">
        <v>4729</v>
      </c>
      <c r="AC2657">
        <v>-160309</v>
      </c>
      <c r="AD2657" t="s">
        <v>0</v>
      </c>
      <c r="AE2657">
        <v>98144</v>
      </c>
    </row>
    <row r="2658" spans="1:31" ht="409.5" hidden="1" x14ac:dyDescent="0.25">
      <c r="A2658">
        <v>7279</v>
      </c>
      <c r="B2658" t="s">
        <v>95</v>
      </c>
      <c r="C2658" t="s">
        <v>94</v>
      </c>
      <c r="F2658">
        <v>1</v>
      </c>
      <c r="G2658" t="s">
        <v>4728</v>
      </c>
      <c r="P2658" t="s">
        <v>81</v>
      </c>
      <c r="Y2658" t="s">
        <v>12</v>
      </c>
      <c r="Z2658" t="s">
        <v>4727</v>
      </c>
      <c r="AA2658" s="1" t="s">
        <v>4726</v>
      </c>
      <c r="AB2658" t="s">
        <v>4725</v>
      </c>
      <c r="AC2658">
        <v>-170484</v>
      </c>
      <c r="AD2658" t="s">
        <v>0</v>
      </c>
      <c r="AE2658">
        <v>98101</v>
      </c>
    </row>
    <row r="2659" spans="1:31" hidden="1" x14ac:dyDescent="0.25">
      <c r="A2659">
        <v>16234</v>
      </c>
      <c r="B2659" t="s">
        <v>7</v>
      </c>
      <c r="C2659" t="s">
        <v>6</v>
      </c>
      <c r="F2659">
        <v>1</v>
      </c>
      <c r="G2659" t="s">
        <v>4724</v>
      </c>
      <c r="H2659">
        <v>0</v>
      </c>
      <c r="P2659" t="s">
        <v>4</v>
      </c>
      <c r="Z2659" t="s">
        <v>1878</v>
      </c>
      <c r="AA2659" t="s">
        <v>4723</v>
      </c>
      <c r="AB2659" t="s">
        <v>4722</v>
      </c>
      <c r="AC2659" t="s">
        <v>4721</v>
      </c>
      <c r="AD2659" t="s">
        <v>0</v>
      </c>
      <c r="AE2659">
        <v>98584</v>
      </c>
    </row>
    <row r="2660" spans="1:31" hidden="1" x14ac:dyDescent="0.25">
      <c r="A2660">
        <v>6935</v>
      </c>
      <c r="B2660" t="s">
        <v>7</v>
      </c>
      <c r="C2660" t="s">
        <v>6</v>
      </c>
      <c r="F2660">
        <v>1</v>
      </c>
      <c r="G2660" t="s">
        <v>4720</v>
      </c>
      <c r="H2660">
        <v>0</v>
      </c>
      <c r="P2660" t="s">
        <v>4</v>
      </c>
      <c r="Z2660" t="s">
        <v>4719</v>
      </c>
      <c r="AA2660" t="s">
        <v>4718</v>
      </c>
      <c r="AB2660" t="s">
        <v>4717</v>
      </c>
      <c r="AC2660" t="s">
        <v>4716</v>
      </c>
      <c r="AD2660" t="s">
        <v>0</v>
      </c>
      <c r="AE2660">
        <v>98902</v>
      </c>
    </row>
    <row r="2661" spans="1:31" hidden="1" x14ac:dyDescent="0.25">
      <c r="A2661">
        <v>4386</v>
      </c>
      <c r="B2661" t="s">
        <v>88</v>
      </c>
      <c r="C2661" t="s">
        <v>46</v>
      </c>
      <c r="F2661">
        <v>0</v>
      </c>
      <c r="H2661">
        <v>0</v>
      </c>
      <c r="P2661" t="s">
        <v>4</v>
      </c>
      <c r="Y2661" t="s">
        <v>12</v>
      </c>
      <c r="Z2661" t="s">
        <v>4715</v>
      </c>
      <c r="AA2661" t="s">
        <v>4714</v>
      </c>
      <c r="AB2661" t="s">
        <v>794</v>
      </c>
      <c r="AC2661" t="s">
        <v>4713</v>
      </c>
      <c r="AD2661" t="s">
        <v>0</v>
      </c>
      <c r="AE2661">
        <v>98166</v>
      </c>
    </row>
    <row r="2662" spans="1:31" hidden="1" x14ac:dyDescent="0.25">
      <c r="A2662">
        <v>1856</v>
      </c>
      <c r="B2662" t="s">
        <v>7</v>
      </c>
      <c r="C2662" t="s">
        <v>6</v>
      </c>
      <c r="F2662">
        <v>1</v>
      </c>
      <c r="G2662" t="s">
        <v>4230</v>
      </c>
      <c r="P2662" t="s">
        <v>4</v>
      </c>
      <c r="Z2662" t="s">
        <v>4229</v>
      </c>
      <c r="AA2662" t="s">
        <v>4712</v>
      </c>
      <c r="AB2662" t="s">
        <v>4711</v>
      </c>
      <c r="AC2662">
        <v>-162228</v>
      </c>
      <c r="AD2662" t="s">
        <v>4226</v>
      </c>
      <c r="AE2662">
        <v>48108</v>
      </c>
    </row>
    <row r="2663" spans="1:31" ht="409.5" hidden="1" x14ac:dyDescent="0.25">
      <c r="A2663">
        <v>7786</v>
      </c>
      <c r="B2663" t="s">
        <v>72</v>
      </c>
      <c r="C2663" t="s">
        <v>71</v>
      </c>
      <c r="F2663">
        <v>0</v>
      </c>
      <c r="G2663" t="s">
        <v>4710</v>
      </c>
      <c r="H2663">
        <v>0</v>
      </c>
      <c r="P2663" t="s">
        <v>4</v>
      </c>
      <c r="Z2663" t="s">
        <v>4709</v>
      </c>
      <c r="AA2663" s="1" t="s">
        <v>4708</v>
      </c>
      <c r="AB2663" t="s">
        <v>4707</v>
      </c>
      <c r="AC2663" t="s">
        <v>4706</v>
      </c>
    </row>
    <row r="2664" spans="1:31" ht="405" hidden="1" x14ac:dyDescent="0.25">
      <c r="A2664">
        <v>9670</v>
      </c>
      <c r="B2664" t="s">
        <v>152</v>
      </c>
      <c r="C2664" t="s">
        <v>19</v>
      </c>
      <c r="F2664">
        <v>0</v>
      </c>
      <c r="P2664" t="s">
        <v>4</v>
      </c>
      <c r="Y2664" t="s">
        <v>12</v>
      </c>
      <c r="Z2664" t="s">
        <v>695</v>
      </c>
      <c r="AA2664" s="1" t="s">
        <v>4705</v>
      </c>
      <c r="AB2664" t="s">
        <v>149</v>
      </c>
      <c r="AC2664">
        <v>-170367</v>
      </c>
    </row>
    <row r="2665" spans="1:31" hidden="1" x14ac:dyDescent="0.25">
      <c r="A2665">
        <v>13197</v>
      </c>
      <c r="B2665" t="s">
        <v>7</v>
      </c>
      <c r="C2665" t="s">
        <v>6</v>
      </c>
      <c r="F2665">
        <v>1</v>
      </c>
      <c r="G2665" t="s">
        <v>2982</v>
      </c>
      <c r="P2665" t="s">
        <v>4</v>
      </c>
      <c r="Z2665" t="s">
        <v>3904</v>
      </c>
      <c r="AA2665" t="s">
        <v>4704</v>
      </c>
      <c r="AB2665" t="s">
        <v>4703</v>
      </c>
      <c r="AC2665">
        <v>-161796</v>
      </c>
      <c r="AD2665" t="s">
        <v>0</v>
      </c>
      <c r="AE2665">
        <v>98154</v>
      </c>
    </row>
    <row r="2666" spans="1:31" hidden="1" x14ac:dyDescent="0.25">
      <c r="A2666">
        <v>19551</v>
      </c>
      <c r="B2666" t="s">
        <v>199</v>
      </c>
      <c r="C2666" t="s">
        <v>19</v>
      </c>
      <c r="F2666">
        <v>1</v>
      </c>
      <c r="G2666" t="s">
        <v>4702</v>
      </c>
      <c r="H2666">
        <v>0</v>
      </c>
      <c r="P2666" t="s">
        <v>4</v>
      </c>
      <c r="Z2666" t="s">
        <v>4701</v>
      </c>
      <c r="AA2666" t="s">
        <v>4700</v>
      </c>
      <c r="AB2666" t="s">
        <v>4699</v>
      </c>
      <c r="AC2666" t="s">
        <v>4698</v>
      </c>
      <c r="AD2666" t="s">
        <v>96</v>
      </c>
      <c r="AE2666">
        <v>97756</v>
      </c>
    </row>
    <row r="2667" spans="1:31" ht="409.5" hidden="1" x14ac:dyDescent="0.25">
      <c r="A2667">
        <v>749</v>
      </c>
      <c r="B2667" t="s">
        <v>152</v>
      </c>
      <c r="C2667" t="s">
        <v>19</v>
      </c>
      <c r="F2667">
        <v>1</v>
      </c>
      <c r="G2667" t="s">
        <v>3013</v>
      </c>
      <c r="P2667" t="s">
        <v>4</v>
      </c>
      <c r="X2667">
        <v>15</v>
      </c>
      <c r="Y2667" t="s">
        <v>12</v>
      </c>
      <c r="Z2667" t="s">
        <v>3226</v>
      </c>
      <c r="AA2667" s="1" t="s">
        <v>4697</v>
      </c>
      <c r="AB2667" t="s">
        <v>149</v>
      </c>
      <c r="AC2667">
        <v>-180848</v>
      </c>
      <c r="AE2667" t="s">
        <v>3011</v>
      </c>
    </row>
    <row r="2668" spans="1:31" hidden="1" x14ac:dyDescent="0.25">
      <c r="A2668">
        <v>18128</v>
      </c>
      <c r="B2668" t="s">
        <v>95</v>
      </c>
      <c r="C2668" t="s">
        <v>94</v>
      </c>
      <c r="F2668">
        <v>0</v>
      </c>
      <c r="G2668" t="s">
        <v>745</v>
      </c>
      <c r="P2668" t="s">
        <v>81</v>
      </c>
      <c r="Y2668" t="s">
        <v>12</v>
      </c>
      <c r="Z2668" t="s">
        <v>4696</v>
      </c>
      <c r="AA2668" t="s">
        <v>4695</v>
      </c>
      <c r="AB2668" t="s">
        <v>4694</v>
      </c>
      <c r="AC2668">
        <v>-181380</v>
      </c>
      <c r="AD2668" t="s">
        <v>0</v>
      </c>
      <c r="AE2668">
        <v>98104</v>
      </c>
    </row>
    <row r="2669" spans="1:31" hidden="1" x14ac:dyDescent="0.25">
      <c r="A2669">
        <v>11866</v>
      </c>
      <c r="B2669" t="s">
        <v>394</v>
      </c>
      <c r="C2669" t="s">
        <v>19</v>
      </c>
      <c r="F2669">
        <v>1</v>
      </c>
      <c r="G2669" t="s">
        <v>4693</v>
      </c>
      <c r="H2669">
        <v>0</v>
      </c>
      <c r="P2669" t="s">
        <v>81</v>
      </c>
      <c r="Y2669" t="s">
        <v>12</v>
      </c>
      <c r="Z2669" t="s">
        <v>4692</v>
      </c>
      <c r="AA2669" t="s">
        <v>4691</v>
      </c>
      <c r="AB2669" t="s">
        <v>4691</v>
      </c>
      <c r="AC2669" t="s">
        <v>4690</v>
      </c>
      <c r="AD2669" t="s">
        <v>0</v>
      </c>
      <c r="AE2669">
        <v>98005</v>
      </c>
    </row>
    <row r="2670" spans="1:31" hidden="1" x14ac:dyDescent="0.25">
      <c r="A2670">
        <v>6909</v>
      </c>
      <c r="B2670" t="s">
        <v>7</v>
      </c>
      <c r="C2670" t="s">
        <v>6</v>
      </c>
      <c r="F2670">
        <v>1</v>
      </c>
      <c r="G2670" t="s">
        <v>2982</v>
      </c>
      <c r="H2670">
        <v>0</v>
      </c>
      <c r="P2670" t="s">
        <v>4</v>
      </c>
      <c r="Z2670" t="s">
        <v>4689</v>
      </c>
      <c r="AA2670" t="s">
        <v>4688</v>
      </c>
      <c r="AB2670" t="s">
        <v>4687</v>
      </c>
      <c r="AC2670" t="s">
        <v>4686</v>
      </c>
      <c r="AD2670" t="s">
        <v>0</v>
      </c>
      <c r="AE2670">
        <v>98154</v>
      </c>
    </row>
    <row r="2671" spans="1:31" ht="409.5" hidden="1" x14ac:dyDescent="0.25">
      <c r="A2671">
        <v>12698</v>
      </c>
      <c r="B2671" t="s">
        <v>152</v>
      </c>
      <c r="C2671" t="s">
        <v>19</v>
      </c>
      <c r="F2671">
        <v>0</v>
      </c>
      <c r="P2671" t="s">
        <v>4</v>
      </c>
      <c r="Y2671" t="s">
        <v>12</v>
      </c>
      <c r="Z2671" t="s">
        <v>1129</v>
      </c>
      <c r="AA2671" s="1" t="s">
        <v>4685</v>
      </c>
      <c r="AB2671" t="s">
        <v>149</v>
      </c>
      <c r="AC2671">
        <v>-163636</v>
      </c>
    </row>
    <row r="2672" spans="1:31" hidden="1" x14ac:dyDescent="0.25">
      <c r="A2672">
        <v>8728</v>
      </c>
      <c r="B2672" t="s">
        <v>130</v>
      </c>
      <c r="C2672" t="s">
        <v>19</v>
      </c>
      <c r="F2672">
        <v>0</v>
      </c>
      <c r="G2672" t="s">
        <v>336</v>
      </c>
      <c r="P2672" t="s">
        <v>4</v>
      </c>
      <c r="X2672">
        <v>15</v>
      </c>
      <c r="Y2672" t="s">
        <v>12</v>
      </c>
      <c r="Z2672" t="s">
        <v>4684</v>
      </c>
      <c r="AA2672" t="s">
        <v>4683</v>
      </c>
      <c r="AB2672" t="s">
        <v>4682</v>
      </c>
      <c r="AC2672">
        <v>-181263</v>
      </c>
    </row>
    <row r="2673" spans="1:31" hidden="1" x14ac:dyDescent="0.25">
      <c r="A2673">
        <v>19445</v>
      </c>
      <c r="B2673" t="s">
        <v>7</v>
      </c>
      <c r="C2673" t="s">
        <v>6</v>
      </c>
      <c r="F2673">
        <v>0</v>
      </c>
      <c r="G2673" t="s">
        <v>113</v>
      </c>
      <c r="H2673">
        <v>0</v>
      </c>
      <c r="P2673" t="s">
        <v>4</v>
      </c>
      <c r="Z2673" t="s">
        <v>512</v>
      </c>
      <c r="AA2673" t="s">
        <v>4681</v>
      </c>
      <c r="AB2673" t="s">
        <v>4680</v>
      </c>
      <c r="AC2673" t="s">
        <v>4679</v>
      </c>
      <c r="AD2673" t="s">
        <v>0</v>
      </c>
      <c r="AE2673">
        <v>98504</v>
      </c>
    </row>
    <row r="2674" spans="1:31" hidden="1" x14ac:dyDescent="0.25">
      <c r="A2674">
        <v>10133</v>
      </c>
      <c r="B2674" t="s">
        <v>47</v>
      </c>
      <c r="C2674" t="s">
        <v>46</v>
      </c>
      <c r="F2674">
        <v>1</v>
      </c>
      <c r="G2674" t="s">
        <v>1240</v>
      </c>
      <c r="P2674" t="s">
        <v>81</v>
      </c>
      <c r="Z2674" t="s">
        <v>1239</v>
      </c>
      <c r="AA2674" t="s">
        <v>4678</v>
      </c>
      <c r="AB2674" t="s">
        <v>221</v>
      </c>
      <c r="AC2674">
        <v>-173143</v>
      </c>
      <c r="AD2674" t="s">
        <v>0</v>
      </c>
      <c r="AE2674">
        <v>98837</v>
      </c>
    </row>
    <row r="2675" spans="1:31" hidden="1" x14ac:dyDescent="0.25">
      <c r="A2675">
        <v>9393</v>
      </c>
      <c r="B2675" t="s">
        <v>88</v>
      </c>
      <c r="C2675" t="s">
        <v>46</v>
      </c>
      <c r="F2675">
        <v>1</v>
      </c>
      <c r="G2675" t="s">
        <v>4677</v>
      </c>
      <c r="H2675">
        <v>0</v>
      </c>
      <c r="P2675" t="s">
        <v>4</v>
      </c>
      <c r="Z2675" t="s">
        <v>4676</v>
      </c>
      <c r="AA2675" t="s">
        <v>4675</v>
      </c>
      <c r="AB2675" t="s">
        <v>4674</v>
      </c>
      <c r="AC2675" t="s">
        <v>4673</v>
      </c>
      <c r="AD2675" t="s">
        <v>0</v>
      </c>
      <c r="AE2675">
        <v>98237</v>
      </c>
    </row>
    <row r="2676" spans="1:31" hidden="1" x14ac:dyDescent="0.25">
      <c r="A2676">
        <v>16607</v>
      </c>
      <c r="B2676" t="s">
        <v>7</v>
      </c>
      <c r="C2676" t="s">
        <v>6</v>
      </c>
      <c r="F2676">
        <v>0</v>
      </c>
      <c r="G2676" t="s">
        <v>2155</v>
      </c>
      <c r="P2676" t="s">
        <v>4</v>
      </c>
      <c r="Z2676" t="s">
        <v>3353</v>
      </c>
      <c r="AA2676" t="s">
        <v>4672</v>
      </c>
      <c r="AB2676" t="s">
        <v>4671</v>
      </c>
      <c r="AC2676">
        <v>-162020</v>
      </c>
      <c r="AD2676" t="s">
        <v>0</v>
      </c>
      <c r="AE2676">
        <v>98206</v>
      </c>
    </row>
    <row r="2677" spans="1:31" hidden="1" x14ac:dyDescent="0.25">
      <c r="A2677">
        <v>7723</v>
      </c>
      <c r="B2677" t="s">
        <v>380</v>
      </c>
      <c r="C2677" t="s">
        <v>19</v>
      </c>
      <c r="F2677">
        <v>1</v>
      </c>
      <c r="G2677" t="s">
        <v>3059</v>
      </c>
      <c r="P2677" t="s">
        <v>4</v>
      </c>
      <c r="X2677">
        <v>15</v>
      </c>
      <c r="Y2677" t="s">
        <v>12</v>
      </c>
      <c r="Z2677" t="s">
        <v>4670</v>
      </c>
      <c r="AA2677" t="s">
        <v>4669</v>
      </c>
      <c r="AB2677" t="s">
        <v>884</v>
      </c>
      <c r="AC2677">
        <v>-181307</v>
      </c>
      <c r="AD2677" t="s">
        <v>0</v>
      </c>
      <c r="AE2677">
        <v>98409</v>
      </c>
    </row>
    <row r="2678" spans="1:31" hidden="1" x14ac:dyDescent="0.25">
      <c r="A2678">
        <v>13321</v>
      </c>
      <c r="B2678" t="s">
        <v>357</v>
      </c>
      <c r="C2678" t="s">
        <v>356</v>
      </c>
      <c r="F2678">
        <v>1</v>
      </c>
      <c r="G2678" t="s">
        <v>313</v>
      </c>
      <c r="P2678" t="s">
        <v>4</v>
      </c>
      <c r="Y2678" t="s">
        <v>12</v>
      </c>
      <c r="Z2678" t="s">
        <v>4668</v>
      </c>
      <c r="AA2678" t="s">
        <v>4667</v>
      </c>
      <c r="AB2678" t="s">
        <v>4667</v>
      </c>
      <c r="AC2678">
        <v>-171325</v>
      </c>
      <c r="AD2678" t="s">
        <v>0</v>
      </c>
      <c r="AE2678">
        <v>98332</v>
      </c>
    </row>
    <row r="2679" spans="1:31" hidden="1" x14ac:dyDescent="0.25">
      <c r="A2679">
        <v>4903</v>
      </c>
      <c r="B2679" t="s">
        <v>199</v>
      </c>
      <c r="C2679" t="s">
        <v>19</v>
      </c>
      <c r="F2679">
        <v>0</v>
      </c>
      <c r="P2679" t="s">
        <v>1076</v>
      </c>
      <c r="Y2679" t="s">
        <v>12</v>
      </c>
      <c r="Z2679" t="s">
        <v>4666</v>
      </c>
      <c r="AA2679" t="s">
        <v>4665</v>
      </c>
      <c r="AB2679" t="s">
        <v>4664</v>
      </c>
      <c r="AC2679">
        <v>-180515</v>
      </c>
    </row>
    <row r="2680" spans="1:31" hidden="1" x14ac:dyDescent="0.25">
      <c r="A2680">
        <v>15103</v>
      </c>
      <c r="B2680" t="s">
        <v>88</v>
      </c>
      <c r="C2680" t="s">
        <v>46</v>
      </c>
      <c r="F2680">
        <v>1</v>
      </c>
      <c r="G2680" t="s">
        <v>4663</v>
      </c>
      <c r="H2680">
        <v>0</v>
      </c>
      <c r="P2680" t="s">
        <v>4</v>
      </c>
      <c r="Z2680" t="s">
        <v>4662</v>
      </c>
      <c r="AA2680" t="s">
        <v>4661</v>
      </c>
      <c r="AB2680" t="s">
        <v>1993</v>
      </c>
      <c r="AC2680" t="s">
        <v>4660</v>
      </c>
      <c r="AD2680" t="s">
        <v>0</v>
      </c>
      <c r="AE2680">
        <v>98815</v>
      </c>
    </row>
    <row r="2681" spans="1:31" hidden="1" x14ac:dyDescent="0.25">
      <c r="A2681">
        <v>483</v>
      </c>
      <c r="B2681" t="s">
        <v>95</v>
      </c>
      <c r="C2681" t="s">
        <v>94</v>
      </c>
      <c r="F2681">
        <v>1</v>
      </c>
      <c r="G2681" t="s">
        <v>4659</v>
      </c>
      <c r="P2681" t="s">
        <v>4</v>
      </c>
      <c r="Z2681" t="s">
        <v>4658</v>
      </c>
      <c r="AA2681" t="s">
        <v>4657</v>
      </c>
      <c r="AB2681" t="s">
        <v>4656</v>
      </c>
      <c r="AC2681">
        <v>-160518</v>
      </c>
    </row>
    <row r="2682" spans="1:31" ht="405" hidden="1" x14ac:dyDescent="0.25">
      <c r="A2682">
        <v>3335</v>
      </c>
      <c r="B2682" t="s">
        <v>380</v>
      </c>
      <c r="C2682" t="s">
        <v>19</v>
      </c>
      <c r="F2682">
        <v>1</v>
      </c>
      <c r="G2682" t="s">
        <v>2698</v>
      </c>
      <c r="P2682" t="s">
        <v>81</v>
      </c>
      <c r="Y2682" t="s">
        <v>12</v>
      </c>
      <c r="Z2682" t="s">
        <v>4655</v>
      </c>
      <c r="AA2682" s="1" t="s">
        <v>4654</v>
      </c>
      <c r="AB2682" t="s">
        <v>4653</v>
      </c>
      <c r="AC2682">
        <v>-181423</v>
      </c>
      <c r="AD2682" t="s">
        <v>96</v>
      </c>
      <c r="AE2682">
        <v>97204</v>
      </c>
    </row>
    <row r="2683" spans="1:31" hidden="1" x14ac:dyDescent="0.25">
      <c r="A2683">
        <v>192</v>
      </c>
      <c r="B2683" t="s">
        <v>7</v>
      </c>
      <c r="C2683" t="s">
        <v>6</v>
      </c>
      <c r="F2683">
        <v>0</v>
      </c>
      <c r="G2683" t="s">
        <v>4652</v>
      </c>
      <c r="H2683">
        <v>0</v>
      </c>
      <c r="P2683" t="s">
        <v>4</v>
      </c>
      <c r="Z2683" t="s">
        <v>4651</v>
      </c>
      <c r="AA2683" t="s">
        <v>4650</v>
      </c>
      <c r="AB2683" t="s">
        <v>4649</v>
      </c>
      <c r="AC2683" t="s">
        <v>4648</v>
      </c>
      <c r="AD2683" t="s">
        <v>4647</v>
      </c>
      <c r="AE2683">
        <v>68583</v>
      </c>
    </row>
    <row r="2684" spans="1:31" ht="409.5" hidden="1" x14ac:dyDescent="0.25">
      <c r="A2684">
        <v>15336</v>
      </c>
      <c r="B2684" t="s">
        <v>7</v>
      </c>
      <c r="C2684" t="s">
        <v>6</v>
      </c>
      <c r="F2684">
        <v>0</v>
      </c>
      <c r="P2684" t="s">
        <v>4</v>
      </c>
      <c r="Z2684" t="s">
        <v>4646</v>
      </c>
      <c r="AA2684" s="1" t="s">
        <v>4645</v>
      </c>
      <c r="AB2684" t="s">
        <v>4644</v>
      </c>
      <c r="AC2684">
        <v>-160848</v>
      </c>
      <c r="AD2684" t="s">
        <v>0</v>
      </c>
      <c r="AE2684">
        <v>98245</v>
      </c>
    </row>
    <row r="2685" spans="1:31" hidden="1" x14ac:dyDescent="0.25">
      <c r="A2685">
        <v>17610</v>
      </c>
      <c r="B2685" t="s">
        <v>88</v>
      </c>
      <c r="C2685" t="s">
        <v>46</v>
      </c>
      <c r="F2685">
        <v>1</v>
      </c>
      <c r="G2685" t="s">
        <v>4643</v>
      </c>
      <c r="P2685" t="s">
        <v>4</v>
      </c>
      <c r="Y2685" t="s">
        <v>12</v>
      </c>
      <c r="Z2685" t="s">
        <v>4642</v>
      </c>
      <c r="AA2685" t="s">
        <v>4641</v>
      </c>
      <c r="AB2685" t="s">
        <v>4640</v>
      </c>
      <c r="AC2685">
        <v>-170310</v>
      </c>
    </row>
    <row r="2686" spans="1:31" ht="409.5" hidden="1" x14ac:dyDescent="0.25">
      <c r="A2686">
        <v>19217</v>
      </c>
      <c r="B2686" t="s">
        <v>20</v>
      </c>
      <c r="C2686" t="s">
        <v>19</v>
      </c>
      <c r="F2686">
        <v>1</v>
      </c>
      <c r="G2686" t="s">
        <v>42</v>
      </c>
      <c r="H2686">
        <v>0</v>
      </c>
      <c r="P2686" t="s">
        <v>4</v>
      </c>
      <c r="X2686">
        <v>10</v>
      </c>
      <c r="Y2686" t="s">
        <v>12</v>
      </c>
      <c r="Z2686" t="s">
        <v>40</v>
      </c>
      <c r="AA2686" s="1" t="s">
        <v>4639</v>
      </c>
      <c r="AB2686" t="s">
        <v>4638</v>
      </c>
      <c r="AC2686" t="s">
        <v>4637</v>
      </c>
      <c r="AD2686" t="s">
        <v>0</v>
      </c>
      <c r="AE2686">
        <v>98104</v>
      </c>
    </row>
    <row r="2687" spans="1:31" ht="409.5" hidden="1" x14ac:dyDescent="0.25">
      <c r="A2687">
        <v>7498</v>
      </c>
      <c r="B2687" t="s">
        <v>7</v>
      </c>
      <c r="C2687" t="s">
        <v>6</v>
      </c>
      <c r="F2687">
        <v>1</v>
      </c>
      <c r="G2687" t="s">
        <v>3017</v>
      </c>
      <c r="H2687">
        <v>0</v>
      </c>
      <c r="P2687" t="s">
        <v>4</v>
      </c>
      <c r="Z2687" t="s">
        <v>4536</v>
      </c>
      <c r="AA2687" s="1" t="s">
        <v>4636</v>
      </c>
      <c r="AB2687" t="s">
        <v>4635</v>
      </c>
      <c r="AC2687" t="s">
        <v>4634</v>
      </c>
      <c r="AD2687" t="s">
        <v>0</v>
      </c>
      <c r="AE2687">
        <v>98104</v>
      </c>
    </row>
    <row r="2688" spans="1:31" hidden="1" x14ac:dyDescent="0.25">
      <c r="A2688">
        <v>11330</v>
      </c>
      <c r="B2688" t="s">
        <v>47</v>
      </c>
      <c r="C2688" t="s">
        <v>46</v>
      </c>
      <c r="F2688">
        <v>1</v>
      </c>
      <c r="G2688" t="s">
        <v>3406</v>
      </c>
      <c r="P2688" t="s">
        <v>4</v>
      </c>
      <c r="Z2688" t="s">
        <v>4633</v>
      </c>
      <c r="AA2688" t="s">
        <v>4632</v>
      </c>
      <c r="AB2688" t="s">
        <v>2958</v>
      </c>
      <c r="AC2688">
        <v>-173295</v>
      </c>
      <c r="AD2688" t="s">
        <v>0</v>
      </c>
      <c r="AE2688">
        <v>98223</v>
      </c>
    </row>
    <row r="2689" spans="1:31" hidden="1" x14ac:dyDescent="0.25">
      <c r="A2689">
        <v>18722</v>
      </c>
      <c r="B2689" t="s">
        <v>47</v>
      </c>
      <c r="C2689" t="s">
        <v>46</v>
      </c>
      <c r="F2689">
        <v>1</v>
      </c>
      <c r="G2689" t="s">
        <v>769</v>
      </c>
      <c r="H2689">
        <v>0</v>
      </c>
      <c r="P2689" t="s">
        <v>4</v>
      </c>
      <c r="Z2689" t="s">
        <v>4631</v>
      </c>
      <c r="AA2689" t="s">
        <v>4630</v>
      </c>
      <c r="AB2689" t="s">
        <v>244</v>
      </c>
      <c r="AC2689" t="s">
        <v>4629</v>
      </c>
      <c r="AD2689" t="s">
        <v>0</v>
      </c>
      <c r="AE2689">
        <v>98362</v>
      </c>
    </row>
    <row r="2690" spans="1:31" hidden="1" x14ac:dyDescent="0.25">
      <c r="A2690">
        <v>17175</v>
      </c>
      <c r="B2690" t="s">
        <v>394</v>
      </c>
      <c r="C2690" t="s">
        <v>19</v>
      </c>
      <c r="F2690">
        <v>1</v>
      </c>
      <c r="G2690" t="s">
        <v>4628</v>
      </c>
      <c r="H2690">
        <v>0</v>
      </c>
      <c r="O2690" t="s">
        <v>3539</v>
      </c>
      <c r="P2690" t="s">
        <v>4</v>
      </c>
      <c r="Y2690" t="s">
        <v>12</v>
      </c>
      <c r="Z2690" t="s">
        <v>4627</v>
      </c>
      <c r="AA2690" t="s">
        <v>4626</v>
      </c>
      <c r="AB2690" t="s">
        <v>4625</v>
      </c>
      <c r="AC2690" t="s">
        <v>4624</v>
      </c>
      <c r="AD2690" t="s">
        <v>0</v>
      </c>
      <c r="AE2690">
        <v>98115</v>
      </c>
    </row>
    <row r="2691" spans="1:31" ht="409.5" hidden="1" x14ac:dyDescent="0.25">
      <c r="A2691">
        <v>1280</v>
      </c>
      <c r="B2691" t="s">
        <v>13</v>
      </c>
      <c r="F2691">
        <v>1</v>
      </c>
      <c r="G2691" t="s">
        <v>4623</v>
      </c>
      <c r="H2691">
        <v>0</v>
      </c>
      <c r="P2691" t="s">
        <v>4</v>
      </c>
      <c r="Y2691" t="s">
        <v>12</v>
      </c>
      <c r="Z2691" t="s">
        <v>4622</v>
      </c>
      <c r="AA2691" s="1" t="s">
        <v>4621</v>
      </c>
      <c r="AB2691" s="1" t="s">
        <v>4620</v>
      </c>
      <c r="AC2691" t="s">
        <v>4619</v>
      </c>
      <c r="AD2691" t="s">
        <v>0</v>
      </c>
      <c r="AE2691">
        <v>98104</v>
      </c>
    </row>
    <row r="2692" spans="1:31" hidden="1" x14ac:dyDescent="0.25">
      <c r="A2692">
        <v>6463</v>
      </c>
      <c r="B2692" t="s">
        <v>380</v>
      </c>
      <c r="C2692" t="s">
        <v>19</v>
      </c>
      <c r="F2692">
        <v>1</v>
      </c>
      <c r="G2692" t="s">
        <v>4618</v>
      </c>
      <c r="O2692" t="s">
        <v>1080</v>
      </c>
      <c r="P2692" t="s">
        <v>4</v>
      </c>
      <c r="Y2692" t="s">
        <v>12</v>
      </c>
      <c r="Z2692" t="s">
        <v>4617</v>
      </c>
      <c r="AA2692" t="s">
        <v>4616</v>
      </c>
      <c r="AB2692" t="s">
        <v>4615</v>
      </c>
      <c r="AC2692">
        <v>-162895</v>
      </c>
      <c r="AD2692" t="s">
        <v>0</v>
      </c>
      <c r="AE2692">
        <v>98108</v>
      </c>
    </row>
    <row r="2693" spans="1:31" ht="409.5" hidden="1" x14ac:dyDescent="0.25">
      <c r="A2693">
        <v>5329</v>
      </c>
      <c r="B2693" t="s">
        <v>208</v>
      </c>
      <c r="C2693" t="s">
        <v>19</v>
      </c>
      <c r="F2693">
        <v>0</v>
      </c>
      <c r="H2693">
        <v>0</v>
      </c>
      <c r="P2693" t="s">
        <v>81</v>
      </c>
      <c r="Y2693" t="s">
        <v>12</v>
      </c>
      <c r="Z2693" t="s">
        <v>4614</v>
      </c>
      <c r="AA2693" s="1" t="s">
        <v>4613</v>
      </c>
      <c r="AB2693" t="s">
        <v>4612</v>
      </c>
      <c r="AC2693" t="s">
        <v>4611</v>
      </c>
    </row>
    <row r="2694" spans="1:31" hidden="1" x14ac:dyDescent="0.25">
      <c r="A2694">
        <v>17254</v>
      </c>
      <c r="B2694" t="s">
        <v>20</v>
      </c>
      <c r="C2694" t="s">
        <v>19</v>
      </c>
      <c r="F2694">
        <v>0</v>
      </c>
      <c r="H2694">
        <v>0</v>
      </c>
      <c r="O2694" t="s">
        <v>4610</v>
      </c>
      <c r="P2694" t="s">
        <v>242</v>
      </c>
      <c r="R2694" t="s">
        <v>4609</v>
      </c>
      <c r="S2694" t="s">
        <v>4608</v>
      </c>
      <c r="T2694" t="s">
        <v>4607</v>
      </c>
      <c r="U2694" t="s">
        <v>67</v>
      </c>
      <c r="Y2694" t="s">
        <v>12</v>
      </c>
      <c r="Z2694" t="s">
        <v>4606</v>
      </c>
      <c r="AA2694" t="s">
        <v>4605</v>
      </c>
      <c r="AB2694" t="s">
        <v>4604</v>
      </c>
      <c r="AC2694" t="s">
        <v>4603</v>
      </c>
    </row>
    <row r="2695" spans="1:31" hidden="1" x14ac:dyDescent="0.25">
      <c r="A2695">
        <v>17141</v>
      </c>
      <c r="B2695" t="s">
        <v>88</v>
      </c>
      <c r="C2695" t="s">
        <v>46</v>
      </c>
      <c r="F2695">
        <v>1</v>
      </c>
      <c r="G2695" t="s">
        <v>2251</v>
      </c>
      <c r="H2695">
        <v>0</v>
      </c>
      <c r="P2695" t="s">
        <v>4</v>
      </c>
      <c r="Z2695" t="s">
        <v>2250</v>
      </c>
      <c r="AA2695" t="s">
        <v>4602</v>
      </c>
      <c r="AB2695" t="s">
        <v>963</v>
      </c>
      <c r="AC2695" t="s">
        <v>4601</v>
      </c>
      <c r="AD2695" t="s">
        <v>0</v>
      </c>
      <c r="AE2695">
        <v>98223</v>
      </c>
    </row>
    <row r="2696" spans="1:31" hidden="1" x14ac:dyDescent="0.25">
      <c r="A2696">
        <v>16627</v>
      </c>
      <c r="B2696" t="s">
        <v>7</v>
      </c>
      <c r="C2696" t="s">
        <v>6</v>
      </c>
      <c r="F2696">
        <v>0</v>
      </c>
      <c r="G2696" t="s">
        <v>4600</v>
      </c>
      <c r="P2696" t="s">
        <v>4</v>
      </c>
      <c r="Z2696" t="s">
        <v>4599</v>
      </c>
      <c r="AA2696" t="s">
        <v>4598</v>
      </c>
      <c r="AB2696" t="s">
        <v>4597</v>
      </c>
      <c r="AC2696">
        <v>-180093</v>
      </c>
      <c r="AD2696" t="s">
        <v>0</v>
      </c>
      <c r="AE2696">
        <v>98275</v>
      </c>
    </row>
    <row r="2697" spans="1:31" hidden="1" x14ac:dyDescent="0.25">
      <c r="A2697">
        <v>18684</v>
      </c>
      <c r="B2697" t="s">
        <v>47</v>
      </c>
      <c r="C2697" t="s">
        <v>46</v>
      </c>
      <c r="F2697">
        <v>1</v>
      </c>
      <c r="G2697" t="s">
        <v>769</v>
      </c>
      <c r="H2697">
        <v>0</v>
      </c>
      <c r="P2697" t="s">
        <v>4</v>
      </c>
      <c r="Z2697" t="s">
        <v>4596</v>
      </c>
      <c r="AA2697" t="s">
        <v>4595</v>
      </c>
      <c r="AB2697" t="s">
        <v>1453</v>
      </c>
      <c r="AC2697" t="s">
        <v>4594</v>
      </c>
      <c r="AD2697" t="s">
        <v>0</v>
      </c>
      <c r="AE2697">
        <v>98033</v>
      </c>
    </row>
    <row r="2698" spans="1:31" hidden="1" x14ac:dyDescent="0.25">
      <c r="A2698">
        <v>15007</v>
      </c>
      <c r="B2698" t="s">
        <v>88</v>
      </c>
      <c r="C2698" t="s">
        <v>46</v>
      </c>
      <c r="F2698">
        <v>1</v>
      </c>
      <c r="G2698" t="s">
        <v>4593</v>
      </c>
      <c r="P2698" t="s">
        <v>4</v>
      </c>
      <c r="Z2698" t="s">
        <v>4592</v>
      </c>
      <c r="AA2698" t="s">
        <v>4591</v>
      </c>
      <c r="AB2698" t="s">
        <v>4590</v>
      </c>
      <c r="AC2698">
        <v>-170262</v>
      </c>
      <c r="AD2698" t="s">
        <v>0</v>
      </c>
      <c r="AE2698">
        <v>98329</v>
      </c>
    </row>
    <row r="2699" spans="1:31" hidden="1" x14ac:dyDescent="0.25">
      <c r="A2699">
        <v>4817</v>
      </c>
      <c r="B2699" t="s">
        <v>7</v>
      </c>
      <c r="C2699" t="s">
        <v>6</v>
      </c>
      <c r="F2699">
        <v>1</v>
      </c>
      <c r="G2699" t="s">
        <v>4135</v>
      </c>
      <c r="H2699">
        <v>0</v>
      </c>
      <c r="P2699" t="s">
        <v>4</v>
      </c>
      <c r="Z2699" t="s">
        <v>4589</v>
      </c>
      <c r="AA2699" t="s">
        <v>4588</v>
      </c>
      <c r="AB2699" t="s">
        <v>4587</v>
      </c>
      <c r="AC2699" t="s">
        <v>4586</v>
      </c>
      <c r="AD2699" t="s">
        <v>0</v>
      </c>
      <c r="AE2699">
        <v>98503</v>
      </c>
    </row>
    <row r="2700" spans="1:31" hidden="1" x14ac:dyDescent="0.25">
      <c r="A2700">
        <v>2791</v>
      </c>
      <c r="B2700" t="s">
        <v>119</v>
      </c>
      <c r="C2700" t="s">
        <v>19</v>
      </c>
      <c r="F2700">
        <v>1</v>
      </c>
      <c r="G2700" t="s">
        <v>2878</v>
      </c>
      <c r="P2700" t="s">
        <v>4</v>
      </c>
      <c r="Y2700" t="s">
        <v>12</v>
      </c>
      <c r="Z2700" t="s">
        <v>4585</v>
      </c>
      <c r="AA2700" t="s">
        <v>4584</v>
      </c>
      <c r="AB2700" t="s">
        <v>4583</v>
      </c>
      <c r="AC2700">
        <v>-162870</v>
      </c>
      <c r="AD2700" t="s">
        <v>0</v>
      </c>
      <c r="AE2700">
        <v>98531</v>
      </c>
    </row>
    <row r="2701" spans="1:31" ht="409.5" hidden="1" x14ac:dyDescent="0.25">
      <c r="A2701">
        <v>4792</v>
      </c>
      <c r="B2701" t="s">
        <v>380</v>
      </c>
      <c r="C2701" t="s">
        <v>19</v>
      </c>
      <c r="F2701">
        <v>0</v>
      </c>
      <c r="P2701" t="s">
        <v>4</v>
      </c>
      <c r="Y2701" t="s">
        <v>12</v>
      </c>
      <c r="Z2701" t="s">
        <v>128</v>
      </c>
      <c r="AA2701" s="1" t="s">
        <v>4582</v>
      </c>
      <c r="AB2701" t="s">
        <v>149</v>
      </c>
      <c r="AC2701">
        <v>-161467</v>
      </c>
    </row>
    <row r="2702" spans="1:31" ht="409.5" hidden="1" x14ac:dyDescent="0.25">
      <c r="A2702">
        <v>19040</v>
      </c>
      <c r="B2702" t="s">
        <v>185</v>
      </c>
      <c r="C2702" t="s">
        <v>184</v>
      </c>
      <c r="F2702">
        <v>1</v>
      </c>
      <c r="G2702" t="s">
        <v>1013</v>
      </c>
      <c r="H2702">
        <v>0</v>
      </c>
      <c r="P2702" t="s">
        <v>4</v>
      </c>
      <c r="Y2702" t="s">
        <v>12</v>
      </c>
      <c r="Z2702" t="s">
        <v>1012</v>
      </c>
      <c r="AA2702" s="1" t="s">
        <v>4581</v>
      </c>
      <c r="AB2702" t="s">
        <v>4580</v>
      </c>
      <c r="AC2702" t="s">
        <v>4579</v>
      </c>
      <c r="AD2702" t="s">
        <v>0</v>
      </c>
      <c r="AE2702">
        <v>98607</v>
      </c>
    </row>
    <row r="2703" spans="1:31" hidden="1" x14ac:dyDescent="0.25">
      <c r="A2703">
        <v>17252</v>
      </c>
      <c r="B2703" t="s">
        <v>13</v>
      </c>
      <c r="F2703">
        <v>1</v>
      </c>
      <c r="G2703" t="s">
        <v>4578</v>
      </c>
      <c r="H2703">
        <v>0</v>
      </c>
      <c r="P2703" t="s">
        <v>4</v>
      </c>
      <c r="Y2703" t="s">
        <v>12</v>
      </c>
      <c r="Z2703" t="s">
        <v>4577</v>
      </c>
      <c r="AA2703" t="s">
        <v>4576</v>
      </c>
      <c r="AB2703" t="s">
        <v>4575</v>
      </c>
      <c r="AC2703" t="s">
        <v>4574</v>
      </c>
      <c r="AD2703" t="s">
        <v>0</v>
      </c>
      <c r="AE2703">
        <v>99336</v>
      </c>
    </row>
    <row r="2704" spans="1:31" hidden="1" x14ac:dyDescent="0.25">
      <c r="A2704">
        <v>6040</v>
      </c>
      <c r="B2704" t="s">
        <v>72</v>
      </c>
      <c r="C2704" t="s">
        <v>71</v>
      </c>
      <c r="F2704">
        <v>1</v>
      </c>
      <c r="G2704" t="s">
        <v>1689</v>
      </c>
      <c r="P2704" t="s">
        <v>4</v>
      </c>
      <c r="Z2704" t="s">
        <v>4573</v>
      </c>
      <c r="AA2704" t="s">
        <v>4572</v>
      </c>
      <c r="AB2704" t="s">
        <v>4571</v>
      </c>
      <c r="AC2704">
        <v>-162825</v>
      </c>
      <c r="AD2704" t="s">
        <v>0</v>
      </c>
      <c r="AE2704">
        <v>98203</v>
      </c>
    </row>
    <row r="2705" spans="1:31" hidden="1" x14ac:dyDescent="0.25">
      <c r="A2705">
        <v>19236</v>
      </c>
      <c r="B2705" t="s">
        <v>130</v>
      </c>
      <c r="C2705" t="s">
        <v>19</v>
      </c>
      <c r="F2705">
        <v>0</v>
      </c>
      <c r="G2705" t="s">
        <v>100</v>
      </c>
      <c r="P2705" t="s">
        <v>4</v>
      </c>
      <c r="Y2705" t="s">
        <v>12</v>
      </c>
      <c r="Z2705" t="s">
        <v>1802</v>
      </c>
      <c r="AA2705" t="s">
        <v>4570</v>
      </c>
      <c r="AB2705" t="s">
        <v>4569</v>
      </c>
      <c r="AC2705">
        <v>-160525</v>
      </c>
      <c r="AD2705" t="s">
        <v>96</v>
      </c>
      <c r="AE2705">
        <v>97302</v>
      </c>
    </row>
    <row r="2706" spans="1:31" hidden="1" x14ac:dyDescent="0.25">
      <c r="A2706">
        <v>3862</v>
      </c>
      <c r="B2706" t="s">
        <v>88</v>
      </c>
      <c r="C2706" t="s">
        <v>46</v>
      </c>
      <c r="F2706">
        <v>1</v>
      </c>
      <c r="G2706" t="s">
        <v>4568</v>
      </c>
      <c r="P2706" t="s">
        <v>4</v>
      </c>
      <c r="AA2706" t="s">
        <v>4567</v>
      </c>
      <c r="AB2706" t="s">
        <v>4566</v>
      </c>
      <c r="AC2706">
        <v>-162860</v>
      </c>
    </row>
    <row r="2707" spans="1:31" ht="409.5" hidden="1" x14ac:dyDescent="0.25">
      <c r="A2707">
        <v>2163</v>
      </c>
      <c r="B2707" t="s">
        <v>47</v>
      </c>
      <c r="C2707" t="s">
        <v>46</v>
      </c>
      <c r="F2707">
        <v>1</v>
      </c>
      <c r="G2707" t="s">
        <v>2531</v>
      </c>
      <c r="P2707" t="s">
        <v>4</v>
      </c>
      <c r="Z2707" t="s">
        <v>4565</v>
      </c>
      <c r="AA2707" s="1" t="s">
        <v>4564</v>
      </c>
      <c r="AB2707" t="s">
        <v>2996</v>
      </c>
      <c r="AC2707">
        <v>-171008</v>
      </c>
      <c r="AD2707" t="s">
        <v>0</v>
      </c>
      <c r="AE2707">
        <v>98102</v>
      </c>
    </row>
    <row r="2708" spans="1:31" ht="409.5" hidden="1" x14ac:dyDescent="0.25">
      <c r="A2708">
        <v>10136</v>
      </c>
      <c r="B2708" t="s">
        <v>7</v>
      </c>
      <c r="C2708" t="s">
        <v>6</v>
      </c>
      <c r="F2708">
        <v>1</v>
      </c>
      <c r="G2708" t="s">
        <v>1127</v>
      </c>
      <c r="P2708" t="s">
        <v>4</v>
      </c>
      <c r="Z2708" t="s">
        <v>1126</v>
      </c>
      <c r="AA2708" s="1" t="s">
        <v>4563</v>
      </c>
      <c r="AB2708" t="s">
        <v>4562</v>
      </c>
      <c r="AC2708">
        <v>-162580</v>
      </c>
      <c r="AD2708" t="s">
        <v>0</v>
      </c>
      <c r="AE2708">
        <v>98004</v>
      </c>
    </row>
    <row r="2709" spans="1:31" hidden="1" x14ac:dyDescent="0.25">
      <c r="A2709">
        <v>12428</v>
      </c>
      <c r="B2709" t="s">
        <v>20</v>
      </c>
      <c r="C2709" t="s">
        <v>19</v>
      </c>
      <c r="F2709">
        <v>0</v>
      </c>
      <c r="H2709">
        <v>0</v>
      </c>
      <c r="P2709" t="s">
        <v>1182</v>
      </c>
      <c r="Y2709" t="s">
        <v>12</v>
      </c>
      <c r="Z2709" t="s">
        <v>4561</v>
      </c>
      <c r="AA2709" t="s">
        <v>4560</v>
      </c>
      <c r="AB2709" t="s">
        <v>4559</v>
      </c>
      <c r="AC2709" t="s">
        <v>4558</v>
      </c>
      <c r="AD2709" t="s">
        <v>0</v>
      </c>
      <c r="AE2709">
        <v>98261</v>
      </c>
    </row>
    <row r="2710" spans="1:31" ht="409.5" hidden="1" x14ac:dyDescent="0.25">
      <c r="A2710">
        <v>13245</v>
      </c>
      <c r="B2710" t="s">
        <v>130</v>
      </c>
      <c r="C2710" t="s">
        <v>19</v>
      </c>
      <c r="F2710">
        <v>1</v>
      </c>
      <c r="G2710" t="s">
        <v>4557</v>
      </c>
      <c r="P2710" t="s">
        <v>4</v>
      </c>
      <c r="W2710" s="1" t="s">
        <v>4556</v>
      </c>
      <c r="X2710">
        <v>30</v>
      </c>
      <c r="Y2710" t="s">
        <v>12</v>
      </c>
      <c r="Z2710" t="s">
        <v>4555</v>
      </c>
      <c r="AA2710" s="1" t="s">
        <v>4554</v>
      </c>
      <c r="AB2710" t="s">
        <v>4553</v>
      </c>
      <c r="AC2710">
        <v>-171359</v>
      </c>
      <c r="AD2710" t="s">
        <v>0</v>
      </c>
      <c r="AE2710">
        <v>98104</v>
      </c>
    </row>
    <row r="2711" spans="1:31" hidden="1" x14ac:dyDescent="0.25">
      <c r="A2711">
        <v>6</v>
      </c>
      <c r="B2711" t="s">
        <v>52</v>
      </c>
      <c r="C2711" t="s">
        <v>6</v>
      </c>
      <c r="F2711">
        <v>0</v>
      </c>
      <c r="G2711" t="s">
        <v>4552</v>
      </c>
      <c r="P2711" t="s">
        <v>4</v>
      </c>
      <c r="Z2711" t="s">
        <v>4551</v>
      </c>
      <c r="AA2711" t="s">
        <v>4550</v>
      </c>
      <c r="AB2711" t="s">
        <v>4549</v>
      </c>
      <c r="AC2711">
        <v>-172024</v>
      </c>
      <c r="AD2711" t="s">
        <v>0</v>
      </c>
      <c r="AE2711">
        <v>98520</v>
      </c>
    </row>
    <row r="2712" spans="1:31" hidden="1" x14ac:dyDescent="0.25">
      <c r="A2712">
        <v>18192</v>
      </c>
      <c r="B2712" t="s">
        <v>95</v>
      </c>
      <c r="C2712" t="s">
        <v>94</v>
      </c>
      <c r="F2712">
        <v>1</v>
      </c>
      <c r="G2712" t="s">
        <v>4548</v>
      </c>
      <c r="H2712">
        <v>0</v>
      </c>
      <c r="P2712" t="s">
        <v>4</v>
      </c>
      <c r="Y2712" t="s">
        <v>12</v>
      </c>
      <c r="Z2712" t="s">
        <v>4547</v>
      </c>
      <c r="AA2712" t="s">
        <v>4546</v>
      </c>
      <c r="AB2712" t="s">
        <v>884</v>
      </c>
      <c r="AC2712" t="s">
        <v>4545</v>
      </c>
      <c r="AD2712" t="s">
        <v>0</v>
      </c>
      <c r="AE2712">
        <v>98101</v>
      </c>
    </row>
    <row r="2713" spans="1:31" hidden="1" x14ac:dyDescent="0.25">
      <c r="A2713">
        <v>3299</v>
      </c>
      <c r="B2713" t="s">
        <v>7</v>
      </c>
      <c r="C2713" t="s">
        <v>6</v>
      </c>
      <c r="F2713">
        <v>0</v>
      </c>
      <c r="G2713" t="s">
        <v>4544</v>
      </c>
      <c r="P2713" t="s">
        <v>4</v>
      </c>
      <c r="Z2713" t="s">
        <v>4543</v>
      </c>
      <c r="AA2713" t="s">
        <v>4542</v>
      </c>
      <c r="AB2713" t="s">
        <v>4541</v>
      </c>
      <c r="AC2713">
        <v>-181147</v>
      </c>
      <c r="AD2713" t="s">
        <v>0</v>
      </c>
      <c r="AE2713">
        <v>99166</v>
      </c>
    </row>
    <row r="2714" spans="1:31" ht="409.5" hidden="1" x14ac:dyDescent="0.25">
      <c r="A2714">
        <v>19929</v>
      </c>
      <c r="B2714" t="s">
        <v>72</v>
      </c>
      <c r="C2714" t="s">
        <v>71</v>
      </c>
      <c r="F2714">
        <v>0</v>
      </c>
      <c r="H2714">
        <v>0</v>
      </c>
      <c r="P2714" t="s">
        <v>4</v>
      </c>
      <c r="Q2714" t="s">
        <v>302</v>
      </c>
      <c r="X2714">
        <v>30</v>
      </c>
      <c r="Z2714" t="s">
        <v>4540</v>
      </c>
      <c r="AA2714" s="1" t="s">
        <v>4539</v>
      </c>
      <c r="AB2714" t="s">
        <v>4538</v>
      </c>
      <c r="AC2714" t="s">
        <v>4537</v>
      </c>
      <c r="AD2714" t="s">
        <v>0</v>
      </c>
      <c r="AE2714">
        <v>98053</v>
      </c>
    </row>
    <row r="2715" spans="1:31" hidden="1" x14ac:dyDescent="0.25">
      <c r="A2715">
        <v>19200</v>
      </c>
      <c r="B2715" t="s">
        <v>95</v>
      </c>
      <c r="C2715" t="s">
        <v>94</v>
      </c>
      <c r="F2715">
        <v>1</v>
      </c>
      <c r="G2715" t="s">
        <v>3017</v>
      </c>
      <c r="H2715">
        <v>0</v>
      </c>
      <c r="P2715" t="s">
        <v>4</v>
      </c>
      <c r="Z2715" t="s">
        <v>4536</v>
      </c>
      <c r="AA2715" t="s">
        <v>4535</v>
      </c>
      <c r="AB2715" t="s">
        <v>4534</v>
      </c>
      <c r="AC2715" t="s">
        <v>4533</v>
      </c>
    </row>
    <row r="2716" spans="1:31" hidden="1" x14ac:dyDescent="0.25">
      <c r="A2716">
        <v>2083</v>
      </c>
      <c r="B2716" t="s">
        <v>95</v>
      </c>
      <c r="C2716" t="s">
        <v>94</v>
      </c>
      <c r="F2716">
        <v>1</v>
      </c>
      <c r="G2716" t="s">
        <v>4532</v>
      </c>
      <c r="P2716" t="s">
        <v>4</v>
      </c>
      <c r="Y2716" t="s">
        <v>12</v>
      </c>
      <c r="Z2716" t="s">
        <v>4531</v>
      </c>
      <c r="AA2716" t="s">
        <v>4530</v>
      </c>
      <c r="AB2716" t="s">
        <v>4529</v>
      </c>
      <c r="AC2716">
        <v>-161041</v>
      </c>
      <c r="AD2716" t="s">
        <v>0</v>
      </c>
      <c r="AE2716">
        <v>98118</v>
      </c>
    </row>
    <row r="2717" spans="1:31" ht="409.5" hidden="1" x14ac:dyDescent="0.25">
      <c r="A2717">
        <v>19125</v>
      </c>
      <c r="B2717" t="s">
        <v>185</v>
      </c>
      <c r="C2717" t="s">
        <v>184</v>
      </c>
      <c r="F2717">
        <v>0</v>
      </c>
      <c r="P2717" t="s">
        <v>4</v>
      </c>
      <c r="X2717">
        <v>15</v>
      </c>
      <c r="Y2717" t="s">
        <v>12</v>
      </c>
      <c r="Z2717" t="s">
        <v>4528</v>
      </c>
      <c r="AA2717" s="1" t="s">
        <v>4527</v>
      </c>
      <c r="AB2717" t="s">
        <v>4526</v>
      </c>
      <c r="AC2717">
        <v>-180957</v>
      </c>
      <c r="AD2717" t="s">
        <v>0</v>
      </c>
    </row>
    <row r="2718" spans="1:31" ht="409.5" hidden="1" x14ac:dyDescent="0.25">
      <c r="A2718">
        <v>1269</v>
      </c>
      <c r="B2718" t="s">
        <v>199</v>
      </c>
      <c r="C2718" t="s">
        <v>19</v>
      </c>
      <c r="F2718">
        <v>0</v>
      </c>
      <c r="P2718" t="s">
        <v>4</v>
      </c>
      <c r="Y2718" t="s">
        <v>12</v>
      </c>
      <c r="Z2718" t="s">
        <v>4525</v>
      </c>
      <c r="AA2718" s="1" t="s">
        <v>4524</v>
      </c>
      <c r="AB2718" t="s">
        <v>4523</v>
      </c>
      <c r="AC2718">
        <v>-172697</v>
      </c>
      <c r="AD2718" t="s">
        <v>0</v>
      </c>
      <c r="AE2718">
        <v>98103</v>
      </c>
    </row>
    <row r="2719" spans="1:31" ht="409.5" hidden="1" x14ac:dyDescent="0.25">
      <c r="A2719">
        <v>12980</v>
      </c>
      <c r="B2719" t="s">
        <v>119</v>
      </c>
      <c r="C2719" t="s">
        <v>19</v>
      </c>
      <c r="F2719">
        <v>0</v>
      </c>
      <c r="P2719" t="s">
        <v>4</v>
      </c>
      <c r="Y2719" t="s">
        <v>12</v>
      </c>
      <c r="Z2719" t="s">
        <v>4522</v>
      </c>
      <c r="AA2719" s="1" t="s">
        <v>4521</v>
      </c>
      <c r="AB2719" t="s">
        <v>4520</v>
      </c>
      <c r="AC2719">
        <v>-172991</v>
      </c>
    </row>
    <row r="2720" spans="1:31" ht="409.5" hidden="1" x14ac:dyDescent="0.25">
      <c r="A2720">
        <v>7947</v>
      </c>
      <c r="B2720" t="s">
        <v>7</v>
      </c>
      <c r="C2720" t="s">
        <v>6</v>
      </c>
      <c r="F2720">
        <v>1</v>
      </c>
      <c r="G2720" t="s">
        <v>113</v>
      </c>
      <c r="P2720" t="s">
        <v>4</v>
      </c>
      <c r="Z2720" t="s">
        <v>112</v>
      </c>
      <c r="AA2720" s="1" t="s">
        <v>4519</v>
      </c>
      <c r="AB2720" t="s">
        <v>4518</v>
      </c>
      <c r="AC2720">
        <v>-160391</v>
      </c>
      <c r="AD2720" t="s">
        <v>0</v>
      </c>
      <c r="AE2720">
        <v>98504</v>
      </c>
    </row>
    <row r="2721" spans="1:31" ht="255" hidden="1" x14ac:dyDescent="0.25">
      <c r="A2721">
        <v>1939</v>
      </c>
      <c r="B2721" t="s">
        <v>670</v>
      </c>
      <c r="C2721" t="s">
        <v>19</v>
      </c>
      <c r="F2721">
        <v>1</v>
      </c>
      <c r="G2721" t="s">
        <v>4517</v>
      </c>
      <c r="H2721">
        <v>0</v>
      </c>
      <c r="O2721" t="s">
        <v>4516</v>
      </c>
      <c r="P2721" t="s">
        <v>4</v>
      </c>
      <c r="Y2721" t="s">
        <v>12</v>
      </c>
      <c r="Z2721" t="s">
        <v>4515</v>
      </c>
      <c r="AA2721" s="1" t="s">
        <v>4514</v>
      </c>
      <c r="AB2721" t="s">
        <v>4513</v>
      </c>
      <c r="AC2721" t="s">
        <v>4512</v>
      </c>
    </row>
    <row r="2722" spans="1:31" ht="409.5" hidden="1" x14ac:dyDescent="0.25">
      <c r="A2722">
        <v>14378</v>
      </c>
      <c r="B2722" t="s">
        <v>380</v>
      </c>
      <c r="C2722" t="s">
        <v>19</v>
      </c>
      <c r="F2722">
        <v>0</v>
      </c>
      <c r="P2722" t="s">
        <v>4</v>
      </c>
      <c r="Y2722" t="s">
        <v>12</v>
      </c>
      <c r="Z2722" t="s">
        <v>4511</v>
      </c>
      <c r="AA2722" s="1" t="s">
        <v>4510</v>
      </c>
      <c r="AB2722" t="s">
        <v>4509</v>
      </c>
      <c r="AC2722">
        <v>-160645</v>
      </c>
      <c r="AD2722" t="s">
        <v>0</v>
      </c>
      <c r="AE2722">
        <v>98674</v>
      </c>
    </row>
    <row r="2723" spans="1:31" ht="409.5" hidden="1" x14ac:dyDescent="0.25">
      <c r="A2723">
        <v>3144</v>
      </c>
      <c r="B2723" t="s">
        <v>72</v>
      </c>
      <c r="C2723" t="s">
        <v>71</v>
      </c>
      <c r="F2723">
        <v>1</v>
      </c>
      <c r="G2723" t="s">
        <v>4508</v>
      </c>
      <c r="H2723">
        <v>0</v>
      </c>
      <c r="N2723" s="1" t="s">
        <v>4507</v>
      </c>
      <c r="O2723" t="s">
        <v>3094</v>
      </c>
      <c r="P2723" t="s">
        <v>32</v>
      </c>
      <c r="Q2723" t="s">
        <v>2746</v>
      </c>
      <c r="R2723" t="s">
        <v>1954</v>
      </c>
      <c r="X2723">
        <v>30</v>
      </c>
      <c r="Z2723" t="s">
        <v>4506</v>
      </c>
      <c r="AA2723" s="1" t="s">
        <v>4505</v>
      </c>
      <c r="AB2723" t="s">
        <v>4504</v>
      </c>
      <c r="AC2723" t="s">
        <v>4503</v>
      </c>
      <c r="AD2723" t="s">
        <v>0</v>
      </c>
      <c r="AE2723">
        <v>98122</v>
      </c>
    </row>
    <row r="2724" spans="1:31" ht="409.5" hidden="1" x14ac:dyDescent="0.25">
      <c r="A2724">
        <v>2800</v>
      </c>
      <c r="B2724" t="s">
        <v>7</v>
      </c>
      <c r="C2724" t="s">
        <v>6</v>
      </c>
      <c r="F2724">
        <v>1</v>
      </c>
      <c r="G2724" t="s">
        <v>2982</v>
      </c>
      <c r="P2724" t="s">
        <v>4</v>
      </c>
      <c r="Z2724" t="s">
        <v>4502</v>
      </c>
      <c r="AA2724" s="1" t="s">
        <v>4501</v>
      </c>
      <c r="AB2724" t="s">
        <v>4500</v>
      </c>
      <c r="AC2724">
        <v>-172556</v>
      </c>
      <c r="AD2724" t="s">
        <v>0</v>
      </c>
      <c r="AE2724">
        <v>98104</v>
      </c>
    </row>
    <row r="2725" spans="1:31" ht="409.5" hidden="1" x14ac:dyDescent="0.25">
      <c r="A2725">
        <v>12078</v>
      </c>
      <c r="B2725" t="s">
        <v>7</v>
      </c>
      <c r="C2725" t="s">
        <v>6</v>
      </c>
      <c r="F2725">
        <v>1</v>
      </c>
      <c r="G2725" t="s">
        <v>161</v>
      </c>
      <c r="P2725" t="s">
        <v>4</v>
      </c>
      <c r="Z2725" t="s">
        <v>160</v>
      </c>
      <c r="AA2725" s="1" t="s">
        <v>4499</v>
      </c>
      <c r="AB2725" t="s">
        <v>4498</v>
      </c>
      <c r="AC2725">
        <v>-163013</v>
      </c>
      <c r="AD2725" t="s">
        <v>0</v>
      </c>
      <c r="AE2725">
        <v>98034</v>
      </c>
    </row>
    <row r="2726" spans="1:31" ht="409.5" hidden="1" x14ac:dyDescent="0.25">
      <c r="A2726">
        <v>10126</v>
      </c>
      <c r="B2726" t="s">
        <v>124</v>
      </c>
      <c r="C2726" t="s">
        <v>6</v>
      </c>
      <c r="F2726">
        <v>0</v>
      </c>
      <c r="H2726">
        <v>0</v>
      </c>
      <c r="P2726" t="s">
        <v>4</v>
      </c>
      <c r="Z2726" t="s">
        <v>4497</v>
      </c>
      <c r="AA2726" s="1" t="s">
        <v>4496</v>
      </c>
      <c r="AB2726" t="s">
        <v>4495</v>
      </c>
      <c r="AC2726" t="s">
        <v>4494</v>
      </c>
      <c r="AD2726" t="s">
        <v>0</v>
      </c>
      <c r="AE2726">
        <v>98258</v>
      </c>
    </row>
    <row r="2727" spans="1:31" ht="409.5" hidden="1" x14ac:dyDescent="0.25">
      <c r="A2727">
        <v>13793</v>
      </c>
      <c r="B2727" t="s">
        <v>52</v>
      </c>
      <c r="C2727" t="s">
        <v>6</v>
      </c>
      <c r="F2727">
        <v>1</v>
      </c>
      <c r="G2727" t="s">
        <v>1127</v>
      </c>
      <c r="P2727" t="s">
        <v>4</v>
      </c>
      <c r="Z2727" t="s">
        <v>1126</v>
      </c>
      <c r="AA2727" s="1" t="s">
        <v>4493</v>
      </c>
      <c r="AB2727" t="s">
        <v>4492</v>
      </c>
      <c r="AC2727">
        <v>-170783</v>
      </c>
      <c r="AD2727" t="s">
        <v>0</v>
      </c>
      <c r="AE2727">
        <v>98004</v>
      </c>
    </row>
    <row r="2728" spans="1:31" hidden="1" x14ac:dyDescent="0.25">
      <c r="A2728">
        <v>13171</v>
      </c>
      <c r="B2728" t="s">
        <v>7</v>
      </c>
      <c r="C2728" t="s">
        <v>6</v>
      </c>
      <c r="F2728">
        <v>1</v>
      </c>
      <c r="G2728" t="s">
        <v>663</v>
      </c>
      <c r="H2728">
        <v>0</v>
      </c>
      <c r="P2728" t="s">
        <v>4</v>
      </c>
      <c r="Z2728" t="s">
        <v>1063</v>
      </c>
      <c r="AA2728" t="s">
        <v>4491</v>
      </c>
      <c r="AB2728" t="s">
        <v>4490</v>
      </c>
      <c r="AC2728" t="s">
        <v>4489</v>
      </c>
      <c r="AD2728" t="s">
        <v>0</v>
      </c>
      <c r="AE2728">
        <v>98668</v>
      </c>
    </row>
    <row r="2729" spans="1:31" ht="409.5" hidden="1" x14ac:dyDescent="0.25">
      <c r="A2729">
        <v>171</v>
      </c>
      <c r="B2729" t="s">
        <v>357</v>
      </c>
      <c r="C2729" t="s">
        <v>356</v>
      </c>
      <c r="F2729">
        <v>0</v>
      </c>
      <c r="H2729">
        <v>0</v>
      </c>
      <c r="P2729" t="s">
        <v>4</v>
      </c>
      <c r="Y2729" t="s">
        <v>12</v>
      </c>
      <c r="Z2729" t="s">
        <v>4488</v>
      </c>
      <c r="AA2729" s="1" t="s">
        <v>4487</v>
      </c>
      <c r="AB2729" s="1" t="s">
        <v>4486</v>
      </c>
      <c r="AC2729" t="s">
        <v>4485</v>
      </c>
      <c r="AD2729" t="s">
        <v>0</v>
      </c>
      <c r="AE2729">
        <v>98362</v>
      </c>
    </row>
    <row r="2730" spans="1:31" ht="195" hidden="1" x14ac:dyDescent="0.25">
      <c r="A2730">
        <v>17876</v>
      </c>
      <c r="B2730" t="s">
        <v>88</v>
      </c>
      <c r="C2730" t="s">
        <v>46</v>
      </c>
      <c r="F2730">
        <v>1</v>
      </c>
      <c r="G2730" t="s">
        <v>2224</v>
      </c>
      <c r="P2730" t="s">
        <v>4</v>
      </c>
      <c r="Z2730" t="s">
        <v>2223</v>
      </c>
      <c r="AA2730" s="1" t="s">
        <v>4484</v>
      </c>
      <c r="AB2730" t="s">
        <v>4483</v>
      </c>
      <c r="AC2730">
        <v>-172705</v>
      </c>
      <c r="AD2730" t="s">
        <v>0</v>
      </c>
      <c r="AE2730">
        <v>98005</v>
      </c>
    </row>
    <row r="2731" spans="1:31" hidden="1" x14ac:dyDescent="0.25">
      <c r="A2731">
        <v>80</v>
      </c>
      <c r="B2731" t="s">
        <v>95</v>
      </c>
      <c r="C2731" t="s">
        <v>94</v>
      </c>
      <c r="F2731">
        <v>0</v>
      </c>
      <c r="G2731" t="s">
        <v>4482</v>
      </c>
      <c r="P2731" t="s">
        <v>4</v>
      </c>
      <c r="Z2731" t="s">
        <v>4150</v>
      </c>
      <c r="AA2731" t="s">
        <v>4481</v>
      </c>
      <c r="AB2731" t="s">
        <v>4480</v>
      </c>
      <c r="AC2731">
        <v>-160722</v>
      </c>
    </row>
    <row r="2732" spans="1:31" hidden="1" x14ac:dyDescent="0.25">
      <c r="A2732">
        <v>16469</v>
      </c>
      <c r="B2732" t="s">
        <v>130</v>
      </c>
      <c r="C2732" t="s">
        <v>19</v>
      </c>
      <c r="F2732">
        <v>0</v>
      </c>
      <c r="P2732" t="s">
        <v>4</v>
      </c>
      <c r="X2732">
        <v>15</v>
      </c>
      <c r="Y2732" t="s">
        <v>12</v>
      </c>
      <c r="Z2732" t="s">
        <v>445</v>
      </c>
      <c r="AA2732" t="s">
        <v>4479</v>
      </c>
      <c r="AB2732" t="s">
        <v>4478</v>
      </c>
      <c r="AC2732">
        <v>-181670</v>
      </c>
    </row>
    <row r="2733" spans="1:31" ht="135" hidden="1" x14ac:dyDescent="0.25">
      <c r="A2733">
        <v>9567</v>
      </c>
      <c r="B2733" t="s">
        <v>36</v>
      </c>
      <c r="F2733">
        <v>1</v>
      </c>
      <c r="G2733" t="s">
        <v>70</v>
      </c>
      <c r="O2733" s="1" t="s">
        <v>4477</v>
      </c>
      <c r="P2733" t="s">
        <v>32</v>
      </c>
      <c r="X2733">
        <v>30</v>
      </c>
      <c r="Z2733" t="s">
        <v>148</v>
      </c>
      <c r="AA2733" t="s">
        <v>4476</v>
      </c>
      <c r="AB2733" t="s">
        <v>4475</v>
      </c>
      <c r="AC2733">
        <v>-160651</v>
      </c>
      <c r="AD2733" t="s">
        <v>0</v>
      </c>
      <c r="AE2733">
        <v>98121</v>
      </c>
    </row>
    <row r="2734" spans="1:31" hidden="1" x14ac:dyDescent="0.25">
      <c r="A2734">
        <v>2496</v>
      </c>
      <c r="B2734" t="s">
        <v>47</v>
      </c>
      <c r="C2734" t="s">
        <v>46</v>
      </c>
      <c r="F2734">
        <v>1</v>
      </c>
      <c r="G2734" t="s">
        <v>4474</v>
      </c>
      <c r="P2734" t="s">
        <v>4</v>
      </c>
      <c r="Z2734" t="s">
        <v>4473</v>
      </c>
      <c r="AA2734" t="s">
        <v>4472</v>
      </c>
      <c r="AB2734" t="s">
        <v>4471</v>
      </c>
      <c r="AC2734">
        <v>-172190</v>
      </c>
    </row>
    <row r="2735" spans="1:31" hidden="1" x14ac:dyDescent="0.25">
      <c r="A2735">
        <v>11902</v>
      </c>
      <c r="B2735" t="s">
        <v>95</v>
      </c>
      <c r="C2735" t="s">
        <v>94</v>
      </c>
      <c r="F2735">
        <v>1</v>
      </c>
      <c r="G2735" t="s">
        <v>70</v>
      </c>
      <c r="P2735" t="s">
        <v>117</v>
      </c>
      <c r="Z2735" t="s">
        <v>4470</v>
      </c>
      <c r="AA2735" t="s">
        <v>4469</v>
      </c>
      <c r="AB2735" t="s">
        <v>4468</v>
      </c>
      <c r="AC2735">
        <v>-181589</v>
      </c>
      <c r="AD2735" t="s">
        <v>0</v>
      </c>
      <c r="AE2735">
        <v>98121</v>
      </c>
    </row>
    <row r="2736" spans="1:31" hidden="1" x14ac:dyDescent="0.25">
      <c r="A2736">
        <v>17568</v>
      </c>
      <c r="B2736" t="s">
        <v>7</v>
      </c>
      <c r="C2736" t="s">
        <v>6</v>
      </c>
      <c r="F2736">
        <v>1</v>
      </c>
      <c r="G2736" t="s">
        <v>322</v>
      </c>
      <c r="P2736" t="s">
        <v>4</v>
      </c>
      <c r="Z2736" t="s">
        <v>654</v>
      </c>
      <c r="AA2736" t="s">
        <v>4467</v>
      </c>
      <c r="AB2736" t="s">
        <v>3722</v>
      </c>
      <c r="AC2736">
        <v>-170780</v>
      </c>
      <c r="AD2736" t="s">
        <v>0</v>
      </c>
      <c r="AE2736">
        <v>98201</v>
      </c>
    </row>
    <row r="2737" spans="1:31" ht="409.5" hidden="1" x14ac:dyDescent="0.25">
      <c r="A2737">
        <v>15330</v>
      </c>
      <c r="B2737" t="s">
        <v>7</v>
      </c>
      <c r="C2737" t="s">
        <v>6</v>
      </c>
      <c r="F2737">
        <v>0</v>
      </c>
      <c r="P2737" t="s">
        <v>4</v>
      </c>
      <c r="Z2737" t="s">
        <v>4466</v>
      </c>
      <c r="AA2737" s="1" t="s">
        <v>4465</v>
      </c>
      <c r="AB2737" t="s">
        <v>4464</v>
      </c>
      <c r="AC2737">
        <v>-161494</v>
      </c>
      <c r="AD2737" t="s">
        <v>0</v>
      </c>
      <c r="AE2737">
        <v>98226</v>
      </c>
    </row>
    <row r="2738" spans="1:31" ht="409.5" hidden="1" x14ac:dyDescent="0.25">
      <c r="A2738">
        <v>3346</v>
      </c>
      <c r="B2738" t="s">
        <v>119</v>
      </c>
      <c r="C2738" t="s">
        <v>19</v>
      </c>
      <c r="F2738">
        <v>1</v>
      </c>
      <c r="G2738" t="s">
        <v>129</v>
      </c>
      <c r="P2738" t="s">
        <v>4</v>
      </c>
      <c r="Y2738" t="s">
        <v>12</v>
      </c>
      <c r="Z2738" t="s">
        <v>128</v>
      </c>
      <c r="AA2738" s="1" t="s">
        <v>4463</v>
      </c>
      <c r="AB2738" t="s">
        <v>4462</v>
      </c>
      <c r="AC2738">
        <v>-161064</v>
      </c>
    </row>
    <row r="2739" spans="1:31" hidden="1" x14ac:dyDescent="0.25">
      <c r="A2739">
        <v>1084</v>
      </c>
      <c r="B2739" t="s">
        <v>47</v>
      </c>
      <c r="C2739" t="s">
        <v>46</v>
      </c>
      <c r="F2739">
        <v>1</v>
      </c>
      <c r="G2739" t="s">
        <v>2531</v>
      </c>
      <c r="H2739">
        <v>0</v>
      </c>
      <c r="P2739" t="s">
        <v>4</v>
      </c>
      <c r="Z2739" t="s">
        <v>2530</v>
      </c>
      <c r="AA2739" t="s">
        <v>4461</v>
      </c>
      <c r="AB2739" t="s">
        <v>1691</v>
      </c>
      <c r="AC2739" t="s">
        <v>4460</v>
      </c>
      <c r="AD2739" t="s">
        <v>0</v>
      </c>
      <c r="AE2739">
        <v>98102</v>
      </c>
    </row>
    <row r="2740" spans="1:31" hidden="1" x14ac:dyDescent="0.25">
      <c r="A2740">
        <v>2395</v>
      </c>
      <c r="B2740" t="s">
        <v>7</v>
      </c>
      <c r="C2740" t="s">
        <v>6</v>
      </c>
      <c r="F2740">
        <v>0</v>
      </c>
      <c r="G2740" t="s">
        <v>4459</v>
      </c>
      <c r="P2740" t="s">
        <v>4</v>
      </c>
      <c r="Z2740" t="s">
        <v>4458</v>
      </c>
      <c r="AA2740" t="s">
        <v>4457</v>
      </c>
      <c r="AB2740" t="s">
        <v>4456</v>
      </c>
      <c r="AC2740">
        <v>-160374</v>
      </c>
      <c r="AD2740" t="s">
        <v>0</v>
      </c>
      <c r="AE2740">
        <v>99201</v>
      </c>
    </row>
    <row r="2741" spans="1:31" hidden="1" x14ac:dyDescent="0.25">
      <c r="A2741">
        <v>2398</v>
      </c>
      <c r="B2741" t="s">
        <v>670</v>
      </c>
      <c r="C2741" t="s">
        <v>19</v>
      </c>
      <c r="F2741">
        <v>1</v>
      </c>
      <c r="G2741" t="s">
        <v>628</v>
      </c>
      <c r="H2741">
        <v>0</v>
      </c>
      <c r="O2741" t="s">
        <v>4455</v>
      </c>
      <c r="P2741" t="s">
        <v>4</v>
      </c>
      <c r="X2741">
        <v>30</v>
      </c>
      <c r="Y2741" t="s">
        <v>12</v>
      </c>
      <c r="Z2741" t="s">
        <v>4454</v>
      </c>
      <c r="AA2741" t="s">
        <v>4453</v>
      </c>
      <c r="AB2741" t="s">
        <v>4452</v>
      </c>
      <c r="AC2741" t="s">
        <v>4451</v>
      </c>
      <c r="AD2741" t="s">
        <v>0</v>
      </c>
      <c r="AE2741">
        <v>98501</v>
      </c>
    </row>
    <row r="2742" spans="1:31" hidden="1" x14ac:dyDescent="0.25">
      <c r="A2742">
        <v>4590</v>
      </c>
      <c r="B2742" t="s">
        <v>95</v>
      </c>
      <c r="C2742" t="s">
        <v>94</v>
      </c>
      <c r="F2742">
        <v>0</v>
      </c>
      <c r="G2742" t="s">
        <v>4450</v>
      </c>
      <c r="H2742">
        <v>0</v>
      </c>
      <c r="P2742" t="s">
        <v>4</v>
      </c>
      <c r="Z2742" t="s">
        <v>4449</v>
      </c>
      <c r="AA2742" t="s">
        <v>4448</v>
      </c>
      <c r="AB2742" t="s">
        <v>4447</v>
      </c>
      <c r="AC2742" t="s">
        <v>4446</v>
      </c>
    </row>
    <row r="2743" spans="1:31" ht="409.5" hidden="1" x14ac:dyDescent="0.25">
      <c r="A2743">
        <v>18195</v>
      </c>
      <c r="B2743" t="s">
        <v>185</v>
      </c>
      <c r="C2743" t="s">
        <v>184</v>
      </c>
      <c r="F2743">
        <v>0</v>
      </c>
      <c r="P2743" t="s">
        <v>4</v>
      </c>
      <c r="Y2743" t="s">
        <v>12</v>
      </c>
      <c r="Z2743" t="s">
        <v>4445</v>
      </c>
      <c r="AA2743" s="1" t="s">
        <v>4444</v>
      </c>
      <c r="AB2743" t="s">
        <v>4443</v>
      </c>
      <c r="AC2743">
        <v>-160359</v>
      </c>
    </row>
    <row r="2744" spans="1:31" hidden="1" x14ac:dyDescent="0.25">
      <c r="A2744">
        <v>18685</v>
      </c>
      <c r="B2744" t="s">
        <v>47</v>
      </c>
      <c r="C2744" t="s">
        <v>46</v>
      </c>
      <c r="F2744">
        <v>1</v>
      </c>
      <c r="G2744" t="s">
        <v>4442</v>
      </c>
      <c r="H2744">
        <v>0</v>
      </c>
      <c r="P2744" t="s">
        <v>4</v>
      </c>
      <c r="Z2744" t="s">
        <v>4441</v>
      </c>
      <c r="AA2744" t="s">
        <v>4440</v>
      </c>
      <c r="AB2744" t="s">
        <v>4439</v>
      </c>
      <c r="AC2744" t="s">
        <v>4438</v>
      </c>
      <c r="AD2744" t="s">
        <v>0</v>
      </c>
      <c r="AE2744">
        <v>98236</v>
      </c>
    </row>
    <row r="2745" spans="1:31" hidden="1" x14ac:dyDescent="0.25">
      <c r="A2745">
        <v>11109</v>
      </c>
      <c r="B2745" t="s">
        <v>95</v>
      </c>
      <c r="C2745" t="s">
        <v>94</v>
      </c>
      <c r="F2745">
        <v>1</v>
      </c>
      <c r="G2745" t="s">
        <v>1528</v>
      </c>
      <c r="H2745">
        <v>0</v>
      </c>
      <c r="P2745" t="s">
        <v>4</v>
      </c>
      <c r="Z2745" t="s">
        <v>4437</v>
      </c>
      <c r="AA2745" t="s">
        <v>4436</v>
      </c>
      <c r="AB2745" t="s">
        <v>2922</v>
      </c>
      <c r="AC2745" t="s">
        <v>4435</v>
      </c>
    </row>
    <row r="2746" spans="1:31" hidden="1" x14ac:dyDescent="0.25">
      <c r="A2746">
        <v>14383</v>
      </c>
      <c r="B2746" t="s">
        <v>7</v>
      </c>
      <c r="C2746" t="s">
        <v>6</v>
      </c>
      <c r="F2746">
        <v>1</v>
      </c>
      <c r="G2746" t="s">
        <v>161</v>
      </c>
      <c r="H2746">
        <v>0</v>
      </c>
      <c r="P2746" t="s">
        <v>4</v>
      </c>
      <c r="Z2746" t="s">
        <v>1934</v>
      </c>
      <c r="AA2746" t="s">
        <v>4434</v>
      </c>
      <c r="AB2746" t="s">
        <v>4433</v>
      </c>
      <c r="AC2746" t="s">
        <v>4432</v>
      </c>
      <c r="AD2746" t="s">
        <v>0</v>
      </c>
      <c r="AE2746">
        <v>98034</v>
      </c>
    </row>
    <row r="2747" spans="1:31" hidden="1" x14ac:dyDescent="0.25">
      <c r="A2747">
        <v>17641</v>
      </c>
      <c r="B2747" t="s">
        <v>52</v>
      </c>
      <c r="C2747" t="s">
        <v>6</v>
      </c>
      <c r="F2747">
        <v>0</v>
      </c>
      <c r="G2747" t="s">
        <v>4431</v>
      </c>
      <c r="P2747" t="s">
        <v>4</v>
      </c>
      <c r="Z2747" t="s">
        <v>4430</v>
      </c>
      <c r="AA2747" t="s">
        <v>4429</v>
      </c>
      <c r="AB2747" t="s">
        <v>4428</v>
      </c>
      <c r="AC2747">
        <v>-163172</v>
      </c>
      <c r="AD2747" t="s">
        <v>0</v>
      </c>
      <c r="AE2747">
        <v>98433</v>
      </c>
    </row>
    <row r="2748" spans="1:31" hidden="1" x14ac:dyDescent="0.25">
      <c r="A2748">
        <v>1660</v>
      </c>
      <c r="B2748" t="s">
        <v>7</v>
      </c>
      <c r="C2748" t="s">
        <v>6</v>
      </c>
      <c r="F2748">
        <v>1</v>
      </c>
      <c r="G2748" t="s">
        <v>1115</v>
      </c>
      <c r="P2748" t="s">
        <v>4</v>
      </c>
      <c r="Z2748" t="s">
        <v>4427</v>
      </c>
      <c r="AA2748" t="s">
        <v>4426</v>
      </c>
      <c r="AB2748" t="s">
        <v>4425</v>
      </c>
      <c r="AC2748">
        <v>-172131</v>
      </c>
      <c r="AD2748" t="s">
        <v>0</v>
      </c>
      <c r="AE2748">
        <v>98660</v>
      </c>
    </row>
    <row r="2749" spans="1:31" hidden="1" x14ac:dyDescent="0.25">
      <c r="A2749">
        <v>6989</v>
      </c>
      <c r="B2749" t="s">
        <v>7</v>
      </c>
      <c r="C2749" t="s">
        <v>6</v>
      </c>
      <c r="F2749">
        <v>1</v>
      </c>
      <c r="G2749" t="s">
        <v>260</v>
      </c>
      <c r="P2749" t="s">
        <v>4</v>
      </c>
      <c r="Z2749" t="s">
        <v>259</v>
      </c>
      <c r="AA2749" t="s">
        <v>4424</v>
      </c>
      <c r="AB2749" t="s">
        <v>1726</v>
      </c>
      <c r="AC2749">
        <v>-161883</v>
      </c>
      <c r="AD2749" t="s">
        <v>0</v>
      </c>
      <c r="AE2749">
        <v>98101</v>
      </c>
    </row>
    <row r="2750" spans="1:31" hidden="1" x14ac:dyDescent="0.25">
      <c r="A2750">
        <v>9659</v>
      </c>
      <c r="B2750" t="s">
        <v>13</v>
      </c>
      <c r="F2750">
        <v>0</v>
      </c>
      <c r="G2750" t="s">
        <v>4423</v>
      </c>
      <c r="H2750">
        <v>0</v>
      </c>
      <c r="P2750" t="s">
        <v>4</v>
      </c>
      <c r="Y2750" t="s">
        <v>12</v>
      </c>
      <c r="Z2750" t="s">
        <v>4422</v>
      </c>
      <c r="AA2750" t="s">
        <v>4421</v>
      </c>
      <c r="AB2750" t="s">
        <v>4420</v>
      </c>
      <c r="AC2750" t="s">
        <v>4419</v>
      </c>
      <c r="AD2750" t="s">
        <v>0</v>
      </c>
      <c r="AE2750">
        <v>99362</v>
      </c>
    </row>
    <row r="2751" spans="1:31" hidden="1" x14ac:dyDescent="0.25">
      <c r="A2751">
        <v>18426</v>
      </c>
      <c r="B2751" t="s">
        <v>72</v>
      </c>
      <c r="C2751" t="s">
        <v>71</v>
      </c>
      <c r="F2751">
        <v>0</v>
      </c>
      <c r="H2751">
        <v>0</v>
      </c>
      <c r="P2751" t="s">
        <v>4</v>
      </c>
      <c r="Z2751" t="s">
        <v>4418</v>
      </c>
      <c r="AA2751" t="s">
        <v>4417</v>
      </c>
      <c r="AB2751" t="s">
        <v>4417</v>
      </c>
      <c r="AC2751" t="s">
        <v>4416</v>
      </c>
    </row>
    <row r="2752" spans="1:31" hidden="1" x14ac:dyDescent="0.25">
      <c r="A2752">
        <v>13552</v>
      </c>
      <c r="B2752" t="s">
        <v>95</v>
      </c>
      <c r="C2752" t="s">
        <v>94</v>
      </c>
      <c r="F2752">
        <v>0</v>
      </c>
      <c r="P2752" t="s">
        <v>81</v>
      </c>
      <c r="Y2752" t="s">
        <v>12</v>
      </c>
      <c r="Z2752" t="s">
        <v>4415</v>
      </c>
      <c r="AA2752" t="s">
        <v>4414</v>
      </c>
      <c r="AB2752" t="s">
        <v>4413</v>
      </c>
      <c r="AC2752">
        <v>-170295</v>
      </c>
    </row>
    <row r="2753" spans="1:31" hidden="1" x14ac:dyDescent="0.25">
      <c r="A2753">
        <v>10918</v>
      </c>
      <c r="B2753" t="s">
        <v>47</v>
      </c>
      <c r="C2753" t="s">
        <v>46</v>
      </c>
      <c r="F2753">
        <v>1</v>
      </c>
      <c r="G2753" t="s">
        <v>1628</v>
      </c>
      <c r="P2753" t="s">
        <v>4</v>
      </c>
      <c r="Z2753" t="s">
        <v>1627</v>
      </c>
      <c r="AA2753" t="s">
        <v>4412</v>
      </c>
      <c r="AB2753" t="s">
        <v>168</v>
      </c>
      <c r="AC2753">
        <v>-160738</v>
      </c>
    </row>
    <row r="2754" spans="1:31" hidden="1" x14ac:dyDescent="0.25">
      <c r="A2754">
        <v>4469</v>
      </c>
      <c r="B2754" t="s">
        <v>199</v>
      </c>
      <c r="C2754" t="s">
        <v>19</v>
      </c>
      <c r="F2754">
        <v>1</v>
      </c>
      <c r="G2754" t="s">
        <v>4411</v>
      </c>
      <c r="P2754" t="s">
        <v>117</v>
      </c>
      <c r="Z2754" t="s">
        <v>4410</v>
      </c>
      <c r="AA2754" t="s">
        <v>4409</v>
      </c>
      <c r="AB2754" t="s">
        <v>4408</v>
      </c>
      <c r="AC2754">
        <v>-181547</v>
      </c>
      <c r="AD2754" t="s">
        <v>1014</v>
      </c>
      <c r="AE2754">
        <v>90017</v>
      </c>
    </row>
    <row r="2755" spans="1:31" ht="409.5" hidden="1" x14ac:dyDescent="0.25">
      <c r="A2755">
        <v>4036</v>
      </c>
      <c r="B2755" t="s">
        <v>13</v>
      </c>
      <c r="F2755">
        <v>0</v>
      </c>
      <c r="H2755">
        <v>0</v>
      </c>
      <c r="P2755" t="s">
        <v>4</v>
      </c>
      <c r="Y2755" t="s">
        <v>12</v>
      </c>
      <c r="Z2755" t="s">
        <v>4407</v>
      </c>
      <c r="AA2755" s="1" t="s">
        <v>4406</v>
      </c>
      <c r="AB2755" t="s">
        <v>4405</v>
      </c>
      <c r="AC2755" t="s">
        <v>4404</v>
      </c>
    </row>
    <row r="2756" spans="1:31" hidden="1" x14ac:dyDescent="0.25">
      <c r="A2756">
        <v>16683</v>
      </c>
      <c r="B2756" t="s">
        <v>95</v>
      </c>
      <c r="C2756" t="s">
        <v>94</v>
      </c>
      <c r="F2756">
        <v>0</v>
      </c>
      <c r="P2756" t="s">
        <v>81</v>
      </c>
      <c r="Y2756" t="s">
        <v>12</v>
      </c>
      <c r="Z2756" t="s">
        <v>4403</v>
      </c>
      <c r="AA2756" t="s">
        <v>4402</v>
      </c>
      <c r="AB2756" t="s">
        <v>4401</v>
      </c>
      <c r="AC2756">
        <v>-173238</v>
      </c>
    </row>
    <row r="2757" spans="1:31" hidden="1" x14ac:dyDescent="0.25">
      <c r="A2757">
        <v>5469</v>
      </c>
      <c r="B2757" t="s">
        <v>7</v>
      </c>
      <c r="C2757" t="s">
        <v>6</v>
      </c>
      <c r="F2757">
        <v>1</v>
      </c>
      <c r="G2757" t="s">
        <v>4400</v>
      </c>
      <c r="H2757">
        <v>0</v>
      </c>
      <c r="P2757" t="s">
        <v>4</v>
      </c>
      <c r="Z2757" t="s">
        <v>4399</v>
      </c>
      <c r="AA2757" t="s">
        <v>4398</v>
      </c>
      <c r="AB2757" t="s">
        <v>4397</v>
      </c>
      <c r="AC2757" t="s">
        <v>4396</v>
      </c>
      <c r="AD2757" t="s">
        <v>0</v>
      </c>
      <c r="AE2757">
        <v>98204</v>
      </c>
    </row>
    <row r="2758" spans="1:31" ht="409.5" hidden="1" x14ac:dyDescent="0.25">
      <c r="A2758">
        <v>3927</v>
      </c>
      <c r="B2758" t="s">
        <v>380</v>
      </c>
      <c r="C2758" t="s">
        <v>19</v>
      </c>
      <c r="F2758">
        <v>0</v>
      </c>
      <c r="P2758" t="s">
        <v>117</v>
      </c>
      <c r="Z2758" t="s">
        <v>905</v>
      </c>
      <c r="AA2758" s="1" t="s">
        <v>4395</v>
      </c>
      <c r="AB2758" t="s">
        <v>4394</v>
      </c>
      <c r="AC2758">
        <v>-181582</v>
      </c>
    </row>
    <row r="2759" spans="1:31" hidden="1" x14ac:dyDescent="0.25">
      <c r="A2759">
        <v>9049</v>
      </c>
      <c r="B2759" t="s">
        <v>7</v>
      </c>
      <c r="C2759" t="s">
        <v>6</v>
      </c>
      <c r="F2759">
        <v>1</v>
      </c>
      <c r="G2759" t="s">
        <v>1284</v>
      </c>
      <c r="P2759" t="s">
        <v>4</v>
      </c>
      <c r="Z2759" t="s">
        <v>4393</v>
      </c>
      <c r="AA2759" t="s">
        <v>4392</v>
      </c>
      <c r="AB2759" t="s">
        <v>4391</v>
      </c>
      <c r="AC2759">
        <v>-181070</v>
      </c>
      <c r="AD2759" t="s">
        <v>96</v>
      </c>
      <c r="AE2759">
        <v>97205</v>
      </c>
    </row>
    <row r="2760" spans="1:31" hidden="1" x14ac:dyDescent="0.25">
      <c r="A2760">
        <v>6301</v>
      </c>
      <c r="B2760" t="s">
        <v>119</v>
      </c>
      <c r="C2760" t="s">
        <v>19</v>
      </c>
      <c r="F2760">
        <v>1</v>
      </c>
      <c r="G2760" t="s">
        <v>4390</v>
      </c>
      <c r="P2760" t="s">
        <v>4</v>
      </c>
      <c r="X2760">
        <v>15</v>
      </c>
      <c r="Y2760" t="s">
        <v>12</v>
      </c>
      <c r="Z2760" t="s">
        <v>4389</v>
      </c>
      <c r="AA2760" t="s">
        <v>4388</v>
      </c>
      <c r="AB2760" t="s">
        <v>4387</v>
      </c>
      <c r="AC2760">
        <v>-173109</v>
      </c>
      <c r="AD2760" t="s">
        <v>1403</v>
      </c>
      <c r="AE2760">
        <v>65109</v>
      </c>
    </row>
    <row r="2761" spans="1:31" ht="409.5" hidden="1" x14ac:dyDescent="0.25">
      <c r="A2761">
        <v>257</v>
      </c>
      <c r="B2761" t="s">
        <v>36</v>
      </c>
      <c r="C2761" t="s">
        <v>71</v>
      </c>
      <c r="F2761">
        <v>1</v>
      </c>
      <c r="G2761" t="s">
        <v>628</v>
      </c>
      <c r="H2761">
        <v>0</v>
      </c>
      <c r="O2761" s="1" t="s">
        <v>4386</v>
      </c>
      <c r="P2761" t="s">
        <v>242</v>
      </c>
      <c r="X2761">
        <v>30</v>
      </c>
      <c r="Y2761" t="s">
        <v>12</v>
      </c>
      <c r="Z2761" t="s">
        <v>627</v>
      </c>
      <c r="AA2761" s="1" t="s">
        <v>4385</v>
      </c>
      <c r="AB2761" t="s">
        <v>4384</v>
      </c>
      <c r="AC2761" t="s">
        <v>4383</v>
      </c>
      <c r="AD2761" t="s">
        <v>0</v>
      </c>
      <c r="AE2761">
        <v>98109</v>
      </c>
    </row>
    <row r="2762" spans="1:31" hidden="1" x14ac:dyDescent="0.25">
      <c r="A2762">
        <v>7739</v>
      </c>
      <c r="B2762" t="s">
        <v>199</v>
      </c>
      <c r="C2762" t="s">
        <v>19</v>
      </c>
      <c r="F2762">
        <v>1</v>
      </c>
      <c r="G2762" t="s">
        <v>198</v>
      </c>
      <c r="P2762" t="s">
        <v>4</v>
      </c>
      <c r="X2762">
        <v>30</v>
      </c>
      <c r="Y2762" t="s">
        <v>12</v>
      </c>
      <c r="Z2762" t="s">
        <v>196</v>
      </c>
      <c r="AA2762" t="s">
        <v>4382</v>
      </c>
      <c r="AB2762" t="s">
        <v>4381</v>
      </c>
      <c r="AC2762">
        <v>-180808</v>
      </c>
      <c r="AD2762" t="s">
        <v>0</v>
      </c>
      <c r="AE2762">
        <v>98134</v>
      </c>
    </row>
    <row r="2763" spans="1:31" hidden="1" x14ac:dyDescent="0.25">
      <c r="A2763">
        <v>7010</v>
      </c>
      <c r="B2763" t="s">
        <v>124</v>
      </c>
      <c r="C2763" t="s">
        <v>6</v>
      </c>
      <c r="F2763">
        <v>0</v>
      </c>
      <c r="G2763" t="s">
        <v>2939</v>
      </c>
      <c r="H2763">
        <v>0</v>
      </c>
      <c r="P2763" t="s">
        <v>4</v>
      </c>
      <c r="Z2763" t="s">
        <v>2938</v>
      </c>
      <c r="AA2763" t="s">
        <v>4380</v>
      </c>
      <c r="AB2763" t="s">
        <v>4379</v>
      </c>
      <c r="AC2763" t="s">
        <v>4378</v>
      </c>
      <c r="AD2763" t="s">
        <v>0</v>
      </c>
      <c r="AE2763">
        <v>98040</v>
      </c>
    </row>
    <row r="2764" spans="1:31" ht="405" hidden="1" x14ac:dyDescent="0.25">
      <c r="A2764">
        <v>3892</v>
      </c>
      <c r="B2764" t="s">
        <v>185</v>
      </c>
      <c r="C2764" t="s">
        <v>184</v>
      </c>
      <c r="F2764">
        <v>0</v>
      </c>
      <c r="P2764" t="s">
        <v>4</v>
      </c>
      <c r="Y2764" t="s">
        <v>12</v>
      </c>
      <c r="Z2764" t="s">
        <v>4377</v>
      </c>
      <c r="AA2764" s="1" t="s">
        <v>4376</v>
      </c>
      <c r="AB2764" t="s">
        <v>4375</v>
      </c>
      <c r="AC2764">
        <v>-170703</v>
      </c>
      <c r="AD2764" t="s">
        <v>883</v>
      </c>
      <c r="AE2764">
        <v>85701</v>
      </c>
    </row>
    <row r="2765" spans="1:31" ht="210" hidden="1" x14ac:dyDescent="0.25">
      <c r="A2765">
        <v>10524</v>
      </c>
      <c r="B2765" t="s">
        <v>357</v>
      </c>
      <c r="C2765" t="s">
        <v>356</v>
      </c>
      <c r="F2765">
        <v>1</v>
      </c>
      <c r="G2765" t="s">
        <v>769</v>
      </c>
      <c r="H2765">
        <v>0</v>
      </c>
      <c r="P2765" t="s">
        <v>4</v>
      </c>
      <c r="Y2765" t="s">
        <v>12</v>
      </c>
      <c r="Z2765" t="s">
        <v>1719</v>
      </c>
      <c r="AA2765" s="1" t="s">
        <v>4374</v>
      </c>
      <c r="AB2765" s="1" t="s">
        <v>4374</v>
      </c>
      <c r="AC2765" t="s">
        <v>4373</v>
      </c>
      <c r="AD2765" t="s">
        <v>0</v>
      </c>
      <c r="AE2765">
        <v>98383</v>
      </c>
    </row>
    <row r="2766" spans="1:31" ht="409.5" hidden="1" x14ac:dyDescent="0.25">
      <c r="A2766">
        <v>12267</v>
      </c>
      <c r="B2766" t="s">
        <v>130</v>
      </c>
      <c r="C2766" t="s">
        <v>19</v>
      </c>
      <c r="F2766">
        <v>0</v>
      </c>
      <c r="G2766" t="s">
        <v>342</v>
      </c>
      <c r="H2766">
        <v>0</v>
      </c>
      <c r="P2766" t="s">
        <v>4</v>
      </c>
      <c r="Y2766" t="s">
        <v>12</v>
      </c>
      <c r="Z2766" t="s">
        <v>340</v>
      </c>
      <c r="AA2766" s="1" t="s">
        <v>4372</v>
      </c>
      <c r="AB2766" s="1" t="s">
        <v>4371</v>
      </c>
      <c r="AC2766" t="s">
        <v>4370</v>
      </c>
      <c r="AD2766" t="s">
        <v>0</v>
      </c>
      <c r="AE2766">
        <v>98326</v>
      </c>
    </row>
    <row r="2767" spans="1:31" hidden="1" x14ac:dyDescent="0.25">
      <c r="A2767">
        <v>17618</v>
      </c>
      <c r="B2767" t="s">
        <v>7</v>
      </c>
      <c r="C2767" t="s">
        <v>6</v>
      </c>
      <c r="F2767">
        <v>1</v>
      </c>
      <c r="G2767" t="s">
        <v>2086</v>
      </c>
      <c r="H2767">
        <v>0</v>
      </c>
      <c r="P2767" t="s">
        <v>4</v>
      </c>
      <c r="Z2767" t="s">
        <v>2085</v>
      </c>
      <c r="AA2767" t="s">
        <v>4369</v>
      </c>
      <c r="AB2767" t="s">
        <v>4368</v>
      </c>
      <c r="AC2767" t="s">
        <v>4367</v>
      </c>
      <c r="AD2767" t="s">
        <v>0</v>
      </c>
      <c r="AE2767">
        <v>98050</v>
      </c>
    </row>
    <row r="2768" spans="1:31" hidden="1" x14ac:dyDescent="0.25">
      <c r="A2768">
        <v>1082</v>
      </c>
      <c r="B2768" t="s">
        <v>47</v>
      </c>
      <c r="C2768" t="s">
        <v>46</v>
      </c>
      <c r="F2768">
        <v>1</v>
      </c>
      <c r="G2768" t="s">
        <v>1059</v>
      </c>
      <c r="H2768">
        <v>0</v>
      </c>
      <c r="P2768" t="s">
        <v>4</v>
      </c>
      <c r="Z2768" t="s">
        <v>4366</v>
      </c>
      <c r="AA2768" t="s">
        <v>4365</v>
      </c>
      <c r="AB2768" t="s">
        <v>244</v>
      </c>
      <c r="AC2768" t="s">
        <v>4364</v>
      </c>
    </row>
    <row r="2769" spans="1:31" hidden="1" x14ac:dyDescent="0.25">
      <c r="A2769">
        <v>15941</v>
      </c>
      <c r="B2769" t="s">
        <v>152</v>
      </c>
      <c r="C2769" t="s">
        <v>19</v>
      </c>
      <c r="F2769">
        <v>0</v>
      </c>
      <c r="P2769" t="s">
        <v>4</v>
      </c>
      <c r="Y2769" t="s">
        <v>12</v>
      </c>
      <c r="Z2769" t="s">
        <v>1802</v>
      </c>
      <c r="AA2769" t="s">
        <v>4363</v>
      </c>
      <c r="AB2769" t="s">
        <v>149</v>
      </c>
      <c r="AC2769">
        <v>-170933</v>
      </c>
    </row>
    <row r="2770" spans="1:31" ht="409.5" hidden="1" x14ac:dyDescent="0.25">
      <c r="A2770">
        <v>7023</v>
      </c>
      <c r="B2770" t="s">
        <v>380</v>
      </c>
      <c r="C2770" t="s">
        <v>19</v>
      </c>
      <c r="F2770">
        <v>0</v>
      </c>
      <c r="P2770" t="s">
        <v>4</v>
      </c>
      <c r="Y2770" t="s">
        <v>12</v>
      </c>
      <c r="Z2770" t="s">
        <v>4362</v>
      </c>
      <c r="AA2770" s="1" t="s">
        <v>4361</v>
      </c>
      <c r="AB2770" t="s">
        <v>4360</v>
      </c>
      <c r="AC2770">
        <v>-172537</v>
      </c>
      <c r="AD2770" t="s">
        <v>0</v>
      </c>
      <c r="AE2770">
        <v>98260</v>
      </c>
    </row>
    <row r="2771" spans="1:31" hidden="1" x14ac:dyDescent="0.25">
      <c r="A2771">
        <v>11853</v>
      </c>
      <c r="B2771" t="s">
        <v>88</v>
      </c>
      <c r="C2771" t="s">
        <v>46</v>
      </c>
      <c r="F2771">
        <v>1</v>
      </c>
      <c r="G2771" t="s">
        <v>4359</v>
      </c>
      <c r="P2771" t="s">
        <v>4</v>
      </c>
      <c r="Z2771" t="s">
        <v>4358</v>
      </c>
      <c r="AA2771" t="s">
        <v>4357</v>
      </c>
      <c r="AB2771" t="s">
        <v>4356</v>
      </c>
      <c r="AC2771">
        <v>-171599</v>
      </c>
      <c r="AD2771" t="s">
        <v>0</v>
      </c>
      <c r="AE2771">
        <v>98607</v>
      </c>
    </row>
    <row r="2772" spans="1:31" hidden="1" x14ac:dyDescent="0.25">
      <c r="A2772">
        <v>19962</v>
      </c>
      <c r="B2772" t="s">
        <v>88</v>
      </c>
      <c r="C2772" t="s">
        <v>46</v>
      </c>
      <c r="F2772">
        <v>1</v>
      </c>
      <c r="G2772" t="s">
        <v>4355</v>
      </c>
      <c r="P2772" t="s">
        <v>4</v>
      </c>
      <c r="Y2772" t="s">
        <v>12</v>
      </c>
      <c r="Z2772" t="s">
        <v>4354</v>
      </c>
      <c r="AA2772" t="s">
        <v>4353</v>
      </c>
      <c r="AB2772" t="s">
        <v>4352</v>
      </c>
      <c r="AC2772">
        <v>-162867</v>
      </c>
      <c r="AD2772" t="s">
        <v>0</v>
      </c>
      <c r="AE2772">
        <v>98166</v>
      </c>
    </row>
    <row r="2773" spans="1:31" hidden="1" x14ac:dyDescent="0.25">
      <c r="A2773">
        <v>7913</v>
      </c>
      <c r="B2773" t="s">
        <v>95</v>
      </c>
      <c r="C2773" t="s">
        <v>94</v>
      </c>
      <c r="F2773">
        <v>0</v>
      </c>
      <c r="H2773">
        <v>0</v>
      </c>
      <c r="P2773" t="s">
        <v>4</v>
      </c>
      <c r="Z2773" t="s">
        <v>4351</v>
      </c>
      <c r="AA2773" t="s">
        <v>4350</v>
      </c>
      <c r="AB2773" t="s">
        <v>4349</v>
      </c>
      <c r="AC2773" t="s">
        <v>4348</v>
      </c>
      <c r="AD2773" t="s">
        <v>0</v>
      </c>
      <c r="AE2773">
        <v>98004</v>
      </c>
    </row>
    <row r="2774" spans="1:31" ht="409.5" hidden="1" x14ac:dyDescent="0.25">
      <c r="A2774">
        <v>3094</v>
      </c>
      <c r="B2774" t="s">
        <v>52</v>
      </c>
      <c r="C2774" t="s">
        <v>6</v>
      </c>
      <c r="F2774">
        <v>1</v>
      </c>
      <c r="G2774" t="s">
        <v>663</v>
      </c>
      <c r="P2774" t="s">
        <v>4</v>
      </c>
      <c r="Z2774" t="s">
        <v>662</v>
      </c>
      <c r="AA2774" s="1" t="s">
        <v>4347</v>
      </c>
      <c r="AB2774" t="s">
        <v>4346</v>
      </c>
      <c r="AC2774">
        <v>-181289</v>
      </c>
      <c r="AD2774" t="s">
        <v>0</v>
      </c>
      <c r="AE2774">
        <v>98668</v>
      </c>
    </row>
    <row r="2775" spans="1:31" hidden="1" x14ac:dyDescent="0.25">
      <c r="A2775">
        <v>2263</v>
      </c>
      <c r="B2775" t="s">
        <v>119</v>
      </c>
      <c r="C2775" t="s">
        <v>19</v>
      </c>
      <c r="F2775">
        <v>1</v>
      </c>
      <c r="G2775" t="s">
        <v>4345</v>
      </c>
      <c r="P2775" t="s">
        <v>4</v>
      </c>
      <c r="Y2775" t="s">
        <v>12</v>
      </c>
      <c r="Z2775" t="s">
        <v>4344</v>
      </c>
      <c r="AA2775" t="s">
        <v>4343</v>
      </c>
      <c r="AB2775" t="s">
        <v>4342</v>
      </c>
      <c r="AC2775">
        <v>-161894</v>
      </c>
      <c r="AD2775" t="s">
        <v>0</v>
      </c>
      <c r="AE2775">
        <v>98007</v>
      </c>
    </row>
    <row r="2776" spans="1:31" ht="409.5" hidden="1" x14ac:dyDescent="0.25">
      <c r="A2776">
        <v>1263</v>
      </c>
      <c r="B2776" t="s">
        <v>7</v>
      </c>
      <c r="C2776" t="s">
        <v>6</v>
      </c>
      <c r="F2776">
        <v>0</v>
      </c>
      <c r="G2776" t="s">
        <v>442</v>
      </c>
      <c r="H2776">
        <v>0</v>
      </c>
      <c r="P2776" t="s">
        <v>4</v>
      </c>
      <c r="Z2776" t="s">
        <v>50</v>
      </c>
      <c r="AA2776" s="1" t="s">
        <v>4341</v>
      </c>
      <c r="AB2776" t="s">
        <v>4340</v>
      </c>
      <c r="AC2776" t="s">
        <v>4339</v>
      </c>
      <c r="AD2776" t="s">
        <v>0</v>
      </c>
      <c r="AE2776">
        <v>98666</v>
      </c>
    </row>
    <row r="2777" spans="1:31" hidden="1" x14ac:dyDescent="0.25">
      <c r="A2777">
        <v>623</v>
      </c>
      <c r="B2777" t="s">
        <v>88</v>
      </c>
      <c r="C2777" t="s">
        <v>46</v>
      </c>
      <c r="F2777">
        <v>1</v>
      </c>
      <c r="G2777" t="s">
        <v>679</v>
      </c>
      <c r="P2777" t="s">
        <v>4</v>
      </c>
      <c r="Z2777" t="s">
        <v>678</v>
      </c>
      <c r="AA2777" t="s">
        <v>4338</v>
      </c>
      <c r="AB2777" t="s">
        <v>4337</v>
      </c>
      <c r="AC2777">
        <v>-171409</v>
      </c>
      <c r="AD2777" t="s">
        <v>0</v>
      </c>
      <c r="AE2777">
        <v>98802</v>
      </c>
    </row>
    <row r="2778" spans="1:31" ht="409.5" hidden="1" x14ac:dyDescent="0.25">
      <c r="A2778">
        <v>18157</v>
      </c>
      <c r="B2778" t="s">
        <v>52</v>
      </c>
      <c r="C2778" t="s">
        <v>6</v>
      </c>
      <c r="F2778">
        <v>1</v>
      </c>
      <c r="G2778" t="s">
        <v>322</v>
      </c>
      <c r="P2778" t="s">
        <v>4</v>
      </c>
      <c r="Z2778" t="s">
        <v>321</v>
      </c>
      <c r="AA2778" s="1" t="s">
        <v>4336</v>
      </c>
      <c r="AB2778" t="s">
        <v>4335</v>
      </c>
      <c r="AC2778">
        <v>-172367</v>
      </c>
      <c r="AD2778" t="s">
        <v>0</v>
      </c>
      <c r="AE2778">
        <v>98201</v>
      </c>
    </row>
    <row r="2779" spans="1:31" hidden="1" x14ac:dyDescent="0.25">
      <c r="A2779">
        <v>16785</v>
      </c>
      <c r="B2779" t="s">
        <v>7</v>
      </c>
      <c r="C2779" t="s">
        <v>6</v>
      </c>
      <c r="F2779">
        <v>0</v>
      </c>
      <c r="G2779" t="s">
        <v>2852</v>
      </c>
      <c r="H2779">
        <v>0</v>
      </c>
      <c r="P2779" t="s">
        <v>4</v>
      </c>
      <c r="Z2779" t="s">
        <v>2851</v>
      </c>
      <c r="AA2779" t="s">
        <v>4334</v>
      </c>
      <c r="AB2779" t="s">
        <v>2849</v>
      </c>
      <c r="AC2779" t="s">
        <v>4333</v>
      </c>
      <c r="AD2779" t="s">
        <v>0</v>
      </c>
      <c r="AE2779">
        <v>98168</v>
      </c>
    </row>
    <row r="2780" spans="1:31" ht="409.5" hidden="1" x14ac:dyDescent="0.25">
      <c r="A2780">
        <v>5125</v>
      </c>
      <c r="B2780" t="s">
        <v>185</v>
      </c>
      <c r="C2780" t="s">
        <v>184</v>
      </c>
      <c r="F2780">
        <v>1</v>
      </c>
      <c r="G2780" t="s">
        <v>4332</v>
      </c>
      <c r="H2780">
        <v>0</v>
      </c>
      <c r="P2780" t="s">
        <v>4</v>
      </c>
      <c r="Y2780" t="s">
        <v>12</v>
      </c>
      <c r="Z2780" t="s">
        <v>4331</v>
      </c>
      <c r="AA2780" s="1" t="s">
        <v>4330</v>
      </c>
      <c r="AB2780" t="s">
        <v>4329</v>
      </c>
      <c r="AC2780" t="s">
        <v>4328</v>
      </c>
      <c r="AD2780" t="s">
        <v>0</v>
      </c>
      <c r="AE2780">
        <v>98532</v>
      </c>
    </row>
    <row r="2781" spans="1:31" hidden="1" x14ac:dyDescent="0.25">
      <c r="A2781">
        <v>452</v>
      </c>
      <c r="B2781" t="s">
        <v>7</v>
      </c>
      <c r="C2781" t="s">
        <v>6</v>
      </c>
      <c r="F2781">
        <v>1</v>
      </c>
      <c r="G2781" t="s">
        <v>157</v>
      </c>
      <c r="P2781" t="s">
        <v>4</v>
      </c>
      <c r="Z2781" t="s">
        <v>2562</v>
      </c>
      <c r="AA2781" t="s">
        <v>4327</v>
      </c>
      <c r="AB2781" t="s">
        <v>4326</v>
      </c>
      <c r="AC2781">
        <v>-180205</v>
      </c>
      <c r="AD2781" t="s">
        <v>0</v>
      </c>
      <c r="AE2781">
        <v>98901</v>
      </c>
    </row>
    <row r="2782" spans="1:31" ht="409.5" hidden="1" x14ac:dyDescent="0.25">
      <c r="A2782">
        <v>6184</v>
      </c>
      <c r="B2782" t="s">
        <v>670</v>
      </c>
      <c r="C2782" t="s">
        <v>19</v>
      </c>
      <c r="F2782">
        <v>1</v>
      </c>
      <c r="G2782" t="s">
        <v>4325</v>
      </c>
      <c r="H2782">
        <v>0</v>
      </c>
      <c r="P2782" t="s">
        <v>4</v>
      </c>
      <c r="Y2782" t="s">
        <v>12</v>
      </c>
      <c r="Z2782" t="s">
        <v>4324</v>
      </c>
      <c r="AA2782" s="1" t="s">
        <v>4323</v>
      </c>
      <c r="AB2782" t="s">
        <v>4322</v>
      </c>
      <c r="AC2782" t="s">
        <v>4321</v>
      </c>
      <c r="AD2782" t="s">
        <v>0</v>
      </c>
      <c r="AE2782">
        <v>98101</v>
      </c>
    </row>
    <row r="2783" spans="1:31" hidden="1" x14ac:dyDescent="0.25">
      <c r="A2783">
        <v>8957</v>
      </c>
      <c r="B2783" t="s">
        <v>88</v>
      </c>
      <c r="C2783" t="s">
        <v>46</v>
      </c>
      <c r="F2783">
        <v>1</v>
      </c>
      <c r="G2783" t="s">
        <v>4320</v>
      </c>
      <c r="H2783">
        <v>0</v>
      </c>
      <c r="P2783" t="s">
        <v>4</v>
      </c>
      <c r="Z2783" t="s">
        <v>4319</v>
      </c>
      <c r="AA2783" t="s">
        <v>4318</v>
      </c>
      <c r="AB2783" t="s">
        <v>4317</v>
      </c>
      <c r="AC2783" t="s">
        <v>4316</v>
      </c>
      <c r="AD2783" t="s">
        <v>0</v>
      </c>
      <c r="AE2783">
        <v>98104</v>
      </c>
    </row>
    <row r="2784" spans="1:31" hidden="1" x14ac:dyDescent="0.25">
      <c r="A2784">
        <v>6831</v>
      </c>
      <c r="B2784" t="s">
        <v>7</v>
      </c>
      <c r="C2784" t="s">
        <v>6</v>
      </c>
      <c r="F2784">
        <v>0</v>
      </c>
      <c r="G2784" t="s">
        <v>113</v>
      </c>
      <c r="H2784">
        <v>0</v>
      </c>
      <c r="P2784" t="s">
        <v>4</v>
      </c>
      <c r="Z2784" t="s">
        <v>512</v>
      </c>
      <c r="AA2784" t="s">
        <v>4315</v>
      </c>
      <c r="AB2784" t="s">
        <v>4314</v>
      </c>
      <c r="AC2784" t="s">
        <v>4313</v>
      </c>
      <c r="AD2784" t="s">
        <v>0</v>
      </c>
      <c r="AE2784">
        <v>98504</v>
      </c>
    </row>
    <row r="2785" spans="1:31" hidden="1" x14ac:dyDescent="0.25">
      <c r="A2785">
        <v>1244</v>
      </c>
      <c r="B2785" t="s">
        <v>7</v>
      </c>
      <c r="C2785" t="s">
        <v>6</v>
      </c>
      <c r="F2785">
        <v>1</v>
      </c>
      <c r="G2785" t="s">
        <v>4312</v>
      </c>
      <c r="H2785">
        <v>0</v>
      </c>
      <c r="P2785" t="s">
        <v>4</v>
      </c>
      <c r="Z2785" t="s">
        <v>4311</v>
      </c>
      <c r="AA2785" t="s">
        <v>4310</v>
      </c>
      <c r="AB2785" t="s">
        <v>4309</v>
      </c>
      <c r="AC2785" t="s">
        <v>4308</v>
      </c>
      <c r="AD2785" t="s">
        <v>0</v>
      </c>
      <c r="AE2785">
        <v>98371</v>
      </c>
    </row>
    <row r="2786" spans="1:31" ht="409.5" hidden="1" x14ac:dyDescent="0.25">
      <c r="A2786">
        <v>10904</v>
      </c>
      <c r="B2786" t="s">
        <v>7</v>
      </c>
      <c r="C2786" t="s">
        <v>6</v>
      </c>
      <c r="F2786">
        <v>1</v>
      </c>
      <c r="G2786" t="s">
        <v>663</v>
      </c>
      <c r="H2786">
        <v>0</v>
      </c>
      <c r="P2786" t="s">
        <v>4</v>
      </c>
      <c r="Z2786" t="s">
        <v>1063</v>
      </c>
      <c r="AA2786" s="1" t="s">
        <v>4307</v>
      </c>
      <c r="AB2786" t="s">
        <v>4306</v>
      </c>
      <c r="AC2786" t="s">
        <v>4305</v>
      </c>
      <c r="AD2786" t="s">
        <v>0</v>
      </c>
      <c r="AE2786">
        <v>98668</v>
      </c>
    </row>
    <row r="2787" spans="1:31" ht="409.5" hidden="1" x14ac:dyDescent="0.25">
      <c r="A2787">
        <v>4362</v>
      </c>
      <c r="B2787" t="s">
        <v>152</v>
      </c>
      <c r="C2787" t="s">
        <v>19</v>
      </c>
      <c r="F2787">
        <v>0</v>
      </c>
      <c r="P2787" t="s">
        <v>4</v>
      </c>
      <c r="Y2787" t="s">
        <v>12</v>
      </c>
      <c r="Z2787" t="s">
        <v>1024</v>
      </c>
      <c r="AA2787" s="1" t="s">
        <v>4304</v>
      </c>
      <c r="AB2787" t="s">
        <v>149</v>
      </c>
      <c r="AC2787">
        <v>-170307</v>
      </c>
    </row>
    <row r="2788" spans="1:31" ht="409.5" hidden="1" x14ac:dyDescent="0.25">
      <c r="A2788">
        <v>5481</v>
      </c>
      <c r="B2788" t="s">
        <v>7</v>
      </c>
      <c r="C2788" t="s">
        <v>6</v>
      </c>
      <c r="F2788">
        <v>1</v>
      </c>
      <c r="G2788" t="s">
        <v>1553</v>
      </c>
      <c r="H2788">
        <v>0</v>
      </c>
      <c r="P2788" t="s">
        <v>4</v>
      </c>
      <c r="Z2788" t="s">
        <v>1552</v>
      </c>
      <c r="AA2788" s="1" t="s">
        <v>4303</v>
      </c>
      <c r="AB2788" t="s">
        <v>4302</v>
      </c>
      <c r="AC2788" t="s">
        <v>4301</v>
      </c>
      <c r="AD2788" t="s">
        <v>0</v>
      </c>
      <c r="AE2788">
        <v>98052</v>
      </c>
    </row>
    <row r="2789" spans="1:31" hidden="1" x14ac:dyDescent="0.25">
      <c r="A2789">
        <v>18491</v>
      </c>
      <c r="B2789" t="s">
        <v>72</v>
      </c>
      <c r="C2789" t="s">
        <v>71</v>
      </c>
      <c r="F2789">
        <v>1</v>
      </c>
      <c r="G2789" t="s">
        <v>402</v>
      </c>
      <c r="H2789">
        <v>0</v>
      </c>
      <c r="O2789" t="s">
        <v>243</v>
      </c>
      <c r="P2789" t="s">
        <v>4</v>
      </c>
      <c r="Q2789" t="s">
        <v>302</v>
      </c>
      <c r="R2789" t="s">
        <v>241</v>
      </c>
      <c r="S2789" t="s">
        <v>240</v>
      </c>
      <c r="T2789" t="s">
        <v>239</v>
      </c>
      <c r="U2789" t="s">
        <v>238</v>
      </c>
      <c r="X2789">
        <v>30</v>
      </c>
      <c r="Z2789" t="s">
        <v>4300</v>
      </c>
      <c r="AA2789" t="s">
        <v>4299</v>
      </c>
      <c r="AB2789" t="s">
        <v>4298</v>
      </c>
      <c r="AC2789" t="s">
        <v>4297</v>
      </c>
      <c r="AD2789" t="s">
        <v>0</v>
      </c>
      <c r="AE2789">
        <v>98109</v>
      </c>
    </row>
    <row r="2790" spans="1:31" ht="409.5" hidden="1" x14ac:dyDescent="0.25">
      <c r="A2790">
        <v>11392</v>
      </c>
      <c r="B2790" t="s">
        <v>670</v>
      </c>
      <c r="C2790" t="s">
        <v>19</v>
      </c>
      <c r="F2790">
        <v>1</v>
      </c>
      <c r="G2790" t="s">
        <v>628</v>
      </c>
      <c r="O2790" t="s">
        <v>2400</v>
      </c>
      <c r="P2790" t="s">
        <v>4</v>
      </c>
      <c r="Y2790" t="s">
        <v>12</v>
      </c>
      <c r="Z2790" t="s">
        <v>627</v>
      </c>
      <c r="AA2790" s="1" t="s">
        <v>4296</v>
      </c>
      <c r="AB2790" t="s">
        <v>4295</v>
      </c>
      <c r="AC2790">
        <v>-160535</v>
      </c>
      <c r="AD2790" t="s">
        <v>0</v>
      </c>
      <c r="AE2790">
        <v>98109</v>
      </c>
    </row>
    <row r="2791" spans="1:31" ht="409.5" hidden="1" x14ac:dyDescent="0.25">
      <c r="A2791">
        <v>14696</v>
      </c>
      <c r="B2791" t="s">
        <v>130</v>
      </c>
      <c r="C2791" t="s">
        <v>19</v>
      </c>
      <c r="F2791">
        <v>0</v>
      </c>
      <c r="G2791" t="s">
        <v>4294</v>
      </c>
      <c r="H2791">
        <v>0</v>
      </c>
      <c r="P2791" t="s">
        <v>4</v>
      </c>
      <c r="Z2791" t="s">
        <v>4293</v>
      </c>
      <c r="AA2791" s="1" t="s">
        <v>4292</v>
      </c>
      <c r="AB2791" t="s">
        <v>4291</v>
      </c>
      <c r="AC2791" t="s">
        <v>4290</v>
      </c>
      <c r="AD2791" t="s">
        <v>96</v>
      </c>
      <c r="AE2791">
        <v>97103</v>
      </c>
    </row>
    <row r="2792" spans="1:31" hidden="1" x14ac:dyDescent="0.25">
      <c r="A2792">
        <v>17838</v>
      </c>
      <c r="B2792" t="s">
        <v>2920</v>
      </c>
      <c r="F2792">
        <v>1</v>
      </c>
      <c r="G2792" t="s">
        <v>70</v>
      </c>
      <c r="O2792" t="s">
        <v>4289</v>
      </c>
      <c r="P2792" t="s">
        <v>32</v>
      </c>
      <c r="Z2792" t="s">
        <v>148</v>
      </c>
      <c r="AA2792" t="s">
        <v>4288</v>
      </c>
      <c r="AB2792" t="s">
        <v>4287</v>
      </c>
      <c r="AC2792">
        <v>-161600</v>
      </c>
      <c r="AD2792" t="s">
        <v>0</v>
      </c>
      <c r="AE2792">
        <v>98121</v>
      </c>
    </row>
    <row r="2793" spans="1:31" ht="409.5" hidden="1" x14ac:dyDescent="0.25">
      <c r="A2793">
        <v>11649</v>
      </c>
      <c r="B2793" t="s">
        <v>88</v>
      </c>
      <c r="C2793" t="s">
        <v>46</v>
      </c>
      <c r="F2793">
        <v>0</v>
      </c>
      <c r="G2793" t="s">
        <v>2155</v>
      </c>
      <c r="H2793">
        <v>0</v>
      </c>
      <c r="P2793" t="s">
        <v>4</v>
      </c>
      <c r="Z2793" t="s">
        <v>4286</v>
      </c>
      <c r="AA2793" s="1" t="s">
        <v>4285</v>
      </c>
      <c r="AB2793" t="s">
        <v>4284</v>
      </c>
      <c r="AC2793" t="s">
        <v>4283</v>
      </c>
    </row>
    <row r="2794" spans="1:31" ht="409.5" hidden="1" x14ac:dyDescent="0.25">
      <c r="A2794">
        <v>9122</v>
      </c>
      <c r="B2794" t="s">
        <v>130</v>
      </c>
      <c r="C2794" t="s">
        <v>19</v>
      </c>
      <c r="F2794">
        <v>0</v>
      </c>
      <c r="P2794" t="s">
        <v>4</v>
      </c>
      <c r="W2794" s="1" t="s">
        <v>4282</v>
      </c>
      <c r="X2794">
        <v>30</v>
      </c>
      <c r="Y2794" t="s">
        <v>12</v>
      </c>
      <c r="Z2794" t="s">
        <v>4281</v>
      </c>
      <c r="AA2794" s="1" t="s">
        <v>4280</v>
      </c>
      <c r="AB2794" t="s">
        <v>4279</v>
      </c>
      <c r="AC2794">
        <v>-171577</v>
      </c>
      <c r="AD2794" t="s">
        <v>0</v>
      </c>
      <c r="AE2794">
        <v>98134</v>
      </c>
    </row>
    <row r="2795" spans="1:31" ht="409.5" hidden="1" x14ac:dyDescent="0.25">
      <c r="A2795">
        <v>6078</v>
      </c>
      <c r="B2795" t="s">
        <v>13</v>
      </c>
      <c r="F2795">
        <v>1</v>
      </c>
      <c r="G2795" t="s">
        <v>4278</v>
      </c>
      <c r="H2795">
        <v>0</v>
      </c>
      <c r="O2795" t="s">
        <v>2752</v>
      </c>
      <c r="P2795" t="s">
        <v>32</v>
      </c>
      <c r="W2795" t="s">
        <v>4277</v>
      </c>
      <c r="X2795">
        <v>90</v>
      </c>
      <c r="Y2795" t="s">
        <v>12</v>
      </c>
      <c r="Z2795" t="s">
        <v>4276</v>
      </c>
      <c r="AA2795" s="1" t="s">
        <v>4275</v>
      </c>
      <c r="AB2795" t="s">
        <v>4274</v>
      </c>
      <c r="AC2795" t="s">
        <v>4273</v>
      </c>
      <c r="AD2795" t="s">
        <v>0</v>
      </c>
      <c r="AE2795">
        <v>99352</v>
      </c>
    </row>
    <row r="2796" spans="1:31" hidden="1" x14ac:dyDescent="0.25">
      <c r="A2796">
        <v>6319</v>
      </c>
      <c r="B2796" t="s">
        <v>72</v>
      </c>
      <c r="C2796" t="s">
        <v>71</v>
      </c>
      <c r="F2796">
        <v>0</v>
      </c>
      <c r="H2796">
        <v>0</v>
      </c>
      <c r="P2796" t="s">
        <v>4</v>
      </c>
      <c r="Z2796" t="s">
        <v>4272</v>
      </c>
      <c r="AA2796" t="s">
        <v>4271</v>
      </c>
      <c r="AB2796" t="s">
        <v>4270</v>
      </c>
      <c r="AC2796" t="s">
        <v>4269</v>
      </c>
    </row>
    <row r="2797" spans="1:31" hidden="1" x14ac:dyDescent="0.25">
      <c r="A2797">
        <v>5321</v>
      </c>
      <c r="B2797" t="s">
        <v>7</v>
      </c>
      <c r="C2797" t="s">
        <v>6</v>
      </c>
      <c r="F2797">
        <v>1</v>
      </c>
      <c r="G2797" t="s">
        <v>4268</v>
      </c>
      <c r="H2797">
        <v>0</v>
      </c>
      <c r="P2797" t="s">
        <v>4</v>
      </c>
      <c r="Z2797" t="s">
        <v>4267</v>
      </c>
      <c r="AA2797" t="s">
        <v>4266</v>
      </c>
      <c r="AB2797" t="s">
        <v>4265</v>
      </c>
      <c r="AC2797" t="s">
        <v>4264</v>
      </c>
      <c r="AD2797" t="s">
        <v>0</v>
      </c>
      <c r="AE2797">
        <v>98620</v>
      </c>
    </row>
    <row r="2798" spans="1:31" ht="409.5" hidden="1" x14ac:dyDescent="0.25">
      <c r="A2798">
        <v>14336</v>
      </c>
      <c r="B2798" t="s">
        <v>357</v>
      </c>
      <c r="C2798" t="s">
        <v>356</v>
      </c>
      <c r="F2798">
        <v>1</v>
      </c>
      <c r="G2798" s="1" t="s">
        <v>347</v>
      </c>
      <c r="P2798" t="s">
        <v>4</v>
      </c>
      <c r="Y2798" t="s">
        <v>12</v>
      </c>
      <c r="Z2798" t="s">
        <v>2047</v>
      </c>
      <c r="AA2798" s="1" t="s">
        <v>4263</v>
      </c>
      <c r="AB2798" t="s">
        <v>4262</v>
      </c>
      <c r="AC2798">
        <v>-161522</v>
      </c>
      <c r="AD2798" t="s">
        <v>0</v>
      </c>
      <c r="AE2798">
        <v>98119</v>
      </c>
    </row>
    <row r="2799" spans="1:31" hidden="1" x14ac:dyDescent="0.25">
      <c r="A2799">
        <v>6432</v>
      </c>
      <c r="B2799" t="s">
        <v>130</v>
      </c>
      <c r="C2799" t="s">
        <v>19</v>
      </c>
      <c r="F2799">
        <v>1</v>
      </c>
      <c r="G2799" t="s">
        <v>45</v>
      </c>
      <c r="H2799">
        <v>0</v>
      </c>
      <c r="P2799" t="s">
        <v>4</v>
      </c>
      <c r="Z2799" t="s">
        <v>4261</v>
      </c>
      <c r="AA2799" t="s">
        <v>4260</v>
      </c>
      <c r="AB2799" t="s">
        <v>4259</v>
      </c>
      <c r="AC2799" t="s">
        <v>4258</v>
      </c>
      <c r="AD2799" t="s">
        <v>0</v>
      </c>
      <c r="AE2799">
        <v>98072</v>
      </c>
    </row>
    <row r="2800" spans="1:31" hidden="1" x14ac:dyDescent="0.25">
      <c r="A2800">
        <v>3030</v>
      </c>
      <c r="B2800" t="s">
        <v>95</v>
      </c>
      <c r="C2800" t="s">
        <v>94</v>
      </c>
      <c r="F2800">
        <v>0</v>
      </c>
      <c r="P2800" t="s">
        <v>4</v>
      </c>
      <c r="Y2800" t="s">
        <v>12</v>
      </c>
      <c r="Z2800" t="s">
        <v>4257</v>
      </c>
      <c r="AA2800" t="s">
        <v>4256</v>
      </c>
      <c r="AB2800" t="s">
        <v>4255</v>
      </c>
      <c r="AC2800">
        <v>-170956</v>
      </c>
      <c r="AD2800" t="s">
        <v>0</v>
      </c>
      <c r="AE2800">
        <v>98178</v>
      </c>
    </row>
    <row r="2801" spans="1:31" hidden="1" x14ac:dyDescent="0.25">
      <c r="A2801">
        <v>10795</v>
      </c>
      <c r="B2801" t="s">
        <v>199</v>
      </c>
      <c r="C2801" t="s">
        <v>19</v>
      </c>
      <c r="F2801">
        <v>1</v>
      </c>
      <c r="G2801" t="s">
        <v>4254</v>
      </c>
      <c r="O2801" t="s">
        <v>4253</v>
      </c>
      <c r="P2801" t="s">
        <v>32</v>
      </c>
      <c r="Y2801" t="s">
        <v>12</v>
      </c>
      <c r="Z2801" t="s">
        <v>4252</v>
      </c>
      <c r="AA2801" t="s">
        <v>4251</v>
      </c>
      <c r="AB2801" t="s">
        <v>4250</v>
      </c>
      <c r="AC2801">
        <v>-180478</v>
      </c>
      <c r="AD2801" t="s">
        <v>0</v>
      </c>
      <c r="AE2801">
        <v>98101</v>
      </c>
    </row>
    <row r="2802" spans="1:31" ht="409.5" hidden="1" x14ac:dyDescent="0.25">
      <c r="A2802">
        <v>169</v>
      </c>
      <c r="B2802" t="s">
        <v>394</v>
      </c>
      <c r="C2802" t="s">
        <v>19</v>
      </c>
      <c r="F2802">
        <v>1</v>
      </c>
      <c r="G2802" t="s">
        <v>4249</v>
      </c>
      <c r="H2802">
        <v>0</v>
      </c>
      <c r="P2802" t="s">
        <v>81</v>
      </c>
      <c r="Y2802" t="s">
        <v>12</v>
      </c>
      <c r="Z2802" t="s">
        <v>4248</v>
      </c>
      <c r="AA2802" s="1" t="s">
        <v>4247</v>
      </c>
      <c r="AB2802" t="s">
        <v>4246</v>
      </c>
      <c r="AC2802" t="s">
        <v>4245</v>
      </c>
      <c r="AD2802" t="s">
        <v>0</v>
      </c>
      <c r="AE2802">
        <v>98102</v>
      </c>
    </row>
    <row r="2803" spans="1:31" hidden="1" x14ac:dyDescent="0.25">
      <c r="A2803">
        <v>5600</v>
      </c>
      <c r="B2803" t="s">
        <v>124</v>
      </c>
      <c r="C2803" t="s">
        <v>6</v>
      </c>
      <c r="F2803">
        <v>1</v>
      </c>
      <c r="G2803" t="s">
        <v>4244</v>
      </c>
      <c r="H2803">
        <v>0</v>
      </c>
      <c r="P2803" t="s">
        <v>220</v>
      </c>
      <c r="Z2803" t="s">
        <v>4243</v>
      </c>
      <c r="AA2803" t="s">
        <v>4242</v>
      </c>
      <c r="AB2803" t="s">
        <v>4241</v>
      </c>
      <c r="AC2803" t="s">
        <v>4240</v>
      </c>
      <c r="AD2803" t="s">
        <v>0</v>
      </c>
      <c r="AE2803">
        <v>98401</v>
      </c>
    </row>
    <row r="2804" spans="1:31" ht="409.5" hidden="1" x14ac:dyDescent="0.25">
      <c r="A2804">
        <v>16282</v>
      </c>
      <c r="B2804" t="s">
        <v>7</v>
      </c>
      <c r="C2804" t="s">
        <v>6</v>
      </c>
      <c r="F2804">
        <v>1</v>
      </c>
      <c r="G2804" t="s">
        <v>24</v>
      </c>
      <c r="H2804">
        <v>0</v>
      </c>
      <c r="P2804" t="s">
        <v>4</v>
      </c>
      <c r="Z2804" t="s">
        <v>4239</v>
      </c>
      <c r="AA2804" s="1" t="s">
        <v>4238</v>
      </c>
      <c r="AB2804" t="s">
        <v>4237</v>
      </c>
      <c r="AC2804" t="s">
        <v>4236</v>
      </c>
      <c r="AD2804" t="s">
        <v>0</v>
      </c>
      <c r="AE2804">
        <v>98402</v>
      </c>
    </row>
    <row r="2805" spans="1:31" ht="195" hidden="1" x14ac:dyDescent="0.25">
      <c r="A2805">
        <v>2276</v>
      </c>
      <c r="B2805" t="s">
        <v>308</v>
      </c>
      <c r="C2805" t="s">
        <v>19</v>
      </c>
      <c r="F2805">
        <v>0</v>
      </c>
      <c r="H2805">
        <v>0</v>
      </c>
      <c r="P2805" t="s">
        <v>4</v>
      </c>
      <c r="W2805" t="s">
        <v>4235</v>
      </c>
      <c r="X2805">
        <v>30</v>
      </c>
      <c r="Y2805" t="s">
        <v>12</v>
      </c>
      <c r="Z2805" t="s">
        <v>4234</v>
      </c>
      <c r="AA2805" t="s">
        <v>4233</v>
      </c>
      <c r="AB2805" s="1" t="s">
        <v>4232</v>
      </c>
      <c r="AC2805" t="s">
        <v>4231</v>
      </c>
      <c r="AD2805" t="s">
        <v>96</v>
      </c>
      <c r="AE2805">
        <v>97212</v>
      </c>
    </row>
    <row r="2806" spans="1:31" hidden="1" x14ac:dyDescent="0.25">
      <c r="A2806">
        <v>5626</v>
      </c>
      <c r="B2806" t="s">
        <v>7</v>
      </c>
      <c r="C2806" t="s">
        <v>6</v>
      </c>
      <c r="F2806">
        <v>1</v>
      </c>
      <c r="G2806" t="s">
        <v>4230</v>
      </c>
      <c r="P2806" t="s">
        <v>4</v>
      </c>
      <c r="Z2806" t="s">
        <v>4229</v>
      </c>
      <c r="AA2806" t="s">
        <v>4228</v>
      </c>
      <c r="AB2806" t="s">
        <v>4227</v>
      </c>
      <c r="AC2806">
        <v>-181748</v>
      </c>
      <c r="AD2806" t="s">
        <v>4226</v>
      </c>
      <c r="AE2806">
        <v>48108</v>
      </c>
    </row>
    <row r="2807" spans="1:31" ht="409.5" hidden="1" x14ac:dyDescent="0.25">
      <c r="A2807">
        <v>2423</v>
      </c>
      <c r="B2807" t="s">
        <v>36</v>
      </c>
      <c r="C2807" t="s">
        <v>71</v>
      </c>
      <c r="F2807">
        <v>1</v>
      </c>
      <c r="G2807" t="s">
        <v>70</v>
      </c>
      <c r="H2807">
        <v>0</v>
      </c>
      <c r="P2807" t="s">
        <v>4</v>
      </c>
      <c r="Z2807" t="s">
        <v>148</v>
      </c>
      <c r="AA2807" s="1" t="s">
        <v>4225</v>
      </c>
      <c r="AB2807" t="s">
        <v>4224</v>
      </c>
      <c r="AC2807" t="s">
        <v>4223</v>
      </c>
      <c r="AD2807" t="s">
        <v>0</v>
      </c>
      <c r="AE2807">
        <v>98121</v>
      </c>
    </row>
    <row r="2808" spans="1:31" ht="255" hidden="1" x14ac:dyDescent="0.25">
      <c r="A2808">
        <v>16250</v>
      </c>
      <c r="B2808" t="s">
        <v>88</v>
      </c>
      <c r="C2808" t="s">
        <v>46</v>
      </c>
      <c r="F2808">
        <v>1</v>
      </c>
      <c r="G2808" t="s">
        <v>3464</v>
      </c>
      <c r="H2808">
        <v>0</v>
      </c>
      <c r="P2808" t="s">
        <v>4</v>
      </c>
      <c r="Z2808" t="s">
        <v>3463</v>
      </c>
      <c r="AA2808" s="1" t="s">
        <v>4222</v>
      </c>
      <c r="AB2808" t="s">
        <v>983</v>
      </c>
      <c r="AC2808" t="s">
        <v>4221</v>
      </c>
      <c r="AD2808" t="s">
        <v>96</v>
      </c>
      <c r="AE2808">
        <v>97031</v>
      </c>
    </row>
    <row r="2809" spans="1:31" ht="409.5" hidden="1" x14ac:dyDescent="0.25">
      <c r="A2809">
        <v>5759</v>
      </c>
      <c r="B2809" t="s">
        <v>394</v>
      </c>
      <c r="C2809" t="s">
        <v>19</v>
      </c>
      <c r="F2809">
        <v>0</v>
      </c>
      <c r="G2809" t="s">
        <v>4220</v>
      </c>
      <c r="H2809">
        <v>0</v>
      </c>
      <c r="P2809" t="s">
        <v>4</v>
      </c>
      <c r="Y2809" t="s">
        <v>12</v>
      </c>
      <c r="Z2809" t="s">
        <v>4219</v>
      </c>
      <c r="AA2809" s="1" t="s">
        <v>4218</v>
      </c>
      <c r="AB2809" s="1" t="s">
        <v>4217</v>
      </c>
      <c r="AC2809" t="s">
        <v>4216</v>
      </c>
    </row>
    <row r="2810" spans="1:31" ht="409.5" hidden="1" x14ac:dyDescent="0.25">
      <c r="A2810">
        <v>2227</v>
      </c>
      <c r="B2810" t="s">
        <v>83</v>
      </c>
      <c r="C2810" t="s">
        <v>101</v>
      </c>
      <c r="F2810">
        <v>0</v>
      </c>
      <c r="G2810" t="s">
        <v>100</v>
      </c>
      <c r="H2810">
        <v>0</v>
      </c>
      <c r="P2810" t="s">
        <v>4</v>
      </c>
      <c r="Y2810" t="s">
        <v>12</v>
      </c>
      <c r="Z2810" t="s">
        <v>488</v>
      </c>
      <c r="AA2810" s="1" t="s">
        <v>4215</v>
      </c>
      <c r="AB2810" t="s">
        <v>78</v>
      </c>
      <c r="AC2810" t="s">
        <v>4214</v>
      </c>
      <c r="AD2810" t="s">
        <v>96</v>
      </c>
      <c r="AE2810">
        <v>97302</v>
      </c>
    </row>
    <row r="2811" spans="1:31" ht="409.5" hidden="1" x14ac:dyDescent="0.25">
      <c r="A2811">
        <v>14846</v>
      </c>
      <c r="B2811" t="s">
        <v>119</v>
      </c>
      <c r="C2811" t="s">
        <v>19</v>
      </c>
      <c r="F2811">
        <v>0</v>
      </c>
      <c r="P2811" t="s">
        <v>4</v>
      </c>
      <c r="X2811">
        <v>15</v>
      </c>
      <c r="Y2811" t="s">
        <v>12</v>
      </c>
      <c r="Z2811" t="s">
        <v>4213</v>
      </c>
      <c r="AA2811" s="1" t="s">
        <v>4212</v>
      </c>
      <c r="AB2811" t="s">
        <v>4211</v>
      </c>
      <c r="AC2811">
        <v>-160501</v>
      </c>
    </row>
    <row r="2812" spans="1:31" ht="405" hidden="1" x14ac:dyDescent="0.25">
      <c r="A2812">
        <v>17575</v>
      </c>
      <c r="B2812" t="s">
        <v>52</v>
      </c>
      <c r="C2812" t="s">
        <v>6</v>
      </c>
      <c r="F2812">
        <v>0</v>
      </c>
      <c r="G2812" t="s">
        <v>4210</v>
      </c>
      <c r="P2812" t="s">
        <v>4</v>
      </c>
      <c r="Z2812" t="s">
        <v>4209</v>
      </c>
      <c r="AA2812" s="1" t="s">
        <v>4208</v>
      </c>
      <c r="AB2812" t="s">
        <v>4207</v>
      </c>
      <c r="AC2812">
        <v>-181367</v>
      </c>
      <c r="AD2812" t="s">
        <v>0</v>
      </c>
      <c r="AE2812">
        <v>98022</v>
      </c>
    </row>
    <row r="2813" spans="1:31" ht="165" hidden="1" x14ac:dyDescent="0.25">
      <c r="A2813">
        <v>15926</v>
      </c>
      <c r="B2813" t="s">
        <v>83</v>
      </c>
      <c r="C2813" t="s">
        <v>19</v>
      </c>
      <c r="F2813">
        <v>1</v>
      </c>
      <c r="G2813" t="s">
        <v>3119</v>
      </c>
      <c r="H2813">
        <v>0</v>
      </c>
      <c r="P2813" t="s">
        <v>4</v>
      </c>
      <c r="Y2813" t="s">
        <v>12</v>
      </c>
      <c r="Z2813" t="s">
        <v>3226</v>
      </c>
      <c r="AA2813" s="1" t="s">
        <v>4206</v>
      </c>
      <c r="AB2813" t="s">
        <v>78</v>
      </c>
      <c r="AC2813" t="s">
        <v>4205</v>
      </c>
      <c r="AD2813" t="s">
        <v>750</v>
      </c>
    </row>
    <row r="2814" spans="1:31" ht="409.5" hidden="1" x14ac:dyDescent="0.25">
      <c r="A2814">
        <v>14221</v>
      </c>
      <c r="B2814" t="s">
        <v>7</v>
      </c>
      <c r="C2814" t="s">
        <v>6</v>
      </c>
      <c r="F2814">
        <v>1</v>
      </c>
      <c r="G2814" t="s">
        <v>508</v>
      </c>
      <c r="P2814" t="s">
        <v>4</v>
      </c>
      <c r="Z2814" t="s">
        <v>507</v>
      </c>
      <c r="AA2814" s="1" t="s">
        <v>4204</v>
      </c>
      <c r="AB2814" s="1" t="s">
        <v>4203</v>
      </c>
      <c r="AC2814">
        <v>-181719</v>
      </c>
      <c r="AD2814" t="s">
        <v>96</v>
      </c>
      <c r="AE2814">
        <v>97214</v>
      </c>
    </row>
    <row r="2815" spans="1:31" ht="409.5" hidden="1" x14ac:dyDescent="0.25">
      <c r="A2815">
        <v>8673</v>
      </c>
      <c r="B2815" t="s">
        <v>7</v>
      </c>
      <c r="C2815" t="s">
        <v>6</v>
      </c>
      <c r="F2815">
        <v>1</v>
      </c>
      <c r="G2815" t="s">
        <v>542</v>
      </c>
      <c r="P2815" t="s">
        <v>4</v>
      </c>
      <c r="Z2815" t="s">
        <v>541</v>
      </c>
      <c r="AA2815" s="1" t="s">
        <v>4202</v>
      </c>
      <c r="AB2815" t="s">
        <v>4201</v>
      </c>
      <c r="AC2815">
        <v>-162969</v>
      </c>
      <c r="AD2815" t="s">
        <v>0</v>
      </c>
      <c r="AE2815">
        <v>98034</v>
      </c>
    </row>
    <row r="2816" spans="1:31" ht="409.5" hidden="1" x14ac:dyDescent="0.25">
      <c r="A2816">
        <v>18441</v>
      </c>
      <c r="B2816" t="s">
        <v>130</v>
      </c>
      <c r="C2816" t="s">
        <v>19</v>
      </c>
      <c r="F2816">
        <v>0</v>
      </c>
      <c r="G2816" t="s">
        <v>100</v>
      </c>
      <c r="P2816" t="s">
        <v>4</v>
      </c>
      <c r="Y2816" t="s">
        <v>12</v>
      </c>
      <c r="Z2816" t="s">
        <v>3910</v>
      </c>
      <c r="AA2816" s="1" t="s">
        <v>4200</v>
      </c>
      <c r="AB2816" t="s">
        <v>126</v>
      </c>
      <c r="AC2816">
        <v>-162215</v>
      </c>
      <c r="AD2816" t="s">
        <v>96</v>
      </c>
      <c r="AE2816">
        <v>97302</v>
      </c>
    </row>
    <row r="2817" spans="1:31" hidden="1" x14ac:dyDescent="0.25">
      <c r="A2817">
        <v>13055</v>
      </c>
      <c r="B2817" t="s">
        <v>88</v>
      </c>
      <c r="C2817" t="s">
        <v>46</v>
      </c>
      <c r="F2817">
        <v>1</v>
      </c>
      <c r="G2817" t="s">
        <v>4199</v>
      </c>
      <c r="H2817">
        <v>0</v>
      </c>
      <c r="P2817" t="s">
        <v>4</v>
      </c>
      <c r="Z2817" t="s">
        <v>4198</v>
      </c>
      <c r="AA2817" t="s">
        <v>4197</v>
      </c>
      <c r="AB2817" t="s">
        <v>4196</v>
      </c>
      <c r="AC2817" t="s">
        <v>4195</v>
      </c>
      <c r="AD2817" t="s">
        <v>0</v>
      </c>
      <c r="AE2817">
        <v>98823</v>
      </c>
    </row>
    <row r="2818" spans="1:31" ht="409.5" hidden="1" x14ac:dyDescent="0.25">
      <c r="A2818">
        <v>3542</v>
      </c>
      <c r="B2818" t="s">
        <v>130</v>
      </c>
      <c r="C2818" t="s">
        <v>19</v>
      </c>
      <c r="F2818">
        <v>1</v>
      </c>
      <c r="G2818" t="s">
        <v>1094</v>
      </c>
      <c r="H2818">
        <v>0</v>
      </c>
      <c r="O2818" t="s">
        <v>2752</v>
      </c>
      <c r="P2818" t="s">
        <v>4</v>
      </c>
      <c r="W2818" t="s">
        <v>4194</v>
      </c>
      <c r="X2818">
        <v>15</v>
      </c>
      <c r="Y2818" t="s">
        <v>12</v>
      </c>
      <c r="Z2818" t="s">
        <v>4193</v>
      </c>
      <c r="AA2818" s="1" t="s">
        <v>4192</v>
      </c>
      <c r="AB2818" t="s">
        <v>4191</v>
      </c>
      <c r="AC2818" t="s">
        <v>4190</v>
      </c>
      <c r="AD2818" t="s">
        <v>0</v>
      </c>
      <c r="AE2818">
        <v>98101</v>
      </c>
    </row>
    <row r="2819" spans="1:31" hidden="1" x14ac:dyDescent="0.25">
      <c r="A2819">
        <v>13811</v>
      </c>
      <c r="B2819" t="s">
        <v>52</v>
      </c>
      <c r="C2819" t="s">
        <v>6</v>
      </c>
      <c r="F2819">
        <v>0</v>
      </c>
      <c r="G2819" t="s">
        <v>839</v>
      </c>
      <c r="P2819" t="s">
        <v>4</v>
      </c>
      <c r="Z2819" t="s">
        <v>4189</v>
      </c>
      <c r="AA2819" t="s">
        <v>4188</v>
      </c>
      <c r="AB2819" t="s">
        <v>4187</v>
      </c>
      <c r="AC2819">
        <v>-180182</v>
      </c>
      <c r="AD2819" t="s">
        <v>0</v>
      </c>
      <c r="AE2819">
        <v>98390</v>
      </c>
    </row>
    <row r="2820" spans="1:31" hidden="1" x14ac:dyDescent="0.25">
      <c r="A2820">
        <v>5531</v>
      </c>
      <c r="B2820" t="s">
        <v>124</v>
      </c>
      <c r="C2820" t="s">
        <v>6</v>
      </c>
      <c r="F2820">
        <v>0</v>
      </c>
      <c r="G2820" t="s">
        <v>4186</v>
      </c>
      <c r="P2820" t="s">
        <v>4</v>
      </c>
      <c r="Z2820" t="s">
        <v>4185</v>
      </c>
      <c r="AA2820" t="s">
        <v>4184</v>
      </c>
      <c r="AB2820" t="s">
        <v>4183</v>
      </c>
      <c r="AC2820">
        <v>-161340</v>
      </c>
      <c r="AD2820" t="s">
        <v>0</v>
      </c>
      <c r="AE2820">
        <v>98019</v>
      </c>
    </row>
    <row r="2821" spans="1:31" ht="409.5" hidden="1" x14ac:dyDescent="0.25">
      <c r="A2821">
        <v>16777</v>
      </c>
      <c r="B2821" t="s">
        <v>7</v>
      </c>
      <c r="C2821" t="s">
        <v>6</v>
      </c>
      <c r="F2821">
        <v>1</v>
      </c>
      <c r="G2821" t="s">
        <v>663</v>
      </c>
      <c r="P2821" t="s">
        <v>4</v>
      </c>
      <c r="Z2821" t="s">
        <v>662</v>
      </c>
      <c r="AA2821" s="1" t="s">
        <v>4182</v>
      </c>
      <c r="AB2821" t="s">
        <v>4181</v>
      </c>
      <c r="AC2821">
        <v>-161594</v>
      </c>
      <c r="AD2821" t="s">
        <v>0</v>
      </c>
      <c r="AE2821">
        <v>98668</v>
      </c>
    </row>
    <row r="2822" spans="1:31" hidden="1" x14ac:dyDescent="0.25">
      <c r="A2822">
        <v>5140</v>
      </c>
      <c r="B2822" t="s">
        <v>7</v>
      </c>
      <c r="C2822" t="s">
        <v>6</v>
      </c>
      <c r="F2822">
        <v>1</v>
      </c>
      <c r="G2822" t="s">
        <v>496</v>
      </c>
      <c r="P2822" t="s">
        <v>4</v>
      </c>
      <c r="Z2822" t="s">
        <v>4180</v>
      </c>
      <c r="AA2822" t="s">
        <v>4179</v>
      </c>
      <c r="AB2822" t="s">
        <v>4178</v>
      </c>
      <c r="AC2822">
        <v>-181254</v>
      </c>
      <c r="AD2822" t="s">
        <v>941</v>
      </c>
      <c r="AE2822">
        <v>83835</v>
      </c>
    </row>
    <row r="2823" spans="1:31" hidden="1" x14ac:dyDescent="0.25">
      <c r="A2823">
        <v>19106</v>
      </c>
      <c r="B2823" t="s">
        <v>20</v>
      </c>
      <c r="C2823" t="s">
        <v>19</v>
      </c>
      <c r="F2823">
        <v>0</v>
      </c>
      <c r="H2823">
        <v>0</v>
      </c>
      <c r="P2823" t="s">
        <v>4</v>
      </c>
      <c r="Y2823" t="s">
        <v>12</v>
      </c>
      <c r="Z2823" t="s">
        <v>4177</v>
      </c>
      <c r="AA2823" t="s">
        <v>4176</v>
      </c>
      <c r="AB2823" t="s">
        <v>262</v>
      </c>
      <c r="AC2823" t="s">
        <v>4175</v>
      </c>
      <c r="AD2823" t="s">
        <v>0</v>
      </c>
      <c r="AE2823">
        <v>98523</v>
      </c>
    </row>
    <row r="2824" spans="1:31" ht="409.5" hidden="1" x14ac:dyDescent="0.25">
      <c r="A2824">
        <v>19991</v>
      </c>
      <c r="B2824" t="s">
        <v>95</v>
      </c>
      <c r="C2824" t="s">
        <v>94</v>
      </c>
      <c r="F2824">
        <v>0</v>
      </c>
      <c r="H2824">
        <v>0</v>
      </c>
      <c r="P2824" t="s">
        <v>4</v>
      </c>
      <c r="Y2824" t="s">
        <v>12</v>
      </c>
      <c r="Z2824" t="s">
        <v>4174</v>
      </c>
      <c r="AA2824" s="1" t="s">
        <v>4173</v>
      </c>
      <c r="AB2824" t="s">
        <v>4172</v>
      </c>
      <c r="AC2824" t="s">
        <v>4171</v>
      </c>
      <c r="AD2824" t="s">
        <v>0</v>
      </c>
      <c r="AE2824">
        <v>98107</v>
      </c>
    </row>
    <row r="2825" spans="1:31" hidden="1" x14ac:dyDescent="0.25">
      <c r="A2825">
        <v>13993</v>
      </c>
      <c r="B2825" t="s">
        <v>72</v>
      </c>
      <c r="C2825" t="s">
        <v>71</v>
      </c>
      <c r="F2825">
        <v>0</v>
      </c>
      <c r="P2825" t="s">
        <v>4</v>
      </c>
      <c r="Z2825" t="s">
        <v>4170</v>
      </c>
      <c r="AA2825" t="s">
        <v>4169</v>
      </c>
      <c r="AB2825" t="s">
        <v>4168</v>
      </c>
      <c r="AC2825">
        <v>-162468</v>
      </c>
    </row>
    <row r="2826" spans="1:31" ht="409.5" hidden="1" x14ac:dyDescent="0.25">
      <c r="A2826">
        <v>9072</v>
      </c>
      <c r="B2826" t="s">
        <v>199</v>
      </c>
      <c r="C2826" t="s">
        <v>19</v>
      </c>
      <c r="F2826">
        <v>0</v>
      </c>
      <c r="P2826" t="s">
        <v>4</v>
      </c>
      <c r="Y2826" t="s">
        <v>12</v>
      </c>
      <c r="Z2826" t="s">
        <v>324</v>
      </c>
      <c r="AA2826" s="1" t="s">
        <v>4167</v>
      </c>
      <c r="AB2826" t="s">
        <v>149</v>
      </c>
      <c r="AC2826">
        <v>-160876</v>
      </c>
      <c r="AD2826" t="s">
        <v>96</v>
      </c>
      <c r="AE2826">
        <v>97302</v>
      </c>
    </row>
    <row r="2827" spans="1:31" hidden="1" x14ac:dyDescent="0.25">
      <c r="A2827">
        <v>17966</v>
      </c>
      <c r="B2827" t="s">
        <v>130</v>
      </c>
      <c r="C2827" t="s">
        <v>19</v>
      </c>
      <c r="F2827">
        <v>0</v>
      </c>
      <c r="G2827" t="s">
        <v>797</v>
      </c>
      <c r="P2827" t="s">
        <v>4</v>
      </c>
      <c r="X2827">
        <v>15</v>
      </c>
      <c r="Y2827" t="s">
        <v>12</v>
      </c>
      <c r="Z2827" t="s">
        <v>4166</v>
      </c>
      <c r="AA2827" t="s">
        <v>4165</v>
      </c>
      <c r="AB2827" t="s">
        <v>4164</v>
      </c>
      <c r="AC2827">
        <v>-181544</v>
      </c>
    </row>
    <row r="2828" spans="1:31" hidden="1" x14ac:dyDescent="0.25">
      <c r="A2828">
        <v>2007</v>
      </c>
      <c r="B2828" t="s">
        <v>130</v>
      </c>
      <c r="C2828" t="s">
        <v>19</v>
      </c>
      <c r="F2828">
        <v>1</v>
      </c>
      <c r="G2828" t="s">
        <v>3327</v>
      </c>
      <c r="H2828">
        <v>0</v>
      </c>
      <c r="O2828" t="s">
        <v>2752</v>
      </c>
      <c r="P2828" t="s">
        <v>4</v>
      </c>
      <c r="Y2828" t="s">
        <v>12</v>
      </c>
      <c r="Z2828" t="s">
        <v>4163</v>
      </c>
      <c r="AA2828" t="s">
        <v>4162</v>
      </c>
      <c r="AB2828" t="s">
        <v>4161</v>
      </c>
      <c r="AC2828" t="s">
        <v>4160</v>
      </c>
      <c r="AD2828" t="s">
        <v>0</v>
      </c>
      <c r="AE2828">
        <v>98203</v>
      </c>
    </row>
    <row r="2829" spans="1:31" hidden="1" x14ac:dyDescent="0.25">
      <c r="A2829">
        <v>7607</v>
      </c>
      <c r="B2829" t="s">
        <v>95</v>
      </c>
      <c r="C2829" t="s">
        <v>94</v>
      </c>
      <c r="F2829">
        <v>1</v>
      </c>
      <c r="G2829" t="s">
        <v>4159</v>
      </c>
      <c r="P2829" t="s">
        <v>4</v>
      </c>
      <c r="Z2829" t="s">
        <v>4158</v>
      </c>
      <c r="AA2829" t="s">
        <v>4157</v>
      </c>
      <c r="AB2829" t="s">
        <v>4156</v>
      </c>
      <c r="AC2829">
        <v>-172902</v>
      </c>
    </row>
    <row r="2830" spans="1:31" hidden="1" x14ac:dyDescent="0.25">
      <c r="A2830">
        <v>17474</v>
      </c>
      <c r="B2830" t="s">
        <v>226</v>
      </c>
      <c r="C2830" t="s">
        <v>225</v>
      </c>
      <c r="F2830">
        <v>1</v>
      </c>
      <c r="G2830" t="s">
        <v>4155</v>
      </c>
      <c r="P2830" t="s">
        <v>4</v>
      </c>
      <c r="X2830">
        <v>15</v>
      </c>
      <c r="Y2830" t="s">
        <v>12</v>
      </c>
      <c r="Z2830" t="s">
        <v>4154</v>
      </c>
      <c r="AA2830" t="s">
        <v>4153</v>
      </c>
      <c r="AB2830" t="s">
        <v>4152</v>
      </c>
      <c r="AC2830">
        <v>-181663</v>
      </c>
    </row>
    <row r="2831" spans="1:31" hidden="1" x14ac:dyDescent="0.25">
      <c r="A2831">
        <v>9243</v>
      </c>
      <c r="B2831" t="s">
        <v>52</v>
      </c>
      <c r="C2831" t="s">
        <v>6</v>
      </c>
      <c r="F2831">
        <v>0</v>
      </c>
      <c r="G2831" t="s">
        <v>4151</v>
      </c>
      <c r="P2831" t="s">
        <v>4</v>
      </c>
      <c r="Z2831" t="s">
        <v>4150</v>
      </c>
      <c r="AA2831" t="s">
        <v>4149</v>
      </c>
      <c r="AB2831" t="s">
        <v>4148</v>
      </c>
      <c r="AC2831">
        <v>-180928</v>
      </c>
      <c r="AD2831" t="s">
        <v>0</v>
      </c>
      <c r="AE2831">
        <v>98012</v>
      </c>
    </row>
    <row r="2832" spans="1:31" ht="409.5" hidden="1" x14ac:dyDescent="0.25">
      <c r="A2832">
        <v>12921</v>
      </c>
      <c r="B2832" t="s">
        <v>119</v>
      </c>
      <c r="C2832" t="s">
        <v>19</v>
      </c>
      <c r="F2832">
        <v>0</v>
      </c>
      <c r="P2832" t="s">
        <v>81</v>
      </c>
      <c r="Y2832" t="s">
        <v>12</v>
      </c>
      <c r="Z2832" t="s">
        <v>4147</v>
      </c>
      <c r="AA2832" s="1" t="s">
        <v>4146</v>
      </c>
      <c r="AB2832" t="s">
        <v>4145</v>
      </c>
      <c r="AC2832">
        <v>-162362</v>
      </c>
    </row>
    <row r="2833" spans="1:31" hidden="1" x14ac:dyDescent="0.25">
      <c r="A2833">
        <v>1476</v>
      </c>
      <c r="B2833" t="s">
        <v>88</v>
      </c>
      <c r="C2833" t="s">
        <v>46</v>
      </c>
      <c r="F2833">
        <v>1</v>
      </c>
      <c r="G2833" t="s">
        <v>4144</v>
      </c>
      <c r="P2833" t="s">
        <v>4</v>
      </c>
      <c r="X2833">
        <v>15</v>
      </c>
      <c r="Y2833" t="s">
        <v>12</v>
      </c>
      <c r="Z2833" t="s">
        <v>4143</v>
      </c>
      <c r="AA2833" t="s">
        <v>4142</v>
      </c>
      <c r="AB2833" t="s">
        <v>4141</v>
      </c>
      <c r="AC2833">
        <v>-180831</v>
      </c>
    </row>
    <row r="2834" spans="1:31" hidden="1" x14ac:dyDescent="0.25">
      <c r="A2834">
        <v>7950</v>
      </c>
      <c r="B2834" t="s">
        <v>47</v>
      </c>
      <c r="C2834" t="s">
        <v>46</v>
      </c>
      <c r="F2834">
        <v>1</v>
      </c>
      <c r="G2834" t="s">
        <v>2434</v>
      </c>
      <c r="H2834">
        <v>0</v>
      </c>
      <c r="P2834" t="s">
        <v>4</v>
      </c>
      <c r="Z2834" t="s">
        <v>2433</v>
      </c>
      <c r="AA2834" t="s">
        <v>4140</v>
      </c>
      <c r="AB2834" t="s">
        <v>4139</v>
      </c>
      <c r="AC2834" t="s">
        <v>4138</v>
      </c>
      <c r="AD2834" t="s">
        <v>0</v>
      </c>
      <c r="AE2834">
        <v>98595</v>
      </c>
    </row>
    <row r="2835" spans="1:31" ht="409.5" hidden="1" x14ac:dyDescent="0.25">
      <c r="A2835">
        <v>10453</v>
      </c>
      <c r="B2835" t="s">
        <v>130</v>
      </c>
      <c r="C2835" t="s">
        <v>19</v>
      </c>
      <c r="F2835">
        <v>1</v>
      </c>
      <c r="G2835" t="s">
        <v>198</v>
      </c>
      <c r="H2835">
        <v>0</v>
      </c>
      <c r="P2835" t="s">
        <v>4</v>
      </c>
      <c r="Y2835" t="s">
        <v>12</v>
      </c>
      <c r="Z2835" t="s">
        <v>3350</v>
      </c>
      <c r="AA2835" s="1" t="s">
        <v>4137</v>
      </c>
      <c r="AB2835" s="1" t="s">
        <v>4137</v>
      </c>
      <c r="AC2835" t="s">
        <v>4136</v>
      </c>
      <c r="AD2835" t="s">
        <v>0</v>
      </c>
      <c r="AE2835">
        <v>98109</v>
      </c>
    </row>
    <row r="2836" spans="1:31" ht="409.5" hidden="1" x14ac:dyDescent="0.25">
      <c r="A2836">
        <v>17425</v>
      </c>
      <c r="B2836" t="s">
        <v>185</v>
      </c>
      <c r="C2836" t="s">
        <v>184</v>
      </c>
      <c r="F2836">
        <v>1</v>
      </c>
      <c r="G2836" t="s">
        <v>4135</v>
      </c>
      <c r="P2836" t="s">
        <v>117</v>
      </c>
      <c r="Z2836" t="s">
        <v>4134</v>
      </c>
      <c r="AA2836" s="1" t="s">
        <v>4133</v>
      </c>
      <c r="AB2836" t="s">
        <v>4132</v>
      </c>
      <c r="AC2836">
        <v>-181570</v>
      </c>
      <c r="AD2836" t="s">
        <v>0</v>
      </c>
      <c r="AE2836">
        <v>98503</v>
      </c>
    </row>
    <row r="2837" spans="1:31" ht="409.5" hidden="1" x14ac:dyDescent="0.25">
      <c r="A2837">
        <v>12721</v>
      </c>
      <c r="B2837" t="s">
        <v>52</v>
      </c>
      <c r="C2837" t="s">
        <v>6</v>
      </c>
      <c r="F2837">
        <v>1</v>
      </c>
      <c r="G2837" t="s">
        <v>4131</v>
      </c>
      <c r="P2837" t="s">
        <v>4</v>
      </c>
      <c r="Z2837" t="s">
        <v>4130</v>
      </c>
      <c r="AA2837" s="1" t="s">
        <v>4129</v>
      </c>
      <c r="AB2837" t="s">
        <v>4128</v>
      </c>
      <c r="AC2837">
        <v>-171146</v>
      </c>
      <c r="AD2837" t="s">
        <v>0</v>
      </c>
      <c r="AE2837">
        <v>98041</v>
      </c>
    </row>
    <row r="2838" spans="1:31" hidden="1" x14ac:dyDescent="0.25">
      <c r="A2838">
        <v>12465</v>
      </c>
      <c r="B2838" t="s">
        <v>357</v>
      </c>
      <c r="C2838" t="s">
        <v>356</v>
      </c>
      <c r="F2838">
        <v>0</v>
      </c>
      <c r="G2838" t="s">
        <v>4127</v>
      </c>
      <c r="H2838">
        <v>0</v>
      </c>
      <c r="P2838" t="s">
        <v>4</v>
      </c>
      <c r="Y2838" t="s">
        <v>12</v>
      </c>
      <c r="Z2838" t="s">
        <v>4126</v>
      </c>
      <c r="AA2838" t="s">
        <v>4125</v>
      </c>
      <c r="AB2838" t="s">
        <v>4124</v>
      </c>
      <c r="AC2838" t="s">
        <v>4123</v>
      </c>
    </row>
    <row r="2839" spans="1:31" ht="409.5" hidden="1" x14ac:dyDescent="0.25">
      <c r="A2839">
        <v>5699</v>
      </c>
      <c r="B2839" t="s">
        <v>13</v>
      </c>
      <c r="F2839">
        <v>0</v>
      </c>
      <c r="H2839">
        <v>0</v>
      </c>
      <c r="P2839" t="s">
        <v>4</v>
      </c>
      <c r="Y2839" t="s">
        <v>12</v>
      </c>
      <c r="Z2839" t="s">
        <v>4122</v>
      </c>
      <c r="AA2839" s="1" t="s">
        <v>4121</v>
      </c>
      <c r="AB2839" t="s">
        <v>4120</v>
      </c>
      <c r="AC2839" t="s">
        <v>4119</v>
      </c>
      <c r="AD2839" t="s">
        <v>0</v>
      </c>
      <c r="AE2839">
        <v>98225</v>
      </c>
    </row>
    <row r="2840" spans="1:31" hidden="1" x14ac:dyDescent="0.25">
      <c r="A2840">
        <v>12991</v>
      </c>
      <c r="B2840" t="s">
        <v>95</v>
      </c>
      <c r="C2840" t="s">
        <v>94</v>
      </c>
      <c r="F2840">
        <v>1</v>
      </c>
      <c r="G2840" t="s">
        <v>4118</v>
      </c>
      <c r="P2840" t="s">
        <v>4</v>
      </c>
      <c r="Y2840" t="s">
        <v>12</v>
      </c>
      <c r="Z2840" t="s">
        <v>1941</v>
      </c>
      <c r="AA2840" t="s">
        <v>4117</v>
      </c>
      <c r="AB2840" t="s">
        <v>4116</v>
      </c>
      <c r="AC2840">
        <v>-170173</v>
      </c>
    </row>
    <row r="2841" spans="1:31" hidden="1" x14ac:dyDescent="0.25">
      <c r="A2841">
        <v>15892</v>
      </c>
      <c r="B2841" t="s">
        <v>95</v>
      </c>
      <c r="C2841" t="s">
        <v>94</v>
      </c>
      <c r="F2841">
        <v>1</v>
      </c>
      <c r="G2841" t="s">
        <v>4115</v>
      </c>
      <c r="H2841">
        <v>0</v>
      </c>
      <c r="P2841" t="s">
        <v>4</v>
      </c>
      <c r="Z2841" t="s">
        <v>4114</v>
      </c>
      <c r="AA2841" t="s">
        <v>4113</v>
      </c>
      <c r="AB2841" t="s">
        <v>1772</v>
      </c>
      <c r="AC2841" t="s">
        <v>4112</v>
      </c>
    </row>
    <row r="2842" spans="1:31" hidden="1" x14ac:dyDescent="0.25">
      <c r="A2842">
        <v>15488</v>
      </c>
      <c r="B2842" t="s">
        <v>7</v>
      </c>
      <c r="C2842" t="s">
        <v>6</v>
      </c>
      <c r="F2842">
        <v>0</v>
      </c>
      <c r="G2842" t="s">
        <v>113</v>
      </c>
      <c r="H2842">
        <v>0</v>
      </c>
      <c r="P2842" t="s">
        <v>4</v>
      </c>
      <c r="Z2842" t="s">
        <v>512</v>
      </c>
      <c r="AA2842" t="s">
        <v>4111</v>
      </c>
      <c r="AB2842" t="s">
        <v>4110</v>
      </c>
      <c r="AC2842" t="s">
        <v>4109</v>
      </c>
      <c r="AD2842" t="s">
        <v>0</v>
      </c>
      <c r="AE2842">
        <v>98504</v>
      </c>
    </row>
    <row r="2843" spans="1:31" hidden="1" x14ac:dyDescent="0.25">
      <c r="A2843">
        <v>12738</v>
      </c>
      <c r="B2843" t="s">
        <v>670</v>
      </c>
      <c r="C2843" t="s">
        <v>19</v>
      </c>
      <c r="F2843">
        <v>1</v>
      </c>
      <c r="G2843" t="s">
        <v>82</v>
      </c>
      <c r="H2843">
        <v>0</v>
      </c>
      <c r="P2843" t="s">
        <v>4</v>
      </c>
      <c r="Y2843" t="s">
        <v>12</v>
      </c>
      <c r="Z2843" t="s">
        <v>80</v>
      </c>
      <c r="AA2843" t="s">
        <v>4108</v>
      </c>
      <c r="AB2843" t="s">
        <v>126</v>
      </c>
      <c r="AC2843" t="s">
        <v>4107</v>
      </c>
      <c r="AD2843" t="s">
        <v>0</v>
      </c>
      <c r="AE2843">
        <v>98006</v>
      </c>
    </row>
    <row r="2844" spans="1:31" ht="409.5" hidden="1" x14ac:dyDescent="0.25">
      <c r="A2844">
        <v>9863</v>
      </c>
      <c r="B2844" t="s">
        <v>152</v>
      </c>
      <c r="C2844" t="s">
        <v>19</v>
      </c>
      <c r="F2844">
        <v>0</v>
      </c>
      <c r="P2844" t="s">
        <v>4</v>
      </c>
      <c r="Y2844" t="s">
        <v>12</v>
      </c>
      <c r="Z2844" t="s">
        <v>695</v>
      </c>
      <c r="AA2844" s="1" t="s">
        <v>4106</v>
      </c>
      <c r="AB2844" t="s">
        <v>149</v>
      </c>
      <c r="AC2844">
        <v>-170056</v>
      </c>
    </row>
    <row r="2845" spans="1:31" hidden="1" x14ac:dyDescent="0.25">
      <c r="A2845">
        <v>9764</v>
      </c>
      <c r="B2845" t="s">
        <v>357</v>
      </c>
      <c r="C2845" t="s">
        <v>356</v>
      </c>
      <c r="F2845">
        <v>1</v>
      </c>
      <c r="G2845" t="s">
        <v>105</v>
      </c>
      <c r="H2845">
        <v>0</v>
      </c>
      <c r="P2845" t="s">
        <v>4</v>
      </c>
      <c r="Y2845" t="s">
        <v>12</v>
      </c>
      <c r="Z2845" t="s">
        <v>4105</v>
      </c>
      <c r="AA2845" t="s">
        <v>4104</v>
      </c>
      <c r="AB2845" t="s">
        <v>4104</v>
      </c>
      <c r="AC2845" t="s">
        <v>4103</v>
      </c>
      <c r="AD2845" t="s">
        <v>0</v>
      </c>
      <c r="AE2845">
        <v>98520</v>
      </c>
    </row>
    <row r="2846" spans="1:31" hidden="1" x14ac:dyDescent="0.25">
      <c r="A2846">
        <v>10332</v>
      </c>
      <c r="B2846" t="s">
        <v>7</v>
      </c>
      <c r="C2846" t="s">
        <v>6</v>
      </c>
      <c r="F2846">
        <v>1</v>
      </c>
      <c r="G2846" t="s">
        <v>1127</v>
      </c>
      <c r="P2846" t="s">
        <v>4</v>
      </c>
      <c r="Z2846" t="s">
        <v>1126</v>
      </c>
      <c r="AA2846" t="s">
        <v>4102</v>
      </c>
      <c r="AB2846" t="s">
        <v>4101</v>
      </c>
      <c r="AC2846">
        <v>-161011</v>
      </c>
      <c r="AD2846" t="s">
        <v>0</v>
      </c>
      <c r="AE2846">
        <v>98004</v>
      </c>
    </row>
    <row r="2847" spans="1:31" hidden="1" x14ac:dyDescent="0.25">
      <c r="A2847">
        <v>11678</v>
      </c>
      <c r="B2847" t="s">
        <v>20</v>
      </c>
      <c r="C2847" t="s">
        <v>19</v>
      </c>
      <c r="F2847">
        <v>1</v>
      </c>
      <c r="G2847" t="s">
        <v>70</v>
      </c>
      <c r="H2847">
        <v>0</v>
      </c>
      <c r="P2847" t="s">
        <v>4</v>
      </c>
      <c r="Y2847" t="s">
        <v>12</v>
      </c>
      <c r="Z2847" t="s">
        <v>4100</v>
      </c>
      <c r="AA2847" t="s">
        <v>4099</v>
      </c>
      <c r="AB2847" t="s">
        <v>4098</v>
      </c>
      <c r="AC2847" t="s">
        <v>4097</v>
      </c>
    </row>
    <row r="2848" spans="1:31" ht="409.5" hidden="1" x14ac:dyDescent="0.25">
      <c r="A2848">
        <v>19728</v>
      </c>
      <c r="B2848" t="s">
        <v>7</v>
      </c>
      <c r="C2848" t="s">
        <v>6</v>
      </c>
      <c r="F2848">
        <v>1</v>
      </c>
      <c r="G2848" t="s">
        <v>24</v>
      </c>
      <c r="P2848" t="s">
        <v>4</v>
      </c>
      <c r="Z2848" t="s">
        <v>4096</v>
      </c>
      <c r="AA2848" s="1" t="s">
        <v>4095</v>
      </c>
      <c r="AB2848" t="s">
        <v>4094</v>
      </c>
      <c r="AC2848">
        <v>-161508</v>
      </c>
      <c r="AD2848" t="s">
        <v>0</v>
      </c>
      <c r="AE2848">
        <v>98109</v>
      </c>
    </row>
    <row r="2849" spans="1:31" ht="409.5" hidden="1" x14ac:dyDescent="0.25">
      <c r="A2849">
        <v>5518</v>
      </c>
      <c r="B2849" t="s">
        <v>185</v>
      </c>
      <c r="C2849" t="s">
        <v>184</v>
      </c>
      <c r="F2849">
        <v>1</v>
      </c>
      <c r="G2849" t="s">
        <v>4093</v>
      </c>
      <c r="P2849" t="s">
        <v>117</v>
      </c>
      <c r="Z2849" t="s">
        <v>4092</v>
      </c>
      <c r="AA2849" s="1" t="s">
        <v>4091</v>
      </c>
      <c r="AB2849" t="s">
        <v>4090</v>
      </c>
      <c r="AC2849">
        <v>-181625</v>
      </c>
      <c r="AD2849" t="s">
        <v>4089</v>
      </c>
      <c r="AE2849">
        <v>20005</v>
      </c>
    </row>
    <row r="2850" spans="1:31" ht="409.5" hidden="1" x14ac:dyDescent="0.25">
      <c r="A2850">
        <v>8892</v>
      </c>
      <c r="B2850" t="s">
        <v>185</v>
      </c>
      <c r="C2850" t="s">
        <v>184</v>
      </c>
      <c r="F2850">
        <v>1</v>
      </c>
      <c r="G2850" t="s">
        <v>4088</v>
      </c>
      <c r="H2850">
        <v>0</v>
      </c>
      <c r="P2850" t="s">
        <v>4</v>
      </c>
      <c r="Y2850" t="s">
        <v>12</v>
      </c>
      <c r="Z2850" t="s">
        <v>4087</v>
      </c>
      <c r="AA2850" s="1" t="s">
        <v>4086</v>
      </c>
      <c r="AB2850" t="s">
        <v>4085</v>
      </c>
      <c r="AC2850" t="s">
        <v>4084</v>
      </c>
    </row>
    <row r="2851" spans="1:31" hidden="1" x14ac:dyDescent="0.25">
      <c r="A2851">
        <v>17712</v>
      </c>
      <c r="B2851" t="s">
        <v>357</v>
      </c>
      <c r="C2851" t="s">
        <v>356</v>
      </c>
      <c r="F2851">
        <v>1</v>
      </c>
      <c r="G2851" t="s">
        <v>4083</v>
      </c>
      <c r="P2851" t="s">
        <v>4</v>
      </c>
      <c r="Y2851" t="s">
        <v>12</v>
      </c>
      <c r="Z2851" t="s">
        <v>4082</v>
      </c>
      <c r="AA2851" t="s">
        <v>4081</v>
      </c>
      <c r="AB2851" t="s">
        <v>4081</v>
      </c>
      <c r="AC2851">
        <v>-160383</v>
      </c>
      <c r="AD2851" t="s">
        <v>4080</v>
      </c>
      <c r="AE2851">
        <v>62082</v>
      </c>
    </row>
    <row r="2852" spans="1:31" ht="300" hidden="1" x14ac:dyDescent="0.25">
      <c r="A2852">
        <v>18954</v>
      </c>
      <c r="B2852" t="s">
        <v>7</v>
      </c>
      <c r="C2852" t="s">
        <v>6</v>
      </c>
      <c r="F2852">
        <v>0</v>
      </c>
      <c r="G2852" t="s">
        <v>2929</v>
      </c>
      <c r="P2852" t="s">
        <v>4</v>
      </c>
      <c r="Z2852" t="s">
        <v>2928</v>
      </c>
      <c r="AA2852" s="1" t="s">
        <v>4079</v>
      </c>
      <c r="AB2852" t="s">
        <v>4078</v>
      </c>
      <c r="AC2852">
        <v>-161112</v>
      </c>
      <c r="AD2852" t="s">
        <v>0</v>
      </c>
      <c r="AE2852">
        <v>98284</v>
      </c>
    </row>
    <row r="2853" spans="1:31" hidden="1" x14ac:dyDescent="0.25">
      <c r="A2853">
        <v>7393</v>
      </c>
      <c r="B2853" t="s">
        <v>7</v>
      </c>
      <c r="C2853" t="s">
        <v>6</v>
      </c>
      <c r="F2853">
        <v>0</v>
      </c>
      <c r="G2853" t="s">
        <v>4077</v>
      </c>
      <c r="P2853" t="s">
        <v>4</v>
      </c>
      <c r="Z2853" t="s">
        <v>4076</v>
      </c>
      <c r="AA2853" t="s">
        <v>4075</v>
      </c>
      <c r="AB2853" t="s">
        <v>1112</v>
      </c>
      <c r="AC2853">
        <v>-180840</v>
      </c>
      <c r="AD2853" t="s">
        <v>0</v>
      </c>
      <c r="AE2853">
        <v>99301</v>
      </c>
    </row>
    <row r="2854" spans="1:31" ht="409.5" hidden="1" x14ac:dyDescent="0.25">
      <c r="A2854">
        <v>2451</v>
      </c>
      <c r="B2854" t="s">
        <v>152</v>
      </c>
      <c r="C2854" t="s">
        <v>19</v>
      </c>
      <c r="F2854">
        <v>0</v>
      </c>
      <c r="P2854" t="s">
        <v>4</v>
      </c>
      <c r="Y2854" t="s">
        <v>12</v>
      </c>
      <c r="Z2854" t="s">
        <v>151</v>
      </c>
      <c r="AA2854" s="1" t="s">
        <v>4074</v>
      </c>
      <c r="AB2854" t="s">
        <v>149</v>
      </c>
      <c r="AC2854">
        <v>-171156</v>
      </c>
    </row>
    <row r="2855" spans="1:31" hidden="1" x14ac:dyDescent="0.25">
      <c r="A2855">
        <v>435</v>
      </c>
      <c r="B2855" t="s">
        <v>513</v>
      </c>
      <c r="C2855" t="s">
        <v>6</v>
      </c>
      <c r="F2855">
        <v>0</v>
      </c>
      <c r="G2855" t="s">
        <v>113</v>
      </c>
      <c r="H2855">
        <v>0</v>
      </c>
      <c r="P2855" t="s">
        <v>4</v>
      </c>
      <c r="Y2855" t="s">
        <v>12</v>
      </c>
      <c r="Z2855" t="s">
        <v>512</v>
      </c>
      <c r="AA2855" t="s">
        <v>4073</v>
      </c>
      <c r="AB2855" t="s">
        <v>4072</v>
      </c>
      <c r="AC2855" t="s">
        <v>4071</v>
      </c>
      <c r="AD2855" t="s">
        <v>0</v>
      </c>
      <c r="AE2855">
        <v>98504</v>
      </c>
    </row>
    <row r="2856" spans="1:31" hidden="1" x14ac:dyDescent="0.25">
      <c r="A2856">
        <v>13752</v>
      </c>
      <c r="B2856" t="s">
        <v>52</v>
      </c>
      <c r="C2856" t="s">
        <v>6</v>
      </c>
      <c r="F2856">
        <v>1</v>
      </c>
      <c r="G2856" t="s">
        <v>578</v>
      </c>
      <c r="P2856" t="s">
        <v>4</v>
      </c>
      <c r="Z2856" t="s">
        <v>4070</v>
      </c>
      <c r="AA2856" t="s">
        <v>4069</v>
      </c>
      <c r="AB2856" t="s">
        <v>4068</v>
      </c>
      <c r="AC2856">
        <v>-172014</v>
      </c>
      <c r="AD2856" t="s">
        <v>0</v>
      </c>
      <c r="AE2856">
        <v>98007</v>
      </c>
    </row>
    <row r="2857" spans="1:31" ht="409.5" hidden="1" x14ac:dyDescent="0.25">
      <c r="A2857">
        <v>4125</v>
      </c>
      <c r="B2857" t="s">
        <v>185</v>
      </c>
      <c r="C2857" t="s">
        <v>184</v>
      </c>
      <c r="F2857">
        <v>1</v>
      </c>
      <c r="G2857" t="s">
        <v>4067</v>
      </c>
      <c r="H2857">
        <v>0</v>
      </c>
      <c r="P2857" t="s">
        <v>4</v>
      </c>
      <c r="Y2857" t="s">
        <v>12</v>
      </c>
      <c r="Z2857" t="s">
        <v>4066</v>
      </c>
      <c r="AA2857" s="1" t="s">
        <v>4065</v>
      </c>
      <c r="AB2857" t="s">
        <v>4064</v>
      </c>
      <c r="AC2857" t="s">
        <v>4063</v>
      </c>
      <c r="AD2857" t="s">
        <v>0</v>
      </c>
      <c r="AE2857">
        <v>98101</v>
      </c>
    </row>
    <row r="2858" spans="1:31" hidden="1" x14ac:dyDescent="0.25">
      <c r="A2858">
        <v>12586</v>
      </c>
      <c r="B2858" t="s">
        <v>52</v>
      </c>
      <c r="C2858" t="s">
        <v>6</v>
      </c>
      <c r="F2858">
        <v>1</v>
      </c>
      <c r="G2858" t="s">
        <v>322</v>
      </c>
      <c r="P2858" t="s">
        <v>4</v>
      </c>
      <c r="Z2858" t="s">
        <v>1108</v>
      </c>
      <c r="AA2858" t="s">
        <v>4062</v>
      </c>
      <c r="AB2858" t="s">
        <v>4061</v>
      </c>
      <c r="AC2858">
        <v>-172345</v>
      </c>
      <c r="AD2858" t="s">
        <v>0</v>
      </c>
      <c r="AE2858">
        <v>98201</v>
      </c>
    </row>
    <row r="2859" spans="1:31" ht="315" hidden="1" x14ac:dyDescent="0.25">
      <c r="A2859">
        <v>3913</v>
      </c>
      <c r="B2859" t="s">
        <v>194</v>
      </c>
      <c r="C2859" t="s">
        <v>193</v>
      </c>
      <c r="F2859">
        <v>1</v>
      </c>
      <c r="G2859" t="s">
        <v>4060</v>
      </c>
      <c r="P2859" t="s">
        <v>4</v>
      </c>
      <c r="Y2859" t="s">
        <v>12</v>
      </c>
      <c r="Z2859" t="s">
        <v>4059</v>
      </c>
      <c r="AA2859" s="1" t="s">
        <v>4058</v>
      </c>
      <c r="AB2859" t="s">
        <v>4057</v>
      </c>
      <c r="AC2859">
        <v>-170808</v>
      </c>
    </row>
    <row r="2860" spans="1:31" hidden="1" x14ac:dyDescent="0.25">
      <c r="A2860">
        <v>14024</v>
      </c>
      <c r="B2860" t="s">
        <v>88</v>
      </c>
      <c r="C2860" t="s">
        <v>46</v>
      </c>
      <c r="F2860">
        <v>1</v>
      </c>
      <c r="G2860" t="s">
        <v>3053</v>
      </c>
      <c r="P2860" t="s">
        <v>4</v>
      </c>
      <c r="Z2860" t="s">
        <v>4056</v>
      </c>
      <c r="AA2860" t="s">
        <v>4055</v>
      </c>
      <c r="AB2860" t="s">
        <v>4054</v>
      </c>
      <c r="AC2860">
        <v>-180714</v>
      </c>
      <c r="AD2860" t="s">
        <v>0</v>
      </c>
      <c r="AE2860">
        <v>98503</v>
      </c>
    </row>
    <row r="2861" spans="1:31" hidden="1" x14ac:dyDescent="0.25">
      <c r="A2861">
        <v>3389</v>
      </c>
      <c r="B2861" t="s">
        <v>194</v>
      </c>
      <c r="C2861" t="s">
        <v>193</v>
      </c>
      <c r="F2861">
        <v>1</v>
      </c>
      <c r="G2861" t="s">
        <v>4053</v>
      </c>
      <c r="P2861" t="s">
        <v>4</v>
      </c>
      <c r="Y2861" t="s">
        <v>12</v>
      </c>
      <c r="Z2861" t="s">
        <v>4052</v>
      </c>
      <c r="AA2861" t="s">
        <v>4051</v>
      </c>
      <c r="AB2861" t="s">
        <v>4050</v>
      </c>
      <c r="AC2861">
        <v>-163114</v>
      </c>
      <c r="AD2861" t="s">
        <v>941</v>
      </c>
      <c r="AE2861">
        <v>83501</v>
      </c>
    </row>
    <row r="2862" spans="1:31" ht="409.5" hidden="1" x14ac:dyDescent="0.25">
      <c r="A2862">
        <v>8255</v>
      </c>
      <c r="F2862">
        <v>1</v>
      </c>
      <c r="G2862" t="s">
        <v>4049</v>
      </c>
      <c r="O2862" t="s">
        <v>485</v>
      </c>
      <c r="X2862">
        <v>30</v>
      </c>
      <c r="Y2862" t="s">
        <v>12</v>
      </c>
      <c r="Z2862" t="s">
        <v>4048</v>
      </c>
      <c r="AA2862" s="1" t="s">
        <v>4047</v>
      </c>
      <c r="AB2862" t="s">
        <v>4046</v>
      </c>
      <c r="AC2862">
        <v>-171014</v>
      </c>
      <c r="AD2862" t="s">
        <v>0</v>
      </c>
      <c r="AE2862">
        <v>98101</v>
      </c>
    </row>
    <row r="2863" spans="1:31" ht="409.5" hidden="1" x14ac:dyDescent="0.25">
      <c r="A2863">
        <v>2757</v>
      </c>
      <c r="B2863" t="s">
        <v>152</v>
      </c>
      <c r="C2863" t="s">
        <v>19</v>
      </c>
      <c r="F2863">
        <v>0</v>
      </c>
      <c r="P2863" t="s">
        <v>4</v>
      </c>
      <c r="Y2863" t="s">
        <v>12</v>
      </c>
      <c r="Z2863" t="s">
        <v>4045</v>
      </c>
      <c r="AA2863" s="1" t="s">
        <v>4044</v>
      </c>
      <c r="AB2863" t="s">
        <v>149</v>
      </c>
      <c r="AC2863">
        <v>-171113</v>
      </c>
    </row>
    <row r="2864" spans="1:31" hidden="1" x14ac:dyDescent="0.25">
      <c r="A2864">
        <v>16984</v>
      </c>
      <c r="B2864" t="s">
        <v>52</v>
      </c>
      <c r="C2864" t="s">
        <v>6</v>
      </c>
      <c r="F2864">
        <v>0</v>
      </c>
      <c r="P2864" t="s">
        <v>4</v>
      </c>
      <c r="Z2864" t="s">
        <v>4043</v>
      </c>
      <c r="AA2864" t="s">
        <v>4042</v>
      </c>
      <c r="AB2864" t="s">
        <v>4041</v>
      </c>
      <c r="AC2864">
        <v>-180624</v>
      </c>
      <c r="AD2864" t="s">
        <v>0</v>
      </c>
      <c r="AE2864">
        <v>99362</v>
      </c>
    </row>
    <row r="2865" spans="1:31" hidden="1" x14ac:dyDescent="0.25">
      <c r="A2865">
        <v>6667</v>
      </c>
      <c r="B2865" t="s">
        <v>13</v>
      </c>
      <c r="F2865">
        <v>0</v>
      </c>
      <c r="H2865">
        <v>0</v>
      </c>
      <c r="P2865" t="s">
        <v>4</v>
      </c>
      <c r="Y2865" t="s">
        <v>12</v>
      </c>
      <c r="Z2865" t="s">
        <v>4040</v>
      </c>
      <c r="AA2865" t="s">
        <v>4039</v>
      </c>
      <c r="AB2865" t="s">
        <v>4038</v>
      </c>
      <c r="AC2865" t="s">
        <v>4037</v>
      </c>
      <c r="AD2865" t="s">
        <v>0</v>
      </c>
      <c r="AE2865">
        <v>99350</v>
      </c>
    </row>
    <row r="2866" spans="1:31" ht="409.5" hidden="1" x14ac:dyDescent="0.25">
      <c r="A2866">
        <v>10974</v>
      </c>
      <c r="B2866" t="s">
        <v>152</v>
      </c>
      <c r="C2866" t="s">
        <v>19</v>
      </c>
      <c r="F2866">
        <v>0</v>
      </c>
      <c r="P2866" t="s">
        <v>4</v>
      </c>
      <c r="Y2866" t="s">
        <v>12</v>
      </c>
      <c r="Z2866" t="s">
        <v>4036</v>
      </c>
      <c r="AA2866" s="1" t="s">
        <v>4035</v>
      </c>
      <c r="AB2866" t="s">
        <v>149</v>
      </c>
      <c r="AC2866">
        <v>-163492</v>
      </c>
    </row>
    <row r="2867" spans="1:31" hidden="1" x14ac:dyDescent="0.25">
      <c r="A2867">
        <v>2907</v>
      </c>
      <c r="B2867" t="s">
        <v>7</v>
      </c>
      <c r="C2867" t="s">
        <v>6</v>
      </c>
      <c r="F2867">
        <v>0</v>
      </c>
      <c r="G2867" t="s">
        <v>4034</v>
      </c>
      <c r="P2867" t="s">
        <v>4</v>
      </c>
      <c r="Z2867" t="s">
        <v>4033</v>
      </c>
      <c r="AA2867" t="s">
        <v>4032</v>
      </c>
      <c r="AB2867" t="s">
        <v>4031</v>
      </c>
      <c r="AC2867">
        <v>-163151</v>
      </c>
      <c r="AD2867" t="s">
        <v>0</v>
      </c>
      <c r="AE2867">
        <v>98405</v>
      </c>
    </row>
    <row r="2868" spans="1:31" hidden="1" x14ac:dyDescent="0.25">
      <c r="A2868">
        <v>12114</v>
      </c>
      <c r="B2868" t="s">
        <v>7</v>
      </c>
      <c r="C2868" t="s">
        <v>6</v>
      </c>
      <c r="F2868">
        <v>0</v>
      </c>
      <c r="G2868" t="s">
        <v>4030</v>
      </c>
      <c r="P2868" t="s">
        <v>4</v>
      </c>
      <c r="Z2868" t="s">
        <v>4029</v>
      </c>
      <c r="AA2868" t="s">
        <v>4028</v>
      </c>
      <c r="AB2868" t="s">
        <v>4027</v>
      </c>
      <c r="AC2868">
        <v>-180333</v>
      </c>
      <c r="AD2868" t="s">
        <v>0</v>
      </c>
      <c r="AE2868">
        <v>98001</v>
      </c>
    </row>
    <row r="2869" spans="1:31" hidden="1" x14ac:dyDescent="0.25">
      <c r="A2869">
        <v>3638</v>
      </c>
      <c r="B2869" t="s">
        <v>130</v>
      </c>
      <c r="C2869" t="s">
        <v>19</v>
      </c>
      <c r="F2869">
        <v>0</v>
      </c>
      <c r="G2869" t="s">
        <v>342</v>
      </c>
      <c r="P2869" t="s">
        <v>4</v>
      </c>
      <c r="Y2869" t="s">
        <v>12</v>
      </c>
      <c r="Z2869" t="s">
        <v>340</v>
      </c>
      <c r="AA2869" t="s">
        <v>4026</v>
      </c>
      <c r="AB2869" t="s">
        <v>4025</v>
      </c>
      <c r="AC2869">
        <v>-161694</v>
      </c>
      <c r="AD2869" t="s">
        <v>0</v>
      </c>
      <c r="AE2869">
        <v>98520</v>
      </c>
    </row>
    <row r="2870" spans="1:31" hidden="1" x14ac:dyDescent="0.25">
      <c r="A2870">
        <v>18684</v>
      </c>
      <c r="B2870" t="s">
        <v>7</v>
      </c>
      <c r="C2870" t="s">
        <v>6</v>
      </c>
      <c r="F2870">
        <v>1</v>
      </c>
      <c r="G2870" t="s">
        <v>1127</v>
      </c>
      <c r="H2870">
        <v>0</v>
      </c>
      <c r="P2870" t="s">
        <v>4</v>
      </c>
      <c r="Z2870" t="s">
        <v>1126</v>
      </c>
      <c r="AA2870" t="s">
        <v>4024</v>
      </c>
      <c r="AB2870" t="s">
        <v>4023</v>
      </c>
      <c r="AC2870" t="s">
        <v>4022</v>
      </c>
      <c r="AD2870" t="s">
        <v>0</v>
      </c>
      <c r="AE2870">
        <v>98004</v>
      </c>
    </row>
    <row r="2871" spans="1:31" ht="330" hidden="1" x14ac:dyDescent="0.25">
      <c r="A2871">
        <v>4910</v>
      </c>
      <c r="B2871" t="s">
        <v>513</v>
      </c>
      <c r="C2871" t="s">
        <v>6</v>
      </c>
      <c r="F2871">
        <v>0</v>
      </c>
      <c r="G2871" t="s">
        <v>4021</v>
      </c>
      <c r="H2871">
        <v>0</v>
      </c>
      <c r="P2871" t="s">
        <v>4</v>
      </c>
      <c r="Y2871" t="s">
        <v>12</v>
      </c>
      <c r="Z2871" t="s">
        <v>4020</v>
      </c>
      <c r="AA2871" s="1" t="s">
        <v>4019</v>
      </c>
      <c r="AB2871" t="s">
        <v>1431</v>
      </c>
      <c r="AC2871" t="s">
        <v>4018</v>
      </c>
      <c r="AD2871" t="s">
        <v>1014</v>
      </c>
      <c r="AE2871">
        <v>94705</v>
      </c>
    </row>
    <row r="2872" spans="1:31" ht="409.5" hidden="1" x14ac:dyDescent="0.25">
      <c r="A2872">
        <v>18551</v>
      </c>
      <c r="B2872" t="s">
        <v>2920</v>
      </c>
      <c r="F2872">
        <v>1</v>
      </c>
      <c r="G2872" t="s">
        <v>4017</v>
      </c>
      <c r="O2872" t="s">
        <v>485</v>
      </c>
      <c r="P2872" t="s">
        <v>81</v>
      </c>
      <c r="X2872">
        <v>30</v>
      </c>
      <c r="Y2872" t="s">
        <v>12</v>
      </c>
      <c r="Z2872" t="s">
        <v>4016</v>
      </c>
      <c r="AA2872" s="1" t="s">
        <v>4015</v>
      </c>
      <c r="AB2872" t="s">
        <v>4014</v>
      </c>
      <c r="AC2872">
        <v>-170451</v>
      </c>
      <c r="AD2872" t="s">
        <v>0</v>
      </c>
      <c r="AE2872">
        <v>98004</v>
      </c>
    </row>
    <row r="2873" spans="1:31" ht="409.5" hidden="1" x14ac:dyDescent="0.25">
      <c r="A2873">
        <v>16590</v>
      </c>
      <c r="B2873" t="s">
        <v>152</v>
      </c>
      <c r="C2873" t="s">
        <v>19</v>
      </c>
      <c r="F2873">
        <v>0</v>
      </c>
      <c r="P2873" t="s">
        <v>4</v>
      </c>
      <c r="Y2873" t="s">
        <v>12</v>
      </c>
      <c r="Z2873" t="s">
        <v>834</v>
      </c>
      <c r="AA2873" s="1" t="s">
        <v>4013</v>
      </c>
      <c r="AB2873" t="s">
        <v>149</v>
      </c>
      <c r="AC2873">
        <v>-172667</v>
      </c>
    </row>
    <row r="2874" spans="1:31" ht="409.5" hidden="1" x14ac:dyDescent="0.25">
      <c r="A2874">
        <v>13741</v>
      </c>
      <c r="B2874" t="s">
        <v>185</v>
      </c>
      <c r="C2874" t="s">
        <v>184</v>
      </c>
      <c r="F2874">
        <v>1</v>
      </c>
      <c r="G2874" t="s">
        <v>4012</v>
      </c>
      <c r="P2874" t="s">
        <v>4</v>
      </c>
      <c r="Y2874" t="s">
        <v>12</v>
      </c>
      <c r="Z2874" t="s">
        <v>4011</v>
      </c>
      <c r="AA2874" s="1" t="s">
        <v>4010</v>
      </c>
      <c r="AB2874" t="s">
        <v>4009</v>
      </c>
      <c r="AC2874">
        <v>-161502</v>
      </c>
    </row>
    <row r="2875" spans="1:31" hidden="1" x14ac:dyDescent="0.25">
      <c r="A2875">
        <v>471</v>
      </c>
      <c r="B2875" t="s">
        <v>7</v>
      </c>
      <c r="C2875" t="s">
        <v>6</v>
      </c>
      <c r="F2875">
        <v>0</v>
      </c>
      <c r="G2875" t="s">
        <v>1792</v>
      </c>
      <c r="P2875" t="s">
        <v>4</v>
      </c>
      <c r="Z2875" t="s">
        <v>4008</v>
      </c>
      <c r="AA2875" t="s">
        <v>4007</v>
      </c>
      <c r="AB2875" t="s">
        <v>4006</v>
      </c>
      <c r="AC2875">
        <v>-161211</v>
      </c>
      <c r="AD2875" t="s">
        <v>0</v>
      </c>
      <c r="AE2875">
        <v>98188</v>
      </c>
    </row>
    <row r="2876" spans="1:31" ht="409.5" hidden="1" x14ac:dyDescent="0.25">
      <c r="A2876">
        <v>17449</v>
      </c>
      <c r="B2876" t="s">
        <v>13</v>
      </c>
      <c r="C2876" t="s">
        <v>57</v>
      </c>
      <c r="F2876">
        <v>0</v>
      </c>
      <c r="G2876" t="s">
        <v>468</v>
      </c>
      <c r="P2876" t="s">
        <v>4</v>
      </c>
      <c r="X2876">
        <v>15</v>
      </c>
      <c r="Y2876" t="s">
        <v>12</v>
      </c>
      <c r="Z2876" t="s">
        <v>467</v>
      </c>
      <c r="AA2876" s="1" t="s">
        <v>4005</v>
      </c>
      <c r="AB2876" t="s">
        <v>4004</v>
      </c>
      <c r="AC2876">
        <v>-181293</v>
      </c>
      <c r="AD2876" t="s">
        <v>0</v>
      </c>
      <c r="AE2876">
        <v>98922</v>
      </c>
    </row>
    <row r="2877" spans="1:31" hidden="1" x14ac:dyDescent="0.25">
      <c r="A2877">
        <v>3869</v>
      </c>
      <c r="B2877" t="s">
        <v>7</v>
      </c>
      <c r="C2877" t="s">
        <v>6</v>
      </c>
      <c r="F2877">
        <v>0</v>
      </c>
      <c r="P2877" t="s">
        <v>4</v>
      </c>
      <c r="Z2877" t="s">
        <v>4003</v>
      </c>
      <c r="AA2877" t="s">
        <v>4002</v>
      </c>
      <c r="AB2877" t="s">
        <v>4001</v>
      </c>
      <c r="AC2877">
        <v>-171115</v>
      </c>
      <c r="AD2877" t="s">
        <v>0</v>
      </c>
      <c r="AE2877">
        <v>98312</v>
      </c>
    </row>
    <row r="2878" spans="1:31" ht="409.5" hidden="1" x14ac:dyDescent="0.25">
      <c r="A2878">
        <v>1787</v>
      </c>
      <c r="B2878" t="s">
        <v>152</v>
      </c>
      <c r="C2878" t="s">
        <v>19</v>
      </c>
      <c r="F2878">
        <v>0</v>
      </c>
      <c r="P2878" t="s">
        <v>4</v>
      </c>
      <c r="Y2878" t="s">
        <v>12</v>
      </c>
      <c r="Z2878" t="s">
        <v>1176</v>
      </c>
      <c r="AA2878" s="1" t="s">
        <v>4000</v>
      </c>
      <c r="AB2878" t="s">
        <v>149</v>
      </c>
      <c r="AC2878">
        <v>-171246</v>
      </c>
    </row>
    <row r="2879" spans="1:31" ht="405" hidden="1" x14ac:dyDescent="0.25">
      <c r="A2879">
        <v>8364</v>
      </c>
      <c r="B2879" t="s">
        <v>95</v>
      </c>
      <c r="C2879" t="s">
        <v>94</v>
      </c>
      <c r="F2879">
        <v>1</v>
      </c>
      <c r="G2879" t="s">
        <v>578</v>
      </c>
      <c r="H2879">
        <v>0</v>
      </c>
      <c r="P2879" t="s">
        <v>4</v>
      </c>
      <c r="Z2879" t="s">
        <v>3999</v>
      </c>
      <c r="AA2879" s="1" t="s">
        <v>3998</v>
      </c>
      <c r="AB2879" t="s">
        <v>3997</v>
      </c>
      <c r="AC2879" t="s">
        <v>3996</v>
      </c>
    </row>
    <row r="2880" spans="1:31" hidden="1" x14ac:dyDescent="0.25">
      <c r="A2880">
        <v>15347</v>
      </c>
      <c r="B2880" t="s">
        <v>119</v>
      </c>
      <c r="C2880" t="s">
        <v>19</v>
      </c>
      <c r="F2880">
        <v>0</v>
      </c>
      <c r="P2880" t="s">
        <v>1182</v>
      </c>
      <c r="Y2880" t="s">
        <v>12</v>
      </c>
      <c r="Z2880" t="s">
        <v>3995</v>
      </c>
      <c r="AA2880" t="s">
        <v>3994</v>
      </c>
      <c r="AB2880" t="s">
        <v>149</v>
      </c>
      <c r="AC2880">
        <v>-160864</v>
      </c>
      <c r="AD2880" t="s">
        <v>1014</v>
      </c>
      <c r="AE2880">
        <v>95992</v>
      </c>
    </row>
    <row r="2881" spans="1:31" ht="409.5" hidden="1" x14ac:dyDescent="0.25">
      <c r="A2881">
        <v>15633</v>
      </c>
      <c r="B2881" t="s">
        <v>119</v>
      </c>
      <c r="C2881" t="s">
        <v>19</v>
      </c>
      <c r="F2881">
        <v>1</v>
      </c>
      <c r="G2881" t="s">
        <v>3993</v>
      </c>
      <c r="P2881" t="s">
        <v>1182</v>
      </c>
      <c r="Y2881" t="s">
        <v>12</v>
      </c>
      <c r="Z2881" t="s">
        <v>3992</v>
      </c>
      <c r="AA2881" s="1" t="s">
        <v>3991</v>
      </c>
      <c r="AB2881" t="s">
        <v>3990</v>
      </c>
      <c r="AC2881">
        <v>-170380</v>
      </c>
      <c r="AD2881" t="s">
        <v>2298</v>
      </c>
      <c r="AE2881">
        <v>22201</v>
      </c>
    </row>
    <row r="2882" spans="1:31" hidden="1" x14ac:dyDescent="0.25">
      <c r="A2882">
        <v>9738</v>
      </c>
      <c r="B2882" t="s">
        <v>13</v>
      </c>
      <c r="F2882">
        <v>1</v>
      </c>
      <c r="G2882" t="s">
        <v>3989</v>
      </c>
      <c r="H2882">
        <v>0</v>
      </c>
      <c r="P2882" t="s">
        <v>4</v>
      </c>
      <c r="Y2882" t="s">
        <v>12</v>
      </c>
      <c r="Z2882" t="s">
        <v>3988</v>
      </c>
      <c r="AA2882" t="s">
        <v>3987</v>
      </c>
      <c r="AB2882" t="s">
        <v>3986</v>
      </c>
      <c r="AC2882" t="s">
        <v>3985</v>
      </c>
      <c r="AD2882" t="s">
        <v>0</v>
      </c>
      <c r="AE2882">
        <v>98683</v>
      </c>
    </row>
    <row r="2883" spans="1:31" ht="409.5" hidden="1" x14ac:dyDescent="0.25">
      <c r="A2883">
        <v>2927</v>
      </c>
      <c r="B2883" t="s">
        <v>7</v>
      </c>
      <c r="C2883" t="s">
        <v>6</v>
      </c>
      <c r="F2883">
        <v>1</v>
      </c>
      <c r="G2883" t="s">
        <v>3588</v>
      </c>
      <c r="P2883" t="s">
        <v>4</v>
      </c>
      <c r="Z2883" t="s">
        <v>3587</v>
      </c>
      <c r="AA2883" s="1" t="s">
        <v>3984</v>
      </c>
      <c r="AB2883" t="s">
        <v>3983</v>
      </c>
      <c r="AC2883">
        <v>-180193</v>
      </c>
      <c r="AD2883" t="s">
        <v>0</v>
      </c>
      <c r="AE2883">
        <v>98052</v>
      </c>
    </row>
    <row r="2884" spans="1:31" ht="409.5" hidden="1" x14ac:dyDescent="0.25">
      <c r="A2884">
        <v>4684</v>
      </c>
      <c r="B2884" t="s">
        <v>47</v>
      </c>
      <c r="C2884" t="s">
        <v>46</v>
      </c>
      <c r="F2884">
        <v>1</v>
      </c>
      <c r="G2884" t="s">
        <v>2243</v>
      </c>
      <c r="P2884" t="s">
        <v>4</v>
      </c>
      <c r="Z2884" t="s">
        <v>3982</v>
      </c>
      <c r="AA2884" s="1" t="s">
        <v>3981</v>
      </c>
      <c r="AB2884" t="s">
        <v>3461</v>
      </c>
      <c r="AC2884">
        <v>-172313</v>
      </c>
      <c r="AD2884" t="s">
        <v>0</v>
      </c>
      <c r="AE2884">
        <v>98682</v>
      </c>
    </row>
    <row r="2885" spans="1:31" ht="409.5" hidden="1" x14ac:dyDescent="0.25">
      <c r="A2885">
        <v>15842</v>
      </c>
      <c r="B2885" t="s">
        <v>7</v>
      </c>
      <c r="C2885" t="s">
        <v>6</v>
      </c>
      <c r="F2885">
        <v>1</v>
      </c>
      <c r="G2885" t="s">
        <v>2548</v>
      </c>
      <c r="H2885">
        <v>0</v>
      </c>
      <c r="P2885" t="s">
        <v>4</v>
      </c>
      <c r="Z2885" t="s">
        <v>2547</v>
      </c>
      <c r="AA2885" s="1" t="s">
        <v>3980</v>
      </c>
      <c r="AB2885" t="s">
        <v>3979</v>
      </c>
      <c r="AC2885" t="s">
        <v>3978</v>
      </c>
      <c r="AD2885" t="s">
        <v>0</v>
      </c>
      <c r="AE2885">
        <v>98663</v>
      </c>
    </row>
    <row r="2886" spans="1:31" ht="409.5" hidden="1" x14ac:dyDescent="0.25">
      <c r="A2886">
        <v>16179</v>
      </c>
      <c r="B2886" t="s">
        <v>7</v>
      </c>
      <c r="C2886" t="s">
        <v>6</v>
      </c>
      <c r="F2886">
        <v>0</v>
      </c>
      <c r="G2886" t="s">
        <v>3977</v>
      </c>
      <c r="H2886">
        <v>0</v>
      </c>
      <c r="P2886" t="s">
        <v>4</v>
      </c>
      <c r="Z2886" t="s">
        <v>3976</v>
      </c>
      <c r="AA2886" s="1" t="s">
        <v>3975</v>
      </c>
      <c r="AB2886" t="s">
        <v>3974</v>
      </c>
      <c r="AC2886" t="s">
        <v>3973</v>
      </c>
      <c r="AD2886" t="s">
        <v>0</v>
      </c>
      <c r="AE2886">
        <v>98837</v>
      </c>
    </row>
    <row r="2887" spans="1:31" hidden="1" x14ac:dyDescent="0.25">
      <c r="A2887">
        <v>10888</v>
      </c>
      <c r="B2887" t="s">
        <v>52</v>
      </c>
      <c r="C2887" t="s">
        <v>6</v>
      </c>
      <c r="F2887">
        <v>1</v>
      </c>
      <c r="G2887" t="s">
        <v>3972</v>
      </c>
      <c r="P2887" t="s">
        <v>4</v>
      </c>
      <c r="Z2887" t="s">
        <v>3971</v>
      </c>
      <c r="AA2887" t="s">
        <v>3970</v>
      </c>
      <c r="AB2887" t="s">
        <v>3969</v>
      </c>
      <c r="AC2887">
        <v>-180411</v>
      </c>
      <c r="AD2887" t="s">
        <v>0</v>
      </c>
      <c r="AE2887">
        <v>99362</v>
      </c>
    </row>
    <row r="2888" spans="1:31" hidden="1" x14ac:dyDescent="0.25">
      <c r="A2888">
        <v>16065</v>
      </c>
      <c r="B2888" t="s">
        <v>380</v>
      </c>
      <c r="C2888" t="s">
        <v>19</v>
      </c>
      <c r="F2888">
        <v>0</v>
      </c>
      <c r="P2888" t="s">
        <v>117</v>
      </c>
      <c r="Z2888" t="s">
        <v>3968</v>
      </c>
      <c r="AA2888" t="s">
        <v>3967</v>
      </c>
      <c r="AB2888" t="s">
        <v>884</v>
      </c>
      <c r="AC2888">
        <v>-181710</v>
      </c>
    </row>
    <row r="2889" spans="1:31" hidden="1" x14ac:dyDescent="0.25">
      <c r="A2889">
        <v>19645</v>
      </c>
      <c r="B2889" t="s">
        <v>7</v>
      </c>
      <c r="C2889" t="s">
        <v>6</v>
      </c>
      <c r="F2889">
        <v>0</v>
      </c>
      <c r="G2889" t="s">
        <v>3952</v>
      </c>
      <c r="P2889" t="s">
        <v>4</v>
      </c>
      <c r="Z2889" t="s">
        <v>3966</v>
      </c>
      <c r="AA2889" t="s">
        <v>3965</v>
      </c>
      <c r="AB2889" t="s">
        <v>3964</v>
      </c>
      <c r="AC2889">
        <v>-161679</v>
      </c>
      <c r="AD2889" t="s">
        <v>0</v>
      </c>
      <c r="AE2889">
        <v>98033</v>
      </c>
    </row>
    <row r="2890" spans="1:31" hidden="1" x14ac:dyDescent="0.25">
      <c r="A2890">
        <v>17672</v>
      </c>
      <c r="B2890" t="s">
        <v>95</v>
      </c>
      <c r="C2890" t="s">
        <v>94</v>
      </c>
      <c r="F2890">
        <v>1</v>
      </c>
      <c r="G2890" t="s">
        <v>3963</v>
      </c>
      <c r="P2890" t="s">
        <v>4</v>
      </c>
      <c r="Y2890" t="s">
        <v>12</v>
      </c>
      <c r="Z2890" t="s">
        <v>3962</v>
      </c>
      <c r="AA2890" t="s">
        <v>3961</v>
      </c>
      <c r="AB2890" t="s">
        <v>3960</v>
      </c>
      <c r="AC2890">
        <v>-171362</v>
      </c>
      <c r="AD2890" t="s">
        <v>0</v>
      </c>
      <c r="AE2890">
        <v>98104</v>
      </c>
    </row>
    <row r="2891" spans="1:31" ht="409.5" hidden="1" x14ac:dyDescent="0.25">
      <c r="A2891">
        <v>19898</v>
      </c>
      <c r="B2891" t="s">
        <v>7</v>
      </c>
      <c r="C2891" t="s">
        <v>6</v>
      </c>
      <c r="F2891">
        <v>1</v>
      </c>
      <c r="G2891" t="s">
        <v>398</v>
      </c>
      <c r="P2891" t="s">
        <v>4</v>
      </c>
      <c r="Z2891" t="s">
        <v>3959</v>
      </c>
      <c r="AA2891" s="1" t="s">
        <v>3958</v>
      </c>
      <c r="AB2891" t="s">
        <v>3957</v>
      </c>
      <c r="AC2891">
        <v>-160165</v>
      </c>
      <c r="AD2891" t="s">
        <v>0</v>
      </c>
      <c r="AE2891">
        <v>98516</v>
      </c>
    </row>
    <row r="2892" spans="1:31" hidden="1" x14ac:dyDescent="0.25">
      <c r="A2892">
        <v>19059</v>
      </c>
      <c r="B2892" t="s">
        <v>52</v>
      </c>
      <c r="C2892" t="s">
        <v>6</v>
      </c>
      <c r="F2892">
        <v>1</v>
      </c>
      <c r="G2892" t="s">
        <v>2982</v>
      </c>
      <c r="P2892" t="s">
        <v>4</v>
      </c>
      <c r="Z2892" t="s">
        <v>3956</v>
      </c>
      <c r="AA2892" t="s">
        <v>3955</v>
      </c>
      <c r="AB2892" t="s">
        <v>3954</v>
      </c>
      <c r="AC2892">
        <v>-163274</v>
      </c>
      <c r="AD2892" t="s">
        <v>0</v>
      </c>
      <c r="AE2892">
        <v>98104</v>
      </c>
    </row>
    <row r="2893" spans="1:31" ht="409.5" hidden="1" x14ac:dyDescent="0.25">
      <c r="A2893">
        <v>15850</v>
      </c>
      <c r="B2893" t="s">
        <v>152</v>
      </c>
      <c r="C2893" t="s">
        <v>19</v>
      </c>
      <c r="F2893">
        <v>0</v>
      </c>
      <c r="P2893" t="s">
        <v>4</v>
      </c>
      <c r="Y2893" t="s">
        <v>12</v>
      </c>
      <c r="Z2893" t="s">
        <v>1082</v>
      </c>
      <c r="AA2893" s="1" t="s">
        <v>3953</v>
      </c>
      <c r="AB2893" t="s">
        <v>149</v>
      </c>
      <c r="AC2893">
        <v>-170822</v>
      </c>
    </row>
    <row r="2894" spans="1:31" hidden="1" x14ac:dyDescent="0.25">
      <c r="A2894">
        <v>15836</v>
      </c>
      <c r="B2894" t="s">
        <v>88</v>
      </c>
      <c r="C2894" t="s">
        <v>46</v>
      </c>
      <c r="F2894">
        <v>0</v>
      </c>
      <c r="G2894" t="s">
        <v>3952</v>
      </c>
      <c r="P2894" t="s">
        <v>4</v>
      </c>
      <c r="Z2894" t="s">
        <v>3951</v>
      </c>
      <c r="AA2894" t="s">
        <v>3950</v>
      </c>
      <c r="AB2894" t="s">
        <v>3949</v>
      </c>
      <c r="AC2894">
        <v>-170670</v>
      </c>
      <c r="AD2894" t="s">
        <v>0</v>
      </c>
      <c r="AE2894">
        <v>98033</v>
      </c>
    </row>
    <row r="2895" spans="1:31" ht="409.5" hidden="1" x14ac:dyDescent="0.25">
      <c r="A2895">
        <v>6085</v>
      </c>
      <c r="B2895" t="s">
        <v>670</v>
      </c>
      <c r="C2895" t="s">
        <v>19</v>
      </c>
      <c r="F2895">
        <v>0</v>
      </c>
      <c r="H2895">
        <v>0</v>
      </c>
      <c r="P2895" t="s">
        <v>81</v>
      </c>
      <c r="Y2895" t="s">
        <v>12</v>
      </c>
      <c r="Z2895" t="s">
        <v>3948</v>
      </c>
      <c r="AA2895" s="1" t="s">
        <v>3947</v>
      </c>
      <c r="AB2895" t="s">
        <v>3946</v>
      </c>
      <c r="AC2895" t="s">
        <v>3945</v>
      </c>
    </row>
    <row r="2896" spans="1:31" hidden="1" x14ac:dyDescent="0.25">
      <c r="A2896">
        <v>12164</v>
      </c>
      <c r="B2896" t="s">
        <v>95</v>
      </c>
      <c r="C2896" t="s">
        <v>94</v>
      </c>
      <c r="F2896">
        <v>0</v>
      </c>
      <c r="P2896" t="s">
        <v>81</v>
      </c>
      <c r="Y2896" t="s">
        <v>12</v>
      </c>
      <c r="Z2896" t="s">
        <v>3944</v>
      </c>
      <c r="AA2896" t="s">
        <v>3943</v>
      </c>
      <c r="AB2896" t="s">
        <v>3942</v>
      </c>
      <c r="AC2896">
        <v>-173003</v>
      </c>
      <c r="AD2896" t="s">
        <v>0</v>
      </c>
      <c r="AE2896">
        <v>98055</v>
      </c>
    </row>
    <row r="2897" spans="1:31" hidden="1" x14ac:dyDescent="0.25">
      <c r="A2897">
        <v>1250</v>
      </c>
      <c r="B2897" t="s">
        <v>357</v>
      </c>
      <c r="C2897" t="s">
        <v>356</v>
      </c>
      <c r="F2897">
        <v>1</v>
      </c>
      <c r="G2897" t="s">
        <v>3941</v>
      </c>
      <c r="H2897">
        <v>0</v>
      </c>
      <c r="P2897" t="s">
        <v>4</v>
      </c>
      <c r="Y2897" t="s">
        <v>12</v>
      </c>
      <c r="Z2897" t="s">
        <v>3940</v>
      </c>
      <c r="AA2897" t="s">
        <v>3939</v>
      </c>
      <c r="AB2897" t="s">
        <v>3939</v>
      </c>
      <c r="AC2897" t="s">
        <v>3938</v>
      </c>
      <c r="AD2897" t="s">
        <v>0</v>
      </c>
      <c r="AE2897">
        <v>99207</v>
      </c>
    </row>
    <row r="2898" spans="1:31" ht="409.5" hidden="1" x14ac:dyDescent="0.25">
      <c r="A2898">
        <v>9858</v>
      </c>
      <c r="B2898" t="s">
        <v>7</v>
      </c>
      <c r="C2898" t="s">
        <v>6</v>
      </c>
      <c r="F2898">
        <v>1</v>
      </c>
      <c r="G2898" t="s">
        <v>663</v>
      </c>
      <c r="P2898" t="s">
        <v>4</v>
      </c>
      <c r="Z2898" t="s">
        <v>662</v>
      </c>
      <c r="AA2898" s="1" t="s">
        <v>3937</v>
      </c>
      <c r="AB2898" t="s">
        <v>3936</v>
      </c>
      <c r="AC2898">
        <v>-172374</v>
      </c>
      <c r="AD2898" t="s">
        <v>0</v>
      </c>
      <c r="AE2898">
        <v>98668</v>
      </c>
    </row>
    <row r="2899" spans="1:31" hidden="1" x14ac:dyDescent="0.25">
      <c r="A2899">
        <v>13891</v>
      </c>
      <c r="B2899" t="s">
        <v>13</v>
      </c>
      <c r="C2899" t="s">
        <v>57</v>
      </c>
      <c r="F2899">
        <v>0</v>
      </c>
      <c r="G2899" t="s">
        <v>3935</v>
      </c>
      <c r="P2899" t="s">
        <v>4</v>
      </c>
      <c r="X2899">
        <v>15</v>
      </c>
      <c r="Y2899" t="s">
        <v>12</v>
      </c>
      <c r="Z2899" t="s">
        <v>3934</v>
      </c>
      <c r="AA2899" t="s">
        <v>3933</v>
      </c>
      <c r="AB2899" t="s">
        <v>3932</v>
      </c>
      <c r="AC2899">
        <v>-180736</v>
      </c>
      <c r="AD2899" t="s">
        <v>0</v>
      </c>
    </row>
    <row r="2900" spans="1:31" ht="409.5" hidden="1" x14ac:dyDescent="0.25">
      <c r="A2900">
        <v>10713</v>
      </c>
      <c r="B2900" t="s">
        <v>7</v>
      </c>
      <c r="C2900" t="s">
        <v>6</v>
      </c>
      <c r="F2900">
        <v>1</v>
      </c>
      <c r="G2900" t="s">
        <v>322</v>
      </c>
      <c r="P2900" t="s">
        <v>4</v>
      </c>
      <c r="Z2900" t="s">
        <v>1108</v>
      </c>
      <c r="AA2900" s="1" t="s">
        <v>3931</v>
      </c>
      <c r="AB2900" t="s">
        <v>3930</v>
      </c>
      <c r="AC2900">
        <v>-181689</v>
      </c>
      <c r="AD2900" t="s">
        <v>0</v>
      </c>
      <c r="AE2900">
        <v>98201</v>
      </c>
    </row>
    <row r="2901" spans="1:31" ht="409.5" hidden="1" x14ac:dyDescent="0.25">
      <c r="A2901">
        <v>6951</v>
      </c>
      <c r="B2901" t="s">
        <v>20</v>
      </c>
      <c r="C2901" t="s">
        <v>19</v>
      </c>
      <c r="F2901">
        <v>1</v>
      </c>
      <c r="G2901" t="s">
        <v>628</v>
      </c>
      <c r="H2901">
        <v>0</v>
      </c>
      <c r="O2901" t="s">
        <v>3929</v>
      </c>
      <c r="P2901" t="s">
        <v>242</v>
      </c>
      <c r="R2901" t="s">
        <v>241</v>
      </c>
      <c r="S2901" t="s">
        <v>528</v>
      </c>
      <c r="T2901" t="s">
        <v>300</v>
      </c>
      <c r="U2901" t="s">
        <v>301</v>
      </c>
      <c r="W2901" t="s">
        <v>3928</v>
      </c>
      <c r="X2901">
        <v>15</v>
      </c>
      <c r="Y2901" t="s">
        <v>12</v>
      </c>
      <c r="Z2901" t="s">
        <v>627</v>
      </c>
      <c r="AA2901" s="1" t="s">
        <v>3927</v>
      </c>
      <c r="AB2901" t="s">
        <v>3926</v>
      </c>
      <c r="AC2901" t="s">
        <v>3925</v>
      </c>
      <c r="AD2901" t="s">
        <v>0</v>
      </c>
      <c r="AE2901">
        <v>98111</v>
      </c>
    </row>
    <row r="2902" spans="1:31" hidden="1" x14ac:dyDescent="0.25">
      <c r="A2902">
        <v>3442</v>
      </c>
      <c r="B2902" t="s">
        <v>95</v>
      </c>
      <c r="C2902" t="s">
        <v>94</v>
      </c>
      <c r="F2902">
        <v>1</v>
      </c>
      <c r="G2902" t="s">
        <v>2408</v>
      </c>
      <c r="H2902">
        <v>0</v>
      </c>
      <c r="P2902" t="s">
        <v>4</v>
      </c>
      <c r="Y2902" t="s">
        <v>12</v>
      </c>
      <c r="Z2902" t="s">
        <v>2407</v>
      </c>
      <c r="AA2902" t="s">
        <v>3924</v>
      </c>
      <c r="AB2902" t="s">
        <v>3924</v>
      </c>
      <c r="AC2902" t="s">
        <v>3923</v>
      </c>
      <c r="AD2902" t="s">
        <v>0</v>
      </c>
      <c r="AE2902">
        <v>98104</v>
      </c>
    </row>
    <row r="2903" spans="1:31" hidden="1" x14ac:dyDescent="0.25">
      <c r="A2903">
        <v>2192</v>
      </c>
      <c r="B2903" t="s">
        <v>95</v>
      </c>
      <c r="C2903" t="s">
        <v>94</v>
      </c>
      <c r="F2903">
        <v>1</v>
      </c>
      <c r="G2903" t="s">
        <v>3922</v>
      </c>
      <c r="H2903">
        <v>0</v>
      </c>
      <c r="P2903" t="s">
        <v>1182</v>
      </c>
      <c r="Y2903" t="s">
        <v>12</v>
      </c>
      <c r="Z2903" t="s">
        <v>3921</v>
      </c>
      <c r="AA2903" t="s">
        <v>3920</v>
      </c>
      <c r="AB2903" t="s">
        <v>3919</v>
      </c>
      <c r="AC2903" t="s">
        <v>3918</v>
      </c>
      <c r="AD2903" t="s">
        <v>0</v>
      </c>
      <c r="AE2903">
        <v>98168</v>
      </c>
    </row>
    <row r="2904" spans="1:31" hidden="1" x14ac:dyDescent="0.25">
      <c r="A2904">
        <v>5873</v>
      </c>
      <c r="B2904" t="s">
        <v>124</v>
      </c>
      <c r="C2904" t="s">
        <v>6</v>
      </c>
      <c r="F2904">
        <v>0</v>
      </c>
      <c r="H2904">
        <v>0</v>
      </c>
      <c r="P2904" t="s">
        <v>4</v>
      </c>
      <c r="Z2904" t="s">
        <v>3917</v>
      </c>
      <c r="AA2904" t="s">
        <v>3916</v>
      </c>
      <c r="AB2904" t="s">
        <v>3915</v>
      </c>
      <c r="AC2904" t="s">
        <v>3914</v>
      </c>
      <c r="AD2904" t="s">
        <v>0</v>
      </c>
      <c r="AE2904">
        <v>98032</v>
      </c>
    </row>
    <row r="2905" spans="1:31" ht="409.5" hidden="1" x14ac:dyDescent="0.25">
      <c r="A2905">
        <v>12944</v>
      </c>
      <c r="B2905" t="s">
        <v>185</v>
      </c>
      <c r="C2905" t="s">
        <v>184</v>
      </c>
      <c r="F2905">
        <v>0</v>
      </c>
      <c r="P2905" t="s">
        <v>81</v>
      </c>
      <c r="Y2905" t="s">
        <v>12</v>
      </c>
      <c r="Z2905" t="s">
        <v>3913</v>
      </c>
      <c r="AA2905" s="1" t="s">
        <v>3912</v>
      </c>
      <c r="AB2905" t="s">
        <v>3911</v>
      </c>
      <c r="AC2905">
        <v>-173311</v>
      </c>
    </row>
    <row r="2906" spans="1:31" hidden="1" x14ac:dyDescent="0.25">
      <c r="A2906">
        <v>8831</v>
      </c>
      <c r="B2906" t="s">
        <v>130</v>
      </c>
      <c r="C2906" t="s">
        <v>19</v>
      </c>
      <c r="F2906">
        <v>0</v>
      </c>
      <c r="G2906" t="s">
        <v>100</v>
      </c>
      <c r="P2906" t="s">
        <v>4</v>
      </c>
      <c r="Y2906" t="s">
        <v>12</v>
      </c>
      <c r="Z2906" t="s">
        <v>3910</v>
      </c>
      <c r="AA2906" t="s">
        <v>3909</v>
      </c>
      <c r="AB2906" t="s">
        <v>126</v>
      </c>
      <c r="AC2906">
        <v>-161087</v>
      </c>
      <c r="AD2906" t="s">
        <v>96</v>
      </c>
      <c r="AE2906">
        <v>97302</v>
      </c>
    </row>
    <row r="2907" spans="1:31" hidden="1" x14ac:dyDescent="0.25">
      <c r="A2907">
        <v>13199</v>
      </c>
      <c r="B2907" t="s">
        <v>7</v>
      </c>
      <c r="C2907" t="s">
        <v>6</v>
      </c>
      <c r="F2907">
        <v>1</v>
      </c>
      <c r="G2907" t="s">
        <v>322</v>
      </c>
      <c r="P2907" t="s">
        <v>4</v>
      </c>
      <c r="Z2907" t="s">
        <v>654</v>
      </c>
      <c r="AA2907" t="s">
        <v>3908</v>
      </c>
      <c r="AB2907" t="s">
        <v>3907</v>
      </c>
      <c r="AC2907">
        <v>-162631</v>
      </c>
      <c r="AD2907" t="s">
        <v>0</v>
      </c>
      <c r="AE2907">
        <v>98201</v>
      </c>
    </row>
    <row r="2908" spans="1:31" hidden="1" x14ac:dyDescent="0.25">
      <c r="A2908">
        <v>18351</v>
      </c>
      <c r="B2908" t="s">
        <v>95</v>
      </c>
      <c r="C2908" t="s">
        <v>94</v>
      </c>
      <c r="F2908">
        <v>1</v>
      </c>
      <c r="G2908" t="s">
        <v>612</v>
      </c>
      <c r="P2908" t="s">
        <v>4</v>
      </c>
      <c r="Y2908" t="s">
        <v>12</v>
      </c>
      <c r="Z2908" t="s">
        <v>611</v>
      </c>
      <c r="AA2908" t="s">
        <v>3906</v>
      </c>
      <c r="AB2908" t="s">
        <v>3905</v>
      </c>
      <c r="AC2908">
        <v>-172608</v>
      </c>
    </row>
    <row r="2909" spans="1:31" hidden="1" x14ac:dyDescent="0.25">
      <c r="A2909">
        <v>3497</v>
      </c>
      <c r="B2909" t="s">
        <v>52</v>
      </c>
      <c r="C2909" t="s">
        <v>6</v>
      </c>
      <c r="F2909">
        <v>1</v>
      </c>
      <c r="G2909" t="s">
        <v>2982</v>
      </c>
      <c r="P2909" t="s">
        <v>4</v>
      </c>
      <c r="Z2909" t="s">
        <v>3904</v>
      </c>
      <c r="AA2909" t="s">
        <v>3903</v>
      </c>
      <c r="AB2909" t="s">
        <v>3902</v>
      </c>
      <c r="AC2909">
        <v>-172098</v>
      </c>
      <c r="AD2909" t="s">
        <v>0</v>
      </c>
      <c r="AE2909">
        <v>98154</v>
      </c>
    </row>
    <row r="2910" spans="1:31" hidden="1" x14ac:dyDescent="0.25">
      <c r="A2910">
        <v>9186</v>
      </c>
      <c r="B2910" t="s">
        <v>7</v>
      </c>
      <c r="C2910" t="s">
        <v>6</v>
      </c>
      <c r="F2910">
        <v>1</v>
      </c>
      <c r="G2910" t="s">
        <v>3901</v>
      </c>
      <c r="H2910">
        <v>0</v>
      </c>
      <c r="P2910" t="s">
        <v>4</v>
      </c>
      <c r="Z2910" t="s">
        <v>3900</v>
      </c>
      <c r="AA2910" t="s">
        <v>3899</v>
      </c>
      <c r="AB2910" t="s">
        <v>3898</v>
      </c>
      <c r="AC2910" t="s">
        <v>3897</v>
      </c>
      <c r="AD2910" t="s">
        <v>0</v>
      </c>
      <c r="AE2910">
        <v>98520</v>
      </c>
    </row>
    <row r="2911" spans="1:31" ht="409.5" hidden="1" x14ac:dyDescent="0.25">
      <c r="A2911">
        <v>9206</v>
      </c>
      <c r="B2911" t="s">
        <v>670</v>
      </c>
      <c r="C2911" t="s">
        <v>19</v>
      </c>
      <c r="F2911">
        <v>0</v>
      </c>
      <c r="P2911" t="s">
        <v>4</v>
      </c>
      <c r="Y2911" t="s">
        <v>12</v>
      </c>
      <c r="Z2911" t="s">
        <v>3896</v>
      </c>
      <c r="AA2911" s="1" t="s">
        <v>3895</v>
      </c>
      <c r="AB2911" t="s">
        <v>3894</v>
      </c>
      <c r="AC2911">
        <v>-161185</v>
      </c>
    </row>
    <row r="2912" spans="1:31" hidden="1" x14ac:dyDescent="0.25">
      <c r="A2912">
        <v>2073</v>
      </c>
      <c r="B2912" t="s">
        <v>7</v>
      </c>
      <c r="C2912" t="s">
        <v>6</v>
      </c>
      <c r="F2912">
        <v>1</v>
      </c>
      <c r="G2912" t="s">
        <v>322</v>
      </c>
      <c r="H2912">
        <v>0</v>
      </c>
      <c r="P2912" t="s">
        <v>4</v>
      </c>
      <c r="Z2912" t="s">
        <v>654</v>
      </c>
      <c r="AA2912" t="s">
        <v>3893</v>
      </c>
      <c r="AB2912" t="s">
        <v>3892</v>
      </c>
      <c r="AC2912" t="s">
        <v>3891</v>
      </c>
      <c r="AD2912" t="s">
        <v>0</v>
      </c>
      <c r="AE2912">
        <v>98201</v>
      </c>
    </row>
    <row r="2913" spans="1:31" ht="409.5" hidden="1" x14ac:dyDescent="0.25">
      <c r="A2913">
        <v>5514</v>
      </c>
      <c r="B2913" t="s">
        <v>185</v>
      </c>
      <c r="C2913" t="s">
        <v>184</v>
      </c>
      <c r="F2913">
        <v>0</v>
      </c>
      <c r="G2913" t="s">
        <v>2480</v>
      </c>
      <c r="N2913" t="s">
        <v>3890</v>
      </c>
      <c r="O2913" t="s">
        <v>912</v>
      </c>
      <c r="P2913" t="s">
        <v>4</v>
      </c>
      <c r="W2913" t="s">
        <v>3889</v>
      </c>
      <c r="X2913">
        <v>30</v>
      </c>
      <c r="Y2913" t="s">
        <v>12</v>
      </c>
      <c r="Z2913" t="s">
        <v>3888</v>
      </c>
      <c r="AA2913" s="1" t="s">
        <v>3887</v>
      </c>
      <c r="AB2913" t="s">
        <v>3886</v>
      </c>
      <c r="AC2913">
        <v>-171993</v>
      </c>
      <c r="AD2913" t="s">
        <v>0</v>
      </c>
      <c r="AE2913">
        <v>98401</v>
      </c>
    </row>
    <row r="2914" spans="1:31" hidden="1" x14ac:dyDescent="0.25">
      <c r="A2914">
        <v>14838</v>
      </c>
      <c r="B2914" t="s">
        <v>368</v>
      </c>
      <c r="C2914" t="s">
        <v>356</v>
      </c>
      <c r="F2914">
        <v>0</v>
      </c>
      <c r="H2914">
        <v>0</v>
      </c>
      <c r="P2914" t="s">
        <v>4</v>
      </c>
      <c r="Y2914" t="s">
        <v>12</v>
      </c>
      <c r="Z2914" t="s">
        <v>3885</v>
      </c>
      <c r="AA2914" t="s">
        <v>3884</v>
      </c>
      <c r="AB2914" t="s">
        <v>3884</v>
      </c>
      <c r="AC2914" t="s">
        <v>3883</v>
      </c>
      <c r="AD2914" t="s">
        <v>0</v>
      </c>
      <c r="AE2914">
        <v>98683</v>
      </c>
    </row>
    <row r="2915" spans="1:31" hidden="1" x14ac:dyDescent="0.25">
      <c r="A2915">
        <v>4386</v>
      </c>
      <c r="B2915" t="s">
        <v>124</v>
      </c>
      <c r="C2915" t="s">
        <v>6</v>
      </c>
      <c r="F2915">
        <v>0</v>
      </c>
      <c r="G2915" t="s">
        <v>3882</v>
      </c>
      <c r="H2915">
        <v>0</v>
      </c>
      <c r="P2915" t="s">
        <v>4</v>
      </c>
      <c r="Z2915" t="s">
        <v>3881</v>
      </c>
      <c r="AA2915" t="s">
        <v>3880</v>
      </c>
      <c r="AB2915" t="s">
        <v>3879</v>
      </c>
      <c r="AC2915" t="s">
        <v>3878</v>
      </c>
      <c r="AD2915" t="s">
        <v>543</v>
      </c>
      <c r="AE2915">
        <v>80217</v>
      </c>
    </row>
    <row r="2916" spans="1:31" hidden="1" x14ac:dyDescent="0.25">
      <c r="A2916">
        <v>10592</v>
      </c>
      <c r="B2916" t="s">
        <v>7</v>
      </c>
      <c r="C2916" t="s">
        <v>6</v>
      </c>
      <c r="F2916">
        <v>0</v>
      </c>
      <c r="G2916" t="s">
        <v>415</v>
      </c>
      <c r="H2916">
        <v>0</v>
      </c>
      <c r="P2916" t="s">
        <v>4</v>
      </c>
      <c r="Z2916" t="s">
        <v>3877</v>
      </c>
      <c r="AA2916" t="s">
        <v>3876</v>
      </c>
      <c r="AB2916" t="s">
        <v>3875</v>
      </c>
      <c r="AC2916" t="s">
        <v>3874</v>
      </c>
      <c r="AD2916" t="s">
        <v>0</v>
      </c>
      <c r="AE2916">
        <v>98684</v>
      </c>
    </row>
    <row r="2917" spans="1:31" ht="409.5" hidden="1" x14ac:dyDescent="0.25">
      <c r="A2917">
        <v>16794</v>
      </c>
      <c r="B2917" t="s">
        <v>380</v>
      </c>
      <c r="C2917" t="s">
        <v>19</v>
      </c>
      <c r="F2917">
        <v>1</v>
      </c>
      <c r="G2917" t="s">
        <v>3873</v>
      </c>
      <c r="P2917" t="s">
        <v>4</v>
      </c>
      <c r="X2917">
        <v>15</v>
      </c>
      <c r="Y2917" t="s">
        <v>12</v>
      </c>
      <c r="Z2917" t="s">
        <v>3872</v>
      </c>
      <c r="AA2917" s="1" t="s">
        <v>3871</v>
      </c>
      <c r="AB2917" t="s">
        <v>3870</v>
      </c>
      <c r="AC2917">
        <v>-173374</v>
      </c>
      <c r="AD2917" t="s">
        <v>0</v>
      </c>
      <c r="AE2917">
        <v>98115</v>
      </c>
    </row>
    <row r="2918" spans="1:31" hidden="1" x14ac:dyDescent="0.25">
      <c r="A2918">
        <v>17416</v>
      </c>
      <c r="B2918" t="s">
        <v>7</v>
      </c>
      <c r="C2918" t="s">
        <v>6</v>
      </c>
      <c r="F2918">
        <v>0</v>
      </c>
      <c r="G2918" t="s">
        <v>3869</v>
      </c>
      <c r="P2918" t="s">
        <v>4</v>
      </c>
      <c r="Z2918" t="s">
        <v>3868</v>
      </c>
      <c r="AA2918" t="s">
        <v>3867</v>
      </c>
      <c r="AB2918" t="s">
        <v>3866</v>
      </c>
      <c r="AC2918">
        <v>-180416</v>
      </c>
      <c r="AD2918" t="s">
        <v>0</v>
      </c>
      <c r="AE2918">
        <v>98105</v>
      </c>
    </row>
    <row r="2919" spans="1:31" ht="409.5" hidden="1" x14ac:dyDescent="0.25">
      <c r="A2919">
        <v>5972</v>
      </c>
      <c r="B2919" t="s">
        <v>47</v>
      </c>
      <c r="C2919" t="s">
        <v>46</v>
      </c>
      <c r="F2919">
        <v>1</v>
      </c>
      <c r="G2919" t="s">
        <v>3865</v>
      </c>
      <c r="P2919" t="s">
        <v>4</v>
      </c>
      <c r="Z2919" t="s">
        <v>3864</v>
      </c>
      <c r="AA2919" s="1" t="s">
        <v>3863</v>
      </c>
      <c r="AB2919" t="s">
        <v>3862</v>
      </c>
      <c r="AC2919">
        <v>-170961</v>
      </c>
      <c r="AD2919" t="s">
        <v>3230</v>
      </c>
      <c r="AE2919">
        <v>75701</v>
      </c>
    </row>
    <row r="2920" spans="1:31" hidden="1" x14ac:dyDescent="0.25">
      <c r="A2920">
        <v>12838</v>
      </c>
      <c r="B2920" t="s">
        <v>380</v>
      </c>
      <c r="C2920" t="s">
        <v>19</v>
      </c>
      <c r="F2920">
        <v>1</v>
      </c>
      <c r="G2920" t="s">
        <v>3861</v>
      </c>
      <c r="P2920" t="s">
        <v>4</v>
      </c>
      <c r="X2920">
        <v>15</v>
      </c>
      <c r="Y2920" t="s">
        <v>12</v>
      </c>
      <c r="Z2920" t="s">
        <v>3860</v>
      </c>
      <c r="AA2920" t="s">
        <v>3859</v>
      </c>
      <c r="AB2920" t="s">
        <v>3858</v>
      </c>
      <c r="AC2920">
        <v>-181010</v>
      </c>
      <c r="AD2920" t="s">
        <v>0</v>
      </c>
      <c r="AE2920">
        <v>98837</v>
      </c>
    </row>
    <row r="2921" spans="1:31" ht="210" hidden="1" x14ac:dyDescent="0.25">
      <c r="A2921">
        <v>373</v>
      </c>
      <c r="B2921" t="s">
        <v>152</v>
      </c>
      <c r="C2921" t="s">
        <v>19</v>
      </c>
      <c r="F2921">
        <v>0</v>
      </c>
      <c r="P2921" t="s">
        <v>4</v>
      </c>
      <c r="Y2921" t="s">
        <v>12</v>
      </c>
      <c r="Z2921" t="s">
        <v>1603</v>
      </c>
      <c r="AA2921" s="1" t="s">
        <v>3857</v>
      </c>
      <c r="AB2921" t="s">
        <v>149</v>
      </c>
      <c r="AC2921">
        <v>-162705</v>
      </c>
    </row>
    <row r="2922" spans="1:31" hidden="1" x14ac:dyDescent="0.25">
      <c r="A2922">
        <v>2417</v>
      </c>
      <c r="B2922" t="s">
        <v>7</v>
      </c>
      <c r="C2922" t="s">
        <v>6</v>
      </c>
      <c r="F2922">
        <v>1</v>
      </c>
      <c r="G2922" t="s">
        <v>398</v>
      </c>
      <c r="P2922" t="s">
        <v>4</v>
      </c>
      <c r="Z2922" t="s">
        <v>397</v>
      </c>
      <c r="AA2922" t="s">
        <v>3856</v>
      </c>
      <c r="AB2922" t="s">
        <v>3855</v>
      </c>
      <c r="AC2922">
        <v>-181432</v>
      </c>
      <c r="AD2922" t="s">
        <v>0</v>
      </c>
      <c r="AE2922">
        <v>98516</v>
      </c>
    </row>
    <row r="2923" spans="1:31" hidden="1" x14ac:dyDescent="0.25">
      <c r="A2923">
        <v>19605</v>
      </c>
      <c r="B2923" t="s">
        <v>47</v>
      </c>
      <c r="C2923" t="s">
        <v>46</v>
      </c>
      <c r="F2923">
        <v>1</v>
      </c>
      <c r="G2923" t="s">
        <v>1059</v>
      </c>
      <c r="P2923" t="s">
        <v>4</v>
      </c>
      <c r="Z2923" t="s">
        <v>1058</v>
      </c>
      <c r="AA2923" t="s">
        <v>3854</v>
      </c>
      <c r="AB2923" t="s">
        <v>2152</v>
      </c>
      <c r="AC2923">
        <v>-162754</v>
      </c>
    </row>
    <row r="2924" spans="1:31" ht="390" hidden="1" x14ac:dyDescent="0.25">
      <c r="A2924">
        <v>5919</v>
      </c>
      <c r="B2924" t="s">
        <v>72</v>
      </c>
      <c r="C2924" t="s">
        <v>71</v>
      </c>
      <c r="F2924">
        <v>0</v>
      </c>
      <c r="G2924" t="s">
        <v>3853</v>
      </c>
      <c r="H2924">
        <v>0</v>
      </c>
      <c r="P2924" t="s">
        <v>1182</v>
      </c>
      <c r="Z2924" t="s">
        <v>3852</v>
      </c>
      <c r="AA2924" s="1" t="s">
        <v>3851</v>
      </c>
      <c r="AB2924" t="s">
        <v>3850</v>
      </c>
      <c r="AC2924" t="s">
        <v>3849</v>
      </c>
      <c r="AD2924" t="s">
        <v>0</v>
      </c>
      <c r="AE2924">
        <v>98168</v>
      </c>
    </row>
    <row r="2925" spans="1:31" hidden="1" x14ac:dyDescent="0.25">
      <c r="A2925">
        <v>1461</v>
      </c>
      <c r="B2925" t="s">
        <v>13</v>
      </c>
      <c r="F2925">
        <v>1</v>
      </c>
      <c r="G2925" t="s">
        <v>899</v>
      </c>
      <c r="H2925">
        <v>0</v>
      </c>
      <c r="P2925" t="s">
        <v>4</v>
      </c>
      <c r="Y2925" t="s">
        <v>12</v>
      </c>
      <c r="Z2925" t="s">
        <v>2146</v>
      </c>
      <c r="AA2925" t="s">
        <v>3848</v>
      </c>
      <c r="AB2925" t="s">
        <v>3847</v>
      </c>
      <c r="AC2925" t="s">
        <v>3846</v>
      </c>
      <c r="AD2925" t="s">
        <v>0</v>
      </c>
      <c r="AE2925">
        <v>99362</v>
      </c>
    </row>
    <row r="2926" spans="1:31" hidden="1" x14ac:dyDescent="0.25">
      <c r="A2926">
        <v>7204</v>
      </c>
      <c r="B2926" t="s">
        <v>141</v>
      </c>
      <c r="C2926" t="s">
        <v>140</v>
      </c>
      <c r="F2926">
        <v>0</v>
      </c>
      <c r="P2926" t="s">
        <v>4</v>
      </c>
      <c r="Y2926" t="s">
        <v>12</v>
      </c>
      <c r="Z2926" t="s">
        <v>3845</v>
      </c>
      <c r="AA2926" t="s">
        <v>3844</v>
      </c>
      <c r="AB2926" t="s">
        <v>3844</v>
      </c>
      <c r="AC2926">
        <v>-161585</v>
      </c>
      <c r="AD2926" t="s">
        <v>0</v>
      </c>
      <c r="AE2926">
        <v>98801</v>
      </c>
    </row>
    <row r="2927" spans="1:31" ht="210" hidden="1" x14ac:dyDescent="0.25">
      <c r="A2927">
        <v>3965</v>
      </c>
      <c r="B2927" t="s">
        <v>152</v>
      </c>
      <c r="C2927" t="s">
        <v>19</v>
      </c>
      <c r="F2927">
        <v>0</v>
      </c>
      <c r="P2927" t="s">
        <v>4</v>
      </c>
      <c r="Z2927" t="s">
        <v>3843</v>
      </c>
      <c r="AA2927" s="1" t="s">
        <v>3842</v>
      </c>
      <c r="AB2927" t="s">
        <v>1438</v>
      </c>
      <c r="AC2927">
        <v>-180165</v>
      </c>
    </row>
    <row r="2928" spans="1:31" hidden="1" x14ac:dyDescent="0.25">
      <c r="A2928">
        <v>12859</v>
      </c>
      <c r="B2928" t="s">
        <v>88</v>
      </c>
      <c r="C2928" t="s">
        <v>46</v>
      </c>
      <c r="F2928">
        <v>1</v>
      </c>
      <c r="G2928" t="s">
        <v>1240</v>
      </c>
      <c r="H2928">
        <v>0</v>
      </c>
      <c r="P2928" t="s">
        <v>4</v>
      </c>
      <c r="Y2928" t="s">
        <v>12</v>
      </c>
      <c r="Z2928" t="s">
        <v>1239</v>
      </c>
      <c r="AA2928" t="s">
        <v>3841</v>
      </c>
      <c r="AB2928" t="s">
        <v>3840</v>
      </c>
      <c r="AC2928" t="s">
        <v>3839</v>
      </c>
      <c r="AD2928" t="s">
        <v>0</v>
      </c>
      <c r="AE2928">
        <v>98837</v>
      </c>
    </row>
    <row r="2929" spans="1:31" hidden="1" x14ac:dyDescent="0.25">
      <c r="A2929">
        <v>11591</v>
      </c>
      <c r="B2929" t="s">
        <v>47</v>
      </c>
      <c r="C2929" t="s">
        <v>46</v>
      </c>
      <c r="F2929">
        <v>1</v>
      </c>
      <c r="G2929" t="s">
        <v>2096</v>
      </c>
      <c r="P2929" t="s">
        <v>4</v>
      </c>
      <c r="Z2929" t="s">
        <v>2095</v>
      </c>
      <c r="AA2929" t="s">
        <v>3838</v>
      </c>
      <c r="AB2929" t="s">
        <v>43</v>
      </c>
      <c r="AC2929">
        <v>-172593</v>
      </c>
      <c r="AD2929" t="s">
        <v>0</v>
      </c>
      <c r="AE2929">
        <v>98409</v>
      </c>
    </row>
    <row r="2930" spans="1:31" hidden="1" x14ac:dyDescent="0.25">
      <c r="A2930">
        <v>11727</v>
      </c>
      <c r="B2930" t="s">
        <v>7</v>
      </c>
      <c r="C2930" t="s">
        <v>6</v>
      </c>
      <c r="F2930">
        <v>1</v>
      </c>
      <c r="G2930" t="s">
        <v>322</v>
      </c>
      <c r="H2930">
        <v>0</v>
      </c>
      <c r="P2930" t="s">
        <v>4</v>
      </c>
      <c r="Z2930" t="s">
        <v>1108</v>
      </c>
      <c r="AA2930" t="s">
        <v>3837</v>
      </c>
      <c r="AB2930" t="s">
        <v>597</v>
      </c>
      <c r="AC2930" t="s">
        <v>3836</v>
      </c>
      <c r="AD2930" t="s">
        <v>0</v>
      </c>
      <c r="AE2930">
        <v>98201</v>
      </c>
    </row>
    <row r="2931" spans="1:31" ht="210" hidden="1" x14ac:dyDescent="0.25">
      <c r="A2931">
        <v>6001</v>
      </c>
      <c r="B2931" t="s">
        <v>95</v>
      </c>
      <c r="C2931" t="s">
        <v>94</v>
      </c>
      <c r="F2931">
        <v>1</v>
      </c>
      <c r="G2931" t="s">
        <v>3835</v>
      </c>
      <c r="H2931">
        <v>0</v>
      </c>
      <c r="P2931" t="s">
        <v>4</v>
      </c>
      <c r="Z2931" t="s">
        <v>3834</v>
      </c>
      <c r="AA2931" s="1" t="s">
        <v>3833</v>
      </c>
      <c r="AB2931" t="s">
        <v>470</v>
      </c>
      <c r="AC2931" t="s">
        <v>3832</v>
      </c>
    </row>
    <row r="2932" spans="1:31" hidden="1" x14ac:dyDescent="0.25">
      <c r="A2932">
        <v>2627</v>
      </c>
      <c r="B2932" t="s">
        <v>47</v>
      </c>
      <c r="C2932" t="s">
        <v>46</v>
      </c>
      <c r="F2932">
        <v>1</v>
      </c>
      <c r="G2932" t="s">
        <v>1628</v>
      </c>
      <c r="H2932">
        <v>0</v>
      </c>
      <c r="P2932" t="s">
        <v>4</v>
      </c>
      <c r="Z2932" t="s">
        <v>1627</v>
      </c>
      <c r="AA2932" t="s">
        <v>3831</v>
      </c>
      <c r="AB2932" t="s">
        <v>3830</v>
      </c>
      <c r="AC2932" t="s">
        <v>3829</v>
      </c>
    </row>
    <row r="2933" spans="1:31" hidden="1" x14ac:dyDescent="0.25">
      <c r="A2933">
        <v>1662</v>
      </c>
      <c r="B2933" t="s">
        <v>13</v>
      </c>
      <c r="C2933" t="s">
        <v>57</v>
      </c>
      <c r="F2933">
        <v>1</v>
      </c>
      <c r="G2933" t="s">
        <v>453</v>
      </c>
      <c r="P2933" t="s">
        <v>4</v>
      </c>
      <c r="X2933">
        <v>15</v>
      </c>
      <c r="Y2933" t="s">
        <v>12</v>
      </c>
      <c r="Z2933" t="s">
        <v>452</v>
      </c>
      <c r="AA2933" t="s">
        <v>3828</v>
      </c>
      <c r="AB2933" t="s">
        <v>3827</v>
      </c>
      <c r="AC2933">
        <v>-180522</v>
      </c>
      <c r="AD2933" t="s">
        <v>0</v>
      </c>
      <c r="AE2933">
        <v>99336</v>
      </c>
    </row>
    <row r="2934" spans="1:31" hidden="1" x14ac:dyDescent="0.25">
      <c r="A2934">
        <v>1741</v>
      </c>
      <c r="B2934" t="s">
        <v>124</v>
      </c>
      <c r="C2934" t="s">
        <v>6</v>
      </c>
      <c r="F2934">
        <v>0</v>
      </c>
      <c r="G2934" t="s">
        <v>3826</v>
      </c>
      <c r="H2934">
        <v>0</v>
      </c>
      <c r="P2934" t="s">
        <v>4</v>
      </c>
      <c r="Z2934" t="s">
        <v>3825</v>
      </c>
      <c r="AA2934" t="s">
        <v>3824</v>
      </c>
      <c r="AB2934" t="s">
        <v>3823</v>
      </c>
      <c r="AC2934" t="s">
        <v>3822</v>
      </c>
      <c r="AD2934" t="s">
        <v>0</v>
      </c>
      <c r="AE2934">
        <v>98273</v>
      </c>
    </row>
    <row r="2935" spans="1:31" hidden="1" x14ac:dyDescent="0.25">
      <c r="A2935">
        <v>18546</v>
      </c>
      <c r="B2935" t="s">
        <v>119</v>
      </c>
      <c r="C2935" t="s">
        <v>19</v>
      </c>
      <c r="F2935">
        <v>0</v>
      </c>
      <c r="P2935" t="s">
        <v>1182</v>
      </c>
      <c r="Y2935" t="s">
        <v>12</v>
      </c>
      <c r="Z2935" t="s">
        <v>3821</v>
      </c>
      <c r="AA2935" t="s">
        <v>3820</v>
      </c>
      <c r="AB2935" t="s">
        <v>3819</v>
      </c>
      <c r="AC2935">
        <v>-170476</v>
      </c>
    </row>
    <row r="2936" spans="1:31" hidden="1" x14ac:dyDescent="0.25">
      <c r="A2936">
        <v>7686</v>
      </c>
      <c r="B2936" t="s">
        <v>95</v>
      </c>
      <c r="C2936" t="s">
        <v>94</v>
      </c>
      <c r="F2936">
        <v>0</v>
      </c>
      <c r="H2936">
        <v>0</v>
      </c>
      <c r="P2936" t="s">
        <v>4</v>
      </c>
      <c r="Z2936" t="s">
        <v>3818</v>
      </c>
      <c r="AA2936" t="s">
        <v>3817</v>
      </c>
      <c r="AB2936" t="s">
        <v>3816</v>
      </c>
      <c r="AC2936" t="s">
        <v>3815</v>
      </c>
    </row>
    <row r="2937" spans="1:31" ht="375" hidden="1" x14ac:dyDescent="0.25">
      <c r="A2937">
        <v>18799</v>
      </c>
      <c r="B2937" t="s">
        <v>72</v>
      </c>
      <c r="C2937" t="s">
        <v>71</v>
      </c>
      <c r="F2937">
        <v>0</v>
      </c>
      <c r="H2937">
        <v>0</v>
      </c>
      <c r="P2937" t="s">
        <v>4</v>
      </c>
      <c r="Z2937" t="s">
        <v>3159</v>
      </c>
      <c r="AA2937" s="1" t="s">
        <v>3814</v>
      </c>
      <c r="AB2937" t="s">
        <v>3813</v>
      </c>
      <c r="AC2937" t="s">
        <v>3812</v>
      </c>
      <c r="AD2937" t="s">
        <v>0</v>
      </c>
      <c r="AE2937">
        <v>98105</v>
      </c>
    </row>
    <row r="2938" spans="1:31" hidden="1" x14ac:dyDescent="0.25">
      <c r="A2938">
        <v>15905</v>
      </c>
      <c r="B2938" t="s">
        <v>13</v>
      </c>
      <c r="F2938">
        <v>0</v>
      </c>
      <c r="H2938">
        <v>0</v>
      </c>
      <c r="P2938" t="s">
        <v>4</v>
      </c>
      <c r="Y2938" t="s">
        <v>12</v>
      </c>
      <c r="Z2938" t="s">
        <v>3811</v>
      </c>
      <c r="AA2938" t="s">
        <v>3810</v>
      </c>
      <c r="AB2938" t="s">
        <v>3810</v>
      </c>
      <c r="AC2938" t="s">
        <v>3809</v>
      </c>
    </row>
    <row r="2939" spans="1:31" hidden="1" x14ac:dyDescent="0.25">
      <c r="A2939">
        <v>229</v>
      </c>
      <c r="B2939" t="s">
        <v>13</v>
      </c>
      <c r="C2939" t="s">
        <v>57</v>
      </c>
      <c r="F2939">
        <v>1</v>
      </c>
      <c r="G2939" t="s">
        <v>3808</v>
      </c>
      <c r="P2939" t="s">
        <v>4</v>
      </c>
      <c r="X2939">
        <v>15</v>
      </c>
      <c r="Y2939" t="s">
        <v>12</v>
      </c>
      <c r="Z2939" t="s">
        <v>2505</v>
      </c>
      <c r="AA2939" t="s">
        <v>3807</v>
      </c>
      <c r="AB2939" t="s">
        <v>3806</v>
      </c>
      <c r="AC2939">
        <v>-181250</v>
      </c>
      <c r="AD2939" t="s">
        <v>0</v>
      </c>
      <c r="AE2939">
        <v>98922</v>
      </c>
    </row>
    <row r="2940" spans="1:31" hidden="1" x14ac:dyDescent="0.25">
      <c r="A2940">
        <v>3088</v>
      </c>
      <c r="B2940" t="s">
        <v>357</v>
      </c>
      <c r="C2940" t="s">
        <v>356</v>
      </c>
      <c r="F2940">
        <v>0</v>
      </c>
      <c r="P2940" t="s">
        <v>4</v>
      </c>
      <c r="Y2940" t="s">
        <v>12</v>
      </c>
      <c r="Z2940" t="s">
        <v>3805</v>
      </c>
      <c r="AA2940" t="s">
        <v>3804</v>
      </c>
      <c r="AB2940" t="s">
        <v>3803</v>
      </c>
      <c r="AC2940">
        <v>-160450</v>
      </c>
      <c r="AD2940" t="s">
        <v>0</v>
      </c>
      <c r="AE2940">
        <v>98405</v>
      </c>
    </row>
    <row r="2941" spans="1:31" ht="409.5" hidden="1" x14ac:dyDescent="0.25">
      <c r="A2941">
        <v>7572</v>
      </c>
      <c r="B2941" t="s">
        <v>47</v>
      </c>
      <c r="C2941" t="s">
        <v>46</v>
      </c>
      <c r="F2941">
        <v>0</v>
      </c>
      <c r="G2941" t="s">
        <v>797</v>
      </c>
      <c r="H2941">
        <v>0</v>
      </c>
      <c r="P2941" t="s">
        <v>4</v>
      </c>
      <c r="Z2941" t="s">
        <v>3802</v>
      </c>
      <c r="AA2941" s="1" t="s">
        <v>3801</v>
      </c>
      <c r="AB2941" t="s">
        <v>3800</v>
      </c>
      <c r="AC2941" t="s">
        <v>3799</v>
      </c>
    </row>
    <row r="2942" spans="1:31" ht="409.5" hidden="1" x14ac:dyDescent="0.25">
      <c r="A2942">
        <v>13237</v>
      </c>
      <c r="B2942" t="s">
        <v>199</v>
      </c>
      <c r="C2942" t="s">
        <v>19</v>
      </c>
      <c r="F2942">
        <v>1</v>
      </c>
      <c r="G2942" t="s">
        <v>3279</v>
      </c>
      <c r="O2942" s="1" t="s">
        <v>3798</v>
      </c>
      <c r="P2942" t="s">
        <v>4</v>
      </c>
      <c r="R2942" t="s">
        <v>3797</v>
      </c>
      <c r="S2942" t="s">
        <v>68</v>
      </c>
      <c r="X2942">
        <v>15</v>
      </c>
      <c r="Y2942" t="s">
        <v>12</v>
      </c>
      <c r="Z2942" t="s">
        <v>3278</v>
      </c>
      <c r="AA2942" s="1" t="s">
        <v>3796</v>
      </c>
      <c r="AB2942" t="s">
        <v>3795</v>
      </c>
      <c r="AC2942">
        <v>-172208</v>
      </c>
      <c r="AD2942" t="s">
        <v>0</v>
      </c>
      <c r="AE2942">
        <v>98501</v>
      </c>
    </row>
    <row r="2943" spans="1:31" ht="409.5" hidden="1" x14ac:dyDescent="0.25">
      <c r="A2943">
        <v>9661</v>
      </c>
      <c r="B2943" t="s">
        <v>141</v>
      </c>
      <c r="C2943" t="s">
        <v>140</v>
      </c>
      <c r="F2943">
        <v>0</v>
      </c>
      <c r="H2943">
        <v>0</v>
      </c>
      <c r="P2943" t="s">
        <v>4</v>
      </c>
      <c r="Y2943" t="s">
        <v>12</v>
      </c>
      <c r="Z2943" t="s">
        <v>3399</v>
      </c>
      <c r="AA2943" s="1" t="s">
        <v>3794</v>
      </c>
      <c r="AB2943" t="s">
        <v>3793</v>
      </c>
      <c r="AC2943" t="s">
        <v>3792</v>
      </c>
      <c r="AD2943" t="s">
        <v>0</v>
      </c>
      <c r="AE2943">
        <v>98801</v>
      </c>
    </row>
    <row r="2944" spans="1:31" hidden="1" x14ac:dyDescent="0.25">
      <c r="A2944">
        <v>2134</v>
      </c>
      <c r="B2944" t="s">
        <v>47</v>
      </c>
      <c r="C2944" t="s">
        <v>46</v>
      </c>
      <c r="F2944">
        <v>1</v>
      </c>
      <c r="G2944" t="s">
        <v>1200</v>
      </c>
      <c r="P2944" t="s">
        <v>4</v>
      </c>
      <c r="Z2944" t="s">
        <v>1199</v>
      </c>
      <c r="AA2944" t="s">
        <v>3791</v>
      </c>
      <c r="AB2944" t="s">
        <v>968</v>
      </c>
      <c r="AC2944">
        <v>-172984</v>
      </c>
      <c r="AD2944" t="s">
        <v>0</v>
      </c>
      <c r="AE2944">
        <v>98001</v>
      </c>
    </row>
    <row r="2945" spans="1:31" hidden="1" x14ac:dyDescent="0.25">
      <c r="A2945">
        <v>16037</v>
      </c>
      <c r="B2945" t="s">
        <v>380</v>
      </c>
      <c r="C2945" t="s">
        <v>19</v>
      </c>
      <c r="F2945">
        <v>0</v>
      </c>
      <c r="P2945" t="s">
        <v>4</v>
      </c>
      <c r="Y2945" t="s">
        <v>12</v>
      </c>
      <c r="Z2945" t="s">
        <v>3790</v>
      </c>
      <c r="AA2945" t="s">
        <v>3789</v>
      </c>
      <c r="AB2945" t="s">
        <v>3788</v>
      </c>
      <c r="AC2945">
        <v>-173067</v>
      </c>
      <c r="AD2945" t="s">
        <v>0</v>
      </c>
      <c r="AE2945">
        <v>98052</v>
      </c>
    </row>
    <row r="2946" spans="1:31" hidden="1" x14ac:dyDescent="0.25">
      <c r="A2946">
        <v>17914</v>
      </c>
      <c r="B2946" t="s">
        <v>47</v>
      </c>
      <c r="C2946" t="s">
        <v>46</v>
      </c>
      <c r="F2946">
        <v>1</v>
      </c>
      <c r="G2946" t="s">
        <v>157</v>
      </c>
      <c r="P2946" t="s">
        <v>4</v>
      </c>
      <c r="Z2946" t="s">
        <v>3787</v>
      </c>
      <c r="AA2946" t="s">
        <v>3786</v>
      </c>
      <c r="AB2946" t="s">
        <v>3785</v>
      </c>
      <c r="AC2946">
        <v>-160001</v>
      </c>
      <c r="AD2946" t="s">
        <v>0</v>
      </c>
      <c r="AE2946">
        <v>98908</v>
      </c>
    </row>
    <row r="2947" spans="1:31" ht="409.5" hidden="1" x14ac:dyDescent="0.25">
      <c r="A2947">
        <v>6819</v>
      </c>
      <c r="B2947" t="s">
        <v>380</v>
      </c>
      <c r="C2947" t="s">
        <v>19</v>
      </c>
      <c r="F2947">
        <v>1</v>
      </c>
      <c r="G2947" t="s">
        <v>1252</v>
      </c>
      <c r="P2947" t="s">
        <v>81</v>
      </c>
      <c r="Y2947" t="s">
        <v>12</v>
      </c>
      <c r="Z2947" t="s">
        <v>3784</v>
      </c>
      <c r="AA2947" s="1" t="s">
        <v>3783</v>
      </c>
      <c r="AB2947" t="s">
        <v>3782</v>
      </c>
      <c r="AC2947">
        <v>-181424</v>
      </c>
      <c r="AD2947" t="s">
        <v>0</v>
      </c>
      <c r="AE2947">
        <v>98005</v>
      </c>
    </row>
    <row r="2948" spans="1:31" hidden="1" x14ac:dyDescent="0.25">
      <c r="A2948">
        <v>16897</v>
      </c>
      <c r="B2948" t="s">
        <v>124</v>
      </c>
      <c r="C2948" t="s">
        <v>6</v>
      </c>
      <c r="F2948">
        <v>1</v>
      </c>
      <c r="G2948" t="s">
        <v>3781</v>
      </c>
      <c r="P2948" t="s">
        <v>4</v>
      </c>
      <c r="Z2948" t="s">
        <v>3780</v>
      </c>
      <c r="AA2948" t="s">
        <v>3779</v>
      </c>
      <c r="AB2948" t="s">
        <v>3778</v>
      </c>
      <c r="AC2948">
        <v>-161663</v>
      </c>
      <c r="AD2948" t="s">
        <v>3777</v>
      </c>
      <c r="AE2948">
        <v>28036</v>
      </c>
    </row>
    <row r="2949" spans="1:31" hidden="1" x14ac:dyDescent="0.25">
      <c r="A2949">
        <v>7789</v>
      </c>
      <c r="B2949" t="s">
        <v>52</v>
      </c>
      <c r="C2949" t="s">
        <v>6</v>
      </c>
      <c r="F2949">
        <v>0</v>
      </c>
      <c r="G2949" t="s">
        <v>3776</v>
      </c>
      <c r="P2949" t="s">
        <v>4</v>
      </c>
      <c r="Z2949" t="s">
        <v>3775</v>
      </c>
      <c r="AA2949" t="s">
        <v>3774</v>
      </c>
      <c r="AB2949" t="s">
        <v>3773</v>
      </c>
      <c r="AC2949">
        <v>-172233</v>
      </c>
      <c r="AD2949" t="s">
        <v>0</v>
      </c>
      <c r="AE2949">
        <v>98065</v>
      </c>
    </row>
    <row r="2950" spans="1:31" hidden="1" x14ac:dyDescent="0.25">
      <c r="A2950">
        <v>7438</v>
      </c>
      <c r="B2950" t="s">
        <v>199</v>
      </c>
      <c r="C2950" t="s">
        <v>19</v>
      </c>
      <c r="F2950">
        <v>0</v>
      </c>
      <c r="H2950">
        <v>0</v>
      </c>
      <c r="P2950" t="s">
        <v>81</v>
      </c>
      <c r="Y2950" t="s">
        <v>12</v>
      </c>
      <c r="Z2950" t="s">
        <v>3557</v>
      </c>
      <c r="AA2950" t="s">
        <v>3772</v>
      </c>
      <c r="AB2950" t="s">
        <v>3771</v>
      </c>
      <c r="AC2950" t="s">
        <v>3770</v>
      </c>
    </row>
    <row r="2951" spans="1:31" ht="409.5" hidden="1" x14ac:dyDescent="0.25">
      <c r="A2951">
        <v>1190</v>
      </c>
      <c r="B2951" t="s">
        <v>7</v>
      </c>
      <c r="C2951" t="s">
        <v>6</v>
      </c>
      <c r="F2951">
        <v>1</v>
      </c>
      <c r="G2951" t="s">
        <v>322</v>
      </c>
      <c r="P2951" t="s">
        <v>4</v>
      </c>
      <c r="Z2951" t="s">
        <v>1052</v>
      </c>
      <c r="AA2951" s="1" t="s">
        <v>3769</v>
      </c>
      <c r="AB2951" t="s">
        <v>3768</v>
      </c>
      <c r="AC2951">
        <v>-170600</v>
      </c>
      <c r="AD2951" t="s">
        <v>0</v>
      </c>
      <c r="AE2951">
        <v>98201</v>
      </c>
    </row>
    <row r="2952" spans="1:31" hidden="1" x14ac:dyDescent="0.25">
      <c r="A2952">
        <v>12337</v>
      </c>
      <c r="B2952" t="s">
        <v>7</v>
      </c>
      <c r="C2952" t="s">
        <v>6</v>
      </c>
      <c r="F2952">
        <v>0</v>
      </c>
      <c r="G2952" t="s">
        <v>1343</v>
      </c>
      <c r="H2952">
        <v>0</v>
      </c>
      <c r="P2952" t="s">
        <v>4</v>
      </c>
      <c r="Z2952" t="s">
        <v>3627</v>
      </c>
      <c r="AA2952" t="s">
        <v>3767</v>
      </c>
      <c r="AB2952" t="s">
        <v>3766</v>
      </c>
      <c r="AC2952" t="s">
        <v>3765</v>
      </c>
      <c r="AD2952" t="s">
        <v>0</v>
      </c>
      <c r="AE2952">
        <v>98057</v>
      </c>
    </row>
    <row r="2953" spans="1:31" hidden="1" x14ac:dyDescent="0.25">
      <c r="A2953">
        <v>1214</v>
      </c>
      <c r="B2953" t="s">
        <v>88</v>
      </c>
      <c r="C2953" t="s">
        <v>46</v>
      </c>
      <c r="F2953">
        <v>1</v>
      </c>
      <c r="G2953" t="s">
        <v>1330</v>
      </c>
      <c r="H2953">
        <v>0</v>
      </c>
      <c r="P2953" t="s">
        <v>4</v>
      </c>
      <c r="Y2953" t="s">
        <v>12</v>
      </c>
      <c r="Z2953" t="s">
        <v>3553</v>
      </c>
      <c r="AA2953" t="s">
        <v>3764</v>
      </c>
      <c r="AB2953" t="s">
        <v>3763</v>
      </c>
      <c r="AC2953" t="s">
        <v>3762</v>
      </c>
      <c r="AD2953" t="s">
        <v>0</v>
      </c>
      <c r="AE2953">
        <v>98033</v>
      </c>
    </row>
    <row r="2954" spans="1:31" ht="375" hidden="1" x14ac:dyDescent="0.25">
      <c r="A2954">
        <v>13522</v>
      </c>
      <c r="B2954" t="s">
        <v>47</v>
      </c>
      <c r="C2954" t="s">
        <v>46</v>
      </c>
      <c r="F2954">
        <v>1</v>
      </c>
      <c r="G2954" t="s">
        <v>2531</v>
      </c>
      <c r="P2954" t="s">
        <v>4</v>
      </c>
      <c r="Z2954" t="s">
        <v>3761</v>
      </c>
      <c r="AA2954" s="1" t="s">
        <v>3760</v>
      </c>
      <c r="AB2954" t="s">
        <v>614</v>
      </c>
      <c r="AC2954">
        <v>-160005</v>
      </c>
      <c r="AD2954" t="s">
        <v>0</v>
      </c>
      <c r="AE2954">
        <v>98102</v>
      </c>
    </row>
    <row r="2955" spans="1:31" hidden="1" x14ac:dyDescent="0.25">
      <c r="A2955">
        <v>4111</v>
      </c>
      <c r="B2955" t="s">
        <v>7</v>
      </c>
      <c r="C2955" t="s">
        <v>6</v>
      </c>
      <c r="F2955">
        <v>0</v>
      </c>
      <c r="G2955" t="s">
        <v>1830</v>
      </c>
      <c r="P2955" t="s">
        <v>4</v>
      </c>
      <c r="Z2955" t="s">
        <v>3759</v>
      </c>
      <c r="AA2955" t="s">
        <v>3758</v>
      </c>
      <c r="AB2955" t="s">
        <v>3757</v>
      </c>
      <c r="AC2955">
        <v>-171906</v>
      </c>
      <c r="AD2955" t="s">
        <v>0</v>
      </c>
      <c r="AE2955">
        <v>98332</v>
      </c>
    </row>
    <row r="2956" spans="1:31" ht="409.5" hidden="1" x14ac:dyDescent="0.25">
      <c r="A2956">
        <v>19149</v>
      </c>
      <c r="B2956" t="s">
        <v>83</v>
      </c>
      <c r="C2956" t="s">
        <v>101</v>
      </c>
      <c r="F2956">
        <v>0</v>
      </c>
      <c r="H2956">
        <v>0</v>
      </c>
      <c r="P2956" t="s">
        <v>4</v>
      </c>
      <c r="Z2956" t="s">
        <v>3756</v>
      </c>
      <c r="AA2956" s="1" t="s">
        <v>3755</v>
      </c>
      <c r="AB2956" t="s">
        <v>2102</v>
      </c>
      <c r="AC2956" t="s">
        <v>3754</v>
      </c>
    </row>
    <row r="2957" spans="1:31" hidden="1" x14ac:dyDescent="0.25">
      <c r="A2957">
        <v>19203</v>
      </c>
      <c r="B2957" t="s">
        <v>95</v>
      </c>
      <c r="C2957" t="s">
        <v>94</v>
      </c>
      <c r="F2957">
        <v>1</v>
      </c>
      <c r="G2957" t="s">
        <v>1315</v>
      </c>
      <c r="H2957">
        <v>0</v>
      </c>
      <c r="P2957" t="s">
        <v>4</v>
      </c>
      <c r="Z2957" t="s">
        <v>1314</v>
      </c>
      <c r="AA2957" t="s">
        <v>3753</v>
      </c>
      <c r="AB2957" t="s">
        <v>3752</v>
      </c>
      <c r="AC2957" t="s">
        <v>3751</v>
      </c>
    </row>
    <row r="2958" spans="1:31" hidden="1" x14ac:dyDescent="0.25">
      <c r="A2958">
        <v>1033</v>
      </c>
      <c r="B2958" t="s">
        <v>199</v>
      </c>
      <c r="C2958" t="s">
        <v>19</v>
      </c>
      <c r="F2958">
        <v>0</v>
      </c>
      <c r="H2958">
        <v>0</v>
      </c>
      <c r="P2958" t="s">
        <v>4</v>
      </c>
      <c r="Z2958" t="s">
        <v>3750</v>
      </c>
      <c r="AA2958" t="s">
        <v>3749</v>
      </c>
      <c r="AB2958" t="s">
        <v>3748</v>
      </c>
      <c r="AC2958" t="s">
        <v>3747</v>
      </c>
    </row>
    <row r="2959" spans="1:31" ht="300" hidden="1" x14ac:dyDescent="0.25">
      <c r="A2959">
        <v>1635</v>
      </c>
      <c r="B2959" t="s">
        <v>7</v>
      </c>
      <c r="C2959" t="s">
        <v>6</v>
      </c>
      <c r="F2959">
        <v>1</v>
      </c>
      <c r="G2959" t="s">
        <v>161</v>
      </c>
      <c r="P2959" t="s">
        <v>4</v>
      </c>
      <c r="Z2959" t="s">
        <v>2778</v>
      </c>
      <c r="AA2959" s="1" t="s">
        <v>3746</v>
      </c>
      <c r="AB2959" t="s">
        <v>761</v>
      </c>
      <c r="AC2959">
        <v>-162970</v>
      </c>
      <c r="AD2959" t="s">
        <v>0</v>
      </c>
      <c r="AE2959">
        <v>98034</v>
      </c>
    </row>
    <row r="2960" spans="1:31" hidden="1" x14ac:dyDescent="0.25">
      <c r="A2960">
        <v>13486</v>
      </c>
      <c r="B2960" t="s">
        <v>194</v>
      </c>
      <c r="C2960" t="s">
        <v>193</v>
      </c>
      <c r="F2960">
        <v>1</v>
      </c>
      <c r="G2960" t="s">
        <v>3745</v>
      </c>
      <c r="P2960" t="s">
        <v>4</v>
      </c>
      <c r="X2960">
        <v>15</v>
      </c>
      <c r="Y2960" t="s">
        <v>12</v>
      </c>
      <c r="Z2960" t="s">
        <v>3744</v>
      </c>
      <c r="AA2960" t="s">
        <v>3743</v>
      </c>
      <c r="AB2960" t="s">
        <v>3742</v>
      </c>
      <c r="AC2960">
        <v>-180839</v>
      </c>
    </row>
    <row r="2961" spans="1:31" hidden="1" x14ac:dyDescent="0.25">
      <c r="A2961">
        <v>15703</v>
      </c>
      <c r="B2961" t="s">
        <v>52</v>
      </c>
      <c r="C2961" t="s">
        <v>6</v>
      </c>
      <c r="F2961">
        <v>1</v>
      </c>
      <c r="G2961" t="s">
        <v>322</v>
      </c>
      <c r="P2961" t="s">
        <v>4</v>
      </c>
      <c r="Z2961" t="s">
        <v>654</v>
      </c>
      <c r="AA2961" t="s">
        <v>3741</v>
      </c>
      <c r="AB2961" t="s">
        <v>3740</v>
      </c>
      <c r="AC2961">
        <v>-163055</v>
      </c>
      <c r="AD2961" t="s">
        <v>0</v>
      </c>
      <c r="AE2961">
        <v>98201</v>
      </c>
    </row>
    <row r="2962" spans="1:31" hidden="1" x14ac:dyDescent="0.25">
      <c r="A2962">
        <v>7756</v>
      </c>
      <c r="B2962" t="s">
        <v>72</v>
      </c>
      <c r="C2962" t="s">
        <v>71</v>
      </c>
      <c r="F2962">
        <v>1</v>
      </c>
      <c r="G2962" t="s">
        <v>3739</v>
      </c>
      <c r="H2962">
        <v>0</v>
      </c>
      <c r="P2962" t="s">
        <v>4</v>
      </c>
      <c r="Z2962" t="s">
        <v>3738</v>
      </c>
      <c r="AA2962" t="s">
        <v>3737</v>
      </c>
      <c r="AB2962" t="s">
        <v>3737</v>
      </c>
      <c r="AC2962" t="s">
        <v>3736</v>
      </c>
      <c r="AD2962" t="s">
        <v>0</v>
      </c>
      <c r="AE2962">
        <v>98112</v>
      </c>
    </row>
    <row r="2963" spans="1:31" ht="409.5" hidden="1" x14ac:dyDescent="0.25">
      <c r="A2963">
        <v>4208</v>
      </c>
      <c r="B2963" t="s">
        <v>7</v>
      </c>
      <c r="C2963" t="s">
        <v>6</v>
      </c>
      <c r="F2963">
        <v>1</v>
      </c>
      <c r="G2963" t="s">
        <v>663</v>
      </c>
      <c r="H2963">
        <v>0</v>
      </c>
      <c r="P2963" t="s">
        <v>4</v>
      </c>
      <c r="Z2963" t="s">
        <v>1063</v>
      </c>
      <c r="AA2963" s="1" t="s">
        <v>3735</v>
      </c>
      <c r="AB2963" t="s">
        <v>3734</v>
      </c>
      <c r="AC2963" t="s">
        <v>3733</v>
      </c>
      <c r="AD2963" t="s">
        <v>0</v>
      </c>
      <c r="AE2963">
        <v>98668</v>
      </c>
    </row>
    <row r="2964" spans="1:31" ht="409.5" hidden="1" x14ac:dyDescent="0.25">
      <c r="A2964">
        <v>15493</v>
      </c>
      <c r="B2964" t="s">
        <v>185</v>
      </c>
      <c r="C2964" t="s">
        <v>184</v>
      </c>
      <c r="F2964">
        <v>1</v>
      </c>
      <c r="G2964" t="s">
        <v>3732</v>
      </c>
      <c r="H2964">
        <v>0</v>
      </c>
      <c r="P2964" t="s">
        <v>4</v>
      </c>
      <c r="Y2964" t="s">
        <v>12</v>
      </c>
      <c r="Z2964" t="s">
        <v>3731</v>
      </c>
      <c r="AA2964" s="1" t="s">
        <v>3730</v>
      </c>
      <c r="AB2964" t="s">
        <v>3729</v>
      </c>
      <c r="AC2964" t="s">
        <v>3728</v>
      </c>
      <c r="AD2964" t="s">
        <v>0</v>
      </c>
      <c r="AE2964">
        <v>98660</v>
      </c>
    </row>
    <row r="2965" spans="1:31" hidden="1" x14ac:dyDescent="0.25">
      <c r="A2965">
        <v>1538</v>
      </c>
      <c r="B2965" t="s">
        <v>7</v>
      </c>
      <c r="C2965" t="s">
        <v>6</v>
      </c>
      <c r="F2965">
        <v>0</v>
      </c>
      <c r="G2965" t="s">
        <v>3727</v>
      </c>
      <c r="P2965" t="s">
        <v>4</v>
      </c>
      <c r="Z2965" t="s">
        <v>3726</v>
      </c>
      <c r="AA2965" t="s">
        <v>3725</v>
      </c>
      <c r="AB2965" t="s">
        <v>3724</v>
      </c>
      <c r="AC2965">
        <v>-161842</v>
      </c>
      <c r="AD2965" t="s">
        <v>0</v>
      </c>
      <c r="AE2965">
        <v>98632</v>
      </c>
    </row>
    <row r="2966" spans="1:31" hidden="1" x14ac:dyDescent="0.25">
      <c r="A2966">
        <v>12320</v>
      </c>
      <c r="B2966" t="s">
        <v>7</v>
      </c>
      <c r="C2966" t="s">
        <v>6</v>
      </c>
      <c r="F2966">
        <v>1</v>
      </c>
      <c r="G2966" t="s">
        <v>161</v>
      </c>
      <c r="P2966" t="s">
        <v>4</v>
      </c>
      <c r="Z2966" t="s">
        <v>1516</v>
      </c>
      <c r="AA2966" t="s">
        <v>3723</v>
      </c>
      <c r="AB2966" t="s">
        <v>3722</v>
      </c>
      <c r="AC2966">
        <v>-171096</v>
      </c>
      <c r="AD2966" t="s">
        <v>0</v>
      </c>
      <c r="AE2966">
        <v>98034</v>
      </c>
    </row>
    <row r="2967" spans="1:31" ht="409.5" hidden="1" x14ac:dyDescent="0.25">
      <c r="A2967">
        <v>8754</v>
      </c>
      <c r="B2967" t="s">
        <v>20</v>
      </c>
      <c r="C2967" t="s">
        <v>19</v>
      </c>
      <c r="F2967">
        <v>0</v>
      </c>
      <c r="H2967">
        <v>0</v>
      </c>
      <c r="N2967" t="s">
        <v>3721</v>
      </c>
      <c r="O2967" t="s">
        <v>379</v>
      </c>
      <c r="P2967" t="s">
        <v>32</v>
      </c>
      <c r="Y2967" t="s">
        <v>12</v>
      </c>
      <c r="Z2967" t="s">
        <v>3720</v>
      </c>
      <c r="AA2967" s="1" t="s">
        <v>3719</v>
      </c>
      <c r="AB2967" t="s">
        <v>3718</v>
      </c>
      <c r="AC2967" t="s">
        <v>3717</v>
      </c>
      <c r="AD2967" t="s">
        <v>0</v>
      </c>
      <c r="AE2967">
        <v>98382</v>
      </c>
    </row>
    <row r="2968" spans="1:31" ht="409.5" hidden="1" x14ac:dyDescent="0.25">
      <c r="A2968">
        <v>7934</v>
      </c>
      <c r="B2968" t="s">
        <v>52</v>
      </c>
      <c r="C2968" t="s">
        <v>6</v>
      </c>
      <c r="F2968">
        <v>1</v>
      </c>
      <c r="G2968" t="s">
        <v>24</v>
      </c>
      <c r="P2968" t="s">
        <v>4</v>
      </c>
      <c r="Z2968" t="s">
        <v>3716</v>
      </c>
      <c r="AA2968" s="1" t="s">
        <v>3715</v>
      </c>
      <c r="AB2968" s="1" t="s">
        <v>3714</v>
      </c>
      <c r="AC2968">
        <v>-180564</v>
      </c>
      <c r="AD2968" t="s">
        <v>0</v>
      </c>
      <c r="AE2968">
        <v>98115</v>
      </c>
    </row>
    <row r="2969" spans="1:31" hidden="1" x14ac:dyDescent="0.25">
      <c r="A2969">
        <v>10139</v>
      </c>
      <c r="B2969" t="s">
        <v>670</v>
      </c>
      <c r="C2969" t="s">
        <v>19</v>
      </c>
      <c r="F2969">
        <v>0</v>
      </c>
      <c r="H2969">
        <v>0</v>
      </c>
      <c r="O2969" t="s">
        <v>243</v>
      </c>
      <c r="P2969" t="s">
        <v>4</v>
      </c>
      <c r="Y2969" t="s">
        <v>12</v>
      </c>
      <c r="Z2969" t="s">
        <v>3713</v>
      </c>
      <c r="AA2969" t="s">
        <v>3712</v>
      </c>
      <c r="AB2969" t="s">
        <v>3711</v>
      </c>
      <c r="AC2969" t="s">
        <v>3710</v>
      </c>
    </row>
    <row r="2970" spans="1:31" hidden="1" x14ac:dyDescent="0.25">
      <c r="A2970">
        <v>6827</v>
      </c>
      <c r="B2970" t="s">
        <v>119</v>
      </c>
      <c r="C2970" t="s">
        <v>19</v>
      </c>
      <c r="F2970">
        <v>0</v>
      </c>
      <c r="P2970" t="s">
        <v>4</v>
      </c>
      <c r="Y2970" t="s">
        <v>12</v>
      </c>
      <c r="Z2970" t="s">
        <v>3709</v>
      </c>
      <c r="AA2970" t="s">
        <v>3708</v>
      </c>
      <c r="AB2970" t="s">
        <v>3707</v>
      </c>
      <c r="AC2970">
        <v>-171924</v>
      </c>
    </row>
    <row r="2971" spans="1:31" hidden="1" x14ac:dyDescent="0.25">
      <c r="A2971">
        <v>1060</v>
      </c>
      <c r="B2971" t="s">
        <v>88</v>
      </c>
      <c r="C2971" t="s">
        <v>46</v>
      </c>
      <c r="F2971">
        <v>0</v>
      </c>
      <c r="G2971" t="s">
        <v>3706</v>
      </c>
      <c r="P2971" t="s">
        <v>4</v>
      </c>
      <c r="Z2971" t="s">
        <v>3705</v>
      </c>
      <c r="AA2971" t="s">
        <v>3704</v>
      </c>
      <c r="AB2971" t="s">
        <v>3703</v>
      </c>
      <c r="AC2971">
        <v>-162446</v>
      </c>
      <c r="AD2971" t="s">
        <v>0</v>
      </c>
      <c r="AE2971">
        <v>98103</v>
      </c>
    </row>
    <row r="2972" spans="1:31" ht="409.5" hidden="1" x14ac:dyDescent="0.25">
      <c r="A2972">
        <v>10563</v>
      </c>
      <c r="B2972" t="s">
        <v>52</v>
      </c>
      <c r="C2972" t="s">
        <v>6</v>
      </c>
      <c r="F2972">
        <v>1</v>
      </c>
      <c r="G2972" t="s">
        <v>1127</v>
      </c>
      <c r="P2972" t="s">
        <v>4</v>
      </c>
      <c r="Z2972" t="s">
        <v>1126</v>
      </c>
      <c r="AA2972" s="1" t="s">
        <v>3702</v>
      </c>
      <c r="AB2972" t="s">
        <v>3701</v>
      </c>
      <c r="AC2972">
        <v>-170801</v>
      </c>
      <c r="AD2972" t="s">
        <v>0</v>
      </c>
      <c r="AE2972">
        <v>98125</v>
      </c>
    </row>
    <row r="2973" spans="1:31" ht="270" hidden="1" x14ac:dyDescent="0.25">
      <c r="A2973">
        <v>7377</v>
      </c>
      <c r="B2973" t="s">
        <v>13</v>
      </c>
      <c r="C2973" t="s">
        <v>57</v>
      </c>
      <c r="F2973">
        <v>1</v>
      </c>
      <c r="G2973" t="s">
        <v>3700</v>
      </c>
      <c r="P2973" t="s">
        <v>4</v>
      </c>
      <c r="Y2973" t="s">
        <v>12</v>
      </c>
      <c r="Z2973" t="s">
        <v>3699</v>
      </c>
      <c r="AA2973" s="1" t="s">
        <v>3698</v>
      </c>
      <c r="AB2973" t="s">
        <v>2722</v>
      </c>
      <c r="AC2973">
        <v>-162348</v>
      </c>
      <c r="AD2973" t="s">
        <v>3697</v>
      </c>
      <c r="AE2973">
        <v>10535</v>
      </c>
    </row>
    <row r="2974" spans="1:31" hidden="1" x14ac:dyDescent="0.25">
      <c r="A2974">
        <v>1375</v>
      </c>
      <c r="B2974" t="s">
        <v>95</v>
      </c>
      <c r="C2974" t="s">
        <v>94</v>
      </c>
      <c r="F2974">
        <v>1</v>
      </c>
      <c r="G2974" t="s">
        <v>3696</v>
      </c>
      <c r="H2974">
        <v>0</v>
      </c>
      <c r="P2974" t="s">
        <v>4</v>
      </c>
      <c r="Z2974" t="s">
        <v>3615</v>
      </c>
      <c r="AA2974" t="s">
        <v>3695</v>
      </c>
      <c r="AB2974" t="s">
        <v>1488</v>
      </c>
      <c r="AC2974" t="s">
        <v>3694</v>
      </c>
    </row>
    <row r="2975" spans="1:31" hidden="1" x14ac:dyDescent="0.25">
      <c r="A2975">
        <v>19869</v>
      </c>
      <c r="B2975" t="s">
        <v>52</v>
      </c>
      <c r="C2975" t="s">
        <v>6</v>
      </c>
      <c r="F2975">
        <v>0</v>
      </c>
      <c r="G2975" t="s">
        <v>1874</v>
      </c>
      <c r="P2975" t="s">
        <v>4</v>
      </c>
      <c r="Z2975" t="s">
        <v>3693</v>
      </c>
      <c r="AA2975" t="s">
        <v>3692</v>
      </c>
      <c r="AB2975" t="s">
        <v>3691</v>
      </c>
      <c r="AC2975">
        <v>-171855</v>
      </c>
      <c r="AD2975" t="s">
        <v>0</v>
      </c>
      <c r="AE2975">
        <v>98028</v>
      </c>
    </row>
    <row r="2976" spans="1:31" hidden="1" x14ac:dyDescent="0.25">
      <c r="A2976">
        <v>19735</v>
      </c>
      <c r="B2976" t="s">
        <v>130</v>
      </c>
      <c r="C2976" t="s">
        <v>19</v>
      </c>
      <c r="F2976">
        <v>0</v>
      </c>
      <c r="P2976" t="s">
        <v>4</v>
      </c>
      <c r="X2976">
        <v>15</v>
      </c>
      <c r="Y2976" t="s">
        <v>12</v>
      </c>
      <c r="Z2976" t="s">
        <v>3690</v>
      </c>
      <c r="AA2976" t="s">
        <v>3689</v>
      </c>
      <c r="AB2976" t="s">
        <v>3688</v>
      </c>
      <c r="AC2976">
        <v>-181586</v>
      </c>
      <c r="AD2976" t="s">
        <v>96</v>
      </c>
      <c r="AE2976">
        <v>97239</v>
      </c>
    </row>
    <row r="2977" spans="1:31" ht="255" hidden="1" x14ac:dyDescent="0.25">
      <c r="A2977">
        <v>12050</v>
      </c>
      <c r="B2977" t="s">
        <v>152</v>
      </c>
      <c r="C2977" t="s">
        <v>19</v>
      </c>
      <c r="F2977">
        <v>0</v>
      </c>
      <c r="P2977" t="s">
        <v>4</v>
      </c>
      <c r="Y2977" t="s">
        <v>12</v>
      </c>
      <c r="Z2977" t="s">
        <v>1603</v>
      </c>
      <c r="AA2977" s="1" t="s">
        <v>3687</v>
      </c>
      <c r="AB2977" t="s">
        <v>149</v>
      </c>
      <c r="AC2977">
        <v>-170282</v>
      </c>
    </row>
    <row r="2978" spans="1:31" hidden="1" x14ac:dyDescent="0.25">
      <c r="A2978">
        <v>5641</v>
      </c>
      <c r="B2978" t="s">
        <v>7</v>
      </c>
      <c r="C2978" t="s">
        <v>6</v>
      </c>
      <c r="F2978">
        <v>1</v>
      </c>
      <c r="G2978" t="s">
        <v>1127</v>
      </c>
      <c r="P2978" t="s">
        <v>4</v>
      </c>
      <c r="Z2978" t="s">
        <v>1126</v>
      </c>
      <c r="AA2978" t="s">
        <v>3686</v>
      </c>
      <c r="AB2978" t="s">
        <v>3685</v>
      </c>
      <c r="AC2978">
        <v>-170469</v>
      </c>
      <c r="AD2978" t="s">
        <v>0</v>
      </c>
      <c r="AE2978">
        <v>98004</v>
      </c>
    </row>
    <row r="2979" spans="1:31" ht="409.5" hidden="1" x14ac:dyDescent="0.25">
      <c r="A2979">
        <v>8762</v>
      </c>
      <c r="B2979" t="s">
        <v>36</v>
      </c>
      <c r="C2979" t="s">
        <v>71</v>
      </c>
      <c r="F2979">
        <v>1</v>
      </c>
      <c r="G2979" t="s">
        <v>628</v>
      </c>
      <c r="H2979">
        <v>0</v>
      </c>
      <c r="O2979" t="s">
        <v>197</v>
      </c>
      <c r="P2979" t="s">
        <v>32</v>
      </c>
      <c r="Y2979" t="s">
        <v>12</v>
      </c>
      <c r="Z2979" t="s">
        <v>3684</v>
      </c>
      <c r="AA2979" s="1" t="s">
        <v>3683</v>
      </c>
      <c r="AB2979" t="s">
        <v>3682</v>
      </c>
      <c r="AC2979" t="s">
        <v>3681</v>
      </c>
      <c r="AD2979" t="s">
        <v>0</v>
      </c>
      <c r="AE2979">
        <v>98111</v>
      </c>
    </row>
    <row r="2980" spans="1:31" hidden="1" x14ac:dyDescent="0.25">
      <c r="A2980">
        <v>4590</v>
      </c>
      <c r="B2980" t="s">
        <v>13</v>
      </c>
      <c r="C2980" t="s">
        <v>57</v>
      </c>
      <c r="F2980">
        <v>0</v>
      </c>
      <c r="P2980" t="s">
        <v>4</v>
      </c>
      <c r="Y2980" t="s">
        <v>12</v>
      </c>
      <c r="Z2980" t="s">
        <v>3680</v>
      </c>
      <c r="AA2980" t="s">
        <v>3679</v>
      </c>
      <c r="AB2980" t="s">
        <v>3678</v>
      </c>
      <c r="AC2980">
        <v>-162471</v>
      </c>
      <c r="AD2980" t="s">
        <v>0</v>
      </c>
      <c r="AE2980">
        <v>98499</v>
      </c>
    </row>
    <row r="2981" spans="1:31" ht="409.5" hidden="1" x14ac:dyDescent="0.25">
      <c r="A2981">
        <v>13662</v>
      </c>
      <c r="B2981" t="s">
        <v>83</v>
      </c>
      <c r="C2981" t="s">
        <v>101</v>
      </c>
      <c r="F2981">
        <v>0</v>
      </c>
      <c r="G2981" t="s">
        <v>100</v>
      </c>
      <c r="H2981">
        <v>0</v>
      </c>
      <c r="P2981" t="s">
        <v>81</v>
      </c>
      <c r="Y2981" t="s">
        <v>12</v>
      </c>
      <c r="Z2981" t="s">
        <v>701</v>
      </c>
      <c r="AA2981" s="1" t="s">
        <v>3677</v>
      </c>
      <c r="AB2981" t="s">
        <v>78</v>
      </c>
      <c r="AC2981" t="s">
        <v>3676</v>
      </c>
      <c r="AD2981" t="s">
        <v>96</v>
      </c>
      <c r="AE2981">
        <v>97302</v>
      </c>
    </row>
    <row r="2982" spans="1:31" hidden="1" x14ac:dyDescent="0.25">
      <c r="A2982">
        <v>11084</v>
      </c>
      <c r="B2982" t="s">
        <v>124</v>
      </c>
      <c r="C2982" t="s">
        <v>6</v>
      </c>
      <c r="F2982">
        <v>1</v>
      </c>
      <c r="G2982" t="s">
        <v>3675</v>
      </c>
      <c r="P2982" t="s">
        <v>1182</v>
      </c>
      <c r="Y2982" t="s">
        <v>12</v>
      </c>
      <c r="Z2982" t="s">
        <v>3674</v>
      </c>
      <c r="AA2982" t="s">
        <v>3673</v>
      </c>
      <c r="AB2982" t="s">
        <v>3672</v>
      </c>
      <c r="AC2982">
        <v>-160198</v>
      </c>
      <c r="AD2982" t="s">
        <v>0</v>
      </c>
      <c r="AE2982">
        <v>98004</v>
      </c>
    </row>
    <row r="2983" spans="1:31" ht="255" hidden="1" x14ac:dyDescent="0.25">
      <c r="A2983">
        <v>838</v>
      </c>
      <c r="B2983" t="s">
        <v>47</v>
      </c>
      <c r="C2983" t="s">
        <v>46</v>
      </c>
      <c r="F2983">
        <v>1</v>
      </c>
      <c r="G2983" t="s">
        <v>433</v>
      </c>
      <c r="H2983">
        <v>0</v>
      </c>
      <c r="P2983" t="s">
        <v>4</v>
      </c>
      <c r="Z2983" t="s">
        <v>3671</v>
      </c>
      <c r="AA2983" s="1" t="s">
        <v>3670</v>
      </c>
      <c r="AB2983" t="s">
        <v>43</v>
      </c>
      <c r="AC2983" t="s">
        <v>3669</v>
      </c>
      <c r="AD2983" t="s">
        <v>0</v>
      </c>
      <c r="AE2983">
        <v>98372</v>
      </c>
    </row>
    <row r="2984" spans="1:31" hidden="1" x14ac:dyDescent="0.25">
      <c r="A2984">
        <v>13994</v>
      </c>
      <c r="B2984" t="s">
        <v>47</v>
      </c>
      <c r="C2984" t="s">
        <v>46</v>
      </c>
      <c r="F2984">
        <v>1</v>
      </c>
      <c r="G2984" t="s">
        <v>2664</v>
      </c>
      <c r="P2984" t="s">
        <v>4</v>
      </c>
      <c r="Z2984" t="s">
        <v>3668</v>
      </c>
      <c r="AA2984" t="s">
        <v>3667</v>
      </c>
      <c r="AB2984" t="s">
        <v>2965</v>
      </c>
      <c r="AC2984">
        <v>-162967</v>
      </c>
      <c r="AD2984" t="s">
        <v>0</v>
      </c>
    </row>
    <row r="2985" spans="1:31" hidden="1" x14ac:dyDescent="0.25">
      <c r="A2985">
        <v>13982</v>
      </c>
      <c r="B2985" t="s">
        <v>47</v>
      </c>
      <c r="C2985" t="s">
        <v>46</v>
      </c>
      <c r="F2985">
        <v>0</v>
      </c>
      <c r="G2985" t="s">
        <v>3666</v>
      </c>
      <c r="H2985">
        <v>0</v>
      </c>
      <c r="P2985" t="s">
        <v>4</v>
      </c>
      <c r="Z2985" t="s">
        <v>3665</v>
      </c>
      <c r="AA2985" t="s">
        <v>3664</v>
      </c>
      <c r="AB2985" t="s">
        <v>3663</v>
      </c>
      <c r="AC2985" t="s">
        <v>3662</v>
      </c>
      <c r="AD2985" t="s">
        <v>0</v>
      </c>
    </row>
    <row r="2986" spans="1:31" hidden="1" x14ac:dyDescent="0.25">
      <c r="A2986">
        <v>17974</v>
      </c>
      <c r="B2986" t="s">
        <v>95</v>
      </c>
      <c r="C2986" t="s">
        <v>94</v>
      </c>
      <c r="F2986">
        <v>1</v>
      </c>
      <c r="G2986" t="s">
        <v>376</v>
      </c>
      <c r="H2986">
        <v>0</v>
      </c>
      <c r="P2986" t="s">
        <v>4</v>
      </c>
      <c r="Z2986" t="s">
        <v>375</v>
      </c>
      <c r="AA2986" t="s">
        <v>3661</v>
      </c>
      <c r="AB2986" t="s">
        <v>1772</v>
      </c>
      <c r="AC2986" t="s">
        <v>3660</v>
      </c>
    </row>
    <row r="2987" spans="1:31" ht="409.5" hidden="1" x14ac:dyDescent="0.25">
      <c r="A2987">
        <v>888</v>
      </c>
      <c r="B2987" t="s">
        <v>95</v>
      </c>
      <c r="C2987" t="s">
        <v>94</v>
      </c>
      <c r="F2987">
        <v>0</v>
      </c>
      <c r="P2987" t="s">
        <v>4</v>
      </c>
      <c r="Y2987" t="s">
        <v>12</v>
      </c>
      <c r="Z2987" t="s">
        <v>3659</v>
      </c>
      <c r="AA2987" s="1" t="s">
        <v>3658</v>
      </c>
      <c r="AB2987" t="s">
        <v>3657</v>
      </c>
      <c r="AC2987">
        <v>-160702</v>
      </c>
      <c r="AD2987" t="s">
        <v>0</v>
      </c>
      <c r="AE2987">
        <v>98004</v>
      </c>
    </row>
    <row r="2988" spans="1:31" ht="409.5" hidden="1" x14ac:dyDescent="0.25">
      <c r="A2988">
        <v>10886</v>
      </c>
      <c r="B2988" t="s">
        <v>119</v>
      </c>
      <c r="C2988" t="s">
        <v>19</v>
      </c>
      <c r="F2988">
        <v>1</v>
      </c>
      <c r="G2988" t="s">
        <v>3656</v>
      </c>
      <c r="P2988" t="s">
        <v>1076</v>
      </c>
      <c r="Y2988" t="s">
        <v>3655</v>
      </c>
      <c r="Z2988" t="s">
        <v>3654</v>
      </c>
      <c r="AA2988" s="1" t="s">
        <v>3653</v>
      </c>
      <c r="AB2988" t="s">
        <v>3652</v>
      </c>
      <c r="AC2988">
        <v>-160244</v>
      </c>
      <c r="AD2988" t="s">
        <v>0</v>
      </c>
      <c r="AE2988">
        <v>98104</v>
      </c>
    </row>
    <row r="2989" spans="1:31" ht="135" hidden="1" x14ac:dyDescent="0.25">
      <c r="A2989">
        <v>6878</v>
      </c>
      <c r="B2989" t="s">
        <v>130</v>
      </c>
      <c r="C2989" t="s">
        <v>19</v>
      </c>
      <c r="F2989">
        <v>1</v>
      </c>
      <c r="G2989" t="s">
        <v>3119</v>
      </c>
      <c r="H2989">
        <v>0</v>
      </c>
      <c r="P2989" t="s">
        <v>4</v>
      </c>
      <c r="Y2989" t="s">
        <v>12</v>
      </c>
      <c r="Z2989" t="s">
        <v>1603</v>
      </c>
      <c r="AA2989" s="1" t="s">
        <v>3651</v>
      </c>
      <c r="AB2989" t="s">
        <v>126</v>
      </c>
      <c r="AC2989" t="s">
        <v>3650</v>
      </c>
      <c r="AD2989" t="s">
        <v>750</v>
      </c>
      <c r="AE2989" t="s">
        <v>3117</v>
      </c>
    </row>
    <row r="2990" spans="1:31" ht="409.5" hidden="1" x14ac:dyDescent="0.25">
      <c r="A2990">
        <v>4431</v>
      </c>
      <c r="B2990" t="s">
        <v>7</v>
      </c>
      <c r="C2990" t="s">
        <v>6</v>
      </c>
      <c r="F2990">
        <v>0</v>
      </c>
      <c r="G2990" t="s">
        <v>318</v>
      </c>
      <c r="H2990">
        <v>0</v>
      </c>
      <c r="P2990" t="s">
        <v>4</v>
      </c>
      <c r="Z2990" t="s">
        <v>3649</v>
      </c>
      <c r="AA2990" s="1" t="s">
        <v>3648</v>
      </c>
      <c r="AB2990" t="s">
        <v>3647</v>
      </c>
      <c r="AC2990" t="s">
        <v>3646</v>
      </c>
      <c r="AD2990" t="s">
        <v>0</v>
      </c>
      <c r="AE2990">
        <v>98032</v>
      </c>
    </row>
    <row r="2991" spans="1:31" ht="409.5" hidden="1" x14ac:dyDescent="0.25">
      <c r="A2991">
        <v>5939</v>
      </c>
      <c r="B2991" t="s">
        <v>394</v>
      </c>
      <c r="C2991" t="s">
        <v>19</v>
      </c>
      <c r="F2991">
        <v>1</v>
      </c>
      <c r="G2991" t="s">
        <v>2753</v>
      </c>
      <c r="H2991">
        <v>0</v>
      </c>
      <c r="O2991" t="s">
        <v>3539</v>
      </c>
      <c r="P2991" t="s">
        <v>4</v>
      </c>
      <c r="Y2991" t="s">
        <v>12</v>
      </c>
      <c r="Z2991" t="s">
        <v>3645</v>
      </c>
      <c r="AA2991" s="1" t="s">
        <v>3644</v>
      </c>
      <c r="AB2991" s="1" t="s">
        <v>3644</v>
      </c>
      <c r="AC2991" t="s">
        <v>3643</v>
      </c>
      <c r="AD2991" t="s">
        <v>0</v>
      </c>
      <c r="AE2991">
        <v>98661</v>
      </c>
    </row>
    <row r="2992" spans="1:31" hidden="1" x14ac:dyDescent="0.25">
      <c r="A2992">
        <v>5716</v>
      </c>
      <c r="B2992" t="s">
        <v>7</v>
      </c>
      <c r="C2992" t="s">
        <v>6</v>
      </c>
      <c r="F2992">
        <v>1</v>
      </c>
      <c r="G2992" t="s">
        <v>161</v>
      </c>
      <c r="P2992" t="s">
        <v>4</v>
      </c>
      <c r="Z2992" t="s">
        <v>748</v>
      </c>
      <c r="AA2992" t="s">
        <v>3642</v>
      </c>
      <c r="AB2992" t="s">
        <v>3641</v>
      </c>
      <c r="AC2992">
        <v>-161531</v>
      </c>
      <c r="AD2992" t="s">
        <v>0</v>
      </c>
      <c r="AE2992">
        <v>98034</v>
      </c>
    </row>
    <row r="2993" spans="1:31" hidden="1" x14ac:dyDescent="0.25">
      <c r="A2993">
        <v>8624</v>
      </c>
      <c r="B2993" t="s">
        <v>13</v>
      </c>
      <c r="F2993">
        <v>0</v>
      </c>
      <c r="G2993" t="s">
        <v>56</v>
      </c>
      <c r="H2993">
        <v>0</v>
      </c>
      <c r="P2993" t="s">
        <v>4</v>
      </c>
      <c r="Y2993" t="s">
        <v>12</v>
      </c>
      <c r="Z2993" t="s">
        <v>55</v>
      </c>
      <c r="AA2993" t="s">
        <v>3640</v>
      </c>
      <c r="AB2993" t="s">
        <v>3639</v>
      </c>
      <c r="AC2993" t="s">
        <v>3638</v>
      </c>
      <c r="AD2993" t="s">
        <v>0</v>
      </c>
    </row>
    <row r="2994" spans="1:31" ht="409.5" hidden="1" x14ac:dyDescent="0.25">
      <c r="A2994">
        <v>380</v>
      </c>
      <c r="B2994" t="s">
        <v>47</v>
      </c>
      <c r="C2994" t="s">
        <v>46</v>
      </c>
      <c r="F2994">
        <v>1</v>
      </c>
      <c r="G2994" t="s">
        <v>269</v>
      </c>
      <c r="P2994" t="s">
        <v>4</v>
      </c>
      <c r="Z2994" t="s">
        <v>3637</v>
      </c>
      <c r="AA2994" s="1" t="s">
        <v>3636</v>
      </c>
      <c r="AB2994" t="s">
        <v>3635</v>
      </c>
      <c r="AC2994">
        <v>-160594</v>
      </c>
    </row>
    <row r="2995" spans="1:31" hidden="1" x14ac:dyDescent="0.25">
      <c r="A2995">
        <v>6466</v>
      </c>
      <c r="B2995" t="s">
        <v>3634</v>
      </c>
      <c r="C2995" t="s">
        <v>184</v>
      </c>
      <c r="F2995">
        <v>0</v>
      </c>
      <c r="H2995">
        <v>0</v>
      </c>
      <c r="P2995" t="s">
        <v>4</v>
      </c>
      <c r="Y2995" t="s">
        <v>12</v>
      </c>
      <c r="Z2995" t="s">
        <v>3633</v>
      </c>
      <c r="AA2995" t="s">
        <v>3632</v>
      </c>
      <c r="AB2995" t="s">
        <v>3631</v>
      </c>
      <c r="AC2995" t="s">
        <v>3630</v>
      </c>
    </row>
    <row r="2996" spans="1:31" hidden="1" x14ac:dyDescent="0.25">
      <c r="A2996">
        <v>4213</v>
      </c>
      <c r="B2996" t="s">
        <v>88</v>
      </c>
      <c r="C2996" t="s">
        <v>46</v>
      </c>
      <c r="F2996">
        <v>1</v>
      </c>
      <c r="G2996" t="s">
        <v>1456</v>
      </c>
      <c r="P2996" t="s">
        <v>4</v>
      </c>
      <c r="Z2996" t="s">
        <v>3189</v>
      </c>
      <c r="AA2996" t="s">
        <v>3629</v>
      </c>
      <c r="AB2996" t="s">
        <v>3628</v>
      </c>
      <c r="AC2996">
        <v>-172816</v>
      </c>
      <c r="AD2996" t="s">
        <v>0</v>
      </c>
      <c r="AE2996">
        <v>98371</v>
      </c>
    </row>
    <row r="2997" spans="1:31" hidden="1" x14ac:dyDescent="0.25">
      <c r="A2997">
        <v>14984</v>
      </c>
      <c r="B2997" t="s">
        <v>7</v>
      </c>
      <c r="C2997" t="s">
        <v>6</v>
      </c>
      <c r="F2997">
        <v>0</v>
      </c>
      <c r="G2997" t="s">
        <v>1343</v>
      </c>
      <c r="H2997">
        <v>0</v>
      </c>
      <c r="P2997" t="s">
        <v>4</v>
      </c>
      <c r="Z2997" t="s">
        <v>3627</v>
      </c>
      <c r="AA2997" t="s">
        <v>3626</v>
      </c>
      <c r="AB2997" t="s">
        <v>3625</v>
      </c>
      <c r="AC2997" t="s">
        <v>3624</v>
      </c>
      <c r="AD2997" t="s">
        <v>0</v>
      </c>
      <c r="AE2997">
        <v>98057</v>
      </c>
    </row>
    <row r="2998" spans="1:31" hidden="1" x14ac:dyDescent="0.25">
      <c r="A2998">
        <v>12873</v>
      </c>
      <c r="B2998" t="s">
        <v>3214</v>
      </c>
      <c r="F2998">
        <v>1</v>
      </c>
      <c r="G2998" t="s">
        <v>2096</v>
      </c>
      <c r="H2998">
        <v>0</v>
      </c>
      <c r="P2998" t="s">
        <v>4</v>
      </c>
      <c r="Y2998" t="s">
        <v>12</v>
      </c>
      <c r="Z2998" t="s">
        <v>3623</v>
      </c>
      <c r="AA2998" t="s">
        <v>3622</v>
      </c>
      <c r="AB2998" t="s">
        <v>3621</v>
      </c>
      <c r="AC2998" t="s">
        <v>3620</v>
      </c>
      <c r="AD2998" t="s">
        <v>0</v>
      </c>
      <c r="AE2998">
        <v>98409</v>
      </c>
    </row>
    <row r="2999" spans="1:31" hidden="1" x14ac:dyDescent="0.25">
      <c r="A2999">
        <v>2387</v>
      </c>
      <c r="B2999" t="s">
        <v>95</v>
      </c>
      <c r="C2999" t="s">
        <v>94</v>
      </c>
      <c r="F2999">
        <v>1</v>
      </c>
      <c r="G2999" t="s">
        <v>2924</v>
      </c>
      <c r="H2999">
        <v>0</v>
      </c>
      <c r="P2999" t="s">
        <v>4</v>
      </c>
      <c r="Z2999" t="s">
        <v>1527</v>
      </c>
      <c r="AA2999" t="s">
        <v>3619</v>
      </c>
      <c r="AB2999" t="s">
        <v>3618</v>
      </c>
      <c r="AC2999" t="s">
        <v>3617</v>
      </c>
    </row>
    <row r="3000" spans="1:31" hidden="1" x14ac:dyDescent="0.25">
      <c r="A3000">
        <v>16989</v>
      </c>
      <c r="B3000" t="s">
        <v>357</v>
      </c>
      <c r="C3000" t="s">
        <v>356</v>
      </c>
      <c r="F3000">
        <v>1</v>
      </c>
      <c r="G3000" t="s">
        <v>3616</v>
      </c>
      <c r="P3000" t="s">
        <v>4</v>
      </c>
      <c r="Y3000" t="s">
        <v>12</v>
      </c>
      <c r="Z3000" t="s">
        <v>3615</v>
      </c>
      <c r="AA3000" t="s">
        <v>3614</v>
      </c>
      <c r="AB3000" t="s">
        <v>3614</v>
      </c>
      <c r="AC3000">
        <v>-162906</v>
      </c>
      <c r="AD3000" t="s">
        <v>0</v>
      </c>
      <c r="AE3000">
        <v>98295</v>
      </c>
    </row>
    <row r="3001" spans="1:31" hidden="1" x14ac:dyDescent="0.25">
      <c r="A3001">
        <v>3507</v>
      </c>
      <c r="B3001" t="s">
        <v>357</v>
      </c>
      <c r="C3001" t="s">
        <v>356</v>
      </c>
      <c r="F3001">
        <v>0</v>
      </c>
      <c r="G3001" t="s">
        <v>3613</v>
      </c>
      <c r="P3001" t="s">
        <v>4</v>
      </c>
      <c r="Y3001" t="s">
        <v>12</v>
      </c>
      <c r="Z3001" t="s">
        <v>3612</v>
      </c>
      <c r="AA3001" t="s">
        <v>3611</v>
      </c>
      <c r="AB3001" t="s">
        <v>3610</v>
      </c>
      <c r="AC3001">
        <v>-170202</v>
      </c>
      <c r="AD3001" t="s">
        <v>0</v>
      </c>
      <c r="AE3001">
        <v>98409</v>
      </c>
    </row>
    <row r="3002" spans="1:31" hidden="1" x14ac:dyDescent="0.25">
      <c r="A3002">
        <v>17507</v>
      </c>
      <c r="B3002" t="s">
        <v>394</v>
      </c>
      <c r="C3002" t="s">
        <v>19</v>
      </c>
      <c r="F3002">
        <v>1</v>
      </c>
      <c r="G3002" t="s">
        <v>3609</v>
      </c>
      <c r="H3002">
        <v>0</v>
      </c>
      <c r="P3002" t="s">
        <v>4</v>
      </c>
      <c r="Y3002" t="s">
        <v>12</v>
      </c>
      <c r="Z3002" t="s">
        <v>3608</v>
      </c>
      <c r="AA3002" t="s">
        <v>3607</v>
      </c>
      <c r="AB3002" t="s">
        <v>3607</v>
      </c>
      <c r="AC3002" t="s">
        <v>3606</v>
      </c>
    </row>
    <row r="3003" spans="1:31" ht="409.5" hidden="1" x14ac:dyDescent="0.25">
      <c r="A3003">
        <v>5339</v>
      </c>
      <c r="B3003" t="s">
        <v>380</v>
      </c>
      <c r="C3003" t="s">
        <v>19</v>
      </c>
      <c r="F3003">
        <v>0</v>
      </c>
      <c r="P3003" t="s">
        <v>4</v>
      </c>
      <c r="Y3003" t="s">
        <v>12</v>
      </c>
      <c r="Z3003" t="s">
        <v>3605</v>
      </c>
      <c r="AA3003" s="1" t="s">
        <v>3604</v>
      </c>
      <c r="AB3003" t="s">
        <v>3603</v>
      </c>
      <c r="AC3003">
        <v>-160433</v>
      </c>
      <c r="AD3003" t="s">
        <v>0</v>
      </c>
      <c r="AE3003">
        <v>98275</v>
      </c>
    </row>
    <row r="3004" spans="1:31" hidden="1" x14ac:dyDescent="0.25">
      <c r="A3004">
        <v>10952</v>
      </c>
      <c r="B3004" t="s">
        <v>88</v>
      </c>
      <c r="C3004" t="s">
        <v>46</v>
      </c>
      <c r="F3004">
        <v>1</v>
      </c>
      <c r="G3004" t="s">
        <v>3602</v>
      </c>
      <c r="P3004" t="s">
        <v>4</v>
      </c>
      <c r="Z3004" t="s">
        <v>3601</v>
      </c>
      <c r="AA3004" t="s">
        <v>3600</v>
      </c>
      <c r="AB3004" t="s">
        <v>1993</v>
      </c>
      <c r="AC3004">
        <v>-160988</v>
      </c>
      <c r="AD3004" t="s">
        <v>0</v>
      </c>
      <c r="AE3004">
        <v>98801</v>
      </c>
    </row>
    <row r="3005" spans="1:31" hidden="1" x14ac:dyDescent="0.25">
      <c r="A3005">
        <v>4476</v>
      </c>
      <c r="B3005" t="s">
        <v>130</v>
      </c>
      <c r="C3005" t="s">
        <v>19</v>
      </c>
      <c r="F3005">
        <v>1</v>
      </c>
      <c r="G3005" t="s">
        <v>2873</v>
      </c>
      <c r="H3005">
        <v>0</v>
      </c>
      <c r="O3005" t="s">
        <v>2752</v>
      </c>
      <c r="P3005" t="s">
        <v>4</v>
      </c>
      <c r="Y3005" t="s">
        <v>12</v>
      </c>
      <c r="Z3005" t="s">
        <v>2872</v>
      </c>
      <c r="AA3005" t="s">
        <v>3599</v>
      </c>
      <c r="AB3005" t="s">
        <v>3598</v>
      </c>
      <c r="AC3005" t="s">
        <v>3597</v>
      </c>
      <c r="AD3005" t="s">
        <v>0</v>
      </c>
      <c r="AE3005">
        <v>98101</v>
      </c>
    </row>
    <row r="3006" spans="1:31" hidden="1" x14ac:dyDescent="0.25">
      <c r="A3006">
        <v>9668</v>
      </c>
      <c r="B3006" t="s">
        <v>52</v>
      </c>
      <c r="C3006" t="s">
        <v>6</v>
      </c>
      <c r="F3006">
        <v>0</v>
      </c>
      <c r="G3006" t="s">
        <v>3596</v>
      </c>
      <c r="P3006" t="s">
        <v>4</v>
      </c>
      <c r="Z3006" t="s">
        <v>3595</v>
      </c>
      <c r="AA3006" t="s">
        <v>3594</v>
      </c>
      <c r="AB3006" t="s">
        <v>3593</v>
      </c>
      <c r="AC3006">
        <v>-170685</v>
      </c>
      <c r="AD3006" t="s">
        <v>3230</v>
      </c>
      <c r="AE3006">
        <v>78705</v>
      </c>
    </row>
    <row r="3007" spans="1:31" hidden="1" x14ac:dyDescent="0.25">
      <c r="A3007">
        <v>14200</v>
      </c>
      <c r="B3007" t="s">
        <v>124</v>
      </c>
      <c r="C3007" t="s">
        <v>6</v>
      </c>
      <c r="F3007">
        <v>1</v>
      </c>
      <c r="G3007" t="s">
        <v>1127</v>
      </c>
      <c r="H3007">
        <v>0</v>
      </c>
      <c r="P3007" t="s">
        <v>4</v>
      </c>
      <c r="Z3007" t="s">
        <v>3592</v>
      </c>
      <c r="AA3007" t="s">
        <v>3591</v>
      </c>
      <c r="AB3007" t="s">
        <v>3590</v>
      </c>
      <c r="AC3007" t="s">
        <v>3589</v>
      </c>
      <c r="AD3007" t="s">
        <v>0</v>
      </c>
      <c r="AE3007">
        <v>98004</v>
      </c>
    </row>
    <row r="3008" spans="1:31" ht="409.5" hidden="1" x14ac:dyDescent="0.25">
      <c r="A3008">
        <v>9016</v>
      </c>
      <c r="B3008" t="s">
        <v>52</v>
      </c>
      <c r="C3008" t="s">
        <v>6</v>
      </c>
      <c r="F3008">
        <v>1</v>
      </c>
      <c r="G3008" t="s">
        <v>3588</v>
      </c>
      <c r="P3008" t="s">
        <v>4</v>
      </c>
      <c r="Z3008" t="s">
        <v>3587</v>
      </c>
      <c r="AA3008" s="1" t="s">
        <v>3586</v>
      </c>
      <c r="AB3008" t="s">
        <v>3585</v>
      </c>
      <c r="AC3008">
        <v>-181454</v>
      </c>
      <c r="AD3008" t="s">
        <v>0</v>
      </c>
      <c r="AE3008">
        <v>98052</v>
      </c>
    </row>
    <row r="3009" spans="1:31" hidden="1" x14ac:dyDescent="0.25">
      <c r="A3009">
        <v>2077</v>
      </c>
      <c r="B3009" t="s">
        <v>95</v>
      </c>
      <c r="C3009" t="s">
        <v>94</v>
      </c>
      <c r="F3009">
        <v>0</v>
      </c>
      <c r="G3009" t="s">
        <v>1486</v>
      </c>
      <c r="P3009" t="s">
        <v>1182</v>
      </c>
      <c r="Y3009" t="s">
        <v>12</v>
      </c>
      <c r="Z3009" t="s">
        <v>3584</v>
      </c>
      <c r="AA3009" t="s">
        <v>3583</v>
      </c>
      <c r="AB3009" t="s">
        <v>3582</v>
      </c>
      <c r="AC3009">
        <v>-162308</v>
      </c>
    </row>
    <row r="3010" spans="1:31" hidden="1" x14ac:dyDescent="0.25">
      <c r="A3010">
        <v>13448</v>
      </c>
      <c r="B3010" t="s">
        <v>88</v>
      </c>
      <c r="C3010" t="s">
        <v>46</v>
      </c>
      <c r="F3010">
        <v>1</v>
      </c>
      <c r="G3010" t="s">
        <v>679</v>
      </c>
      <c r="P3010" t="s">
        <v>4</v>
      </c>
      <c r="Z3010" t="s">
        <v>3581</v>
      </c>
      <c r="AA3010" t="s">
        <v>3580</v>
      </c>
      <c r="AB3010" t="s">
        <v>3579</v>
      </c>
      <c r="AC3010">
        <v>-160811</v>
      </c>
    </row>
    <row r="3011" spans="1:31" ht="409.5" hidden="1" x14ac:dyDescent="0.25">
      <c r="A3011">
        <v>2362</v>
      </c>
      <c r="B3011" t="s">
        <v>130</v>
      </c>
      <c r="C3011" t="s">
        <v>19</v>
      </c>
      <c r="F3011">
        <v>0</v>
      </c>
      <c r="P3011" t="s">
        <v>1182</v>
      </c>
      <c r="Y3011" t="s">
        <v>12</v>
      </c>
      <c r="Z3011" t="s">
        <v>3578</v>
      </c>
      <c r="AA3011" s="1" t="s">
        <v>3577</v>
      </c>
      <c r="AB3011" t="s">
        <v>3576</v>
      </c>
      <c r="AC3011">
        <v>-163657</v>
      </c>
      <c r="AD3011" t="s">
        <v>0</v>
      </c>
      <c r="AE3011">
        <v>98370</v>
      </c>
    </row>
    <row r="3012" spans="1:31" hidden="1" x14ac:dyDescent="0.25">
      <c r="A3012">
        <v>11934</v>
      </c>
      <c r="B3012" t="s">
        <v>7</v>
      </c>
      <c r="C3012" t="s">
        <v>6</v>
      </c>
      <c r="F3012">
        <v>1</v>
      </c>
      <c r="G3012" t="s">
        <v>1094</v>
      </c>
      <c r="H3012">
        <v>0</v>
      </c>
      <c r="P3012" t="s">
        <v>4</v>
      </c>
      <c r="Z3012" t="s">
        <v>3575</v>
      </c>
      <c r="AA3012" t="s">
        <v>3574</v>
      </c>
      <c r="AB3012" t="s">
        <v>3573</v>
      </c>
      <c r="AC3012" t="s">
        <v>3572</v>
      </c>
      <c r="AD3012" t="s">
        <v>0</v>
      </c>
      <c r="AE3012">
        <v>98101</v>
      </c>
    </row>
    <row r="3013" spans="1:31" ht="409.5" hidden="1" x14ac:dyDescent="0.25">
      <c r="A3013">
        <v>14569</v>
      </c>
      <c r="B3013" t="s">
        <v>2684</v>
      </c>
      <c r="C3013" t="s">
        <v>140</v>
      </c>
      <c r="F3013">
        <v>1</v>
      </c>
      <c r="G3013" t="s">
        <v>3571</v>
      </c>
      <c r="H3013">
        <v>0</v>
      </c>
      <c r="P3013" t="s">
        <v>4</v>
      </c>
      <c r="Y3013" t="s">
        <v>12</v>
      </c>
      <c r="Z3013" t="s">
        <v>3570</v>
      </c>
      <c r="AA3013" s="1" t="s">
        <v>3569</v>
      </c>
      <c r="AB3013" t="s">
        <v>3568</v>
      </c>
      <c r="AC3013" t="s">
        <v>3567</v>
      </c>
      <c r="AD3013" t="s">
        <v>0</v>
      </c>
      <c r="AE3013">
        <v>98101</v>
      </c>
    </row>
    <row r="3014" spans="1:31" hidden="1" x14ac:dyDescent="0.25">
      <c r="A3014">
        <v>11671</v>
      </c>
      <c r="B3014" t="s">
        <v>95</v>
      </c>
      <c r="C3014" t="s">
        <v>94</v>
      </c>
      <c r="F3014">
        <v>0</v>
      </c>
      <c r="H3014">
        <v>0</v>
      </c>
      <c r="P3014" t="s">
        <v>1182</v>
      </c>
      <c r="Y3014" t="s">
        <v>12</v>
      </c>
      <c r="Z3014" t="s">
        <v>3566</v>
      </c>
      <c r="AA3014" t="s">
        <v>3565</v>
      </c>
      <c r="AB3014" t="s">
        <v>3564</v>
      </c>
      <c r="AC3014" t="s">
        <v>3563</v>
      </c>
    </row>
    <row r="3015" spans="1:31" hidden="1" x14ac:dyDescent="0.25">
      <c r="A3015">
        <v>14070</v>
      </c>
      <c r="B3015" t="s">
        <v>7</v>
      </c>
      <c r="C3015" t="s">
        <v>6</v>
      </c>
      <c r="F3015">
        <v>1</v>
      </c>
      <c r="G3015" t="s">
        <v>398</v>
      </c>
      <c r="P3015" t="s">
        <v>4</v>
      </c>
      <c r="Z3015" t="s">
        <v>397</v>
      </c>
      <c r="AA3015" t="s">
        <v>3562</v>
      </c>
      <c r="AB3015" t="s">
        <v>3561</v>
      </c>
      <c r="AC3015">
        <v>-162282</v>
      </c>
      <c r="AD3015" t="s">
        <v>0</v>
      </c>
      <c r="AE3015">
        <v>98516</v>
      </c>
    </row>
    <row r="3016" spans="1:31" hidden="1" x14ac:dyDescent="0.25">
      <c r="A3016">
        <v>10857</v>
      </c>
      <c r="B3016" t="s">
        <v>368</v>
      </c>
      <c r="C3016" t="s">
        <v>356</v>
      </c>
      <c r="F3016">
        <v>0</v>
      </c>
      <c r="H3016">
        <v>0</v>
      </c>
      <c r="P3016" t="s">
        <v>81</v>
      </c>
      <c r="X3016">
        <v>30</v>
      </c>
      <c r="Y3016" t="s">
        <v>12</v>
      </c>
      <c r="Z3016" t="s">
        <v>3560</v>
      </c>
      <c r="AA3016" t="s">
        <v>3559</v>
      </c>
      <c r="AB3016" t="s">
        <v>3559</v>
      </c>
      <c r="AC3016" t="s">
        <v>3558</v>
      </c>
    </row>
    <row r="3017" spans="1:31" hidden="1" x14ac:dyDescent="0.25">
      <c r="A3017">
        <v>6695</v>
      </c>
      <c r="B3017" t="s">
        <v>348</v>
      </c>
      <c r="F3017">
        <v>0</v>
      </c>
      <c r="H3017">
        <v>0</v>
      </c>
      <c r="P3017" t="s">
        <v>4</v>
      </c>
      <c r="Y3017" t="s">
        <v>12</v>
      </c>
      <c r="Z3017" t="s">
        <v>3557</v>
      </c>
      <c r="AA3017" t="s">
        <v>3556</v>
      </c>
      <c r="AB3017" t="s">
        <v>3555</v>
      </c>
      <c r="AC3017" t="s">
        <v>3554</v>
      </c>
    </row>
    <row r="3018" spans="1:31" ht="360" hidden="1" x14ac:dyDescent="0.25">
      <c r="A3018">
        <v>2697</v>
      </c>
      <c r="B3018" t="s">
        <v>88</v>
      </c>
      <c r="C3018" t="s">
        <v>46</v>
      </c>
      <c r="F3018">
        <v>1</v>
      </c>
      <c r="G3018" t="s">
        <v>1330</v>
      </c>
      <c r="H3018">
        <v>0</v>
      </c>
      <c r="P3018" t="s">
        <v>4</v>
      </c>
      <c r="Y3018" t="s">
        <v>12</v>
      </c>
      <c r="Z3018" t="s">
        <v>3553</v>
      </c>
      <c r="AA3018" s="1" t="s">
        <v>3552</v>
      </c>
      <c r="AB3018" t="s">
        <v>3551</v>
      </c>
      <c r="AC3018" t="s">
        <v>3550</v>
      </c>
      <c r="AD3018" t="s">
        <v>0</v>
      </c>
      <c r="AE3018">
        <v>98033</v>
      </c>
    </row>
    <row r="3019" spans="1:31" hidden="1" x14ac:dyDescent="0.25">
      <c r="A3019">
        <v>6786</v>
      </c>
      <c r="B3019" t="s">
        <v>13</v>
      </c>
      <c r="C3019" t="s">
        <v>57</v>
      </c>
      <c r="F3019">
        <v>0</v>
      </c>
      <c r="P3019" t="s">
        <v>4</v>
      </c>
      <c r="Y3019" t="s">
        <v>12</v>
      </c>
      <c r="Z3019" t="s">
        <v>3549</v>
      </c>
      <c r="AA3019" t="s">
        <v>3548</v>
      </c>
      <c r="AB3019" t="s">
        <v>3548</v>
      </c>
      <c r="AC3019">
        <v>-171695</v>
      </c>
    </row>
    <row r="3020" spans="1:31" hidden="1" x14ac:dyDescent="0.25">
      <c r="A3020">
        <v>14808</v>
      </c>
      <c r="B3020" t="s">
        <v>7</v>
      </c>
      <c r="C3020" t="s">
        <v>6</v>
      </c>
      <c r="F3020">
        <v>1</v>
      </c>
      <c r="G3020" t="s">
        <v>2982</v>
      </c>
      <c r="P3020" t="s">
        <v>4</v>
      </c>
      <c r="Z3020" t="s">
        <v>3547</v>
      </c>
      <c r="AA3020" t="s">
        <v>3546</v>
      </c>
      <c r="AB3020" t="s">
        <v>3545</v>
      </c>
      <c r="AC3020">
        <v>-171495</v>
      </c>
      <c r="AD3020" t="s">
        <v>0</v>
      </c>
      <c r="AE3020">
        <v>98154</v>
      </c>
    </row>
    <row r="3021" spans="1:31" ht="409.5" hidden="1" x14ac:dyDescent="0.25">
      <c r="A3021">
        <v>11402</v>
      </c>
      <c r="B3021" t="s">
        <v>52</v>
      </c>
      <c r="C3021" t="s">
        <v>6</v>
      </c>
      <c r="F3021">
        <v>1</v>
      </c>
      <c r="G3021" t="s">
        <v>322</v>
      </c>
      <c r="P3021" t="s">
        <v>4</v>
      </c>
      <c r="Z3021" t="s">
        <v>1108</v>
      </c>
      <c r="AA3021" s="1" t="s">
        <v>3544</v>
      </c>
      <c r="AB3021" t="s">
        <v>3543</v>
      </c>
      <c r="AC3021">
        <v>-171278</v>
      </c>
      <c r="AD3021" t="s">
        <v>0</v>
      </c>
      <c r="AE3021">
        <v>98201</v>
      </c>
    </row>
    <row r="3022" spans="1:31" hidden="1" x14ac:dyDescent="0.25">
      <c r="A3022">
        <v>11202</v>
      </c>
      <c r="B3022" t="s">
        <v>199</v>
      </c>
      <c r="C3022" t="s">
        <v>19</v>
      </c>
      <c r="F3022">
        <v>0</v>
      </c>
      <c r="P3022" t="s">
        <v>81</v>
      </c>
      <c r="Y3022" t="s">
        <v>12</v>
      </c>
      <c r="Z3022" t="s">
        <v>1474</v>
      </c>
      <c r="AA3022" t="s">
        <v>3542</v>
      </c>
      <c r="AB3022" t="s">
        <v>3541</v>
      </c>
      <c r="AC3022">
        <v>-161398</v>
      </c>
    </row>
    <row r="3023" spans="1:31" hidden="1" x14ac:dyDescent="0.25">
      <c r="A3023">
        <v>18151</v>
      </c>
      <c r="B3023" t="s">
        <v>88</v>
      </c>
      <c r="C3023" t="s">
        <v>46</v>
      </c>
      <c r="F3023">
        <v>1</v>
      </c>
      <c r="G3023" t="s">
        <v>3406</v>
      </c>
      <c r="P3023" t="s">
        <v>4</v>
      </c>
      <c r="Z3023" t="s">
        <v>3405</v>
      </c>
      <c r="AA3023" t="s">
        <v>3540</v>
      </c>
      <c r="AB3023" t="s">
        <v>983</v>
      </c>
      <c r="AC3023">
        <v>-171184</v>
      </c>
      <c r="AD3023" t="s">
        <v>0</v>
      </c>
      <c r="AE3023">
        <v>98223</v>
      </c>
    </row>
    <row r="3024" spans="1:31" ht="409.5" hidden="1" x14ac:dyDescent="0.25">
      <c r="A3024">
        <v>17638</v>
      </c>
      <c r="B3024" t="s">
        <v>119</v>
      </c>
      <c r="C3024" t="s">
        <v>19</v>
      </c>
      <c r="F3024">
        <v>1</v>
      </c>
      <c r="G3024" t="s">
        <v>2736</v>
      </c>
      <c r="O3024" t="s">
        <v>3539</v>
      </c>
      <c r="P3024" t="s">
        <v>242</v>
      </c>
      <c r="R3024" t="s">
        <v>1153</v>
      </c>
      <c r="Y3024" t="s">
        <v>12</v>
      </c>
      <c r="Z3024" t="s">
        <v>3538</v>
      </c>
      <c r="AA3024" s="1" t="s">
        <v>3537</v>
      </c>
      <c r="AB3024" t="s">
        <v>3536</v>
      </c>
      <c r="AC3024">
        <v>-162771</v>
      </c>
    </row>
    <row r="3025" spans="1:31" hidden="1" x14ac:dyDescent="0.25">
      <c r="A3025">
        <v>12616</v>
      </c>
      <c r="B3025" t="s">
        <v>493</v>
      </c>
      <c r="F3025">
        <v>0</v>
      </c>
      <c r="H3025">
        <v>0</v>
      </c>
      <c r="P3025" t="s">
        <v>4</v>
      </c>
      <c r="Y3025" t="s">
        <v>12</v>
      </c>
      <c r="Z3025" t="s">
        <v>3535</v>
      </c>
      <c r="AA3025" t="s">
        <v>3534</v>
      </c>
      <c r="AB3025" t="s">
        <v>3533</v>
      </c>
      <c r="AC3025" t="s">
        <v>3532</v>
      </c>
      <c r="AD3025" t="s">
        <v>0</v>
      </c>
      <c r="AE3025">
        <v>98801</v>
      </c>
    </row>
    <row r="3026" spans="1:31" ht="409.5" hidden="1" x14ac:dyDescent="0.25">
      <c r="A3026">
        <v>643</v>
      </c>
      <c r="B3026" t="s">
        <v>670</v>
      </c>
      <c r="C3026" t="s">
        <v>19</v>
      </c>
      <c r="D3026" t="s">
        <v>12</v>
      </c>
      <c r="E3026" t="s">
        <v>3531</v>
      </c>
      <c r="F3026">
        <v>0</v>
      </c>
      <c r="H3026">
        <v>0</v>
      </c>
      <c r="P3026" t="s">
        <v>4</v>
      </c>
      <c r="Y3026" t="s">
        <v>12</v>
      </c>
      <c r="Z3026" t="s">
        <v>3530</v>
      </c>
      <c r="AA3026" s="1" t="s">
        <v>3529</v>
      </c>
      <c r="AB3026" t="s">
        <v>3528</v>
      </c>
      <c r="AC3026" t="s">
        <v>3527</v>
      </c>
    </row>
    <row r="3027" spans="1:31" ht="409.5" hidden="1" x14ac:dyDescent="0.25">
      <c r="A3027">
        <v>12901</v>
      </c>
      <c r="B3027" t="s">
        <v>2920</v>
      </c>
      <c r="F3027">
        <v>1</v>
      </c>
      <c r="G3027" t="s">
        <v>3526</v>
      </c>
      <c r="O3027" t="s">
        <v>912</v>
      </c>
      <c r="P3027" t="s">
        <v>1182</v>
      </c>
      <c r="Y3027" t="s">
        <v>12</v>
      </c>
      <c r="Z3027" t="s">
        <v>3525</v>
      </c>
      <c r="AA3027" s="1" t="s">
        <v>3524</v>
      </c>
      <c r="AB3027" s="1" t="s">
        <v>3524</v>
      </c>
      <c r="AC3027">
        <v>-162030</v>
      </c>
      <c r="AD3027" t="s">
        <v>0</v>
      </c>
      <c r="AE3027">
        <v>98199</v>
      </c>
    </row>
    <row r="3028" spans="1:31" hidden="1" x14ac:dyDescent="0.25">
      <c r="A3028">
        <v>3723</v>
      </c>
      <c r="B3028" t="s">
        <v>7</v>
      </c>
      <c r="C3028" t="s">
        <v>6</v>
      </c>
      <c r="F3028">
        <v>0</v>
      </c>
      <c r="G3028" t="s">
        <v>113</v>
      </c>
      <c r="P3028" t="s">
        <v>4</v>
      </c>
      <c r="Z3028" t="s">
        <v>112</v>
      </c>
      <c r="AA3028" t="s">
        <v>3523</v>
      </c>
      <c r="AB3028" t="s">
        <v>3522</v>
      </c>
      <c r="AC3028">
        <v>-180456</v>
      </c>
      <c r="AD3028" t="s">
        <v>0</v>
      </c>
      <c r="AE3028">
        <v>98501</v>
      </c>
    </row>
    <row r="3029" spans="1:31" ht="409.5" hidden="1" x14ac:dyDescent="0.25">
      <c r="A3029">
        <v>3121</v>
      </c>
      <c r="B3029" t="s">
        <v>83</v>
      </c>
      <c r="C3029" t="s">
        <v>101</v>
      </c>
      <c r="F3029">
        <v>1</v>
      </c>
      <c r="G3029" t="s">
        <v>3521</v>
      </c>
      <c r="H3029">
        <v>0</v>
      </c>
      <c r="P3029" t="s">
        <v>4</v>
      </c>
      <c r="W3029" s="1" t="s">
        <v>3520</v>
      </c>
      <c r="X3029">
        <v>15</v>
      </c>
      <c r="Y3029" t="s">
        <v>12</v>
      </c>
      <c r="Z3029" t="s">
        <v>1176</v>
      </c>
      <c r="AA3029" s="1" t="s">
        <v>3519</v>
      </c>
      <c r="AB3029" t="s">
        <v>1174</v>
      </c>
      <c r="AC3029" t="s">
        <v>3518</v>
      </c>
    </row>
    <row r="3030" spans="1:31" hidden="1" x14ac:dyDescent="0.25">
      <c r="A3030">
        <v>19068</v>
      </c>
      <c r="B3030" t="s">
        <v>119</v>
      </c>
      <c r="C3030" t="s">
        <v>19</v>
      </c>
      <c r="F3030">
        <v>1</v>
      </c>
      <c r="G3030" t="s">
        <v>70</v>
      </c>
      <c r="P3030" t="s">
        <v>1182</v>
      </c>
      <c r="X3030">
        <v>30</v>
      </c>
      <c r="Y3030" t="s">
        <v>12</v>
      </c>
      <c r="Z3030" t="s">
        <v>148</v>
      </c>
      <c r="AA3030" t="s">
        <v>3517</v>
      </c>
      <c r="AB3030" t="s">
        <v>3516</v>
      </c>
      <c r="AC3030">
        <v>-162061</v>
      </c>
      <c r="AD3030" t="s">
        <v>0</v>
      </c>
      <c r="AE3030">
        <v>98121</v>
      </c>
    </row>
    <row r="3031" spans="1:31" hidden="1" x14ac:dyDescent="0.25">
      <c r="A3031">
        <v>19671</v>
      </c>
      <c r="B3031" t="s">
        <v>7</v>
      </c>
      <c r="C3031" t="s">
        <v>6</v>
      </c>
      <c r="F3031">
        <v>1</v>
      </c>
      <c r="G3031" t="s">
        <v>161</v>
      </c>
      <c r="P3031" t="s">
        <v>4</v>
      </c>
      <c r="Z3031" t="s">
        <v>3020</v>
      </c>
      <c r="AA3031" t="s">
        <v>3515</v>
      </c>
      <c r="AB3031" t="s">
        <v>3514</v>
      </c>
      <c r="AC3031">
        <v>-180512</v>
      </c>
      <c r="AD3031" t="s">
        <v>0</v>
      </c>
      <c r="AE3031">
        <v>98034</v>
      </c>
    </row>
    <row r="3032" spans="1:31" hidden="1" x14ac:dyDescent="0.25">
      <c r="A3032">
        <v>6463</v>
      </c>
      <c r="B3032" t="s">
        <v>368</v>
      </c>
      <c r="C3032" t="s">
        <v>356</v>
      </c>
      <c r="F3032">
        <v>1</v>
      </c>
      <c r="G3032" t="s">
        <v>1807</v>
      </c>
      <c r="H3032">
        <v>0</v>
      </c>
      <c r="P3032" t="s">
        <v>4</v>
      </c>
      <c r="Y3032" t="s">
        <v>12</v>
      </c>
      <c r="Z3032" t="s">
        <v>1806</v>
      </c>
      <c r="AA3032" t="s">
        <v>3513</v>
      </c>
      <c r="AB3032" t="s">
        <v>3512</v>
      </c>
      <c r="AC3032" t="s">
        <v>3511</v>
      </c>
      <c r="AD3032" t="s">
        <v>0</v>
      </c>
      <c r="AE3032">
        <v>98052</v>
      </c>
    </row>
    <row r="3033" spans="1:31" hidden="1" x14ac:dyDescent="0.25">
      <c r="A3033">
        <v>2890</v>
      </c>
      <c r="B3033" t="s">
        <v>124</v>
      </c>
      <c r="C3033" t="s">
        <v>6</v>
      </c>
      <c r="F3033">
        <v>0</v>
      </c>
      <c r="G3033" t="s">
        <v>415</v>
      </c>
      <c r="H3033">
        <v>0</v>
      </c>
      <c r="P3033" t="s">
        <v>4</v>
      </c>
      <c r="Z3033" t="s">
        <v>2782</v>
      </c>
      <c r="AA3033" t="s">
        <v>3510</v>
      </c>
      <c r="AB3033" t="s">
        <v>3509</v>
      </c>
      <c r="AC3033" t="s">
        <v>3508</v>
      </c>
      <c r="AD3033" t="s">
        <v>0</v>
      </c>
      <c r="AE3033">
        <v>98685</v>
      </c>
    </row>
    <row r="3034" spans="1:31" hidden="1" x14ac:dyDescent="0.25">
      <c r="A3034">
        <v>1950</v>
      </c>
      <c r="B3034" t="s">
        <v>7</v>
      </c>
      <c r="C3034" t="s">
        <v>6</v>
      </c>
      <c r="F3034">
        <v>1</v>
      </c>
      <c r="G3034" t="s">
        <v>811</v>
      </c>
      <c r="H3034">
        <v>0</v>
      </c>
      <c r="P3034" t="s">
        <v>4</v>
      </c>
      <c r="Z3034" t="s">
        <v>2157</v>
      </c>
      <c r="AA3034" t="s">
        <v>3507</v>
      </c>
      <c r="AB3034" t="s">
        <v>3506</v>
      </c>
      <c r="AC3034" t="s">
        <v>3505</v>
      </c>
      <c r="AD3034" t="s">
        <v>0</v>
      </c>
      <c r="AE3034" t="s">
        <v>358</v>
      </c>
    </row>
    <row r="3035" spans="1:31" hidden="1" x14ac:dyDescent="0.25">
      <c r="A3035">
        <v>17338</v>
      </c>
      <c r="B3035" t="s">
        <v>47</v>
      </c>
      <c r="C3035" t="s">
        <v>46</v>
      </c>
      <c r="F3035">
        <v>0</v>
      </c>
      <c r="G3035" t="s">
        <v>2577</v>
      </c>
      <c r="H3035">
        <v>0</v>
      </c>
      <c r="P3035" t="s">
        <v>4</v>
      </c>
      <c r="Z3035" t="s">
        <v>3504</v>
      </c>
      <c r="AA3035" t="s">
        <v>3503</v>
      </c>
      <c r="AB3035" t="s">
        <v>3502</v>
      </c>
      <c r="AC3035" t="s">
        <v>3501</v>
      </c>
      <c r="AD3035" t="s">
        <v>0</v>
      </c>
    </row>
    <row r="3036" spans="1:31" ht="409.5" hidden="1" x14ac:dyDescent="0.25">
      <c r="A3036">
        <v>3453</v>
      </c>
      <c r="B3036" t="s">
        <v>152</v>
      </c>
      <c r="C3036" t="s">
        <v>19</v>
      </c>
      <c r="F3036">
        <v>0</v>
      </c>
      <c r="P3036" t="s">
        <v>4</v>
      </c>
      <c r="Y3036" t="s">
        <v>12</v>
      </c>
      <c r="Z3036" t="s">
        <v>1024</v>
      </c>
      <c r="AA3036" s="1" t="s">
        <v>3500</v>
      </c>
      <c r="AB3036" t="s">
        <v>149</v>
      </c>
      <c r="AC3036">
        <v>-163452</v>
      </c>
    </row>
    <row r="3037" spans="1:31" ht="409.5" hidden="1" x14ac:dyDescent="0.25">
      <c r="A3037">
        <v>7924</v>
      </c>
      <c r="B3037" t="s">
        <v>72</v>
      </c>
      <c r="C3037" t="s">
        <v>71</v>
      </c>
      <c r="F3037">
        <v>1</v>
      </c>
      <c r="G3037" t="s">
        <v>3499</v>
      </c>
      <c r="P3037" t="s">
        <v>81</v>
      </c>
      <c r="Y3037" t="s">
        <v>12</v>
      </c>
      <c r="Z3037" t="s">
        <v>3498</v>
      </c>
      <c r="AA3037" s="1" t="s">
        <v>3497</v>
      </c>
      <c r="AB3037" t="s">
        <v>3496</v>
      </c>
      <c r="AC3037">
        <v>-171427</v>
      </c>
      <c r="AD3037" t="s">
        <v>0</v>
      </c>
      <c r="AE3037">
        <v>98409</v>
      </c>
    </row>
    <row r="3038" spans="1:31" ht="409.5" hidden="1" x14ac:dyDescent="0.25">
      <c r="A3038">
        <v>10318</v>
      </c>
      <c r="B3038" t="s">
        <v>185</v>
      </c>
      <c r="C3038" t="s">
        <v>184</v>
      </c>
      <c r="F3038">
        <v>0</v>
      </c>
      <c r="G3038" t="s">
        <v>3495</v>
      </c>
      <c r="H3038">
        <v>0</v>
      </c>
      <c r="P3038" t="s">
        <v>4</v>
      </c>
      <c r="Y3038" t="s">
        <v>12</v>
      </c>
      <c r="Z3038" t="s">
        <v>3494</v>
      </c>
      <c r="AA3038" s="1" t="s">
        <v>3493</v>
      </c>
      <c r="AB3038" t="s">
        <v>3492</v>
      </c>
      <c r="AC3038" t="s">
        <v>3491</v>
      </c>
    </row>
    <row r="3039" spans="1:31" hidden="1" x14ac:dyDescent="0.25">
      <c r="A3039">
        <v>13337</v>
      </c>
      <c r="B3039" t="s">
        <v>357</v>
      </c>
      <c r="C3039" t="s">
        <v>356</v>
      </c>
      <c r="F3039">
        <v>0</v>
      </c>
      <c r="H3039">
        <v>0</v>
      </c>
      <c r="P3039" t="s">
        <v>4</v>
      </c>
      <c r="Y3039" t="s">
        <v>12</v>
      </c>
      <c r="Z3039" t="s">
        <v>3490</v>
      </c>
      <c r="AA3039" t="s">
        <v>3489</v>
      </c>
      <c r="AB3039" t="s">
        <v>3488</v>
      </c>
      <c r="AC3039" t="s">
        <v>3487</v>
      </c>
      <c r="AD3039" t="s">
        <v>0</v>
      </c>
      <c r="AE3039">
        <v>98366</v>
      </c>
    </row>
    <row r="3040" spans="1:31" ht="409.5" hidden="1" x14ac:dyDescent="0.25">
      <c r="A3040">
        <v>18128</v>
      </c>
      <c r="B3040" t="s">
        <v>7</v>
      </c>
      <c r="C3040" t="s">
        <v>6</v>
      </c>
      <c r="F3040">
        <v>1</v>
      </c>
      <c r="G3040" t="s">
        <v>2548</v>
      </c>
      <c r="H3040">
        <v>0</v>
      </c>
      <c r="P3040" t="s">
        <v>4</v>
      </c>
      <c r="Z3040" t="s">
        <v>3486</v>
      </c>
      <c r="AA3040" s="1" t="s">
        <v>3485</v>
      </c>
      <c r="AB3040" t="s">
        <v>3484</v>
      </c>
      <c r="AC3040" t="s">
        <v>3483</v>
      </c>
      <c r="AD3040" t="s">
        <v>0</v>
      </c>
      <c r="AE3040">
        <v>98663</v>
      </c>
    </row>
    <row r="3041" spans="1:31" ht="409.5" hidden="1" x14ac:dyDescent="0.25">
      <c r="A3041">
        <v>19801</v>
      </c>
      <c r="B3041" t="s">
        <v>152</v>
      </c>
      <c r="C3041" t="s">
        <v>19</v>
      </c>
      <c r="F3041">
        <v>0</v>
      </c>
      <c r="P3041" t="s">
        <v>4</v>
      </c>
      <c r="X3041">
        <v>15</v>
      </c>
      <c r="Y3041" t="s">
        <v>12</v>
      </c>
      <c r="Z3041" t="s">
        <v>3482</v>
      </c>
      <c r="AA3041" s="1" t="s">
        <v>3481</v>
      </c>
      <c r="AB3041" t="s">
        <v>149</v>
      </c>
      <c r="AC3041">
        <v>-180881</v>
      </c>
    </row>
    <row r="3042" spans="1:31" ht="375" hidden="1" x14ac:dyDescent="0.25">
      <c r="A3042">
        <v>2829</v>
      </c>
      <c r="B3042" t="s">
        <v>130</v>
      </c>
      <c r="C3042" t="s">
        <v>19</v>
      </c>
      <c r="F3042">
        <v>1</v>
      </c>
      <c r="G3042" t="s">
        <v>3480</v>
      </c>
      <c r="P3042" t="s">
        <v>1182</v>
      </c>
      <c r="X3042">
        <v>20</v>
      </c>
      <c r="Y3042" t="s">
        <v>12</v>
      </c>
      <c r="Z3042" t="s">
        <v>3479</v>
      </c>
      <c r="AA3042" s="1" t="s">
        <v>3478</v>
      </c>
      <c r="AB3042" t="s">
        <v>126</v>
      </c>
      <c r="AC3042">
        <v>-162085</v>
      </c>
      <c r="AD3042" t="s">
        <v>0</v>
      </c>
      <c r="AE3042">
        <v>98421</v>
      </c>
    </row>
    <row r="3043" spans="1:31" ht="409.5" hidden="1" x14ac:dyDescent="0.25">
      <c r="A3043">
        <v>4834</v>
      </c>
      <c r="B3043" t="s">
        <v>83</v>
      </c>
      <c r="C3043" t="s">
        <v>19</v>
      </c>
      <c r="F3043">
        <v>0</v>
      </c>
      <c r="G3043" t="s">
        <v>478</v>
      </c>
      <c r="H3043">
        <v>0</v>
      </c>
      <c r="P3043" t="s">
        <v>4</v>
      </c>
      <c r="Y3043" t="s">
        <v>12</v>
      </c>
      <c r="Z3043" t="s">
        <v>1730</v>
      </c>
      <c r="AA3043" s="1" t="s">
        <v>3477</v>
      </c>
      <c r="AB3043" t="s">
        <v>78</v>
      </c>
      <c r="AC3043" t="s">
        <v>3476</v>
      </c>
    </row>
    <row r="3044" spans="1:31" hidden="1" x14ac:dyDescent="0.25">
      <c r="A3044">
        <v>17869</v>
      </c>
      <c r="B3044" t="s">
        <v>47</v>
      </c>
      <c r="C3044" t="s">
        <v>46</v>
      </c>
      <c r="F3044">
        <v>0</v>
      </c>
      <c r="G3044" t="s">
        <v>797</v>
      </c>
      <c r="P3044" t="s">
        <v>4</v>
      </c>
      <c r="Z3044" t="s">
        <v>3475</v>
      </c>
      <c r="AA3044" t="s">
        <v>3474</v>
      </c>
      <c r="AB3044" t="s">
        <v>3473</v>
      </c>
      <c r="AC3044">
        <v>-172115</v>
      </c>
      <c r="AD3044" t="s">
        <v>0</v>
      </c>
      <c r="AE3044">
        <v>98504</v>
      </c>
    </row>
    <row r="3045" spans="1:31" ht="409.5" hidden="1" x14ac:dyDescent="0.25">
      <c r="A3045">
        <v>17303</v>
      </c>
      <c r="B3045" t="s">
        <v>152</v>
      </c>
      <c r="C3045" t="s">
        <v>19</v>
      </c>
      <c r="F3045">
        <v>0</v>
      </c>
      <c r="P3045" t="s">
        <v>4</v>
      </c>
      <c r="X3045">
        <v>15</v>
      </c>
      <c r="Y3045" t="s">
        <v>12</v>
      </c>
      <c r="Z3045" t="s">
        <v>256</v>
      </c>
      <c r="AA3045" s="1" t="s">
        <v>3472</v>
      </c>
      <c r="AB3045" t="s">
        <v>149</v>
      </c>
      <c r="AC3045">
        <v>-180960</v>
      </c>
    </row>
    <row r="3046" spans="1:31" hidden="1" x14ac:dyDescent="0.25">
      <c r="A3046">
        <v>4235</v>
      </c>
      <c r="B3046" t="s">
        <v>88</v>
      </c>
      <c r="C3046" t="s">
        <v>46</v>
      </c>
      <c r="F3046">
        <v>1</v>
      </c>
      <c r="G3046" t="s">
        <v>3471</v>
      </c>
      <c r="P3046" t="s">
        <v>4</v>
      </c>
      <c r="Y3046" t="s">
        <v>12</v>
      </c>
      <c r="Z3046" t="s">
        <v>3470</v>
      </c>
      <c r="AA3046" t="s">
        <v>3469</v>
      </c>
      <c r="AB3046" t="s">
        <v>3468</v>
      </c>
      <c r="AC3046">
        <v>-171648</v>
      </c>
      <c r="AD3046" t="s">
        <v>0</v>
      </c>
      <c r="AE3046">
        <v>98273</v>
      </c>
    </row>
    <row r="3047" spans="1:31" hidden="1" x14ac:dyDescent="0.25">
      <c r="A3047">
        <v>5271</v>
      </c>
      <c r="B3047" t="s">
        <v>52</v>
      </c>
      <c r="C3047" t="s">
        <v>6</v>
      </c>
      <c r="F3047">
        <v>0</v>
      </c>
      <c r="G3047" t="s">
        <v>2889</v>
      </c>
      <c r="P3047" t="s">
        <v>4</v>
      </c>
      <c r="Z3047" t="s">
        <v>3467</v>
      </c>
      <c r="AA3047" t="s">
        <v>3466</v>
      </c>
      <c r="AB3047" t="s">
        <v>3465</v>
      </c>
      <c r="AC3047">
        <v>-173289</v>
      </c>
      <c r="AD3047" t="s">
        <v>0</v>
      </c>
      <c r="AE3047">
        <v>98133</v>
      </c>
    </row>
    <row r="3048" spans="1:31" ht="409.5" hidden="1" x14ac:dyDescent="0.25">
      <c r="A3048">
        <v>388</v>
      </c>
      <c r="B3048" t="s">
        <v>47</v>
      </c>
      <c r="C3048" t="s">
        <v>46</v>
      </c>
      <c r="F3048">
        <v>1</v>
      </c>
      <c r="G3048" t="s">
        <v>3464</v>
      </c>
      <c r="P3048" t="s">
        <v>4</v>
      </c>
      <c r="Z3048" t="s">
        <v>3463</v>
      </c>
      <c r="AA3048" s="1" t="s">
        <v>3462</v>
      </c>
      <c r="AB3048" t="s">
        <v>3461</v>
      </c>
      <c r="AC3048">
        <v>-172221</v>
      </c>
      <c r="AD3048" t="s">
        <v>96</v>
      </c>
      <c r="AE3048">
        <v>97031</v>
      </c>
    </row>
    <row r="3049" spans="1:31" hidden="1" x14ac:dyDescent="0.25">
      <c r="A3049">
        <v>13119</v>
      </c>
      <c r="B3049" t="s">
        <v>47</v>
      </c>
      <c r="C3049" t="s">
        <v>46</v>
      </c>
      <c r="F3049">
        <v>0</v>
      </c>
      <c r="G3049" t="s">
        <v>801</v>
      </c>
      <c r="P3049" t="s">
        <v>4</v>
      </c>
      <c r="Z3049" t="s">
        <v>800</v>
      </c>
      <c r="AA3049" t="s">
        <v>3460</v>
      </c>
      <c r="AB3049" t="s">
        <v>2965</v>
      </c>
      <c r="AC3049">
        <v>-180323</v>
      </c>
      <c r="AD3049" t="s">
        <v>0</v>
      </c>
      <c r="AE3049">
        <v>98409</v>
      </c>
    </row>
    <row r="3050" spans="1:31" ht="409.5" hidden="1" x14ac:dyDescent="0.25">
      <c r="A3050">
        <v>3657</v>
      </c>
      <c r="B3050" t="s">
        <v>7</v>
      </c>
      <c r="C3050" t="s">
        <v>6</v>
      </c>
      <c r="F3050">
        <v>0</v>
      </c>
      <c r="G3050" t="s">
        <v>113</v>
      </c>
      <c r="P3050" t="s">
        <v>4</v>
      </c>
      <c r="Z3050" t="s">
        <v>112</v>
      </c>
      <c r="AA3050" s="1" t="s">
        <v>3459</v>
      </c>
      <c r="AB3050" t="s">
        <v>3458</v>
      </c>
      <c r="AC3050">
        <v>-181408</v>
      </c>
      <c r="AD3050" t="s">
        <v>0</v>
      </c>
      <c r="AE3050">
        <v>98501</v>
      </c>
    </row>
    <row r="3051" spans="1:31" ht="300" hidden="1" x14ac:dyDescent="0.25">
      <c r="A3051">
        <v>6200</v>
      </c>
      <c r="B3051" t="s">
        <v>185</v>
      </c>
      <c r="C3051" t="s">
        <v>184</v>
      </c>
      <c r="F3051">
        <v>1</v>
      </c>
      <c r="G3051" t="s">
        <v>3457</v>
      </c>
      <c r="H3051">
        <v>0</v>
      </c>
      <c r="O3051" t="s">
        <v>668</v>
      </c>
      <c r="P3051" t="s">
        <v>4</v>
      </c>
      <c r="Y3051" t="s">
        <v>12</v>
      </c>
      <c r="Z3051" t="s">
        <v>3456</v>
      </c>
      <c r="AA3051" s="1" t="s">
        <v>3455</v>
      </c>
      <c r="AB3051" t="s">
        <v>3454</v>
      </c>
      <c r="AC3051" t="s">
        <v>3453</v>
      </c>
    </row>
    <row r="3052" spans="1:31" ht="409.5" hidden="1" x14ac:dyDescent="0.25">
      <c r="A3052">
        <v>12845</v>
      </c>
      <c r="B3052" t="s">
        <v>394</v>
      </c>
      <c r="C3052" t="s">
        <v>19</v>
      </c>
      <c r="F3052">
        <v>1</v>
      </c>
      <c r="G3052" t="s">
        <v>3452</v>
      </c>
      <c r="H3052">
        <v>0</v>
      </c>
      <c r="P3052" t="s">
        <v>4</v>
      </c>
      <c r="Y3052" t="s">
        <v>12</v>
      </c>
      <c r="Z3052" t="s">
        <v>3451</v>
      </c>
      <c r="AA3052" s="1" t="s">
        <v>3450</v>
      </c>
      <c r="AB3052" s="1" t="s">
        <v>3449</v>
      </c>
      <c r="AC3052" t="s">
        <v>3448</v>
      </c>
      <c r="AD3052" t="s">
        <v>0</v>
      </c>
      <c r="AE3052">
        <v>98104</v>
      </c>
    </row>
    <row r="3053" spans="1:31" hidden="1" x14ac:dyDescent="0.25">
      <c r="A3053">
        <v>3409</v>
      </c>
      <c r="B3053" t="s">
        <v>130</v>
      </c>
      <c r="C3053" t="s">
        <v>19</v>
      </c>
      <c r="F3053">
        <v>1</v>
      </c>
      <c r="G3053" t="s">
        <v>82</v>
      </c>
      <c r="H3053">
        <v>0</v>
      </c>
      <c r="P3053" t="s">
        <v>4</v>
      </c>
      <c r="Y3053" t="s">
        <v>12</v>
      </c>
      <c r="Z3053" t="s">
        <v>80</v>
      </c>
      <c r="AA3053" t="s">
        <v>3447</v>
      </c>
      <c r="AB3053" t="s">
        <v>126</v>
      </c>
      <c r="AC3053" t="s">
        <v>3446</v>
      </c>
      <c r="AD3053" t="s">
        <v>0</v>
      </c>
      <c r="AE3053">
        <v>98006</v>
      </c>
    </row>
    <row r="3054" spans="1:31" hidden="1" x14ac:dyDescent="0.25">
      <c r="A3054">
        <v>912</v>
      </c>
      <c r="B3054" t="s">
        <v>13</v>
      </c>
      <c r="C3054" t="s">
        <v>57</v>
      </c>
      <c r="F3054">
        <v>1</v>
      </c>
      <c r="G3054" t="s">
        <v>3445</v>
      </c>
      <c r="P3054" t="s">
        <v>4</v>
      </c>
      <c r="Y3054" t="s">
        <v>12</v>
      </c>
      <c r="Z3054" t="s">
        <v>3444</v>
      </c>
      <c r="AA3054" t="s">
        <v>3443</v>
      </c>
      <c r="AB3054" t="s">
        <v>3442</v>
      </c>
      <c r="AC3054">
        <v>-171441</v>
      </c>
    </row>
    <row r="3055" spans="1:31" hidden="1" x14ac:dyDescent="0.25">
      <c r="A3055">
        <v>18264</v>
      </c>
      <c r="B3055" t="s">
        <v>124</v>
      </c>
      <c r="C3055" t="s">
        <v>6</v>
      </c>
      <c r="F3055">
        <v>0</v>
      </c>
      <c r="G3055" t="s">
        <v>3441</v>
      </c>
      <c r="H3055">
        <v>0</v>
      </c>
      <c r="P3055" t="s">
        <v>4</v>
      </c>
      <c r="Z3055" t="s">
        <v>2352</v>
      </c>
      <c r="AA3055" t="s">
        <v>3440</v>
      </c>
      <c r="AB3055" t="s">
        <v>3439</v>
      </c>
      <c r="AC3055" t="s">
        <v>3438</v>
      </c>
      <c r="AD3055" t="s">
        <v>0</v>
      </c>
      <c r="AE3055">
        <v>98509</v>
      </c>
    </row>
    <row r="3056" spans="1:31" ht="409.5" hidden="1" x14ac:dyDescent="0.25">
      <c r="A3056">
        <v>8641</v>
      </c>
      <c r="B3056" t="s">
        <v>380</v>
      </c>
      <c r="C3056" t="s">
        <v>19</v>
      </c>
      <c r="F3056">
        <v>0</v>
      </c>
      <c r="P3056" t="s">
        <v>4</v>
      </c>
      <c r="Y3056" t="s">
        <v>12</v>
      </c>
      <c r="Z3056" t="s">
        <v>1082</v>
      </c>
      <c r="AA3056" s="1" t="s">
        <v>3437</v>
      </c>
      <c r="AB3056" t="s">
        <v>475</v>
      </c>
      <c r="AC3056">
        <v>-161308</v>
      </c>
      <c r="AD3056" t="s">
        <v>96</v>
      </c>
      <c r="AE3056">
        <v>97302</v>
      </c>
    </row>
    <row r="3057" spans="1:31" ht="409.5" hidden="1" x14ac:dyDescent="0.25">
      <c r="A3057">
        <v>3338</v>
      </c>
      <c r="B3057" t="s">
        <v>52</v>
      </c>
      <c r="C3057" t="s">
        <v>6</v>
      </c>
      <c r="F3057">
        <v>0</v>
      </c>
      <c r="P3057" t="s">
        <v>4</v>
      </c>
      <c r="Z3057" t="s">
        <v>3436</v>
      </c>
      <c r="AA3057" s="1" t="s">
        <v>3435</v>
      </c>
      <c r="AB3057" t="s">
        <v>3434</v>
      </c>
      <c r="AC3057">
        <v>-163226</v>
      </c>
      <c r="AD3057" t="s">
        <v>0</v>
      </c>
      <c r="AE3057">
        <v>98499</v>
      </c>
    </row>
    <row r="3058" spans="1:31" ht="409.5" hidden="1" x14ac:dyDescent="0.25">
      <c r="A3058">
        <v>13660</v>
      </c>
      <c r="B3058" t="s">
        <v>513</v>
      </c>
      <c r="C3058" t="s">
        <v>6</v>
      </c>
      <c r="F3058">
        <v>1</v>
      </c>
      <c r="G3058" t="s">
        <v>957</v>
      </c>
      <c r="H3058">
        <v>0</v>
      </c>
      <c r="P3058" t="s">
        <v>4</v>
      </c>
      <c r="Y3058" t="s">
        <v>12</v>
      </c>
      <c r="Z3058" t="s">
        <v>3433</v>
      </c>
      <c r="AA3058" s="1" t="s">
        <v>3432</v>
      </c>
      <c r="AB3058" t="s">
        <v>3431</v>
      </c>
      <c r="AC3058" t="s">
        <v>3430</v>
      </c>
      <c r="AD3058" t="s">
        <v>0</v>
      </c>
      <c r="AE3058">
        <v>98660</v>
      </c>
    </row>
    <row r="3059" spans="1:31" hidden="1" x14ac:dyDescent="0.25">
      <c r="A3059">
        <v>5508</v>
      </c>
      <c r="B3059" t="s">
        <v>95</v>
      </c>
      <c r="C3059" t="s">
        <v>94</v>
      </c>
      <c r="F3059">
        <v>1</v>
      </c>
      <c r="G3059" t="s">
        <v>3429</v>
      </c>
      <c r="H3059">
        <v>0</v>
      </c>
      <c r="P3059" t="s">
        <v>4</v>
      </c>
      <c r="Y3059" t="s">
        <v>12</v>
      </c>
      <c r="Z3059" t="s">
        <v>3428</v>
      </c>
      <c r="AA3059" t="s">
        <v>3427</v>
      </c>
      <c r="AB3059" t="s">
        <v>3426</v>
      </c>
      <c r="AC3059" t="s">
        <v>3425</v>
      </c>
    </row>
    <row r="3060" spans="1:31" hidden="1" x14ac:dyDescent="0.25">
      <c r="A3060">
        <v>11954</v>
      </c>
      <c r="B3060" t="s">
        <v>52</v>
      </c>
      <c r="C3060" t="s">
        <v>6</v>
      </c>
      <c r="F3060">
        <v>0</v>
      </c>
      <c r="G3060" t="s">
        <v>1045</v>
      </c>
      <c r="P3060" t="s">
        <v>4</v>
      </c>
      <c r="Z3060" t="s">
        <v>3424</v>
      </c>
      <c r="AA3060" t="s">
        <v>3423</v>
      </c>
      <c r="AB3060" t="s">
        <v>3422</v>
      </c>
      <c r="AC3060">
        <v>-180286</v>
      </c>
      <c r="AD3060" t="s">
        <v>0</v>
      </c>
      <c r="AE3060">
        <v>98011</v>
      </c>
    </row>
    <row r="3061" spans="1:31" hidden="1" x14ac:dyDescent="0.25">
      <c r="A3061">
        <v>4599</v>
      </c>
      <c r="B3061" t="s">
        <v>152</v>
      </c>
      <c r="C3061" t="s">
        <v>19</v>
      </c>
      <c r="F3061">
        <v>0</v>
      </c>
      <c r="P3061" t="s">
        <v>4</v>
      </c>
      <c r="Z3061" t="s">
        <v>3421</v>
      </c>
      <c r="AA3061" t="s">
        <v>3420</v>
      </c>
      <c r="AB3061" t="s">
        <v>1438</v>
      </c>
      <c r="AC3061">
        <v>-170240</v>
      </c>
    </row>
    <row r="3062" spans="1:31" hidden="1" x14ac:dyDescent="0.25">
      <c r="A3062">
        <v>2792</v>
      </c>
      <c r="B3062" t="s">
        <v>47</v>
      </c>
      <c r="C3062" t="s">
        <v>46</v>
      </c>
      <c r="F3062">
        <v>1</v>
      </c>
      <c r="G3062" t="s">
        <v>1200</v>
      </c>
      <c r="P3062" t="s">
        <v>4</v>
      </c>
      <c r="Z3062" t="s">
        <v>1199</v>
      </c>
      <c r="AA3062" t="s">
        <v>3419</v>
      </c>
      <c r="AB3062" t="s">
        <v>2467</v>
      </c>
      <c r="AC3062">
        <v>-172096</v>
      </c>
      <c r="AD3062" t="s">
        <v>0</v>
      </c>
      <c r="AE3062">
        <v>98001</v>
      </c>
    </row>
    <row r="3063" spans="1:31" hidden="1" x14ac:dyDescent="0.25">
      <c r="A3063">
        <v>10657</v>
      </c>
      <c r="B3063" t="s">
        <v>47</v>
      </c>
      <c r="C3063" t="s">
        <v>46</v>
      </c>
      <c r="F3063">
        <v>1</v>
      </c>
      <c r="G3063" t="s">
        <v>864</v>
      </c>
      <c r="P3063" t="s">
        <v>4</v>
      </c>
      <c r="Z3063" t="s">
        <v>863</v>
      </c>
      <c r="AA3063" t="s">
        <v>3418</v>
      </c>
      <c r="AB3063" t="s">
        <v>1598</v>
      </c>
      <c r="AC3063">
        <v>-170114</v>
      </c>
      <c r="AD3063" t="s">
        <v>0</v>
      </c>
      <c r="AE3063">
        <v>98337</v>
      </c>
    </row>
    <row r="3064" spans="1:31" hidden="1" x14ac:dyDescent="0.25">
      <c r="A3064">
        <v>15982</v>
      </c>
      <c r="B3064" t="s">
        <v>199</v>
      </c>
      <c r="C3064" t="s">
        <v>19</v>
      </c>
      <c r="F3064">
        <v>1</v>
      </c>
      <c r="G3064" t="s">
        <v>2878</v>
      </c>
      <c r="P3064" t="s">
        <v>4</v>
      </c>
      <c r="Z3064" t="s">
        <v>2877</v>
      </c>
      <c r="AA3064" t="s">
        <v>3417</v>
      </c>
      <c r="AB3064" t="s">
        <v>3416</v>
      </c>
      <c r="AC3064">
        <v>-163002</v>
      </c>
      <c r="AD3064" t="s">
        <v>0</v>
      </c>
      <c r="AE3064">
        <v>98531</v>
      </c>
    </row>
    <row r="3065" spans="1:31" hidden="1" x14ac:dyDescent="0.25">
      <c r="A3065">
        <v>9036</v>
      </c>
      <c r="B3065" t="s">
        <v>7</v>
      </c>
      <c r="C3065" t="s">
        <v>6</v>
      </c>
      <c r="F3065">
        <v>1</v>
      </c>
      <c r="G3065" t="s">
        <v>322</v>
      </c>
      <c r="H3065">
        <v>0</v>
      </c>
      <c r="P3065" t="s">
        <v>4</v>
      </c>
      <c r="Z3065" t="s">
        <v>321</v>
      </c>
      <c r="AA3065" t="s">
        <v>3415</v>
      </c>
      <c r="AB3065" t="s">
        <v>3414</v>
      </c>
      <c r="AC3065" t="s">
        <v>3413</v>
      </c>
      <c r="AD3065" t="s">
        <v>0</v>
      </c>
      <c r="AE3065">
        <v>98201</v>
      </c>
    </row>
    <row r="3066" spans="1:31" ht="409.5" hidden="1" x14ac:dyDescent="0.25">
      <c r="A3066">
        <v>10698</v>
      </c>
      <c r="B3066" t="s">
        <v>52</v>
      </c>
      <c r="C3066" t="s">
        <v>6</v>
      </c>
      <c r="F3066">
        <v>1</v>
      </c>
      <c r="G3066" t="s">
        <v>3412</v>
      </c>
      <c r="P3066" t="s">
        <v>4</v>
      </c>
      <c r="Z3066" t="s">
        <v>3411</v>
      </c>
      <c r="AA3066" s="1" t="s">
        <v>3410</v>
      </c>
      <c r="AB3066" t="s">
        <v>3409</v>
      </c>
      <c r="AC3066">
        <v>-170634</v>
      </c>
      <c r="AD3066" t="s">
        <v>0</v>
      </c>
      <c r="AE3066">
        <v>98059</v>
      </c>
    </row>
    <row r="3067" spans="1:31" ht="409.5" hidden="1" x14ac:dyDescent="0.25">
      <c r="A3067">
        <v>8388</v>
      </c>
      <c r="B3067" t="s">
        <v>152</v>
      </c>
      <c r="C3067" t="s">
        <v>19</v>
      </c>
      <c r="F3067">
        <v>0</v>
      </c>
      <c r="G3067" t="s">
        <v>100</v>
      </c>
      <c r="P3067" t="s">
        <v>4</v>
      </c>
      <c r="Y3067" t="s">
        <v>12</v>
      </c>
      <c r="Z3067" t="s">
        <v>234</v>
      </c>
      <c r="AA3067" s="1" t="s">
        <v>3408</v>
      </c>
      <c r="AB3067" t="s">
        <v>149</v>
      </c>
      <c r="AC3067">
        <v>-171520</v>
      </c>
    </row>
    <row r="3068" spans="1:31" hidden="1" x14ac:dyDescent="0.25">
      <c r="A3068">
        <v>12725</v>
      </c>
      <c r="B3068" t="s">
        <v>13</v>
      </c>
      <c r="C3068" t="s">
        <v>57</v>
      </c>
      <c r="F3068">
        <v>1</v>
      </c>
      <c r="G3068" t="s">
        <v>1710</v>
      </c>
      <c r="P3068" t="s">
        <v>4</v>
      </c>
      <c r="Y3068" t="s">
        <v>12</v>
      </c>
      <c r="Z3068" t="s">
        <v>1709</v>
      </c>
      <c r="AA3068" t="s">
        <v>3407</v>
      </c>
      <c r="AB3068" t="s">
        <v>1303</v>
      </c>
      <c r="AC3068">
        <v>-163609</v>
      </c>
      <c r="AD3068" t="s">
        <v>0</v>
      </c>
      <c r="AE3068">
        <v>99336</v>
      </c>
    </row>
    <row r="3069" spans="1:31" hidden="1" x14ac:dyDescent="0.25">
      <c r="A3069">
        <v>13931</v>
      </c>
      <c r="B3069" t="s">
        <v>88</v>
      </c>
      <c r="C3069" t="s">
        <v>46</v>
      </c>
      <c r="F3069">
        <v>1</v>
      </c>
      <c r="G3069" t="s">
        <v>3406</v>
      </c>
      <c r="H3069">
        <v>0</v>
      </c>
      <c r="P3069" t="s">
        <v>4</v>
      </c>
      <c r="Z3069" t="s">
        <v>3405</v>
      </c>
      <c r="AA3069" t="s">
        <v>3404</v>
      </c>
      <c r="AB3069" t="s">
        <v>983</v>
      </c>
      <c r="AC3069" t="s">
        <v>3403</v>
      </c>
      <c r="AD3069" t="s">
        <v>0</v>
      </c>
      <c r="AE3069">
        <v>98223</v>
      </c>
    </row>
    <row r="3070" spans="1:31" hidden="1" x14ac:dyDescent="0.25">
      <c r="A3070">
        <v>19217</v>
      </c>
      <c r="B3070" t="s">
        <v>380</v>
      </c>
      <c r="C3070" t="s">
        <v>19</v>
      </c>
      <c r="F3070">
        <v>0</v>
      </c>
      <c r="P3070" t="s">
        <v>4</v>
      </c>
      <c r="Z3070" t="s">
        <v>1616</v>
      </c>
      <c r="AA3070" t="s">
        <v>3402</v>
      </c>
      <c r="AB3070" t="s">
        <v>1438</v>
      </c>
      <c r="AC3070">
        <v>-172035</v>
      </c>
    </row>
    <row r="3071" spans="1:31" ht="409.5" hidden="1" x14ac:dyDescent="0.25">
      <c r="A3071">
        <v>11689</v>
      </c>
      <c r="B3071" t="s">
        <v>380</v>
      </c>
      <c r="C3071" t="s">
        <v>19</v>
      </c>
      <c r="F3071">
        <v>0</v>
      </c>
      <c r="P3071" t="s">
        <v>4</v>
      </c>
      <c r="Y3071" t="s">
        <v>12</v>
      </c>
      <c r="Z3071" t="s">
        <v>695</v>
      </c>
      <c r="AA3071" s="1" t="s">
        <v>3401</v>
      </c>
      <c r="AB3071" t="s">
        <v>149</v>
      </c>
      <c r="AC3071">
        <v>-161342</v>
      </c>
      <c r="AD3071" t="s">
        <v>96</v>
      </c>
      <c r="AE3071">
        <v>97389</v>
      </c>
    </row>
    <row r="3072" spans="1:31" ht="409.5" hidden="1" x14ac:dyDescent="0.25">
      <c r="A3072">
        <v>16534</v>
      </c>
      <c r="B3072" t="s">
        <v>141</v>
      </c>
      <c r="C3072" t="s">
        <v>140</v>
      </c>
      <c r="F3072">
        <v>0</v>
      </c>
      <c r="G3072" t="s">
        <v>3400</v>
      </c>
      <c r="H3072">
        <v>0</v>
      </c>
      <c r="P3072" t="s">
        <v>4</v>
      </c>
      <c r="Y3072" t="s">
        <v>12</v>
      </c>
      <c r="Z3072" t="s">
        <v>3399</v>
      </c>
      <c r="AA3072" s="1" t="s">
        <v>3398</v>
      </c>
      <c r="AB3072" t="s">
        <v>3397</v>
      </c>
      <c r="AC3072" t="s">
        <v>3396</v>
      </c>
      <c r="AD3072" t="s">
        <v>0</v>
      </c>
      <c r="AE3072">
        <v>98801</v>
      </c>
    </row>
    <row r="3073" spans="1:31" hidden="1" x14ac:dyDescent="0.25">
      <c r="A3073">
        <v>9367</v>
      </c>
      <c r="B3073" t="s">
        <v>47</v>
      </c>
      <c r="C3073" t="s">
        <v>46</v>
      </c>
      <c r="F3073">
        <v>1</v>
      </c>
      <c r="G3073" t="s">
        <v>376</v>
      </c>
      <c r="H3073">
        <v>0</v>
      </c>
      <c r="P3073" t="s">
        <v>4</v>
      </c>
      <c r="Z3073" t="s">
        <v>2766</v>
      </c>
      <c r="AA3073" t="s">
        <v>3395</v>
      </c>
      <c r="AB3073" t="s">
        <v>3394</v>
      </c>
      <c r="AC3073" t="s">
        <v>3393</v>
      </c>
      <c r="AD3073" t="s">
        <v>0</v>
      </c>
      <c r="AE3073">
        <v>98032</v>
      </c>
    </row>
    <row r="3074" spans="1:31" hidden="1" x14ac:dyDescent="0.25">
      <c r="A3074">
        <v>10657</v>
      </c>
      <c r="B3074" t="s">
        <v>95</v>
      </c>
      <c r="C3074" t="s">
        <v>94</v>
      </c>
      <c r="F3074">
        <v>0</v>
      </c>
      <c r="P3074" t="s">
        <v>4</v>
      </c>
      <c r="Y3074" t="s">
        <v>12</v>
      </c>
      <c r="Z3074" t="s">
        <v>3392</v>
      </c>
      <c r="AA3074" t="s">
        <v>3391</v>
      </c>
      <c r="AB3074" t="s">
        <v>3390</v>
      </c>
      <c r="AC3074">
        <v>-160970</v>
      </c>
    </row>
    <row r="3075" spans="1:31" hidden="1" x14ac:dyDescent="0.25">
      <c r="A3075">
        <v>8422</v>
      </c>
      <c r="B3075" t="s">
        <v>124</v>
      </c>
      <c r="C3075" t="s">
        <v>6</v>
      </c>
      <c r="F3075">
        <v>1</v>
      </c>
      <c r="G3075" t="s">
        <v>18</v>
      </c>
      <c r="H3075">
        <v>0</v>
      </c>
      <c r="P3075" t="s">
        <v>4</v>
      </c>
      <c r="Z3075" t="s">
        <v>17</v>
      </c>
      <c r="AA3075" t="s">
        <v>3389</v>
      </c>
      <c r="AB3075" t="s">
        <v>3388</v>
      </c>
      <c r="AC3075" t="s">
        <v>3387</v>
      </c>
      <c r="AD3075" t="s">
        <v>0</v>
      </c>
      <c r="AE3075">
        <v>98121</v>
      </c>
    </row>
    <row r="3076" spans="1:31" hidden="1" x14ac:dyDescent="0.25">
      <c r="A3076">
        <v>17536</v>
      </c>
      <c r="B3076" t="s">
        <v>394</v>
      </c>
      <c r="C3076" t="s">
        <v>19</v>
      </c>
      <c r="F3076">
        <v>1</v>
      </c>
      <c r="G3076" t="s">
        <v>3386</v>
      </c>
      <c r="H3076">
        <v>0</v>
      </c>
      <c r="P3076" t="s">
        <v>4</v>
      </c>
      <c r="Y3076" t="s">
        <v>12</v>
      </c>
      <c r="Z3076" t="s">
        <v>3385</v>
      </c>
      <c r="AA3076" t="s">
        <v>3384</v>
      </c>
      <c r="AB3076" t="s">
        <v>3383</v>
      </c>
      <c r="AC3076" t="s">
        <v>3382</v>
      </c>
    </row>
    <row r="3077" spans="1:31" ht="270" hidden="1" x14ac:dyDescent="0.25">
      <c r="A3077">
        <v>11555</v>
      </c>
      <c r="B3077" t="s">
        <v>72</v>
      </c>
      <c r="C3077" t="s">
        <v>71</v>
      </c>
      <c r="F3077">
        <v>0</v>
      </c>
      <c r="G3077" t="s">
        <v>3381</v>
      </c>
      <c r="P3077" t="s">
        <v>4</v>
      </c>
      <c r="Y3077" t="s">
        <v>12</v>
      </c>
      <c r="Z3077" t="s">
        <v>3380</v>
      </c>
      <c r="AA3077" s="1" t="s">
        <v>3379</v>
      </c>
      <c r="AB3077" t="s">
        <v>3378</v>
      </c>
      <c r="AC3077">
        <v>-170167</v>
      </c>
      <c r="AD3077" t="s">
        <v>989</v>
      </c>
      <c r="AE3077">
        <v>33301</v>
      </c>
    </row>
    <row r="3078" spans="1:31" hidden="1" x14ac:dyDescent="0.25">
      <c r="A3078">
        <v>9538</v>
      </c>
      <c r="B3078" t="s">
        <v>47</v>
      </c>
      <c r="C3078" t="s">
        <v>46</v>
      </c>
      <c r="F3078">
        <v>1</v>
      </c>
      <c r="G3078" t="s">
        <v>3377</v>
      </c>
      <c r="H3078">
        <v>0</v>
      </c>
      <c r="P3078" t="s">
        <v>4</v>
      </c>
      <c r="Z3078" t="s">
        <v>3376</v>
      </c>
      <c r="AA3078" t="s">
        <v>3375</v>
      </c>
      <c r="AB3078" t="s">
        <v>3374</v>
      </c>
      <c r="AC3078" t="s">
        <v>3373</v>
      </c>
      <c r="AD3078" t="s">
        <v>0</v>
      </c>
    </row>
    <row r="3079" spans="1:31" hidden="1" x14ac:dyDescent="0.25">
      <c r="A3079">
        <v>15241</v>
      </c>
      <c r="B3079" t="s">
        <v>7</v>
      </c>
      <c r="C3079" t="s">
        <v>6</v>
      </c>
      <c r="F3079">
        <v>0</v>
      </c>
      <c r="G3079" t="s">
        <v>3372</v>
      </c>
      <c r="H3079">
        <v>0</v>
      </c>
      <c r="P3079" t="s">
        <v>4</v>
      </c>
      <c r="Z3079" t="s">
        <v>3371</v>
      </c>
      <c r="AA3079" t="s">
        <v>3370</v>
      </c>
      <c r="AB3079" t="s">
        <v>3369</v>
      </c>
      <c r="AC3079" t="s">
        <v>3368</v>
      </c>
      <c r="AD3079" t="s">
        <v>0</v>
      </c>
      <c r="AE3079">
        <v>99006</v>
      </c>
    </row>
    <row r="3080" spans="1:31" hidden="1" x14ac:dyDescent="0.25">
      <c r="A3080">
        <v>7839</v>
      </c>
      <c r="B3080" t="s">
        <v>199</v>
      </c>
      <c r="C3080" t="s">
        <v>19</v>
      </c>
      <c r="F3080">
        <v>0</v>
      </c>
      <c r="P3080" t="s">
        <v>4</v>
      </c>
      <c r="Y3080" t="s">
        <v>12</v>
      </c>
      <c r="Z3080" t="s">
        <v>3367</v>
      </c>
      <c r="AA3080" t="s">
        <v>3366</v>
      </c>
      <c r="AB3080" t="s">
        <v>3365</v>
      </c>
      <c r="AC3080">
        <v>-163116</v>
      </c>
      <c r="AD3080" t="s">
        <v>0</v>
      </c>
      <c r="AE3080">
        <v>99205</v>
      </c>
    </row>
    <row r="3081" spans="1:31" hidden="1" x14ac:dyDescent="0.25">
      <c r="A3081">
        <v>8629</v>
      </c>
      <c r="B3081" t="s">
        <v>7</v>
      </c>
      <c r="C3081" t="s">
        <v>6</v>
      </c>
      <c r="F3081">
        <v>0</v>
      </c>
      <c r="G3081" t="s">
        <v>363</v>
      </c>
      <c r="P3081" t="s">
        <v>4</v>
      </c>
      <c r="Z3081" t="s">
        <v>3364</v>
      </c>
      <c r="AA3081" t="s">
        <v>3363</v>
      </c>
      <c r="AB3081" t="s">
        <v>360</v>
      </c>
      <c r="AC3081">
        <v>-171735</v>
      </c>
      <c r="AD3081" t="s">
        <v>0</v>
      </c>
      <c r="AE3081" t="s">
        <v>358</v>
      </c>
    </row>
    <row r="3082" spans="1:31" hidden="1" x14ac:dyDescent="0.25">
      <c r="A3082">
        <v>2552</v>
      </c>
      <c r="B3082" t="s">
        <v>394</v>
      </c>
      <c r="C3082" t="s">
        <v>19</v>
      </c>
      <c r="F3082">
        <v>1</v>
      </c>
      <c r="G3082" t="s">
        <v>3362</v>
      </c>
      <c r="H3082">
        <v>0</v>
      </c>
      <c r="P3082" t="s">
        <v>81</v>
      </c>
      <c r="Y3082" t="s">
        <v>12</v>
      </c>
      <c r="Z3082" t="s">
        <v>3361</v>
      </c>
      <c r="AA3082" t="s">
        <v>3360</v>
      </c>
      <c r="AB3082" t="s">
        <v>3360</v>
      </c>
      <c r="AC3082" t="s">
        <v>3359</v>
      </c>
      <c r="AD3082" t="s">
        <v>0</v>
      </c>
      <c r="AE3082">
        <v>98005</v>
      </c>
    </row>
    <row r="3083" spans="1:31" hidden="1" x14ac:dyDescent="0.25">
      <c r="A3083">
        <v>8317</v>
      </c>
      <c r="B3083" t="s">
        <v>199</v>
      </c>
      <c r="C3083" t="s">
        <v>19</v>
      </c>
      <c r="F3083">
        <v>1</v>
      </c>
      <c r="G3083" t="s">
        <v>322</v>
      </c>
      <c r="H3083">
        <v>0</v>
      </c>
      <c r="P3083" t="s">
        <v>4</v>
      </c>
      <c r="Z3083" t="s">
        <v>3358</v>
      </c>
      <c r="AA3083" t="s">
        <v>3357</v>
      </c>
      <c r="AB3083" t="s">
        <v>3356</v>
      </c>
      <c r="AC3083" t="s">
        <v>3355</v>
      </c>
      <c r="AD3083" t="s">
        <v>0</v>
      </c>
      <c r="AE3083">
        <v>98201</v>
      </c>
    </row>
    <row r="3084" spans="1:31" hidden="1" x14ac:dyDescent="0.25">
      <c r="A3084">
        <v>7235</v>
      </c>
      <c r="B3084" t="s">
        <v>88</v>
      </c>
      <c r="C3084" t="s">
        <v>46</v>
      </c>
      <c r="F3084">
        <v>1</v>
      </c>
      <c r="G3084" t="s">
        <v>1240</v>
      </c>
      <c r="P3084" t="s">
        <v>4</v>
      </c>
      <c r="Z3084" t="s">
        <v>1239</v>
      </c>
      <c r="AA3084" t="s">
        <v>3354</v>
      </c>
      <c r="AB3084" t="s">
        <v>289</v>
      </c>
      <c r="AC3084">
        <v>-170850</v>
      </c>
      <c r="AD3084" t="s">
        <v>0</v>
      </c>
      <c r="AE3084">
        <v>98837</v>
      </c>
    </row>
    <row r="3085" spans="1:31" hidden="1" x14ac:dyDescent="0.25">
      <c r="A3085">
        <v>18026</v>
      </c>
      <c r="B3085" t="s">
        <v>7</v>
      </c>
      <c r="C3085" t="s">
        <v>6</v>
      </c>
      <c r="F3085">
        <v>0</v>
      </c>
      <c r="G3085" t="s">
        <v>2155</v>
      </c>
      <c r="P3085" t="s">
        <v>4</v>
      </c>
      <c r="Z3085" t="s">
        <v>3353</v>
      </c>
      <c r="AA3085" t="s">
        <v>3352</v>
      </c>
      <c r="AB3085" t="s">
        <v>3351</v>
      </c>
      <c r="AC3085">
        <v>-170463</v>
      </c>
      <c r="AD3085" t="s">
        <v>0</v>
      </c>
      <c r="AE3085">
        <v>98206</v>
      </c>
    </row>
    <row r="3086" spans="1:31" hidden="1" x14ac:dyDescent="0.25">
      <c r="A3086">
        <v>16869</v>
      </c>
      <c r="B3086" t="s">
        <v>152</v>
      </c>
      <c r="C3086" t="s">
        <v>19</v>
      </c>
      <c r="F3086">
        <v>0</v>
      </c>
      <c r="P3086" t="s">
        <v>1204</v>
      </c>
      <c r="AC3086">
        <v>-170574</v>
      </c>
    </row>
    <row r="3087" spans="1:31" ht="409.5" hidden="1" x14ac:dyDescent="0.25">
      <c r="A3087">
        <v>17400</v>
      </c>
      <c r="B3087" t="s">
        <v>208</v>
      </c>
      <c r="C3087" t="s">
        <v>19</v>
      </c>
      <c r="F3087">
        <v>1</v>
      </c>
      <c r="G3087" t="s">
        <v>198</v>
      </c>
      <c r="H3087">
        <v>0</v>
      </c>
      <c r="P3087" t="s">
        <v>4</v>
      </c>
      <c r="X3087">
        <v>30</v>
      </c>
      <c r="Y3087" t="s">
        <v>12</v>
      </c>
      <c r="Z3087" t="s">
        <v>3350</v>
      </c>
      <c r="AA3087" s="1" t="s">
        <v>3349</v>
      </c>
      <c r="AB3087" s="1" t="s">
        <v>3349</v>
      </c>
      <c r="AC3087" t="s">
        <v>3348</v>
      </c>
      <c r="AD3087" t="s">
        <v>0</v>
      </c>
      <c r="AE3087">
        <v>98109</v>
      </c>
    </row>
    <row r="3088" spans="1:31" hidden="1" x14ac:dyDescent="0.25">
      <c r="A3088">
        <v>10889</v>
      </c>
      <c r="B3088" t="s">
        <v>141</v>
      </c>
      <c r="C3088" t="s">
        <v>140</v>
      </c>
      <c r="F3088">
        <v>0</v>
      </c>
      <c r="P3088" t="s">
        <v>81</v>
      </c>
      <c r="Y3088" t="s">
        <v>12</v>
      </c>
      <c r="Z3088" t="s">
        <v>3347</v>
      </c>
      <c r="AA3088" t="s">
        <v>3346</v>
      </c>
      <c r="AB3088" t="s">
        <v>3346</v>
      </c>
      <c r="AC3088">
        <v>-172732</v>
      </c>
      <c r="AD3088" t="s">
        <v>0</v>
      </c>
      <c r="AE3088">
        <v>98802</v>
      </c>
    </row>
    <row r="3089" spans="1:31" ht="409.5" hidden="1" x14ac:dyDescent="0.25">
      <c r="A3089">
        <v>15404</v>
      </c>
      <c r="B3089" t="s">
        <v>380</v>
      </c>
      <c r="C3089" t="s">
        <v>19</v>
      </c>
      <c r="F3089">
        <v>0</v>
      </c>
      <c r="P3089" t="s">
        <v>4</v>
      </c>
      <c r="Y3089" t="s">
        <v>12</v>
      </c>
      <c r="Z3089" t="s">
        <v>3345</v>
      </c>
      <c r="AA3089" s="1" t="s">
        <v>3344</v>
      </c>
      <c r="AB3089" t="s">
        <v>3343</v>
      </c>
      <c r="AC3089">
        <v>-163559</v>
      </c>
      <c r="AD3089" t="s">
        <v>0</v>
      </c>
      <c r="AE3089">
        <v>98101</v>
      </c>
    </row>
    <row r="3090" spans="1:31" hidden="1" x14ac:dyDescent="0.25">
      <c r="A3090">
        <v>4717</v>
      </c>
      <c r="B3090" t="s">
        <v>670</v>
      </c>
      <c r="C3090" t="s">
        <v>19</v>
      </c>
      <c r="F3090">
        <v>0</v>
      </c>
      <c r="H3090">
        <v>0</v>
      </c>
      <c r="P3090" t="s">
        <v>4</v>
      </c>
      <c r="X3090">
        <v>15</v>
      </c>
      <c r="Y3090" t="s">
        <v>12</v>
      </c>
      <c r="Z3090" t="s">
        <v>3342</v>
      </c>
      <c r="AA3090" t="s">
        <v>3341</v>
      </c>
      <c r="AB3090" t="s">
        <v>3340</v>
      </c>
      <c r="AC3090" t="s">
        <v>3339</v>
      </c>
      <c r="AD3090" t="s">
        <v>0</v>
      </c>
      <c r="AE3090">
        <v>98154</v>
      </c>
    </row>
    <row r="3091" spans="1:31" hidden="1" x14ac:dyDescent="0.25">
      <c r="A3091">
        <v>4170</v>
      </c>
      <c r="B3091" t="s">
        <v>124</v>
      </c>
      <c r="C3091" t="s">
        <v>6</v>
      </c>
      <c r="F3091">
        <v>0</v>
      </c>
      <c r="G3091" t="s">
        <v>3338</v>
      </c>
      <c r="H3091">
        <v>0</v>
      </c>
      <c r="P3091" t="s">
        <v>4</v>
      </c>
      <c r="Z3091" t="s">
        <v>3337</v>
      </c>
      <c r="AA3091" t="s">
        <v>3336</v>
      </c>
      <c r="AB3091" t="s">
        <v>3335</v>
      </c>
      <c r="AC3091" t="s">
        <v>3334</v>
      </c>
      <c r="AD3091" t="s">
        <v>0</v>
      </c>
      <c r="AE3091">
        <v>98405</v>
      </c>
    </row>
    <row r="3092" spans="1:31" hidden="1" x14ac:dyDescent="0.25">
      <c r="A3092">
        <v>12915</v>
      </c>
      <c r="B3092" t="s">
        <v>130</v>
      </c>
      <c r="C3092" t="s">
        <v>19</v>
      </c>
      <c r="F3092">
        <v>0</v>
      </c>
      <c r="H3092">
        <v>0</v>
      </c>
      <c r="P3092" t="s">
        <v>4</v>
      </c>
      <c r="Z3092" t="s">
        <v>1262</v>
      </c>
      <c r="AA3092" t="s">
        <v>3333</v>
      </c>
      <c r="AB3092" t="s">
        <v>3332</v>
      </c>
      <c r="AC3092" t="s">
        <v>3331</v>
      </c>
    </row>
    <row r="3093" spans="1:31" hidden="1" x14ac:dyDescent="0.25">
      <c r="A3093">
        <v>4433</v>
      </c>
      <c r="B3093" t="s">
        <v>124</v>
      </c>
      <c r="C3093" t="s">
        <v>6</v>
      </c>
      <c r="F3093">
        <v>0</v>
      </c>
      <c r="G3093" t="s">
        <v>113</v>
      </c>
      <c r="H3093">
        <v>0</v>
      </c>
      <c r="P3093" t="s">
        <v>4</v>
      </c>
      <c r="Z3093" t="s">
        <v>512</v>
      </c>
      <c r="AA3093" t="s">
        <v>3330</v>
      </c>
      <c r="AB3093" t="s">
        <v>3329</v>
      </c>
      <c r="AC3093" t="s">
        <v>3328</v>
      </c>
      <c r="AD3093" t="s">
        <v>0</v>
      </c>
      <c r="AE3093">
        <v>98504</v>
      </c>
    </row>
    <row r="3094" spans="1:31" hidden="1" x14ac:dyDescent="0.25">
      <c r="A3094">
        <v>9899</v>
      </c>
      <c r="B3094" t="s">
        <v>72</v>
      </c>
      <c r="C3094" t="s">
        <v>71</v>
      </c>
      <c r="F3094">
        <v>1</v>
      </c>
      <c r="G3094" t="s">
        <v>3327</v>
      </c>
      <c r="P3094" t="s">
        <v>4</v>
      </c>
      <c r="Y3094" t="s">
        <v>12</v>
      </c>
      <c r="Z3094" t="s">
        <v>3326</v>
      </c>
      <c r="AA3094" t="s">
        <v>3325</v>
      </c>
      <c r="AB3094" t="s">
        <v>3324</v>
      </c>
      <c r="AC3094">
        <v>-162996</v>
      </c>
      <c r="AD3094" t="s">
        <v>0</v>
      </c>
      <c r="AE3094">
        <v>98203</v>
      </c>
    </row>
    <row r="3095" spans="1:31" hidden="1" x14ac:dyDescent="0.25">
      <c r="A3095">
        <v>18190</v>
      </c>
      <c r="B3095" t="s">
        <v>380</v>
      </c>
      <c r="C3095" t="s">
        <v>19</v>
      </c>
      <c r="F3095">
        <v>0</v>
      </c>
      <c r="O3095" t="s">
        <v>1080</v>
      </c>
      <c r="P3095" t="s">
        <v>4</v>
      </c>
      <c r="Y3095" t="s">
        <v>12</v>
      </c>
      <c r="Z3095" t="s">
        <v>2735</v>
      </c>
      <c r="AA3095" t="s">
        <v>3323</v>
      </c>
      <c r="AB3095" t="s">
        <v>3322</v>
      </c>
      <c r="AC3095">
        <v>-161529</v>
      </c>
      <c r="AD3095" t="s">
        <v>0</v>
      </c>
      <c r="AE3095">
        <v>98101</v>
      </c>
    </row>
    <row r="3096" spans="1:31" ht="409.5" hidden="1" x14ac:dyDescent="0.25">
      <c r="A3096">
        <v>17491</v>
      </c>
      <c r="B3096" t="s">
        <v>152</v>
      </c>
      <c r="C3096" t="s">
        <v>19</v>
      </c>
      <c r="F3096">
        <v>0</v>
      </c>
      <c r="P3096" t="s">
        <v>4</v>
      </c>
      <c r="Y3096" t="s">
        <v>12</v>
      </c>
      <c r="Z3096" t="s">
        <v>1082</v>
      </c>
      <c r="AA3096" s="1" t="s">
        <v>3321</v>
      </c>
      <c r="AB3096" t="s">
        <v>149</v>
      </c>
      <c r="AC3096">
        <v>-172758</v>
      </c>
    </row>
    <row r="3097" spans="1:31" ht="315" hidden="1" x14ac:dyDescent="0.25">
      <c r="A3097">
        <v>17987</v>
      </c>
      <c r="B3097" t="s">
        <v>152</v>
      </c>
      <c r="C3097" t="s">
        <v>19</v>
      </c>
      <c r="F3097">
        <v>0</v>
      </c>
      <c r="P3097" t="s">
        <v>4</v>
      </c>
      <c r="Y3097" t="s">
        <v>12</v>
      </c>
      <c r="Z3097" t="s">
        <v>488</v>
      </c>
      <c r="AA3097" s="1" t="s">
        <v>3320</v>
      </c>
      <c r="AB3097" t="s">
        <v>149</v>
      </c>
      <c r="AC3097">
        <v>-170235</v>
      </c>
    </row>
    <row r="3098" spans="1:31" hidden="1" x14ac:dyDescent="0.25">
      <c r="A3098">
        <v>15154</v>
      </c>
      <c r="C3098" t="s">
        <v>19</v>
      </c>
      <c r="F3098">
        <v>1</v>
      </c>
      <c r="G3098" t="s">
        <v>3319</v>
      </c>
      <c r="P3098" t="s">
        <v>2129</v>
      </c>
      <c r="Z3098" t="s">
        <v>3318</v>
      </c>
      <c r="AA3098" t="s">
        <v>3317</v>
      </c>
      <c r="AB3098" t="s">
        <v>3316</v>
      </c>
      <c r="AC3098">
        <v>-172962</v>
      </c>
      <c r="AD3098" t="s">
        <v>0</v>
      </c>
      <c r="AE3098">
        <v>98503</v>
      </c>
    </row>
    <row r="3099" spans="1:31" hidden="1" x14ac:dyDescent="0.25">
      <c r="A3099">
        <v>1009</v>
      </c>
      <c r="B3099" t="s">
        <v>95</v>
      </c>
      <c r="C3099" t="s">
        <v>94</v>
      </c>
      <c r="F3099">
        <v>1</v>
      </c>
      <c r="G3099" t="s">
        <v>3315</v>
      </c>
      <c r="H3099">
        <v>0</v>
      </c>
      <c r="P3099" t="s">
        <v>4</v>
      </c>
      <c r="Z3099" t="s">
        <v>3314</v>
      </c>
      <c r="AA3099" t="s">
        <v>3313</v>
      </c>
      <c r="AB3099" t="s">
        <v>1488</v>
      </c>
      <c r="AC3099" t="s">
        <v>3312</v>
      </c>
    </row>
    <row r="3100" spans="1:31" hidden="1" x14ac:dyDescent="0.25">
      <c r="A3100">
        <v>3075</v>
      </c>
      <c r="B3100" t="s">
        <v>52</v>
      </c>
      <c r="C3100" t="s">
        <v>6</v>
      </c>
      <c r="F3100">
        <v>0</v>
      </c>
      <c r="P3100" t="s">
        <v>4</v>
      </c>
      <c r="Z3100" t="s">
        <v>3311</v>
      </c>
      <c r="AA3100" t="s">
        <v>3310</v>
      </c>
      <c r="AB3100" t="s">
        <v>3309</v>
      </c>
      <c r="AC3100">
        <v>-173198</v>
      </c>
      <c r="AD3100" t="s">
        <v>0</v>
      </c>
      <c r="AE3100">
        <v>98392</v>
      </c>
    </row>
    <row r="3101" spans="1:31" ht="409.5" hidden="1" x14ac:dyDescent="0.25">
      <c r="A3101">
        <v>16997</v>
      </c>
      <c r="B3101" t="s">
        <v>380</v>
      </c>
      <c r="C3101" t="s">
        <v>19</v>
      </c>
      <c r="F3101">
        <v>0</v>
      </c>
      <c r="P3101" t="s">
        <v>4</v>
      </c>
      <c r="Y3101" t="s">
        <v>12</v>
      </c>
      <c r="Z3101" t="s">
        <v>3308</v>
      </c>
      <c r="AA3101" s="1" t="s">
        <v>3307</v>
      </c>
      <c r="AB3101" t="s">
        <v>3306</v>
      </c>
      <c r="AC3101">
        <v>-171431</v>
      </c>
    </row>
    <row r="3102" spans="1:31" hidden="1" x14ac:dyDescent="0.25">
      <c r="A3102">
        <v>407</v>
      </c>
      <c r="B3102" t="s">
        <v>124</v>
      </c>
      <c r="C3102" t="s">
        <v>6</v>
      </c>
      <c r="F3102">
        <v>0</v>
      </c>
      <c r="G3102" t="s">
        <v>415</v>
      </c>
      <c r="H3102">
        <v>0</v>
      </c>
      <c r="P3102" t="s">
        <v>4</v>
      </c>
      <c r="Z3102" t="s">
        <v>2782</v>
      </c>
      <c r="AA3102" t="s">
        <v>3305</v>
      </c>
      <c r="AB3102" t="s">
        <v>3304</v>
      </c>
      <c r="AC3102" t="s">
        <v>3303</v>
      </c>
      <c r="AD3102" t="s">
        <v>0</v>
      </c>
      <c r="AE3102">
        <v>98660</v>
      </c>
    </row>
    <row r="3103" spans="1:31" ht="409.5" hidden="1" x14ac:dyDescent="0.25">
      <c r="A3103">
        <v>14343</v>
      </c>
      <c r="B3103" t="s">
        <v>119</v>
      </c>
      <c r="C3103" t="s">
        <v>19</v>
      </c>
      <c r="F3103">
        <v>0</v>
      </c>
      <c r="P3103" t="s">
        <v>4</v>
      </c>
      <c r="Y3103" t="s">
        <v>12</v>
      </c>
      <c r="Z3103" t="s">
        <v>3302</v>
      </c>
      <c r="AA3103" s="1" t="s">
        <v>3301</v>
      </c>
      <c r="AB3103" t="s">
        <v>3300</v>
      </c>
      <c r="AC3103">
        <v>-172343</v>
      </c>
    </row>
    <row r="3104" spans="1:31" hidden="1" x14ac:dyDescent="0.25">
      <c r="A3104">
        <v>10963</v>
      </c>
      <c r="B3104" t="s">
        <v>7</v>
      </c>
      <c r="C3104" t="s">
        <v>6</v>
      </c>
      <c r="F3104">
        <v>0</v>
      </c>
      <c r="G3104" t="s">
        <v>3299</v>
      </c>
      <c r="H3104">
        <v>0</v>
      </c>
      <c r="P3104" t="s">
        <v>4</v>
      </c>
      <c r="Z3104" t="s">
        <v>3298</v>
      </c>
      <c r="AA3104" t="s">
        <v>3297</v>
      </c>
      <c r="AB3104" t="s">
        <v>3296</v>
      </c>
      <c r="AC3104" t="s">
        <v>3295</v>
      </c>
      <c r="AD3104" t="s">
        <v>0</v>
      </c>
      <c r="AE3104">
        <v>98201</v>
      </c>
    </row>
    <row r="3105" spans="1:31" hidden="1" x14ac:dyDescent="0.25">
      <c r="A3105">
        <v>16453</v>
      </c>
      <c r="B3105" t="s">
        <v>7</v>
      </c>
      <c r="C3105" t="s">
        <v>6</v>
      </c>
      <c r="F3105">
        <v>1</v>
      </c>
      <c r="G3105" t="s">
        <v>161</v>
      </c>
      <c r="H3105">
        <v>0</v>
      </c>
      <c r="P3105" t="s">
        <v>4</v>
      </c>
      <c r="Z3105" t="s">
        <v>3294</v>
      </c>
      <c r="AA3105" t="s">
        <v>3293</v>
      </c>
      <c r="AB3105" t="s">
        <v>3292</v>
      </c>
      <c r="AC3105" t="s">
        <v>3291</v>
      </c>
      <c r="AD3105" t="s">
        <v>0</v>
      </c>
      <c r="AE3105">
        <v>98034</v>
      </c>
    </row>
    <row r="3106" spans="1:31" hidden="1" x14ac:dyDescent="0.25">
      <c r="A3106">
        <v>3809</v>
      </c>
      <c r="B3106" t="s">
        <v>119</v>
      </c>
      <c r="C3106" t="s">
        <v>19</v>
      </c>
      <c r="F3106">
        <v>0</v>
      </c>
      <c r="G3106" t="s">
        <v>3290</v>
      </c>
      <c r="P3106" t="s">
        <v>81</v>
      </c>
      <c r="Y3106" t="s">
        <v>12</v>
      </c>
      <c r="Z3106" t="s">
        <v>3289</v>
      </c>
      <c r="AA3106" t="s">
        <v>3288</v>
      </c>
      <c r="AB3106" t="s">
        <v>3287</v>
      </c>
      <c r="AC3106">
        <v>-171688</v>
      </c>
      <c r="AD3106" t="s">
        <v>1444</v>
      </c>
      <c r="AE3106">
        <v>84043</v>
      </c>
    </row>
    <row r="3107" spans="1:31" ht="409.5" hidden="1" x14ac:dyDescent="0.25">
      <c r="A3107">
        <v>8824</v>
      </c>
      <c r="B3107" t="s">
        <v>357</v>
      </c>
      <c r="C3107" t="s">
        <v>356</v>
      </c>
      <c r="F3107">
        <v>1</v>
      </c>
      <c r="G3107" t="s">
        <v>3286</v>
      </c>
      <c r="P3107" t="s">
        <v>4</v>
      </c>
      <c r="Y3107" t="s">
        <v>12</v>
      </c>
      <c r="Z3107" t="s">
        <v>3285</v>
      </c>
      <c r="AA3107" s="1" t="s">
        <v>3284</v>
      </c>
      <c r="AB3107" t="s">
        <v>3283</v>
      </c>
      <c r="AC3107">
        <v>-170511</v>
      </c>
      <c r="AD3107" t="s">
        <v>0</v>
      </c>
      <c r="AE3107">
        <v>98365</v>
      </c>
    </row>
    <row r="3108" spans="1:31" ht="409.5" hidden="1" x14ac:dyDescent="0.25">
      <c r="A3108">
        <v>8092</v>
      </c>
      <c r="B3108" t="s">
        <v>72</v>
      </c>
      <c r="C3108" t="s">
        <v>71</v>
      </c>
      <c r="F3108">
        <v>0</v>
      </c>
      <c r="P3108" t="s">
        <v>4</v>
      </c>
      <c r="X3108">
        <v>30</v>
      </c>
      <c r="Y3108" t="s">
        <v>12</v>
      </c>
      <c r="Z3108" t="s">
        <v>3282</v>
      </c>
      <c r="AA3108" s="1" t="s">
        <v>3281</v>
      </c>
      <c r="AB3108" t="s">
        <v>3280</v>
      </c>
      <c r="AC3108">
        <v>-162387</v>
      </c>
      <c r="AD3108" t="s">
        <v>0</v>
      </c>
      <c r="AE3108">
        <v>98040</v>
      </c>
    </row>
    <row r="3109" spans="1:31" hidden="1" x14ac:dyDescent="0.25">
      <c r="A3109">
        <v>9861</v>
      </c>
      <c r="B3109" t="s">
        <v>199</v>
      </c>
      <c r="C3109" t="s">
        <v>19</v>
      </c>
      <c r="F3109">
        <v>1</v>
      </c>
      <c r="G3109" t="s">
        <v>3279</v>
      </c>
      <c r="P3109" t="s">
        <v>117</v>
      </c>
      <c r="Q3109" t="s">
        <v>302</v>
      </c>
      <c r="X3109">
        <v>30</v>
      </c>
      <c r="Z3109" t="s">
        <v>3278</v>
      </c>
      <c r="AA3109" t="s">
        <v>3277</v>
      </c>
      <c r="AB3109" t="s">
        <v>3276</v>
      </c>
      <c r="AC3109">
        <v>-173338</v>
      </c>
      <c r="AD3109" t="s">
        <v>0</v>
      </c>
      <c r="AE3109">
        <v>98501</v>
      </c>
    </row>
    <row r="3110" spans="1:31" hidden="1" x14ac:dyDescent="0.25">
      <c r="A3110">
        <v>15625</v>
      </c>
      <c r="B3110" t="s">
        <v>13</v>
      </c>
      <c r="C3110" t="s">
        <v>57</v>
      </c>
      <c r="F3110">
        <v>1</v>
      </c>
      <c r="G3110" t="s">
        <v>3275</v>
      </c>
      <c r="P3110" t="s">
        <v>4</v>
      </c>
      <c r="Y3110" t="s">
        <v>12</v>
      </c>
      <c r="Z3110" t="s">
        <v>3274</v>
      </c>
      <c r="AA3110" t="s">
        <v>3273</v>
      </c>
      <c r="AB3110" t="s">
        <v>3272</v>
      </c>
      <c r="AC3110">
        <v>-163313</v>
      </c>
      <c r="AD3110" t="s">
        <v>0</v>
      </c>
      <c r="AE3110">
        <v>99354</v>
      </c>
    </row>
    <row r="3111" spans="1:31" hidden="1" x14ac:dyDescent="0.25">
      <c r="A3111">
        <v>5799</v>
      </c>
      <c r="B3111" t="s">
        <v>7</v>
      </c>
      <c r="C3111" t="s">
        <v>6</v>
      </c>
      <c r="F3111">
        <v>1</v>
      </c>
      <c r="G3111" t="s">
        <v>178</v>
      </c>
      <c r="H3111">
        <v>0</v>
      </c>
      <c r="P3111" t="s">
        <v>4</v>
      </c>
      <c r="Z3111" t="s">
        <v>177</v>
      </c>
      <c r="AA3111" t="s">
        <v>3271</v>
      </c>
      <c r="AB3111" t="s">
        <v>3270</v>
      </c>
      <c r="AC3111" t="s">
        <v>3269</v>
      </c>
      <c r="AD3111" t="s">
        <v>96</v>
      </c>
      <c r="AE3111">
        <v>97219</v>
      </c>
    </row>
    <row r="3112" spans="1:31" hidden="1" x14ac:dyDescent="0.25">
      <c r="A3112">
        <v>12319</v>
      </c>
      <c r="B3112" t="s">
        <v>95</v>
      </c>
      <c r="C3112" t="s">
        <v>94</v>
      </c>
      <c r="F3112">
        <v>0</v>
      </c>
      <c r="P3112" t="s">
        <v>4</v>
      </c>
      <c r="Y3112" t="s">
        <v>12</v>
      </c>
      <c r="Z3112" t="s">
        <v>3268</v>
      </c>
      <c r="AA3112" t="s">
        <v>3267</v>
      </c>
      <c r="AB3112" t="s">
        <v>3266</v>
      </c>
      <c r="AC3112">
        <v>-171775</v>
      </c>
    </row>
    <row r="3113" spans="1:31" hidden="1" x14ac:dyDescent="0.25">
      <c r="A3113">
        <v>9362</v>
      </c>
      <c r="B3113" t="s">
        <v>130</v>
      </c>
      <c r="C3113" t="s">
        <v>19</v>
      </c>
      <c r="F3113">
        <v>0</v>
      </c>
      <c r="P3113" t="s">
        <v>4</v>
      </c>
      <c r="Y3113" t="s">
        <v>12</v>
      </c>
      <c r="Z3113" t="s">
        <v>3265</v>
      </c>
      <c r="AA3113" t="s">
        <v>3264</v>
      </c>
      <c r="AB3113" t="s">
        <v>708</v>
      </c>
      <c r="AC3113">
        <v>-160524</v>
      </c>
      <c r="AD3113" t="s">
        <v>3263</v>
      </c>
      <c r="AE3113">
        <v>90516</v>
      </c>
    </row>
    <row r="3114" spans="1:31" ht="409.5" hidden="1" x14ac:dyDescent="0.25">
      <c r="A3114">
        <v>19094</v>
      </c>
      <c r="B3114" t="s">
        <v>199</v>
      </c>
      <c r="C3114" t="s">
        <v>19</v>
      </c>
      <c r="F3114">
        <v>0</v>
      </c>
      <c r="P3114" t="s">
        <v>81</v>
      </c>
      <c r="Y3114" t="s">
        <v>12</v>
      </c>
      <c r="Z3114" t="s">
        <v>3262</v>
      </c>
      <c r="AA3114" s="1" t="s">
        <v>3261</v>
      </c>
      <c r="AB3114" t="s">
        <v>3260</v>
      </c>
      <c r="AC3114">
        <v>-162872</v>
      </c>
    </row>
    <row r="3115" spans="1:31" hidden="1" x14ac:dyDescent="0.25">
      <c r="A3115">
        <v>3734</v>
      </c>
      <c r="B3115" t="s">
        <v>52</v>
      </c>
      <c r="C3115" t="s">
        <v>6</v>
      </c>
      <c r="F3115">
        <v>1</v>
      </c>
      <c r="G3115" t="s">
        <v>3041</v>
      </c>
      <c r="P3115" t="s">
        <v>4</v>
      </c>
      <c r="Z3115" t="s">
        <v>405</v>
      </c>
      <c r="AA3115" t="s">
        <v>3259</v>
      </c>
      <c r="AB3115" t="s">
        <v>3258</v>
      </c>
      <c r="AC3115">
        <v>-171297</v>
      </c>
      <c r="AD3115" t="s">
        <v>0</v>
      </c>
      <c r="AE3115">
        <v>98902</v>
      </c>
    </row>
    <row r="3116" spans="1:31" hidden="1" x14ac:dyDescent="0.25">
      <c r="A3116">
        <v>986</v>
      </c>
      <c r="B3116" t="s">
        <v>185</v>
      </c>
      <c r="C3116" t="s">
        <v>184</v>
      </c>
      <c r="F3116">
        <v>0</v>
      </c>
      <c r="P3116" t="s">
        <v>4</v>
      </c>
      <c r="Y3116" t="s">
        <v>12</v>
      </c>
      <c r="Z3116" t="s">
        <v>3257</v>
      </c>
      <c r="AA3116" t="s">
        <v>3256</v>
      </c>
      <c r="AB3116" t="s">
        <v>3255</v>
      </c>
      <c r="AC3116">
        <v>-162708</v>
      </c>
    </row>
    <row r="3117" spans="1:31" hidden="1" x14ac:dyDescent="0.25">
      <c r="A3117">
        <v>13998</v>
      </c>
      <c r="B3117" t="s">
        <v>95</v>
      </c>
      <c r="C3117" t="s">
        <v>94</v>
      </c>
      <c r="F3117">
        <v>0</v>
      </c>
      <c r="P3117" t="s">
        <v>4</v>
      </c>
      <c r="X3117">
        <v>15</v>
      </c>
      <c r="Y3117" t="s">
        <v>12</v>
      </c>
      <c r="AA3117" t="s">
        <v>3254</v>
      </c>
      <c r="AB3117" t="s">
        <v>3253</v>
      </c>
      <c r="AC3117">
        <v>-180314</v>
      </c>
    </row>
    <row r="3118" spans="1:31" ht="405" hidden="1" x14ac:dyDescent="0.25">
      <c r="A3118">
        <v>12198</v>
      </c>
      <c r="B3118" t="s">
        <v>380</v>
      </c>
      <c r="C3118" t="s">
        <v>19</v>
      </c>
      <c r="F3118">
        <v>1</v>
      </c>
      <c r="G3118" t="s">
        <v>2219</v>
      </c>
      <c r="P3118" t="s">
        <v>4</v>
      </c>
      <c r="Y3118" t="s">
        <v>12</v>
      </c>
      <c r="Z3118" t="s">
        <v>2218</v>
      </c>
      <c r="AA3118" s="1" t="s">
        <v>3252</v>
      </c>
      <c r="AB3118" t="s">
        <v>3251</v>
      </c>
      <c r="AC3118">
        <v>-163003</v>
      </c>
      <c r="AD3118" t="s">
        <v>0</v>
      </c>
      <c r="AE3118">
        <v>98012</v>
      </c>
    </row>
    <row r="3119" spans="1:31" hidden="1" x14ac:dyDescent="0.25">
      <c r="A3119">
        <v>4527</v>
      </c>
      <c r="B3119" t="s">
        <v>47</v>
      </c>
      <c r="C3119" t="s">
        <v>46</v>
      </c>
      <c r="F3119">
        <v>1</v>
      </c>
      <c r="G3119" t="s">
        <v>1914</v>
      </c>
      <c r="H3119">
        <v>0</v>
      </c>
      <c r="P3119" t="s">
        <v>4</v>
      </c>
      <c r="Y3119" t="s">
        <v>12</v>
      </c>
      <c r="Z3119" t="s">
        <v>1913</v>
      </c>
      <c r="AA3119" t="s">
        <v>3250</v>
      </c>
      <c r="AB3119" t="s">
        <v>3249</v>
      </c>
      <c r="AC3119" t="s">
        <v>3248</v>
      </c>
      <c r="AD3119" t="s">
        <v>0</v>
      </c>
      <c r="AE3119">
        <v>98004</v>
      </c>
    </row>
    <row r="3120" spans="1:31" ht="409.5" hidden="1" x14ac:dyDescent="0.25">
      <c r="A3120">
        <v>4367</v>
      </c>
      <c r="B3120" t="s">
        <v>7</v>
      </c>
      <c r="C3120" t="s">
        <v>6</v>
      </c>
      <c r="F3120">
        <v>1</v>
      </c>
      <c r="G3120" t="s">
        <v>663</v>
      </c>
      <c r="P3120" t="s">
        <v>4</v>
      </c>
      <c r="Z3120" t="s">
        <v>662</v>
      </c>
      <c r="AA3120" s="1" t="s">
        <v>3247</v>
      </c>
      <c r="AB3120" t="s">
        <v>3246</v>
      </c>
      <c r="AC3120">
        <v>-160944</v>
      </c>
      <c r="AD3120" t="s">
        <v>0</v>
      </c>
      <c r="AE3120">
        <v>98668</v>
      </c>
    </row>
    <row r="3121" spans="1:31" hidden="1" x14ac:dyDescent="0.25">
      <c r="A3121">
        <v>16857</v>
      </c>
      <c r="B3121" t="s">
        <v>36</v>
      </c>
      <c r="C3121" t="s">
        <v>71</v>
      </c>
      <c r="F3121">
        <v>0</v>
      </c>
      <c r="G3121" t="s">
        <v>3245</v>
      </c>
      <c r="H3121">
        <v>0</v>
      </c>
      <c r="P3121" t="s">
        <v>4</v>
      </c>
      <c r="Y3121" t="s">
        <v>12</v>
      </c>
      <c r="Z3121" t="s">
        <v>3244</v>
      </c>
      <c r="AA3121" t="s">
        <v>3243</v>
      </c>
      <c r="AB3121" t="s">
        <v>3242</v>
      </c>
      <c r="AC3121" t="s">
        <v>3241</v>
      </c>
      <c r="AD3121" t="s">
        <v>0</v>
      </c>
      <c r="AE3121">
        <v>98082</v>
      </c>
    </row>
    <row r="3122" spans="1:31" ht="409.5" hidden="1" x14ac:dyDescent="0.25">
      <c r="A3122">
        <v>17805</v>
      </c>
      <c r="B3122" t="s">
        <v>152</v>
      </c>
      <c r="C3122" t="s">
        <v>19</v>
      </c>
      <c r="F3122">
        <v>0</v>
      </c>
      <c r="G3122" t="s">
        <v>100</v>
      </c>
      <c r="P3122" t="s">
        <v>4</v>
      </c>
      <c r="Y3122" t="s">
        <v>12</v>
      </c>
      <c r="Z3122" t="s">
        <v>234</v>
      </c>
      <c r="AA3122" s="1" t="s">
        <v>3240</v>
      </c>
      <c r="AB3122" t="s">
        <v>149</v>
      </c>
      <c r="AC3122">
        <v>-170387</v>
      </c>
    </row>
    <row r="3123" spans="1:31" hidden="1" x14ac:dyDescent="0.25">
      <c r="A3123">
        <v>9232</v>
      </c>
      <c r="B3123" t="s">
        <v>124</v>
      </c>
      <c r="C3123" t="s">
        <v>6</v>
      </c>
      <c r="F3123">
        <v>1</v>
      </c>
      <c r="G3123" t="s">
        <v>70</v>
      </c>
      <c r="H3123">
        <v>0</v>
      </c>
      <c r="P3123" t="s">
        <v>4</v>
      </c>
      <c r="Z3123" t="s">
        <v>3239</v>
      </c>
      <c r="AA3123" t="s">
        <v>3238</v>
      </c>
      <c r="AB3123" t="s">
        <v>3237</v>
      </c>
      <c r="AC3123" t="s">
        <v>3236</v>
      </c>
      <c r="AD3123" t="s">
        <v>0</v>
      </c>
      <c r="AE3123">
        <v>98121</v>
      </c>
    </row>
    <row r="3124" spans="1:31" hidden="1" x14ac:dyDescent="0.25">
      <c r="A3124">
        <v>19709</v>
      </c>
      <c r="B3124" t="s">
        <v>7</v>
      </c>
      <c r="C3124" t="s">
        <v>6</v>
      </c>
      <c r="F3124">
        <v>0</v>
      </c>
      <c r="G3124" t="s">
        <v>641</v>
      </c>
      <c r="P3124" t="s">
        <v>4</v>
      </c>
      <c r="Z3124" t="s">
        <v>640</v>
      </c>
      <c r="AA3124" t="s">
        <v>3235</v>
      </c>
      <c r="AB3124" t="s">
        <v>3234</v>
      </c>
      <c r="AC3124">
        <v>-162434</v>
      </c>
      <c r="AD3124" t="s">
        <v>0</v>
      </c>
      <c r="AE3124">
        <v>99361</v>
      </c>
    </row>
    <row r="3125" spans="1:31" ht="409.5" hidden="1" x14ac:dyDescent="0.25">
      <c r="A3125">
        <v>17848</v>
      </c>
      <c r="B3125" t="s">
        <v>380</v>
      </c>
      <c r="C3125" t="s">
        <v>19</v>
      </c>
      <c r="F3125">
        <v>0</v>
      </c>
      <c r="P3125" t="s">
        <v>4</v>
      </c>
      <c r="Y3125" t="s">
        <v>12</v>
      </c>
      <c r="Z3125" t="s">
        <v>3233</v>
      </c>
      <c r="AA3125" s="1" t="s">
        <v>3232</v>
      </c>
      <c r="AB3125" t="s">
        <v>3231</v>
      </c>
      <c r="AC3125">
        <v>-161645</v>
      </c>
      <c r="AD3125" t="s">
        <v>3230</v>
      </c>
      <c r="AE3125">
        <v>77057</v>
      </c>
    </row>
    <row r="3126" spans="1:31" hidden="1" x14ac:dyDescent="0.25">
      <c r="A3126">
        <v>3850</v>
      </c>
      <c r="B3126" t="s">
        <v>357</v>
      </c>
      <c r="C3126" t="s">
        <v>356</v>
      </c>
      <c r="F3126">
        <v>1</v>
      </c>
      <c r="G3126" t="s">
        <v>3229</v>
      </c>
      <c r="P3126" t="s">
        <v>4</v>
      </c>
      <c r="Y3126" t="s">
        <v>12</v>
      </c>
      <c r="Z3126" t="s">
        <v>3228</v>
      </c>
      <c r="AA3126" t="s">
        <v>3227</v>
      </c>
      <c r="AB3126" t="s">
        <v>3227</v>
      </c>
      <c r="AC3126">
        <v>-162638</v>
      </c>
      <c r="AD3126" t="s">
        <v>0</v>
      </c>
      <c r="AE3126">
        <v>98003</v>
      </c>
    </row>
    <row r="3127" spans="1:31" ht="360" hidden="1" x14ac:dyDescent="0.25">
      <c r="A3127">
        <v>1540</v>
      </c>
      <c r="B3127" t="s">
        <v>152</v>
      </c>
      <c r="C3127" t="s">
        <v>19</v>
      </c>
      <c r="F3127">
        <v>1</v>
      </c>
      <c r="G3127" t="s">
        <v>3013</v>
      </c>
      <c r="P3127" t="s">
        <v>4</v>
      </c>
      <c r="X3127">
        <v>15</v>
      </c>
      <c r="Y3127" t="s">
        <v>12</v>
      </c>
      <c r="Z3127" t="s">
        <v>3226</v>
      </c>
      <c r="AA3127" s="1" t="s">
        <v>3225</v>
      </c>
      <c r="AB3127" t="s">
        <v>149</v>
      </c>
      <c r="AC3127">
        <v>-181086</v>
      </c>
      <c r="AE3127" t="s">
        <v>3011</v>
      </c>
    </row>
    <row r="3128" spans="1:31" ht="409.5" hidden="1" x14ac:dyDescent="0.25">
      <c r="A3128">
        <v>136</v>
      </c>
      <c r="B3128" t="s">
        <v>47</v>
      </c>
      <c r="C3128" t="s">
        <v>46</v>
      </c>
      <c r="F3128">
        <v>1</v>
      </c>
      <c r="G3128" t="s">
        <v>3080</v>
      </c>
      <c r="H3128">
        <v>0</v>
      </c>
      <c r="P3128" t="s">
        <v>4</v>
      </c>
      <c r="Z3128" t="s">
        <v>3079</v>
      </c>
      <c r="AA3128" s="1" t="s">
        <v>3224</v>
      </c>
      <c r="AB3128" t="s">
        <v>3223</v>
      </c>
      <c r="AC3128" t="s">
        <v>3222</v>
      </c>
    </row>
    <row r="3129" spans="1:31" ht="409.5" hidden="1" x14ac:dyDescent="0.25">
      <c r="A3129">
        <v>2096</v>
      </c>
      <c r="B3129" t="s">
        <v>7</v>
      </c>
      <c r="C3129" t="s">
        <v>6</v>
      </c>
      <c r="F3129">
        <v>0</v>
      </c>
      <c r="G3129" t="s">
        <v>3221</v>
      </c>
      <c r="P3129" t="s">
        <v>4</v>
      </c>
      <c r="Z3129" t="s">
        <v>3220</v>
      </c>
      <c r="AA3129" s="1" t="s">
        <v>3219</v>
      </c>
      <c r="AB3129" t="s">
        <v>3218</v>
      </c>
      <c r="AC3129">
        <v>-170086</v>
      </c>
      <c r="AD3129" t="s">
        <v>0</v>
      </c>
      <c r="AE3129">
        <v>98040</v>
      </c>
    </row>
    <row r="3130" spans="1:31" hidden="1" x14ac:dyDescent="0.25">
      <c r="A3130">
        <v>14624</v>
      </c>
      <c r="B3130" t="s">
        <v>394</v>
      </c>
      <c r="C3130" t="s">
        <v>19</v>
      </c>
      <c r="F3130">
        <v>0</v>
      </c>
      <c r="H3130">
        <v>0</v>
      </c>
      <c r="P3130" t="s">
        <v>4</v>
      </c>
      <c r="Y3130" t="s">
        <v>12</v>
      </c>
      <c r="Z3130" t="s">
        <v>3217</v>
      </c>
      <c r="AA3130" t="s">
        <v>3216</v>
      </c>
      <c r="AB3130" t="s">
        <v>3216</v>
      </c>
      <c r="AC3130" t="s">
        <v>3215</v>
      </c>
      <c r="AD3130" t="s">
        <v>0</v>
      </c>
      <c r="AE3130">
        <v>99223</v>
      </c>
    </row>
    <row r="3131" spans="1:31" hidden="1" x14ac:dyDescent="0.25">
      <c r="A3131">
        <v>10255</v>
      </c>
      <c r="B3131" t="s">
        <v>3214</v>
      </c>
      <c r="F3131">
        <v>1</v>
      </c>
      <c r="G3131" t="s">
        <v>3213</v>
      </c>
      <c r="H3131">
        <v>0</v>
      </c>
      <c r="P3131" t="s">
        <v>4</v>
      </c>
      <c r="Y3131" t="s">
        <v>12</v>
      </c>
      <c r="Z3131" t="s">
        <v>3212</v>
      </c>
      <c r="AA3131" t="s">
        <v>3211</v>
      </c>
      <c r="AB3131" t="s">
        <v>3210</v>
      </c>
      <c r="AC3131" t="s">
        <v>3209</v>
      </c>
      <c r="AD3131" t="s">
        <v>0</v>
      </c>
      <c r="AE3131">
        <v>98516</v>
      </c>
    </row>
    <row r="3132" spans="1:31" hidden="1" x14ac:dyDescent="0.25">
      <c r="A3132">
        <v>3406</v>
      </c>
      <c r="B3132" t="s">
        <v>72</v>
      </c>
      <c r="C3132" t="s">
        <v>71</v>
      </c>
      <c r="F3132">
        <v>1</v>
      </c>
      <c r="G3132" t="s">
        <v>198</v>
      </c>
      <c r="H3132">
        <v>0</v>
      </c>
      <c r="P3132" t="s">
        <v>81</v>
      </c>
      <c r="Y3132" t="s">
        <v>12</v>
      </c>
      <c r="Z3132" t="s">
        <v>196</v>
      </c>
      <c r="AA3132" t="s">
        <v>3208</v>
      </c>
      <c r="AB3132" t="s">
        <v>3207</v>
      </c>
      <c r="AC3132" t="s">
        <v>3206</v>
      </c>
      <c r="AD3132" t="s">
        <v>0</v>
      </c>
      <c r="AE3132">
        <v>98109</v>
      </c>
    </row>
    <row r="3133" spans="1:31" hidden="1" x14ac:dyDescent="0.25">
      <c r="A3133">
        <v>13236</v>
      </c>
      <c r="B3133" t="s">
        <v>7</v>
      </c>
      <c r="C3133" t="s">
        <v>6</v>
      </c>
      <c r="F3133">
        <v>1</v>
      </c>
      <c r="G3133" t="s">
        <v>3205</v>
      </c>
      <c r="P3133" t="s">
        <v>4</v>
      </c>
      <c r="Z3133" t="s">
        <v>3204</v>
      </c>
      <c r="AA3133" t="s">
        <v>3203</v>
      </c>
      <c r="AB3133" t="s">
        <v>3202</v>
      </c>
      <c r="AC3133">
        <v>-171709</v>
      </c>
      <c r="AD3133" t="s">
        <v>0</v>
      </c>
      <c r="AE3133">
        <v>99201</v>
      </c>
    </row>
    <row r="3134" spans="1:31" hidden="1" x14ac:dyDescent="0.25">
      <c r="A3134">
        <v>12654</v>
      </c>
      <c r="B3134" t="s">
        <v>52</v>
      </c>
      <c r="C3134" t="s">
        <v>6</v>
      </c>
      <c r="F3134">
        <v>0</v>
      </c>
      <c r="G3134" t="s">
        <v>3201</v>
      </c>
      <c r="P3134" t="s">
        <v>4</v>
      </c>
      <c r="Z3134" t="s">
        <v>3200</v>
      </c>
      <c r="AA3134" t="s">
        <v>3199</v>
      </c>
      <c r="AB3134" t="s">
        <v>3198</v>
      </c>
      <c r="AC3134">
        <v>-180384</v>
      </c>
      <c r="AD3134" t="s">
        <v>0</v>
      </c>
      <c r="AE3134">
        <v>99219</v>
      </c>
    </row>
    <row r="3135" spans="1:31" hidden="1" x14ac:dyDescent="0.25">
      <c r="A3135">
        <v>4484</v>
      </c>
      <c r="B3135" t="s">
        <v>47</v>
      </c>
      <c r="C3135" t="s">
        <v>46</v>
      </c>
      <c r="F3135">
        <v>0</v>
      </c>
      <c r="H3135">
        <v>0</v>
      </c>
      <c r="P3135" t="s">
        <v>4</v>
      </c>
      <c r="Z3135" t="s">
        <v>3197</v>
      </c>
      <c r="AA3135" t="s">
        <v>3196</v>
      </c>
      <c r="AB3135" t="s">
        <v>3195</v>
      </c>
      <c r="AC3135" t="s">
        <v>3194</v>
      </c>
    </row>
    <row r="3136" spans="1:31" hidden="1" x14ac:dyDescent="0.25">
      <c r="A3136">
        <v>1265</v>
      </c>
      <c r="B3136" t="s">
        <v>88</v>
      </c>
      <c r="C3136" t="s">
        <v>46</v>
      </c>
      <c r="F3136">
        <v>0</v>
      </c>
      <c r="G3136" t="s">
        <v>908</v>
      </c>
      <c r="P3136" t="s">
        <v>4</v>
      </c>
      <c r="Z3136" t="s">
        <v>3193</v>
      </c>
      <c r="AA3136" t="s">
        <v>3192</v>
      </c>
      <c r="AB3136" t="s">
        <v>3191</v>
      </c>
      <c r="AC3136">
        <v>-173093</v>
      </c>
    </row>
    <row r="3137" spans="1:31" ht="409.5" hidden="1" x14ac:dyDescent="0.25">
      <c r="A3137">
        <v>14185</v>
      </c>
      <c r="B3137" t="s">
        <v>47</v>
      </c>
      <c r="C3137" t="s">
        <v>46</v>
      </c>
      <c r="F3137">
        <v>1</v>
      </c>
      <c r="G3137" t="s">
        <v>3190</v>
      </c>
      <c r="H3137">
        <v>0</v>
      </c>
      <c r="P3137" t="s">
        <v>4</v>
      </c>
      <c r="Z3137" t="s">
        <v>3189</v>
      </c>
      <c r="AA3137" s="1" t="s">
        <v>3188</v>
      </c>
      <c r="AB3137" t="s">
        <v>3187</v>
      </c>
      <c r="AC3137" t="s">
        <v>3186</v>
      </c>
      <c r="AD3137" t="s">
        <v>0</v>
      </c>
      <c r="AE3137">
        <v>98372</v>
      </c>
    </row>
    <row r="3138" spans="1:31" hidden="1" x14ac:dyDescent="0.25">
      <c r="A3138">
        <v>10312</v>
      </c>
      <c r="B3138" t="s">
        <v>199</v>
      </c>
      <c r="C3138" t="s">
        <v>19</v>
      </c>
      <c r="F3138">
        <v>1</v>
      </c>
      <c r="G3138" t="s">
        <v>2191</v>
      </c>
      <c r="P3138" t="s">
        <v>4</v>
      </c>
      <c r="Y3138" t="s">
        <v>12</v>
      </c>
      <c r="Z3138" t="s">
        <v>2687</v>
      </c>
      <c r="AA3138" t="s">
        <v>3185</v>
      </c>
      <c r="AB3138" t="s">
        <v>3184</v>
      </c>
      <c r="AC3138">
        <v>-172721</v>
      </c>
      <c r="AD3138" t="s">
        <v>0</v>
      </c>
      <c r="AE3138">
        <v>98103</v>
      </c>
    </row>
    <row r="3139" spans="1:31" ht="409.5" hidden="1" x14ac:dyDescent="0.25">
      <c r="A3139">
        <v>9250</v>
      </c>
      <c r="B3139" t="s">
        <v>380</v>
      </c>
      <c r="C3139" t="s">
        <v>19</v>
      </c>
      <c r="F3139">
        <v>0</v>
      </c>
      <c r="P3139" t="s">
        <v>4</v>
      </c>
      <c r="Y3139" t="s">
        <v>12</v>
      </c>
      <c r="Z3139" t="s">
        <v>695</v>
      </c>
      <c r="AA3139" s="1" t="s">
        <v>3183</v>
      </c>
      <c r="AB3139" t="s">
        <v>149</v>
      </c>
      <c r="AC3139">
        <v>-161652</v>
      </c>
      <c r="AD3139" t="s">
        <v>96</v>
      </c>
      <c r="AE3139">
        <v>97389</v>
      </c>
    </row>
    <row r="3140" spans="1:31" ht="409.5" hidden="1" x14ac:dyDescent="0.25">
      <c r="A3140">
        <v>5639</v>
      </c>
      <c r="B3140" t="s">
        <v>124</v>
      </c>
      <c r="C3140" t="s">
        <v>6</v>
      </c>
      <c r="F3140">
        <v>0</v>
      </c>
      <c r="G3140" t="s">
        <v>3182</v>
      </c>
      <c r="H3140">
        <v>0</v>
      </c>
      <c r="P3140" t="s">
        <v>4</v>
      </c>
      <c r="Z3140" t="s">
        <v>3181</v>
      </c>
      <c r="AA3140" s="1" t="s">
        <v>3180</v>
      </c>
      <c r="AB3140" t="s">
        <v>3179</v>
      </c>
      <c r="AC3140" t="s">
        <v>3178</v>
      </c>
      <c r="AD3140" t="s">
        <v>0</v>
      </c>
      <c r="AE3140">
        <v>98584</v>
      </c>
    </row>
    <row r="3141" spans="1:31" hidden="1" x14ac:dyDescent="0.25">
      <c r="A3141">
        <v>19285</v>
      </c>
      <c r="B3141" t="s">
        <v>7</v>
      </c>
      <c r="C3141" t="s">
        <v>6</v>
      </c>
      <c r="F3141">
        <v>0</v>
      </c>
      <c r="G3141" t="s">
        <v>3177</v>
      </c>
      <c r="P3141" t="s">
        <v>4</v>
      </c>
      <c r="Z3141" t="s">
        <v>3176</v>
      </c>
      <c r="AA3141" t="s">
        <v>3175</v>
      </c>
      <c r="AB3141" t="s">
        <v>3174</v>
      </c>
      <c r="AC3141">
        <v>-180407</v>
      </c>
      <c r="AD3141" t="s">
        <v>0</v>
      </c>
      <c r="AE3141">
        <v>98661</v>
      </c>
    </row>
    <row r="3142" spans="1:31" hidden="1" x14ac:dyDescent="0.25">
      <c r="A3142">
        <v>6389</v>
      </c>
      <c r="B3142" t="s">
        <v>52</v>
      </c>
      <c r="C3142" t="s">
        <v>6</v>
      </c>
      <c r="F3142">
        <v>0</v>
      </c>
      <c r="G3142" t="s">
        <v>997</v>
      </c>
      <c r="P3142" t="s">
        <v>4</v>
      </c>
      <c r="Z3142" t="s">
        <v>996</v>
      </c>
      <c r="AA3142" t="s">
        <v>3173</v>
      </c>
      <c r="AB3142" t="s">
        <v>3172</v>
      </c>
      <c r="AC3142">
        <v>-180116</v>
      </c>
      <c r="AD3142" t="s">
        <v>0</v>
      </c>
      <c r="AE3142">
        <v>98501</v>
      </c>
    </row>
    <row r="3143" spans="1:31" ht="409.5" hidden="1" x14ac:dyDescent="0.25">
      <c r="A3143">
        <v>2426</v>
      </c>
      <c r="B3143" t="s">
        <v>7</v>
      </c>
      <c r="C3143" t="s">
        <v>6</v>
      </c>
      <c r="F3143">
        <v>1</v>
      </c>
      <c r="G3143" t="s">
        <v>1127</v>
      </c>
      <c r="P3143" t="s">
        <v>4</v>
      </c>
      <c r="Z3143" t="s">
        <v>1126</v>
      </c>
      <c r="AA3143" s="1" t="s">
        <v>3171</v>
      </c>
      <c r="AB3143" t="s">
        <v>3170</v>
      </c>
      <c r="AC3143">
        <v>-171683</v>
      </c>
      <c r="AD3143" t="s">
        <v>0</v>
      </c>
      <c r="AE3143">
        <v>98006</v>
      </c>
    </row>
    <row r="3144" spans="1:31" ht="409.5" hidden="1" x14ac:dyDescent="0.25">
      <c r="A3144">
        <v>10476</v>
      </c>
      <c r="B3144" t="s">
        <v>185</v>
      </c>
      <c r="C3144" t="s">
        <v>184</v>
      </c>
      <c r="F3144">
        <v>0</v>
      </c>
      <c r="P3144" t="s">
        <v>81</v>
      </c>
      <c r="Y3144" t="s">
        <v>12</v>
      </c>
      <c r="Z3144" t="s">
        <v>3169</v>
      </c>
      <c r="AA3144" s="1" t="s">
        <v>3168</v>
      </c>
      <c r="AB3144" t="s">
        <v>3067</v>
      </c>
      <c r="AC3144">
        <v>-171951</v>
      </c>
      <c r="AD3144" t="s">
        <v>96</v>
      </c>
      <c r="AE3144">
        <v>97205</v>
      </c>
    </row>
    <row r="3145" spans="1:31" hidden="1" x14ac:dyDescent="0.25">
      <c r="A3145">
        <v>15089</v>
      </c>
      <c r="B3145" t="s">
        <v>7</v>
      </c>
      <c r="C3145" t="s">
        <v>6</v>
      </c>
      <c r="F3145">
        <v>0</v>
      </c>
      <c r="G3145" t="s">
        <v>113</v>
      </c>
      <c r="P3145" t="s">
        <v>4</v>
      </c>
      <c r="Z3145" t="s">
        <v>112</v>
      </c>
      <c r="AA3145" t="s">
        <v>3167</v>
      </c>
      <c r="AB3145" t="s">
        <v>3166</v>
      </c>
      <c r="AC3145">
        <v>-172519</v>
      </c>
      <c r="AD3145" t="s">
        <v>0</v>
      </c>
      <c r="AE3145">
        <v>98501</v>
      </c>
    </row>
    <row r="3146" spans="1:31" hidden="1" x14ac:dyDescent="0.25">
      <c r="A3146">
        <v>11438</v>
      </c>
      <c r="B3146" t="s">
        <v>7</v>
      </c>
      <c r="C3146" t="s">
        <v>6</v>
      </c>
      <c r="F3146">
        <v>1</v>
      </c>
      <c r="G3146" t="s">
        <v>2082</v>
      </c>
      <c r="H3146">
        <v>0</v>
      </c>
      <c r="P3146" t="s">
        <v>4</v>
      </c>
      <c r="Z3146" t="s">
        <v>1114</v>
      </c>
      <c r="AA3146" t="s">
        <v>3165</v>
      </c>
      <c r="AB3146" t="s">
        <v>3164</v>
      </c>
      <c r="AC3146" t="s">
        <v>3163</v>
      </c>
      <c r="AD3146" t="s">
        <v>0</v>
      </c>
      <c r="AE3146">
        <v>98660</v>
      </c>
    </row>
    <row r="3147" spans="1:31" hidden="1" x14ac:dyDescent="0.25">
      <c r="A3147">
        <v>19422</v>
      </c>
      <c r="B3147" t="s">
        <v>130</v>
      </c>
      <c r="C3147" t="s">
        <v>19</v>
      </c>
      <c r="F3147">
        <v>0</v>
      </c>
      <c r="P3147" t="s">
        <v>117</v>
      </c>
      <c r="Z3147" t="s">
        <v>3162</v>
      </c>
      <c r="AA3147" t="s">
        <v>3161</v>
      </c>
      <c r="AB3147" t="s">
        <v>3160</v>
      </c>
      <c r="AC3147">
        <v>-181655</v>
      </c>
      <c r="AD3147" t="s">
        <v>0</v>
      </c>
      <c r="AE3147">
        <v>83805</v>
      </c>
    </row>
    <row r="3148" spans="1:31" ht="409.5" hidden="1" x14ac:dyDescent="0.25">
      <c r="A3148">
        <v>5246</v>
      </c>
      <c r="B3148" t="s">
        <v>2020</v>
      </c>
      <c r="C3148" t="s">
        <v>19</v>
      </c>
      <c r="F3148">
        <v>0</v>
      </c>
      <c r="H3148">
        <v>0</v>
      </c>
      <c r="O3148" t="s">
        <v>2752</v>
      </c>
      <c r="P3148" t="s">
        <v>32</v>
      </c>
      <c r="R3148" t="s">
        <v>1954</v>
      </c>
      <c r="Z3148" t="s">
        <v>3159</v>
      </c>
      <c r="AA3148" s="1" t="s">
        <v>3158</v>
      </c>
      <c r="AB3148" t="s">
        <v>3157</v>
      </c>
      <c r="AC3148" t="s">
        <v>3156</v>
      </c>
      <c r="AD3148" t="s">
        <v>0</v>
      </c>
      <c r="AE3148">
        <v>98105</v>
      </c>
    </row>
    <row r="3149" spans="1:31" ht="409.5" hidden="1" x14ac:dyDescent="0.25">
      <c r="A3149">
        <v>6363</v>
      </c>
      <c r="B3149" t="s">
        <v>95</v>
      </c>
      <c r="C3149" t="s">
        <v>94</v>
      </c>
      <c r="F3149">
        <v>1</v>
      </c>
      <c r="G3149" s="1" t="s">
        <v>347</v>
      </c>
      <c r="P3149" t="s">
        <v>3155</v>
      </c>
      <c r="X3149">
        <v>30</v>
      </c>
      <c r="Y3149" t="s">
        <v>12</v>
      </c>
      <c r="Z3149" t="s">
        <v>3154</v>
      </c>
      <c r="AA3149" s="1" t="s">
        <v>3153</v>
      </c>
      <c r="AB3149" t="s">
        <v>3152</v>
      </c>
      <c r="AC3149">
        <v>-173233</v>
      </c>
      <c r="AD3149" t="s">
        <v>0</v>
      </c>
      <c r="AE3149">
        <v>98119</v>
      </c>
    </row>
    <row r="3150" spans="1:31" hidden="1" x14ac:dyDescent="0.25">
      <c r="A3150">
        <v>3085</v>
      </c>
      <c r="B3150" t="s">
        <v>7</v>
      </c>
      <c r="C3150" t="s">
        <v>6</v>
      </c>
      <c r="F3150">
        <v>0</v>
      </c>
      <c r="P3150" t="s">
        <v>4</v>
      </c>
      <c r="Z3150" t="s">
        <v>3151</v>
      </c>
      <c r="AA3150" t="s">
        <v>3150</v>
      </c>
      <c r="AB3150" t="s">
        <v>3149</v>
      </c>
      <c r="AC3150">
        <v>-160480</v>
      </c>
      <c r="AD3150" t="s">
        <v>941</v>
      </c>
      <c r="AE3150">
        <v>83801</v>
      </c>
    </row>
    <row r="3151" spans="1:31" ht="405" hidden="1" x14ac:dyDescent="0.25">
      <c r="A3151">
        <v>1988</v>
      </c>
      <c r="B3151" t="s">
        <v>380</v>
      </c>
      <c r="C3151" t="s">
        <v>19</v>
      </c>
      <c r="F3151">
        <v>0</v>
      </c>
      <c r="P3151" t="s">
        <v>4</v>
      </c>
      <c r="Z3151" t="s">
        <v>905</v>
      </c>
      <c r="AA3151" s="1" t="s">
        <v>3148</v>
      </c>
      <c r="AB3151" t="s">
        <v>3147</v>
      </c>
      <c r="AC3151">
        <v>-172867</v>
      </c>
    </row>
    <row r="3152" spans="1:31" hidden="1" x14ac:dyDescent="0.25">
      <c r="A3152">
        <v>4173</v>
      </c>
      <c r="B3152" t="s">
        <v>7</v>
      </c>
      <c r="C3152" t="s">
        <v>6</v>
      </c>
      <c r="F3152">
        <v>0</v>
      </c>
      <c r="G3152" t="s">
        <v>3146</v>
      </c>
      <c r="P3152" t="s">
        <v>4</v>
      </c>
      <c r="Z3152" t="s">
        <v>3145</v>
      </c>
      <c r="AA3152" t="s">
        <v>3144</v>
      </c>
      <c r="AB3152" t="s">
        <v>3143</v>
      </c>
      <c r="AC3152">
        <v>-181248</v>
      </c>
      <c r="AD3152" t="s">
        <v>0</v>
      </c>
      <c r="AE3152">
        <v>99352</v>
      </c>
    </row>
    <row r="3153" spans="1:31" ht="180" hidden="1" x14ac:dyDescent="0.25">
      <c r="A3153">
        <v>11927</v>
      </c>
      <c r="B3153" t="s">
        <v>394</v>
      </c>
      <c r="C3153" t="s">
        <v>19</v>
      </c>
      <c r="F3153">
        <v>1</v>
      </c>
      <c r="G3153" t="s">
        <v>3142</v>
      </c>
      <c r="H3153">
        <v>0</v>
      </c>
      <c r="P3153" t="s">
        <v>4</v>
      </c>
      <c r="Y3153" t="s">
        <v>12</v>
      </c>
      <c r="Z3153" t="s">
        <v>3141</v>
      </c>
      <c r="AA3153" s="1" t="s">
        <v>3140</v>
      </c>
      <c r="AB3153" s="1" t="s">
        <v>3140</v>
      </c>
      <c r="AC3153" t="s">
        <v>3139</v>
      </c>
      <c r="AD3153" t="s">
        <v>96</v>
      </c>
      <c r="AE3153">
        <v>97015</v>
      </c>
    </row>
    <row r="3154" spans="1:31" ht="409.5" hidden="1" x14ac:dyDescent="0.25">
      <c r="A3154">
        <v>6145</v>
      </c>
      <c r="B3154" t="s">
        <v>380</v>
      </c>
      <c r="C3154" t="s">
        <v>19</v>
      </c>
      <c r="F3154">
        <v>0</v>
      </c>
      <c r="P3154" t="s">
        <v>81</v>
      </c>
      <c r="Y3154" t="s">
        <v>12</v>
      </c>
      <c r="Z3154" t="s">
        <v>3138</v>
      </c>
      <c r="AA3154" s="1" t="s">
        <v>3137</v>
      </c>
      <c r="AB3154" t="s">
        <v>3136</v>
      </c>
      <c r="AC3154">
        <v>-181371</v>
      </c>
      <c r="AD3154" t="s">
        <v>0</v>
      </c>
      <c r="AE3154">
        <v>98372</v>
      </c>
    </row>
    <row r="3155" spans="1:31" ht="409.5" hidden="1" x14ac:dyDescent="0.25">
      <c r="A3155">
        <v>12735</v>
      </c>
      <c r="B3155" t="s">
        <v>380</v>
      </c>
      <c r="C3155" t="s">
        <v>19</v>
      </c>
      <c r="F3155">
        <v>0</v>
      </c>
      <c r="P3155" t="s">
        <v>4</v>
      </c>
      <c r="Z3155" t="s">
        <v>3135</v>
      </c>
      <c r="AA3155" s="1" t="s">
        <v>3134</v>
      </c>
      <c r="AB3155" t="s">
        <v>1438</v>
      </c>
      <c r="AC3155">
        <v>-161525</v>
      </c>
    </row>
    <row r="3156" spans="1:31" hidden="1" x14ac:dyDescent="0.25">
      <c r="A3156">
        <v>10521</v>
      </c>
      <c r="B3156" t="s">
        <v>130</v>
      </c>
      <c r="C3156" t="s">
        <v>19</v>
      </c>
      <c r="F3156">
        <v>1</v>
      </c>
      <c r="G3156" t="s">
        <v>3133</v>
      </c>
      <c r="H3156">
        <v>0</v>
      </c>
      <c r="P3156" t="s">
        <v>4</v>
      </c>
      <c r="Z3156" t="s">
        <v>3132</v>
      </c>
      <c r="AA3156" t="s">
        <v>3131</v>
      </c>
      <c r="AB3156" t="s">
        <v>3130</v>
      </c>
      <c r="AC3156" t="s">
        <v>3129</v>
      </c>
      <c r="AD3156" t="s">
        <v>0</v>
      </c>
      <c r="AE3156">
        <v>98258</v>
      </c>
    </row>
    <row r="3157" spans="1:31" ht="409.5" hidden="1" x14ac:dyDescent="0.25">
      <c r="A3157">
        <v>1519</v>
      </c>
      <c r="B3157" t="s">
        <v>513</v>
      </c>
      <c r="C3157" t="s">
        <v>6</v>
      </c>
      <c r="F3157">
        <v>0</v>
      </c>
      <c r="G3157" t="s">
        <v>3128</v>
      </c>
      <c r="H3157">
        <v>0</v>
      </c>
      <c r="P3157" t="s">
        <v>4</v>
      </c>
      <c r="Y3157" t="s">
        <v>12</v>
      </c>
      <c r="Z3157" t="s">
        <v>3127</v>
      </c>
      <c r="AA3157" s="1" t="s">
        <v>3126</v>
      </c>
      <c r="AB3157" t="s">
        <v>3125</v>
      </c>
      <c r="AC3157" t="s">
        <v>3124</v>
      </c>
      <c r="AD3157" t="s">
        <v>0</v>
      </c>
      <c r="AE3157">
        <v>98007</v>
      </c>
    </row>
    <row r="3158" spans="1:31" ht="90" hidden="1" x14ac:dyDescent="0.25">
      <c r="A3158">
        <v>19565</v>
      </c>
      <c r="B3158" t="s">
        <v>130</v>
      </c>
      <c r="C3158" t="s">
        <v>19</v>
      </c>
      <c r="F3158">
        <v>1</v>
      </c>
      <c r="G3158" t="s">
        <v>3119</v>
      </c>
      <c r="H3158">
        <v>0</v>
      </c>
      <c r="P3158" t="s">
        <v>4</v>
      </c>
      <c r="Y3158" t="s">
        <v>12</v>
      </c>
      <c r="Z3158" t="s">
        <v>1603</v>
      </c>
      <c r="AA3158" s="1" t="s">
        <v>3123</v>
      </c>
      <c r="AB3158" t="s">
        <v>925</v>
      </c>
      <c r="AC3158" t="s">
        <v>3122</v>
      </c>
      <c r="AD3158" t="s">
        <v>750</v>
      </c>
      <c r="AE3158" t="s">
        <v>3117</v>
      </c>
    </row>
    <row r="3159" spans="1:31" hidden="1" x14ac:dyDescent="0.25">
      <c r="A3159">
        <v>7727</v>
      </c>
      <c r="B3159" t="s">
        <v>7</v>
      </c>
      <c r="C3159" t="s">
        <v>6</v>
      </c>
      <c r="F3159">
        <v>0</v>
      </c>
      <c r="G3159" t="s">
        <v>839</v>
      </c>
      <c r="P3159" t="s">
        <v>4</v>
      </c>
      <c r="Z3159" t="s">
        <v>949</v>
      </c>
      <c r="AA3159" t="s">
        <v>3121</v>
      </c>
      <c r="AB3159" t="s">
        <v>3120</v>
      </c>
      <c r="AC3159">
        <v>-161411</v>
      </c>
      <c r="AD3159" t="s">
        <v>0</v>
      </c>
      <c r="AE3159">
        <v>98390</v>
      </c>
    </row>
    <row r="3160" spans="1:31" ht="210" hidden="1" x14ac:dyDescent="0.25">
      <c r="A3160">
        <v>5238</v>
      </c>
      <c r="B3160" t="s">
        <v>130</v>
      </c>
      <c r="C3160" t="s">
        <v>19</v>
      </c>
      <c r="F3160">
        <v>1</v>
      </c>
      <c r="G3160" t="s">
        <v>3119</v>
      </c>
      <c r="P3160" t="s">
        <v>4</v>
      </c>
      <c r="Y3160" t="s">
        <v>12</v>
      </c>
      <c r="Z3160" t="s">
        <v>1603</v>
      </c>
      <c r="AA3160" s="1" t="s">
        <v>3118</v>
      </c>
      <c r="AB3160" t="s">
        <v>126</v>
      </c>
      <c r="AC3160">
        <v>-162342</v>
      </c>
      <c r="AD3160" t="s">
        <v>750</v>
      </c>
      <c r="AE3160" t="s">
        <v>3117</v>
      </c>
    </row>
    <row r="3161" spans="1:31" hidden="1" x14ac:dyDescent="0.25">
      <c r="A3161">
        <v>6541</v>
      </c>
      <c r="B3161" t="s">
        <v>20</v>
      </c>
      <c r="C3161" t="s">
        <v>19</v>
      </c>
      <c r="F3161">
        <v>0</v>
      </c>
      <c r="H3161">
        <v>0</v>
      </c>
      <c r="P3161" t="s">
        <v>4</v>
      </c>
      <c r="Y3161" t="s">
        <v>12</v>
      </c>
      <c r="Z3161" t="s">
        <v>3116</v>
      </c>
      <c r="AA3161" t="s">
        <v>3115</v>
      </c>
      <c r="AB3161" t="s">
        <v>262</v>
      </c>
      <c r="AC3161" t="s">
        <v>3114</v>
      </c>
      <c r="AD3161" t="s">
        <v>0</v>
      </c>
      <c r="AE3161">
        <v>98366</v>
      </c>
    </row>
    <row r="3162" spans="1:31" hidden="1" x14ac:dyDescent="0.25">
      <c r="A3162">
        <v>5103</v>
      </c>
      <c r="B3162" t="s">
        <v>7</v>
      </c>
      <c r="C3162" t="s">
        <v>6</v>
      </c>
      <c r="F3162">
        <v>1</v>
      </c>
      <c r="G3162" t="s">
        <v>322</v>
      </c>
      <c r="H3162">
        <v>0</v>
      </c>
      <c r="P3162" t="s">
        <v>4</v>
      </c>
      <c r="Z3162" t="s">
        <v>321</v>
      </c>
      <c r="AA3162" t="s">
        <v>3113</v>
      </c>
      <c r="AB3162" t="s">
        <v>3112</v>
      </c>
      <c r="AC3162" t="s">
        <v>3111</v>
      </c>
      <c r="AD3162" t="s">
        <v>0</v>
      </c>
      <c r="AE3162">
        <v>98201</v>
      </c>
    </row>
    <row r="3163" spans="1:31" hidden="1" x14ac:dyDescent="0.25">
      <c r="A3163">
        <v>8728</v>
      </c>
      <c r="B3163" t="s">
        <v>88</v>
      </c>
      <c r="C3163" t="s">
        <v>46</v>
      </c>
      <c r="F3163">
        <v>1</v>
      </c>
      <c r="G3163" t="s">
        <v>2032</v>
      </c>
      <c r="P3163" t="s">
        <v>4</v>
      </c>
      <c r="Z3163" t="s">
        <v>2031</v>
      </c>
      <c r="AA3163" t="s">
        <v>3110</v>
      </c>
      <c r="AB3163" t="s">
        <v>102</v>
      </c>
      <c r="AC3163">
        <v>-171379</v>
      </c>
      <c r="AD3163" t="s">
        <v>0</v>
      </c>
      <c r="AE3163">
        <v>98532</v>
      </c>
    </row>
    <row r="3164" spans="1:31" ht="409.5" hidden="1" x14ac:dyDescent="0.25">
      <c r="A3164">
        <v>14669</v>
      </c>
      <c r="B3164" t="s">
        <v>7</v>
      </c>
      <c r="C3164" t="s">
        <v>6</v>
      </c>
      <c r="F3164">
        <v>1</v>
      </c>
      <c r="G3164" t="s">
        <v>3109</v>
      </c>
      <c r="P3164" t="s">
        <v>4</v>
      </c>
      <c r="Z3164" t="s">
        <v>3108</v>
      </c>
      <c r="AA3164" s="1" t="s">
        <v>3107</v>
      </c>
      <c r="AB3164" t="s">
        <v>3106</v>
      </c>
      <c r="AC3164">
        <v>-180603</v>
      </c>
      <c r="AD3164" t="s">
        <v>941</v>
      </c>
      <c r="AE3164">
        <v>83814</v>
      </c>
    </row>
    <row r="3165" spans="1:31" ht="409.5" hidden="1" x14ac:dyDescent="0.25">
      <c r="A3165">
        <v>1341</v>
      </c>
      <c r="B3165" t="s">
        <v>47</v>
      </c>
      <c r="C3165" t="s">
        <v>46</v>
      </c>
      <c r="F3165">
        <v>0</v>
      </c>
      <c r="G3165" t="s">
        <v>3105</v>
      </c>
      <c r="H3165">
        <v>0</v>
      </c>
      <c r="P3165" t="s">
        <v>4</v>
      </c>
      <c r="Y3165" t="s">
        <v>12</v>
      </c>
      <c r="Z3165" t="s">
        <v>3104</v>
      </c>
      <c r="AA3165" s="1" t="s">
        <v>3103</v>
      </c>
      <c r="AB3165" t="s">
        <v>3102</v>
      </c>
      <c r="AC3165" t="s">
        <v>3101</v>
      </c>
      <c r="AD3165" t="s">
        <v>0</v>
      </c>
    </row>
    <row r="3166" spans="1:31" ht="409.5" hidden="1" x14ac:dyDescent="0.25">
      <c r="A3166">
        <v>12299</v>
      </c>
      <c r="B3166" t="s">
        <v>83</v>
      </c>
      <c r="C3166" t="s">
        <v>101</v>
      </c>
      <c r="F3166">
        <v>0</v>
      </c>
      <c r="G3166" t="s">
        <v>100</v>
      </c>
      <c r="H3166">
        <v>0</v>
      </c>
      <c r="P3166" t="s">
        <v>4</v>
      </c>
      <c r="Y3166" t="s">
        <v>12</v>
      </c>
      <c r="Z3166" t="s">
        <v>234</v>
      </c>
      <c r="AA3166" s="1" t="s">
        <v>3100</v>
      </c>
      <c r="AB3166" t="s">
        <v>78</v>
      </c>
      <c r="AC3166" t="s">
        <v>3099</v>
      </c>
      <c r="AD3166" t="s">
        <v>96</v>
      </c>
      <c r="AE3166">
        <v>97302</v>
      </c>
    </row>
    <row r="3167" spans="1:31" hidden="1" x14ac:dyDescent="0.25">
      <c r="A3167">
        <v>8886</v>
      </c>
      <c r="B3167" t="s">
        <v>88</v>
      </c>
      <c r="C3167" t="s">
        <v>46</v>
      </c>
      <c r="F3167">
        <v>1</v>
      </c>
      <c r="G3167" t="s">
        <v>679</v>
      </c>
      <c r="P3167" t="s">
        <v>4</v>
      </c>
      <c r="Y3167" t="s">
        <v>12</v>
      </c>
      <c r="Z3167" t="s">
        <v>3098</v>
      </c>
      <c r="AA3167" t="s">
        <v>3097</v>
      </c>
      <c r="AB3167" t="s">
        <v>3096</v>
      </c>
      <c r="AC3167">
        <v>-161719</v>
      </c>
      <c r="AD3167" t="s">
        <v>0</v>
      </c>
      <c r="AE3167">
        <v>98812</v>
      </c>
    </row>
    <row r="3168" spans="1:31" ht="409.5" hidden="1" x14ac:dyDescent="0.25">
      <c r="A3168">
        <v>2458</v>
      </c>
      <c r="B3168" t="s">
        <v>72</v>
      </c>
      <c r="C3168" t="s">
        <v>71</v>
      </c>
      <c r="F3168">
        <v>0</v>
      </c>
      <c r="H3168">
        <v>0</v>
      </c>
      <c r="N3168" s="1" t="s">
        <v>3095</v>
      </c>
      <c r="O3168" t="s">
        <v>3094</v>
      </c>
      <c r="P3168" t="s">
        <v>32</v>
      </c>
      <c r="Q3168" t="s">
        <v>625</v>
      </c>
      <c r="X3168">
        <v>15</v>
      </c>
      <c r="Z3168" t="s">
        <v>3093</v>
      </c>
      <c r="AA3168" s="1" t="s">
        <v>3092</v>
      </c>
      <c r="AB3168" t="s">
        <v>3091</v>
      </c>
      <c r="AC3168" t="s">
        <v>3090</v>
      </c>
    </row>
    <row r="3169" spans="1:31" hidden="1" x14ac:dyDescent="0.25">
      <c r="A3169">
        <v>7026</v>
      </c>
      <c r="B3169" t="s">
        <v>95</v>
      </c>
      <c r="C3169" t="s">
        <v>94</v>
      </c>
      <c r="F3169">
        <v>0</v>
      </c>
      <c r="G3169" t="s">
        <v>3089</v>
      </c>
      <c r="P3169" t="s">
        <v>4</v>
      </c>
      <c r="Y3169" t="s">
        <v>12</v>
      </c>
      <c r="Z3169" t="s">
        <v>3088</v>
      </c>
      <c r="AA3169" t="s">
        <v>3087</v>
      </c>
      <c r="AB3169" t="s">
        <v>3086</v>
      </c>
      <c r="AC3169">
        <v>-173072</v>
      </c>
      <c r="AD3169" t="s">
        <v>0</v>
      </c>
      <c r="AE3169">
        <v>98104</v>
      </c>
    </row>
    <row r="3170" spans="1:31" hidden="1" x14ac:dyDescent="0.25">
      <c r="A3170">
        <v>7076</v>
      </c>
      <c r="B3170" t="s">
        <v>7</v>
      </c>
      <c r="C3170" t="s">
        <v>6</v>
      </c>
      <c r="F3170">
        <v>1</v>
      </c>
      <c r="G3170" t="s">
        <v>322</v>
      </c>
      <c r="P3170" t="s">
        <v>4</v>
      </c>
      <c r="Z3170" t="s">
        <v>654</v>
      </c>
      <c r="AA3170" t="s">
        <v>3085</v>
      </c>
      <c r="AB3170" t="s">
        <v>3084</v>
      </c>
      <c r="AC3170">
        <v>-163223</v>
      </c>
      <c r="AD3170" t="s">
        <v>0</v>
      </c>
      <c r="AE3170">
        <v>98201</v>
      </c>
    </row>
    <row r="3171" spans="1:31" ht="300" hidden="1" x14ac:dyDescent="0.25">
      <c r="A3171">
        <v>14328</v>
      </c>
      <c r="B3171" t="s">
        <v>72</v>
      </c>
      <c r="C3171" t="s">
        <v>71</v>
      </c>
      <c r="F3171">
        <v>1</v>
      </c>
      <c r="G3171" t="s">
        <v>873</v>
      </c>
      <c r="H3171">
        <v>0</v>
      </c>
      <c r="P3171" t="s">
        <v>32</v>
      </c>
      <c r="Z3171" t="s">
        <v>2643</v>
      </c>
      <c r="AA3171" s="1" t="s">
        <v>3083</v>
      </c>
      <c r="AB3171" t="s">
        <v>3082</v>
      </c>
      <c r="AC3171" t="s">
        <v>3081</v>
      </c>
      <c r="AD3171" t="s">
        <v>0</v>
      </c>
      <c r="AE3171">
        <v>98104</v>
      </c>
    </row>
    <row r="3172" spans="1:31" hidden="1" x14ac:dyDescent="0.25">
      <c r="A3172">
        <v>39</v>
      </c>
      <c r="B3172" t="s">
        <v>13</v>
      </c>
      <c r="F3172">
        <v>1</v>
      </c>
      <c r="G3172" t="s">
        <v>3080</v>
      </c>
      <c r="H3172">
        <v>0</v>
      </c>
      <c r="P3172" t="s">
        <v>4</v>
      </c>
      <c r="Y3172" t="s">
        <v>12</v>
      </c>
      <c r="Z3172" t="s">
        <v>3079</v>
      </c>
      <c r="AA3172" t="s">
        <v>3078</v>
      </c>
      <c r="AB3172" t="s">
        <v>1446</v>
      </c>
      <c r="AC3172" t="s">
        <v>3077</v>
      </c>
      <c r="AD3172" t="s">
        <v>0</v>
      </c>
    </row>
    <row r="3173" spans="1:31" ht="409.5" hidden="1" x14ac:dyDescent="0.25">
      <c r="A3173">
        <v>9742</v>
      </c>
      <c r="B3173" t="s">
        <v>394</v>
      </c>
      <c r="C3173" t="s">
        <v>19</v>
      </c>
      <c r="F3173">
        <v>0</v>
      </c>
      <c r="G3173" t="s">
        <v>100</v>
      </c>
      <c r="H3173">
        <v>0</v>
      </c>
      <c r="P3173" t="s">
        <v>4</v>
      </c>
      <c r="Y3173" t="s">
        <v>12</v>
      </c>
      <c r="Z3173" t="s">
        <v>3076</v>
      </c>
      <c r="AA3173" s="1" t="s">
        <v>3075</v>
      </c>
      <c r="AB3173" s="1" t="s">
        <v>3075</v>
      </c>
      <c r="AC3173" t="s">
        <v>3074</v>
      </c>
      <c r="AD3173" t="s">
        <v>96</v>
      </c>
      <c r="AE3173">
        <v>97302</v>
      </c>
    </row>
    <row r="3174" spans="1:31" ht="409.5" hidden="1" x14ac:dyDescent="0.25">
      <c r="A3174">
        <v>14797</v>
      </c>
      <c r="B3174" t="s">
        <v>13</v>
      </c>
      <c r="C3174" t="s">
        <v>57</v>
      </c>
      <c r="F3174">
        <v>1</v>
      </c>
      <c r="G3174" t="s">
        <v>3073</v>
      </c>
      <c r="H3174">
        <v>0</v>
      </c>
      <c r="P3174" t="s">
        <v>81</v>
      </c>
      <c r="Y3174" t="s">
        <v>12</v>
      </c>
      <c r="Z3174" t="s">
        <v>3072</v>
      </c>
      <c r="AA3174" s="1" t="s">
        <v>3071</v>
      </c>
      <c r="AB3174" t="s">
        <v>3070</v>
      </c>
      <c r="AC3174" t="s">
        <v>3069</v>
      </c>
      <c r="AD3174" t="s">
        <v>0</v>
      </c>
      <c r="AE3174">
        <v>99201</v>
      </c>
    </row>
    <row r="3175" spans="1:31" ht="409.5" hidden="1" x14ac:dyDescent="0.25">
      <c r="A3175">
        <v>14315</v>
      </c>
      <c r="B3175" t="s">
        <v>185</v>
      </c>
      <c r="C3175" t="s">
        <v>184</v>
      </c>
      <c r="F3175">
        <v>1</v>
      </c>
      <c r="G3175" t="s">
        <v>508</v>
      </c>
      <c r="P3175" t="s">
        <v>4</v>
      </c>
      <c r="Y3175" t="s">
        <v>12</v>
      </c>
      <c r="Z3175" t="s">
        <v>507</v>
      </c>
      <c r="AA3175" s="1" t="s">
        <v>3068</v>
      </c>
      <c r="AB3175" t="s">
        <v>3067</v>
      </c>
      <c r="AC3175">
        <v>-170031</v>
      </c>
      <c r="AD3175" t="s">
        <v>96</v>
      </c>
      <c r="AE3175">
        <v>97214</v>
      </c>
    </row>
    <row r="3176" spans="1:31" hidden="1" x14ac:dyDescent="0.25">
      <c r="A3176">
        <v>15798</v>
      </c>
      <c r="B3176" t="s">
        <v>199</v>
      </c>
      <c r="C3176" t="s">
        <v>19</v>
      </c>
      <c r="F3176">
        <v>0</v>
      </c>
      <c r="P3176" t="s">
        <v>117</v>
      </c>
      <c r="Z3176" t="s">
        <v>3066</v>
      </c>
      <c r="AA3176" t="s">
        <v>3065</v>
      </c>
      <c r="AB3176" t="s">
        <v>3065</v>
      </c>
      <c r="AC3176">
        <v>-181526</v>
      </c>
      <c r="AD3176" t="s">
        <v>0</v>
      </c>
      <c r="AE3176">
        <v>98322</v>
      </c>
    </row>
    <row r="3177" spans="1:31" hidden="1" x14ac:dyDescent="0.25">
      <c r="A3177">
        <v>5977</v>
      </c>
      <c r="B3177" t="s">
        <v>130</v>
      </c>
      <c r="C3177" t="s">
        <v>19</v>
      </c>
      <c r="F3177">
        <v>1</v>
      </c>
      <c r="G3177" t="s">
        <v>3064</v>
      </c>
      <c r="P3177" t="s">
        <v>4</v>
      </c>
      <c r="Z3177" t="s">
        <v>3063</v>
      </c>
      <c r="AA3177" t="s">
        <v>3062</v>
      </c>
      <c r="AB3177" t="s">
        <v>3061</v>
      </c>
      <c r="AC3177">
        <v>-162344</v>
      </c>
      <c r="AD3177" t="s">
        <v>0</v>
      </c>
      <c r="AE3177">
        <v>98221</v>
      </c>
    </row>
    <row r="3178" spans="1:31" ht="409.5" hidden="1" x14ac:dyDescent="0.25">
      <c r="A3178">
        <v>16482</v>
      </c>
      <c r="B3178" t="s">
        <v>152</v>
      </c>
      <c r="C3178" t="s">
        <v>19</v>
      </c>
      <c r="F3178">
        <v>0</v>
      </c>
      <c r="P3178" t="s">
        <v>4</v>
      </c>
      <c r="X3178">
        <v>15</v>
      </c>
      <c r="Y3178" t="s">
        <v>12</v>
      </c>
      <c r="Z3178" t="s">
        <v>1129</v>
      </c>
      <c r="AA3178" s="1" t="s">
        <v>3060</v>
      </c>
      <c r="AB3178" t="s">
        <v>149</v>
      </c>
      <c r="AC3178">
        <v>-180792</v>
      </c>
    </row>
    <row r="3179" spans="1:31" ht="409.5" hidden="1" x14ac:dyDescent="0.25">
      <c r="A3179">
        <v>5159</v>
      </c>
      <c r="B3179" t="s">
        <v>47</v>
      </c>
      <c r="C3179" t="s">
        <v>46</v>
      </c>
      <c r="F3179">
        <v>1</v>
      </c>
      <c r="G3179" t="s">
        <v>3059</v>
      </c>
      <c r="P3179" t="s">
        <v>4</v>
      </c>
      <c r="Z3179" t="s">
        <v>3058</v>
      </c>
      <c r="AA3179" s="1" t="s">
        <v>3057</v>
      </c>
      <c r="AB3179" t="s">
        <v>43</v>
      </c>
      <c r="AC3179">
        <v>-163185</v>
      </c>
      <c r="AD3179" t="s">
        <v>0</v>
      </c>
      <c r="AE3179">
        <v>98409</v>
      </c>
    </row>
    <row r="3180" spans="1:31" ht="409.5" hidden="1" x14ac:dyDescent="0.25">
      <c r="A3180">
        <v>2117</v>
      </c>
      <c r="B3180" t="s">
        <v>7</v>
      </c>
      <c r="C3180" t="s">
        <v>6</v>
      </c>
      <c r="F3180">
        <v>0</v>
      </c>
      <c r="P3180" t="s">
        <v>4</v>
      </c>
      <c r="Z3180" t="s">
        <v>3056</v>
      </c>
      <c r="AA3180" s="1" t="s">
        <v>3055</v>
      </c>
      <c r="AB3180" t="s">
        <v>3054</v>
      </c>
      <c r="AC3180">
        <v>-170523</v>
      </c>
      <c r="AD3180" t="s">
        <v>0</v>
      </c>
      <c r="AE3180">
        <v>98168</v>
      </c>
    </row>
    <row r="3181" spans="1:31" hidden="1" x14ac:dyDescent="0.25">
      <c r="A3181">
        <v>3824</v>
      </c>
      <c r="B3181" t="s">
        <v>88</v>
      </c>
      <c r="C3181" t="s">
        <v>46</v>
      </c>
      <c r="F3181">
        <v>1</v>
      </c>
      <c r="G3181" t="s">
        <v>3053</v>
      </c>
      <c r="P3181" t="s">
        <v>4</v>
      </c>
      <c r="Z3181" t="s">
        <v>3052</v>
      </c>
      <c r="AA3181" t="s">
        <v>3051</v>
      </c>
      <c r="AB3181" t="s">
        <v>3050</v>
      </c>
      <c r="AC3181">
        <v>-163241</v>
      </c>
      <c r="AD3181" t="s">
        <v>0</v>
      </c>
      <c r="AE3181">
        <v>98503</v>
      </c>
    </row>
    <row r="3182" spans="1:31" hidden="1" x14ac:dyDescent="0.25">
      <c r="A3182">
        <v>3145</v>
      </c>
      <c r="B3182" t="s">
        <v>13</v>
      </c>
      <c r="C3182" t="s">
        <v>57</v>
      </c>
      <c r="F3182">
        <v>1</v>
      </c>
      <c r="G3182" t="s">
        <v>3041</v>
      </c>
      <c r="P3182" t="s">
        <v>4</v>
      </c>
      <c r="X3182">
        <v>15</v>
      </c>
      <c r="Y3182" t="s">
        <v>12</v>
      </c>
      <c r="Z3182" t="s">
        <v>3049</v>
      </c>
      <c r="AA3182" t="s">
        <v>3048</v>
      </c>
      <c r="AB3182" t="s">
        <v>3047</v>
      </c>
      <c r="AC3182">
        <v>-180725</v>
      </c>
      <c r="AD3182" t="s">
        <v>0</v>
      </c>
      <c r="AE3182">
        <v>98902</v>
      </c>
    </row>
    <row r="3183" spans="1:31" hidden="1" x14ac:dyDescent="0.25">
      <c r="A3183">
        <v>2392</v>
      </c>
      <c r="B3183" t="s">
        <v>7</v>
      </c>
      <c r="C3183" t="s">
        <v>6</v>
      </c>
      <c r="F3183">
        <v>0</v>
      </c>
      <c r="G3183" t="s">
        <v>3046</v>
      </c>
      <c r="H3183">
        <v>0</v>
      </c>
      <c r="P3183" t="s">
        <v>4</v>
      </c>
      <c r="Z3183" t="s">
        <v>3045</v>
      </c>
      <c r="AA3183" t="s">
        <v>3044</v>
      </c>
      <c r="AB3183" t="s">
        <v>3043</v>
      </c>
      <c r="AC3183" t="s">
        <v>3042</v>
      </c>
      <c r="AD3183" t="s">
        <v>0</v>
      </c>
      <c r="AE3183">
        <v>98110</v>
      </c>
    </row>
    <row r="3184" spans="1:31" ht="375" hidden="1" x14ac:dyDescent="0.25">
      <c r="A3184">
        <v>9457</v>
      </c>
      <c r="B3184" t="s">
        <v>13</v>
      </c>
      <c r="C3184" t="s">
        <v>57</v>
      </c>
      <c r="F3184">
        <v>1</v>
      </c>
      <c r="G3184" t="s">
        <v>3041</v>
      </c>
      <c r="P3184" t="s">
        <v>4</v>
      </c>
      <c r="Y3184" t="s">
        <v>12</v>
      </c>
      <c r="Z3184" t="s">
        <v>3040</v>
      </c>
      <c r="AA3184" s="1" t="s">
        <v>3039</v>
      </c>
      <c r="AB3184" t="s">
        <v>3038</v>
      </c>
      <c r="AC3184">
        <v>-162688</v>
      </c>
      <c r="AD3184" t="s">
        <v>0</v>
      </c>
      <c r="AE3184">
        <v>98902</v>
      </c>
    </row>
    <row r="3185" spans="1:31" hidden="1" x14ac:dyDescent="0.25">
      <c r="A3185">
        <v>10984</v>
      </c>
      <c r="B3185" t="s">
        <v>199</v>
      </c>
      <c r="C3185" t="s">
        <v>19</v>
      </c>
      <c r="F3185">
        <v>1</v>
      </c>
      <c r="G3185" t="s">
        <v>3037</v>
      </c>
      <c r="P3185" t="s">
        <v>4</v>
      </c>
      <c r="X3185">
        <v>30</v>
      </c>
      <c r="Y3185" t="s">
        <v>12</v>
      </c>
      <c r="Z3185" t="s">
        <v>3036</v>
      </c>
      <c r="AA3185" t="s">
        <v>3035</v>
      </c>
      <c r="AB3185" t="s">
        <v>3034</v>
      </c>
      <c r="AC3185">
        <v>-170391</v>
      </c>
      <c r="AD3185" t="s">
        <v>0</v>
      </c>
      <c r="AE3185">
        <v>98101</v>
      </c>
    </row>
    <row r="3186" spans="1:31" ht="409.5" hidden="1" x14ac:dyDescent="0.25">
      <c r="A3186">
        <v>12661</v>
      </c>
      <c r="B3186" t="s">
        <v>95</v>
      </c>
      <c r="C3186" t="s">
        <v>94</v>
      </c>
      <c r="F3186">
        <v>1</v>
      </c>
      <c r="G3186" t="s">
        <v>3033</v>
      </c>
      <c r="H3186">
        <v>0</v>
      </c>
      <c r="N3186" s="1" t="s">
        <v>3032</v>
      </c>
      <c r="O3186" t="s">
        <v>3031</v>
      </c>
      <c r="P3186" t="s">
        <v>4</v>
      </c>
      <c r="Y3186" t="s">
        <v>12</v>
      </c>
      <c r="Z3186" t="s">
        <v>3030</v>
      </c>
      <c r="AA3186" s="1" t="s">
        <v>3029</v>
      </c>
      <c r="AB3186" t="s">
        <v>3028</v>
      </c>
      <c r="AC3186" t="s">
        <v>3027</v>
      </c>
      <c r="AD3186" t="s">
        <v>788</v>
      </c>
      <c r="AE3186">
        <v>44114</v>
      </c>
    </row>
    <row r="3187" spans="1:31" hidden="1" x14ac:dyDescent="0.25">
      <c r="A3187">
        <v>19704</v>
      </c>
      <c r="B3187" t="s">
        <v>13</v>
      </c>
      <c r="C3187" t="s">
        <v>57</v>
      </c>
      <c r="F3187">
        <v>1</v>
      </c>
      <c r="G3187" t="s">
        <v>1366</v>
      </c>
      <c r="P3187" t="s">
        <v>4</v>
      </c>
      <c r="Y3187" t="s">
        <v>12</v>
      </c>
      <c r="Z3187" t="s">
        <v>1365</v>
      </c>
      <c r="AA3187" t="s">
        <v>3026</v>
      </c>
      <c r="AB3187" t="s">
        <v>3026</v>
      </c>
      <c r="AC3187">
        <v>-172939</v>
      </c>
      <c r="AD3187" t="s">
        <v>96</v>
      </c>
      <c r="AE3187">
        <v>97222</v>
      </c>
    </row>
    <row r="3188" spans="1:31" ht="409.5" hidden="1" x14ac:dyDescent="0.25">
      <c r="A3188">
        <v>12760</v>
      </c>
      <c r="B3188" t="s">
        <v>152</v>
      </c>
      <c r="C3188" t="s">
        <v>19</v>
      </c>
      <c r="F3188">
        <v>0</v>
      </c>
      <c r="P3188" t="s">
        <v>4</v>
      </c>
      <c r="Y3188" t="s">
        <v>12</v>
      </c>
      <c r="Z3188" t="s">
        <v>1082</v>
      </c>
      <c r="AA3188" s="1" t="s">
        <v>3025</v>
      </c>
      <c r="AB3188" t="s">
        <v>149</v>
      </c>
      <c r="AC3188">
        <v>-170823</v>
      </c>
    </row>
    <row r="3189" spans="1:31" ht="409.5" hidden="1" x14ac:dyDescent="0.25">
      <c r="A3189">
        <v>9021</v>
      </c>
      <c r="B3189" t="s">
        <v>513</v>
      </c>
      <c r="C3189" t="s">
        <v>6</v>
      </c>
      <c r="F3189">
        <v>0</v>
      </c>
      <c r="H3189">
        <v>0</v>
      </c>
      <c r="P3189" t="s">
        <v>4</v>
      </c>
      <c r="Y3189" t="s">
        <v>12</v>
      </c>
      <c r="Z3189" t="s">
        <v>3024</v>
      </c>
      <c r="AA3189" s="1" t="s">
        <v>3023</v>
      </c>
      <c r="AB3189" t="s">
        <v>3022</v>
      </c>
      <c r="AC3189" t="s">
        <v>3021</v>
      </c>
      <c r="AD3189" t="s">
        <v>1014</v>
      </c>
      <c r="AE3189">
        <v>95630</v>
      </c>
    </row>
    <row r="3190" spans="1:31" hidden="1" x14ac:dyDescent="0.25">
      <c r="A3190">
        <v>13583</v>
      </c>
      <c r="B3190" t="s">
        <v>7</v>
      </c>
      <c r="C3190" t="s">
        <v>6</v>
      </c>
      <c r="F3190">
        <v>1</v>
      </c>
      <c r="G3190" t="s">
        <v>161</v>
      </c>
      <c r="P3190" t="s">
        <v>4</v>
      </c>
      <c r="Z3190" t="s">
        <v>3020</v>
      </c>
      <c r="AA3190" t="s">
        <v>3019</v>
      </c>
      <c r="AB3190" t="s">
        <v>3018</v>
      </c>
      <c r="AC3190">
        <v>-170422</v>
      </c>
      <c r="AD3190" t="s">
        <v>0</v>
      </c>
      <c r="AE3190">
        <v>98034</v>
      </c>
    </row>
    <row r="3191" spans="1:31" hidden="1" x14ac:dyDescent="0.25">
      <c r="A3191">
        <v>12181</v>
      </c>
      <c r="B3191" t="s">
        <v>124</v>
      </c>
      <c r="C3191" t="s">
        <v>6</v>
      </c>
      <c r="F3191">
        <v>1</v>
      </c>
      <c r="G3191" t="s">
        <v>3017</v>
      </c>
      <c r="P3191" t="s">
        <v>4</v>
      </c>
      <c r="Z3191" t="s">
        <v>3016</v>
      </c>
      <c r="AA3191" t="s">
        <v>3015</v>
      </c>
      <c r="AB3191" t="s">
        <v>3014</v>
      </c>
      <c r="AC3191">
        <v>-160982</v>
      </c>
      <c r="AD3191" t="s">
        <v>0</v>
      </c>
      <c r="AE3191">
        <v>98926</v>
      </c>
    </row>
    <row r="3192" spans="1:31" ht="409.5" hidden="1" x14ac:dyDescent="0.25">
      <c r="A3192">
        <v>252</v>
      </c>
      <c r="B3192" t="s">
        <v>152</v>
      </c>
      <c r="C3192" t="s">
        <v>19</v>
      </c>
      <c r="F3192">
        <v>1</v>
      </c>
      <c r="G3192" t="s">
        <v>3013</v>
      </c>
      <c r="P3192" t="s">
        <v>4</v>
      </c>
      <c r="Y3192" t="s">
        <v>12</v>
      </c>
      <c r="AA3192" s="1" t="s">
        <v>3012</v>
      </c>
      <c r="AB3192" t="s">
        <v>149</v>
      </c>
      <c r="AC3192">
        <v>-172647</v>
      </c>
      <c r="AE3192" t="s">
        <v>3011</v>
      </c>
    </row>
    <row r="3193" spans="1:31" hidden="1" x14ac:dyDescent="0.25">
      <c r="A3193">
        <v>11766</v>
      </c>
      <c r="B3193" t="s">
        <v>13</v>
      </c>
      <c r="F3193">
        <v>1</v>
      </c>
      <c r="G3193" t="s">
        <v>1223</v>
      </c>
      <c r="H3193">
        <v>0</v>
      </c>
      <c r="P3193" t="s">
        <v>4</v>
      </c>
      <c r="Y3193" t="s">
        <v>12</v>
      </c>
      <c r="Z3193" t="s">
        <v>2581</v>
      </c>
      <c r="AA3193" t="s">
        <v>3010</v>
      </c>
      <c r="AB3193" t="s">
        <v>3009</v>
      </c>
      <c r="AC3193" t="s">
        <v>3008</v>
      </c>
      <c r="AD3193" t="s">
        <v>0</v>
      </c>
      <c r="AE3193">
        <v>98902</v>
      </c>
    </row>
    <row r="3194" spans="1:31" ht="390" hidden="1" x14ac:dyDescent="0.25">
      <c r="A3194">
        <v>10686</v>
      </c>
      <c r="B3194" t="s">
        <v>47</v>
      </c>
      <c r="C3194" t="s">
        <v>46</v>
      </c>
      <c r="F3194">
        <v>1</v>
      </c>
      <c r="G3194" t="s">
        <v>864</v>
      </c>
      <c r="H3194">
        <v>0</v>
      </c>
      <c r="P3194" t="s">
        <v>4</v>
      </c>
      <c r="Z3194" t="s">
        <v>3007</v>
      </c>
      <c r="AA3194" s="1" t="s">
        <v>3006</v>
      </c>
      <c r="AB3194" t="s">
        <v>3005</v>
      </c>
      <c r="AC3194" t="s">
        <v>3004</v>
      </c>
      <c r="AD3194" t="s">
        <v>96</v>
      </c>
      <c r="AE3194">
        <v>97702</v>
      </c>
    </row>
    <row r="3195" spans="1:31" hidden="1" x14ac:dyDescent="0.25">
      <c r="A3195">
        <v>7121</v>
      </c>
      <c r="B3195" t="s">
        <v>47</v>
      </c>
      <c r="C3195" t="s">
        <v>46</v>
      </c>
      <c r="F3195">
        <v>1</v>
      </c>
      <c r="G3195" t="s">
        <v>2531</v>
      </c>
      <c r="P3195" t="s">
        <v>4</v>
      </c>
      <c r="Z3195" t="s">
        <v>2530</v>
      </c>
      <c r="AA3195" t="s">
        <v>3003</v>
      </c>
      <c r="AB3195" t="s">
        <v>3002</v>
      </c>
      <c r="AC3195">
        <v>-163260</v>
      </c>
      <c r="AD3195" t="s">
        <v>0</v>
      </c>
      <c r="AE3195">
        <v>98102</v>
      </c>
    </row>
    <row r="3196" spans="1:31" ht="409.5" hidden="1" x14ac:dyDescent="0.25">
      <c r="A3196">
        <v>14192</v>
      </c>
      <c r="B3196" t="s">
        <v>7</v>
      </c>
      <c r="C3196" t="s">
        <v>6</v>
      </c>
      <c r="F3196">
        <v>1</v>
      </c>
      <c r="G3196" t="s">
        <v>1127</v>
      </c>
      <c r="P3196" t="s">
        <v>4</v>
      </c>
      <c r="Z3196" t="s">
        <v>3001</v>
      </c>
      <c r="AA3196" s="1" t="s">
        <v>3000</v>
      </c>
      <c r="AB3196" t="s">
        <v>2999</v>
      </c>
      <c r="AC3196">
        <v>-170758</v>
      </c>
      <c r="AD3196" t="s">
        <v>0</v>
      </c>
      <c r="AE3196">
        <v>98004</v>
      </c>
    </row>
    <row r="3197" spans="1:31" hidden="1" x14ac:dyDescent="0.25">
      <c r="A3197">
        <v>18071</v>
      </c>
      <c r="B3197" t="s">
        <v>47</v>
      </c>
      <c r="C3197" t="s">
        <v>46</v>
      </c>
      <c r="F3197">
        <v>1</v>
      </c>
      <c r="G3197" t="s">
        <v>769</v>
      </c>
      <c r="P3197" t="s">
        <v>4</v>
      </c>
      <c r="Z3197" t="s">
        <v>2998</v>
      </c>
      <c r="AA3197" t="s">
        <v>2997</v>
      </c>
      <c r="AB3197" t="s">
        <v>2996</v>
      </c>
      <c r="AC3197">
        <v>-163663</v>
      </c>
      <c r="AD3197" t="s">
        <v>0</v>
      </c>
      <c r="AE3197">
        <v>98033</v>
      </c>
    </row>
    <row r="3198" spans="1:31" hidden="1" x14ac:dyDescent="0.25">
      <c r="A3198">
        <v>5417</v>
      </c>
      <c r="B3198" t="s">
        <v>95</v>
      </c>
      <c r="C3198" t="s">
        <v>94</v>
      </c>
      <c r="F3198">
        <v>0</v>
      </c>
      <c r="H3198">
        <v>0</v>
      </c>
      <c r="P3198" t="s">
        <v>4</v>
      </c>
      <c r="Y3198" t="s">
        <v>12</v>
      </c>
      <c r="Z3198" t="s">
        <v>2995</v>
      </c>
      <c r="AA3198" t="s">
        <v>2994</v>
      </c>
      <c r="AB3198" t="s">
        <v>2993</v>
      </c>
      <c r="AC3198" t="s">
        <v>2992</v>
      </c>
      <c r="AD3198" t="s">
        <v>0</v>
      </c>
      <c r="AE3198">
        <v>98134</v>
      </c>
    </row>
    <row r="3199" spans="1:31" ht="409.5" hidden="1" x14ac:dyDescent="0.25">
      <c r="A3199">
        <v>4484</v>
      </c>
      <c r="B3199" t="s">
        <v>95</v>
      </c>
      <c r="C3199" t="s">
        <v>94</v>
      </c>
      <c r="F3199">
        <v>0</v>
      </c>
      <c r="P3199" t="s">
        <v>4</v>
      </c>
      <c r="Y3199" t="s">
        <v>12</v>
      </c>
      <c r="Z3199" t="s">
        <v>2913</v>
      </c>
      <c r="AA3199" s="1" t="s">
        <v>2991</v>
      </c>
      <c r="AB3199" t="s">
        <v>2990</v>
      </c>
      <c r="AC3199">
        <v>-161231</v>
      </c>
    </row>
    <row r="3200" spans="1:31" hidden="1" x14ac:dyDescent="0.25">
      <c r="A3200">
        <v>17983</v>
      </c>
      <c r="B3200" t="s">
        <v>13</v>
      </c>
      <c r="C3200" t="s">
        <v>57</v>
      </c>
      <c r="F3200">
        <v>1</v>
      </c>
      <c r="G3200" t="s">
        <v>1366</v>
      </c>
      <c r="P3200" t="s">
        <v>4</v>
      </c>
      <c r="Y3200" t="s">
        <v>12</v>
      </c>
      <c r="Z3200" t="s">
        <v>1365</v>
      </c>
      <c r="AA3200" t="s">
        <v>2989</v>
      </c>
      <c r="AB3200" t="s">
        <v>2988</v>
      </c>
      <c r="AC3200">
        <v>-170622</v>
      </c>
      <c r="AD3200" t="s">
        <v>96</v>
      </c>
      <c r="AE3200">
        <v>97222</v>
      </c>
    </row>
    <row r="3201" spans="1:31" hidden="1" x14ac:dyDescent="0.25">
      <c r="A3201">
        <v>12234</v>
      </c>
      <c r="B3201" t="s">
        <v>47</v>
      </c>
      <c r="C3201" t="s">
        <v>46</v>
      </c>
      <c r="F3201">
        <v>1</v>
      </c>
      <c r="G3201" t="s">
        <v>376</v>
      </c>
      <c r="H3201">
        <v>0</v>
      </c>
      <c r="P3201" t="s">
        <v>4</v>
      </c>
      <c r="Z3201" t="s">
        <v>2967</v>
      </c>
      <c r="AA3201" t="s">
        <v>2987</v>
      </c>
      <c r="AB3201" t="s">
        <v>2248</v>
      </c>
      <c r="AC3201" t="s">
        <v>2986</v>
      </c>
      <c r="AD3201" t="s">
        <v>0</v>
      </c>
      <c r="AE3201">
        <v>98032</v>
      </c>
    </row>
    <row r="3202" spans="1:31" hidden="1" x14ac:dyDescent="0.25">
      <c r="A3202">
        <v>18523</v>
      </c>
      <c r="B3202" t="s">
        <v>7</v>
      </c>
      <c r="C3202" t="s">
        <v>6</v>
      </c>
      <c r="F3202">
        <v>0</v>
      </c>
      <c r="G3202" t="s">
        <v>1022</v>
      </c>
      <c r="P3202" t="s">
        <v>4</v>
      </c>
      <c r="Z3202" t="s">
        <v>2985</v>
      </c>
      <c r="AA3202" t="s">
        <v>2984</v>
      </c>
      <c r="AB3202" t="s">
        <v>2983</v>
      </c>
      <c r="AC3202">
        <v>-160490</v>
      </c>
      <c r="AD3202" t="s">
        <v>0</v>
      </c>
      <c r="AE3202">
        <v>98383</v>
      </c>
    </row>
    <row r="3203" spans="1:31" hidden="1" x14ac:dyDescent="0.25">
      <c r="A3203">
        <v>9524</v>
      </c>
      <c r="B3203" t="s">
        <v>7</v>
      </c>
      <c r="C3203" t="s">
        <v>6</v>
      </c>
      <c r="F3203">
        <v>1</v>
      </c>
      <c r="G3203" t="s">
        <v>2982</v>
      </c>
      <c r="H3203">
        <v>0</v>
      </c>
      <c r="P3203" t="s">
        <v>4</v>
      </c>
      <c r="Z3203" t="s">
        <v>2981</v>
      </c>
      <c r="AA3203" t="s">
        <v>2980</v>
      </c>
      <c r="AB3203" t="s">
        <v>2979</v>
      </c>
      <c r="AC3203" t="s">
        <v>2978</v>
      </c>
      <c r="AD3203" t="s">
        <v>0</v>
      </c>
      <c r="AE3203">
        <v>98154</v>
      </c>
    </row>
    <row r="3204" spans="1:31" hidden="1" x14ac:dyDescent="0.25">
      <c r="A3204">
        <v>4202</v>
      </c>
      <c r="B3204" t="s">
        <v>7</v>
      </c>
      <c r="C3204" t="s">
        <v>6</v>
      </c>
      <c r="F3204">
        <v>0</v>
      </c>
      <c r="P3204" t="s">
        <v>4</v>
      </c>
      <c r="Z3204" t="s">
        <v>2977</v>
      </c>
      <c r="AA3204" t="s">
        <v>2976</v>
      </c>
      <c r="AB3204" t="s">
        <v>2975</v>
      </c>
      <c r="AC3204">
        <v>-181027</v>
      </c>
      <c r="AD3204" t="s">
        <v>0</v>
      </c>
      <c r="AE3204">
        <v>98335</v>
      </c>
    </row>
    <row r="3205" spans="1:31" ht="409.5" hidden="1" x14ac:dyDescent="0.25">
      <c r="A3205">
        <v>6318</v>
      </c>
      <c r="B3205" t="s">
        <v>95</v>
      </c>
      <c r="C3205" t="s">
        <v>94</v>
      </c>
      <c r="F3205">
        <v>0</v>
      </c>
      <c r="P3205" t="s">
        <v>4</v>
      </c>
      <c r="X3205">
        <v>15</v>
      </c>
      <c r="Y3205" t="s">
        <v>12</v>
      </c>
      <c r="Z3205" t="s">
        <v>2974</v>
      </c>
      <c r="AA3205" s="1" t="s">
        <v>2973</v>
      </c>
      <c r="AB3205" t="s">
        <v>2972</v>
      </c>
      <c r="AC3205">
        <v>-173257</v>
      </c>
      <c r="AD3205" t="s">
        <v>0</v>
      </c>
      <c r="AE3205">
        <v>98101</v>
      </c>
    </row>
    <row r="3206" spans="1:31" hidden="1" x14ac:dyDescent="0.25">
      <c r="A3206">
        <v>11663</v>
      </c>
      <c r="B3206" t="s">
        <v>7</v>
      </c>
      <c r="C3206" t="s">
        <v>6</v>
      </c>
      <c r="F3206">
        <v>0</v>
      </c>
      <c r="G3206" t="s">
        <v>2971</v>
      </c>
      <c r="P3206" t="s">
        <v>4</v>
      </c>
      <c r="Z3206" t="s">
        <v>2970</v>
      </c>
      <c r="AA3206" t="s">
        <v>2969</v>
      </c>
      <c r="AB3206" t="s">
        <v>2968</v>
      </c>
      <c r="AC3206">
        <v>-180966</v>
      </c>
      <c r="AD3206" t="s">
        <v>0</v>
      </c>
      <c r="AE3206">
        <v>98354</v>
      </c>
    </row>
    <row r="3207" spans="1:31" hidden="1" x14ac:dyDescent="0.25">
      <c r="A3207">
        <v>10288</v>
      </c>
      <c r="B3207" t="s">
        <v>47</v>
      </c>
      <c r="C3207" t="s">
        <v>46</v>
      </c>
      <c r="F3207">
        <v>1</v>
      </c>
      <c r="G3207" t="s">
        <v>376</v>
      </c>
      <c r="P3207" t="s">
        <v>4</v>
      </c>
      <c r="Z3207" t="s">
        <v>2967</v>
      </c>
      <c r="AA3207" t="s">
        <v>2966</v>
      </c>
      <c r="AB3207" t="s">
        <v>2965</v>
      </c>
      <c r="AC3207">
        <v>-160693</v>
      </c>
      <c r="AD3207" t="s">
        <v>0</v>
      </c>
      <c r="AE3207">
        <v>98032</v>
      </c>
    </row>
    <row r="3208" spans="1:31" ht="390" hidden="1" x14ac:dyDescent="0.25">
      <c r="A3208">
        <v>18710</v>
      </c>
      <c r="B3208" t="s">
        <v>95</v>
      </c>
      <c r="C3208" t="s">
        <v>94</v>
      </c>
      <c r="F3208">
        <v>0</v>
      </c>
      <c r="P3208" t="s">
        <v>81</v>
      </c>
      <c r="Y3208" t="s">
        <v>12</v>
      </c>
      <c r="Z3208" t="s">
        <v>2964</v>
      </c>
      <c r="AA3208" s="1" t="s">
        <v>2963</v>
      </c>
      <c r="AB3208" t="s">
        <v>2962</v>
      </c>
      <c r="AC3208">
        <v>-162515</v>
      </c>
    </row>
    <row r="3209" spans="1:31" hidden="1" x14ac:dyDescent="0.25">
      <c r="A3209">
        <v>18790</v>
      </c>
      <c r="B3209" t="s">
        <v>47</v>
      </c>
      <c r="C3209" t="s">
        <v>46</v>
      </c>
      <c r="F3209">
        <v>0</v>
      </c>
      <c r="G3209" t="s">
        <v>2961</v>
      </c>
      <c r="P3209" t="s">
        <v>4</v>
      </c>
      <c r="Z3209" t="s">
        <v>2960</v>
      </c>
      <c r="AA3209" t="s">
        <v>2959</v>
      </c>
      <c r="AB3209" t="s">
        <v>2958</v>
      </c>
      <c r="AC3209">
        <v>-170212</v>
      </c>
    </row>
    <row r="3210" spans="1:31" hidden="1" x14ac:dyDescent="0.25">
      <c r="A3210">
        <v>8457</v>
      </c>
      <c r="B3210" t="s">
        <v>124</v>
      </c>
      <c r="C3210" t="s">
        <v>6</v>
      </c>
      <c r="F3210">
        <v>0</v>
      </c>
      <c r="G3210" t="s">
        <v>113</v>
      </c>
      <c r="P3210" t="s">
        <v>4</v>
      </c>
      <c r="Z3210" t="s">
        <v>112</v>
      </c>
      <c r="AA3210" t="s">
        <v>2957</v>
      </c>
      <c r="AB3210" t="s">
        <v>2956</v>
      </c>
      <c r="AC3210">
        <v>-161917</v>
      </c>
      <c r="AD3210" t="s">
        <v>0</v>
      </c>
      <c r="AE3210">
        <v>98504</v>
      </c>
    </row>
    <row r="3211" spans="1:31" hidden="1" x14ac:dyDescent="0.25">
      <c r="A3211">
        <v>13981</v>
      </c>
      <c r="B3211" t="s">
        <v>7</v>
      </c>
      <c r="C3211" t="s">
        <v>6</v>
      </c>
      <c r="F3211">
        <v>0</v>
      </c>
      <c r="G3211" t="s">
        <v>113</v>
      </c>
      <c r="P3211" t="s">
        <v>4</v>
      </c>
      <c r="Z3211" t="s">
        <v>112</v>
      </c>
      <c r="AA3211" t="s">
        <v>2955</v>
      </c>
      <c r="AB3211" t="s">
        <v>2954</v>
      </c>
      <c r="AC3211">
        <v>-163111</v>
      </c>
      <c r="AD3211" t="s">
        <v>0</v>
      </c>
      <c r="AE3211">
        <v>98504</v>
      </c>
    </row>
    <row r="3212" spans="1:31" hidden="1" x14ac:dyDescent="0.25">
      <c r="A3212">
        <v>17928</v>
      </c>
      <c r="B3212" t="s">
        <v>47</v>
      </c>
      <c r="C3212" t="s">
        <v>46</v>
      </c>
      <c r="F3212">
        <v>0</v>
      </c>
      <c r="G3212" t="s">
        <v>797</v>
      </c>
      <c r="H3212">
        <v>0</v>
      </c>
      <c r="P3212" t="s">
        <v>4</v>
      </c>
      <c r="Z3212" t="s">
        <v>2953</v>
      </c>
      <c r="AA3212" t="s">
        <v>2952</v>
      </c>
      <c r="AB3212" t="s">
        <v>43</v>
      </c>
      <c r="AC3212" t="s">
        <v>2951</v>
      </c>
    </row>
    <row r="3213" spans="1:31" ht="409.5" hidden="1" x14ac:dyDescent="0.25">
      <c r="A3213">
        <v>17633</v>
      </c>
      <c r="B3213" t="s">
        <v>95</v>
      </c>
      <c r="C3213" t="s">
        <v>94</v>
      </c>
      <c r="F3213">
        <v>1</v>
      </c>
      <c r="G3213" t="s">
        <v>2950</v>
      </c>
      <c r="H3213">
        <v>0</v>
      </c>
      <c r="P3213" t="s">
        <v>4</v>
      </c>
      <c r="Z3213" t="s">
        <v>2949</v>
      </c>
      <c r="AA3213" s="1" t="s">
        <v>2948</v>
      </c>
      <c r="AB3213" t="s">
        <v>470</v>
      </c>
      <c r="AC3213" t="s">
        <v>2947</v>
      </c>
    </row>
    <row r="3214" spans="1:31" ht="409.5" hidden="1" x14ac:dyDescent="0.25">
      <c r="A3214">
        <v>14</v>
      </c>
      <c r="B3214" t="s">
        <v>199</v>
      </c>
      <c r="C3214" t="s">
        <v>19</v>
      </c>
      <c r="F3214">
        <v>0</v>
      </c>
      <c r="O3214" s="1" t="s">
        <v>2946</v>
      </c>
      <c r="P3214" t="s">
        <v>4</v>
      </c>
      <c r="Y3214" t="s">
        <v>12</v>
      </c>
      <c r="Z3214" t="s">
        <v>570</v>
      </c>
      <c r="AA3214" s="1" t="s">
        <v>2945</v>
      </c>
      <c r="AB3214" t="s">
        <v>2944</v>
      </c>
      <c r="AC3214">
        <v>-171201</v>
      </c>
      <c r="AD3214" t="s">
        <v>0</v>
      </c>
      <c r="AE3214">
        <v>98625</v>
      </c>
    </row>
    <row r="3215" spans="1:31" hidden="1" x14ac:dyDescent="0.25">
      <c r="A3215">
        <v>4936</v>
      </c>
      <c r="B3215" t="s">
        <v>7</v>
      </c>
      <c r="C3215" t="s">
        <v>6</v>
      </c>
      <c r="F3215">
        <v>0</v>
      </c>
      <c r="G3215" t="s">
        <v>2943</v>
      </c>
      <c r="P3215" t="s">
        <v>4</v>
      </c>
      <c r="Z3215" t="s">
        <v>2942</v>
      </c>
      <c r="AA3215" t="s">
        <v>2941</v>
      </c>
      <c r="AB3215" t="s">
        <v>2940</v>
      </c>
      <c r="AC3215">
        <v>-172340</v>
      </c>
      <c r="AD3215" t="s">
        <v>0</v>
      </c>
      <c r="AE3215">
        <v>99163</v>
      </c>
    </row>
    <row r="3216" spans="1:31" hidden="1" x14ac:dyDescent="0.25">
      <c r="A3216">
        <v>7313</v>
      </c>
      <c r="B3216" t="s">
        <v>124</v>
      </c>
      <c r="C3216" t="s">
        <v>6</v>
      </c>
      <c r="F3216">
        <v>0</v>
      </c>
      <c r="G3216" t="s">
        <v>2939</v>
      </c>
      <c r="H3216">
        <v>0</v>
      </c>
      <c r="P3216" t="s">
        <v>4</v>
      </c>
      <c r="Z3216" t="s">
        <v>2938</v>
      </c>
      <c r="AA3216" t="s">
        <v>2937</v>
      </c>
      <c r="AB3216" t="s">
        <v>2936</v>
      </c>
      <c r="AC3216" t="s">
        <v>2935</v>
      </c>
      <c r="AD3216" t="s">
        <v>0</v>
      </c>
      <c r="AE3216">
        <v>98040</v>
      </c>
    </row>
    <row r="3217" spans="1:31" ht="409.5" hidden="1" x14ac:dyDescent="0.25">
      <c r="A3217">
        <v>14170</v>
      </c>
      <c r="B3217" t="s">
        <v>513</v>
      </c>
      <c r="C3217" t="s">
        <v>6</v>
      </c>
      <c r="F3217">
        <v>1</v>
      </c>
      <c r="G3217" t="s">
        <v>322</v>
      </c>
      <c r="H3217">
        <v>0</v>
      </c>
      <c r="P3217" t="s">
        <v>4</v>
      </c>
      <c r="Y3217" t="s">
        <v>12</v>
      </c>
      <c r="Z3217" t="s">
        <v>321</v>
      </c>
      <c r="AA3217" s="1" t="s">
        <v>2934</v>
      </c>
      <c r="AB3217" t="s">
        <v>2933</v>
      </c>
      <c r="AC3217" t="s">
        <v>2932</v>
      </c>
      <c r="AD3217" t="s">
        <v>0</v>
      </c>
      <c r="AE3217">
        <v>98201</v>
      </c>
    </row>
    <row r="3218" spans="1:31" ht="409.5" hidden="1" x14ac:dyDescent="0.25">
      <c r="A3218">
        <v>19575</v>
      </c>
      <c r="B3218" t="s">
        <v>7</v>
      </c>
      <c r="C3218" t="s">
        <v>6</v>
      </c>
      <c r="F3218">
        <v>1</v>
      </c>
      <c r="G3218" t="s">
        <v>807</v>
      </c>
      <c r="P3218" t="s">
        <v>4</v>
      </c>
      <c r="Z3218" t="s">
        <v>2931</v>
      </c>
      <c r="AA3218" s="1" t="s">
        <v>2930</v>
      </c>
      <c r="AB3218" t="s">
        <v>2720</v>
      </c>
      <c r="AC3218">
        <v>-160512</v>
      </c>
      <c r="AD3218" t="s">
        <v>96</v>
      </c>
      <c r="AE3218">
        <v>97211</v>
      </c>
    </row>
    <row r="3219" spans="1:31" hidden="1" x14ac:dyDescent="0.25">
      <c r="A3219">
        <v>16688</v>
      </c>
      <c r="B3219" t="s">
        <v>124</v>
      </c>
      <c r="C3219" t="s">
        <v>6</v>
      </c>
      <c r="F3219">
        <v>0</v>
      </c>
      <c r="G3219" t="s">
        <v>2929</v>
      </c>
      <c r="H3219">
        <v>0</v>
      </c>
      <c r="P3219" t="s">
        <v>4</v>
      </c>
      <c r="Z3219" t="s">
        <v>2928</v>
      </c>
      <c r="AA3219" t="s">
        <v>2927</v>
      </c>
      <c r="AB3219" t="s">
        <v>2926</v>
      </c>
      <c r="AC3219" t="s">
        <v>2925</v>
      </c>
      <c r="AD3219" t="s">
        <v>0</v>
      </c>
      <c r="AE3219">
        <v>98284</v>
      </c>
    </row>
    <row r="3220" spans="1:31" hidden="1" x14ac:dyDescent="0.25">
      <c r="A3220">
        <v>12601</v>
      </c>
      <c r="B3220" t="s">
        <v>95</v>
      </c>
      <c r="C3220" t="s">
        <v>94</v>
      </c>
      <c r="F3220">
        <v>1</v>
      </c>
      <c r="G3220" t="s">
        <v>2924</v>
      </c>
      <c r="H3220">
        <v>0</v>
      </c>
      <c r="P3220" t="s">
        <v>4</v>
      </c>
      <c r="Z3220" t="s">
        <v>1527</v>
      </c>
      <c r="AA3220" t="s">
        <v>2923</v>
      </c>
      <c r="AB3220" t="s">
        <v>2922</v>
      </c>
      <c r="AC3220" t="s">
        <v>2921</v>
      </c>
    </row>
    <row r="3221" spans="1:31" ht="409.5" hidden="1" x14ac:dyDescent="0.25">
      <c r="A3221">
        <v>14870</v>
      </c>
      <c r="B3221" t="s">
        <v>2920</v>
      </c>
      <c r="F3221">
        <v>0</v>
      </c>
      <c r="O3221" t="s">
        <v>2919</v>
      </c>
      <c r="P3221" t="s">
        <v>81</v>
      </c>
      <c r="X3221">
        <v>30</v>
      </c>
      <c r="Y3221" t="s">
        <v>12</v>
      </c>
      <c r="Z3221" t="s">
        <v>718</v>
      </c>
      <c r="AA3221" s="1" t="s">
        <v>2918</v>
      </c>
      <c r="AB3221" t="s">
        <v>2917</v>
      </c>
      <c r="AC3221">
        <v>-171795</v>
      </c>
      <c r="AD3221" t="s">
        <v>0</v>
      </c>
      <c r="AE3221">
        <v>98103</v>
      </c>
    </row>
    <row r="3222" spans="1:31" ht="409.5" hidden="1" x14ac:dyDescent="0.25">
      <c r="A3222">
        <v>8986</v>
      </c>
      <c r="B3222" t="s">
        <v>152</v>
      </c>
      <c r="C3222" t="s">
        <v>19</v>
      </c>
      <c r="F3222">
        <v>0</v>
      </c>
      <c r="G3222" t="s">
        <v>100</v>
      </c>
      <c r="P3222" t="s">
        <v>4</v>
      </c>
      <c r="Y3222" t="s">
        <v>12</v>
      </c>
      <c r="Z3222" t="s">
        <v>234</v>
      </c>
      <c r="AA3222" s="1" t="s">
        <v>2916</v>
      </c>
      <c r="AB3222" t="s">
        <v>149</v>
      </c>
      <c r="AC3222">
        <v>-172924</v>
      </c>
    </row>
    <row r="3223" spans="1:31" ht="409.5" hidden="1" x14ac:dyDescent="0.25">
      <c r="A3223">
        <v>2707</v>
      </c>
      <c r="B3223" t="s">
        <v>152</v>
      </c>
      <c r="C3223" t="s">
        <v>19</v>
      </c>
      <c r="F3223">
        <v>0</v>
      </c>
      <c r="G3223" t="s">
        <v>100</v>
      </c>
      <c r="P3223" t="s">
        <v>4</v>
      </c>
      <c r="Y3223" t="s">
        <v>12</v>
      </c>
      <c r="Z3223" t="s">
        <v>99</v>
      </c>
      <c r="AA3223" s="1" t="s">
        <v>2915</v>
      </c>
      <c r="AB3223" t="s">
        <v>149</v>
      </c>
      <c r="AC3223">
        <v>-170012</v>
      </c>
    </row>
    <row r="3224" spans="1:31" ht="405" hidden="1" x14ac:dyDescent="0.25">
      <c r="A3224">
        <v>2979</v>
      </c>
      <c r="B3224" t="s">
        <v>95</v>
      </c>
      <c r="C3224" t="s">
        <v>94</v>
      </c>
      <c r="F3224">
        <v>0</v>
      </c>
      <c r="O3224" t="s">
        <v>2914</v>
      </c>
      <c r="P3224" t="s">
        <v>242</v>
      </c>
      <c r="Y3224" t="s">
        <v>12</v>
      </c>
      <c r="Z3224" t="s">
        <v>2913</v>
      </c>
      <c r="AA3224" s="1" t="s">
        <v>2912</v>
      </c>
      <c r="AB3224" t="s">
        <v>2911</v>
      </c>
      <c r="AC3224">
        <v>-161312</v>
      </c>
    </row>
    <row r="3225" spans="1:31" ht="409.5" hidden="1" x14ac:dyDescent="0.25">
      <c r="A3225">
        <v>19063</v>
      </c>
      <c r="B3225" t="s">
        <v>47</v>
      </c>
      <c r="C3225" t="s">
        <v>46</v>
      </c>
      <c r="F3225">
        <v>1</v>
      </c>
      <c r="G3225" t="s">
        <v>864</v>
      </c>
      <c r="H3225">
        <v>0</v>
      </c>
      <c r="P3225" t="s">
        <v>4</v>
      </c>
      <c r="Z3225" t="s">
        <v>2910</v>
      </c>
      <c r="AA3225" s="1" t="s">
        <v>2909</v>
      </c>
      <c r="AB3225" t="s">
        <v>2908</v>
      </c>
      <c r="AC3225" t="s">
        <v>2907</v>
      </c>
    </row>
    <row r="3226" spans="1:31" hidden="1" x14ac:dyDescent="0.25">
      <c r="A3226">
        <v>1821</v>
      </c>
      <c r="B3226" t="s">
        <v>185</v>
      </c>
      <c r="C3226" t="s">
        <v>184</v>
      </c>
      <c r="F3226">
        <v>1</v>
      </c>
      <c r="G3226" t="s">
        <v>2906</v>
      </c>
      <c r="H3226">
        <v>0</v>
      </c>
      <c r="P3226" t="s">
        <v>4</v>
      </c>
      <c r="Y3226" t="s">
        <v>12</v>
      </c>
      <c r="Z3226" t="s">
        <v>2905</v>
      </c>
      <c r="AA3226" t="s">
        <v>2904</v>
      </c>
      <c r="AB3226" t="s">
        <v>2903</v>
      </c>
      <c r="AC3226" t="s">
        <v>2902</v>
      </c>
      <c r="AD3226" t="s">
        <v>0</v>
      </c>
      <c r="AE3226">
        <v>98661</v>
      </c>
    </row>
    <row r="3227" spans="1:31" hidden="1" x14ac:dyDescent="0.25">
      <c r="A3227">
        <v>16694</v>
      </c>
      <c r="B3227" t="s">
        <v>199</v>
      </c>
      <c r="C3227" t="s">
        <v>19</v>
      </c>
      <c r="F3227">
        <v>1</v>
      </c>
      <c r="G3227" t="s">
        <v>2901</v>
      </c>
      <c r="P3227" t="s">
        <v>1182</v>
      </c>
      <c r="Y3227" t="s">
        <v>12</v>
      </c>
      <c r="Z3227" t="s">
        <v>2900</v>
      </c>
      <c r="AA3227" t="s">
        <v>2899</v>
      </c>
      <c r="AB3227" t="s">
        <v>2898</v>
      </c>
      <c r="AC3227">
        <v>-170563</v>
      </c>
      <c r="AD3227" t="s">
        <v>0</v>
      </c>
      <c r="AE3227">
        <v>98337</v>
      </c>
    </row>
    <row r="3228" spans="1:31" hidden="1" x14ac:dyDescent="0.25">
      <c r="A3228">
        <v>10197</v>
      </c>
      <c r="B3228" t="s">
        <v>88</v>
      </c>
      <c r="C3228" t="s">
        <v>46</v>
      </c>
      <c r="F3228">
        <v>1</v>
      </c>
      <c r="G3228" t="s">
        <v>2897</v>
      </c>
      <c r="P3228" t="s">
        <v>4</v>
      </c>
      <c r="Z3228" t="s">
        <v>2896</v>
      </c>
      <c r="AA3228" t="s">
        <v>2895</v>
      </c>
      <c r="AB3228" t="s">
        <v>1717</v>
      </c>
      <c r="AC3228">
        <v>-162412</v>
      </c>
      <c r="AD3228" t="s">
        <v>0</v>
      </c>
      <c r="AE3228">
        <v>98466</v>
      </c>
    </row>
    <row r="3229" spans="1:31" ht="409.5" hidden="1" x14ac:dyDescent="0.25">
      <c r="A3229">
        <v>4606</v>
      </c>
      <c r="B3229" t="s">
        <v>185</v>
      </c>
      <c r="C3229" t="s">
        <v>184</v>
      </c>
      <c r="F3229">
        <v>1</v>
      </c>
      <c r="G3229" t="s">
        <v>2894</v>
      </c>
      <c r="H3229">
        <v>0</v>
      </c>
      <c r="P3229" t="s">
        <v>4</v>
      </c>
      <c r="Y3229" t="s">
        <v>12</v>
      </c>
      <c r="Z3229" t="s">
        <v>2893</v>
      </c>
      <c r="AA3229" s="1" t="s">
        <v>2892</v>
      </c>
      <c r="AB3229" t="s">
        <v>2891</v>
      </c>
      <c r="AC3229" t="s">
        <v>2890</v>
      </c>
      <c r="AD3229" t="s">
        <v>0</v>
      </c>
      <c r="AE3229">
        <v>98531</v>
      </c>
    </row>
    <row r="3230" spans="1:31" hidden="1" x14ac:dyDescent="0.25">
      <c r="A3230">
        <v>5505</v>
      </c>
      <c r="B3230" t="s">
        <v>7</v>
      </c>
      <c r="C3230" t="s">
        <v>6</v>
      </c>
      <c r="F3230">
        <v>0</v>
      </c>
      <c r="G3230" t="s">
        <v>2889</v>
      </c>
      <c r="P3230" t="s">
        <v>4</v>
      </c>
      <c r="Z3230" t="s">
        <v>2888</v>
      </c>
      <c r="AA3230" t="s">
        <v>2887</v>
      </c>
      <c r="AB3230" t="s">
        <v>2886</v>
      </c>
      <c r="AC3230">
        <v>-163467</v>
      </c>
      <c r="AD3230" t="s">
        <v>0</v>
      </c>
      <c r="AE3230">
        <v>98133</v>
      </c>
    </row>
    <row r="3231" spans="1:31" hidden="1" x14ac:dyDescent="0.25">
      <c r="A3231">
        <v>6786</v>
      </c>
      <c r="B3231" t="s">
        <v>7</v>
      </c>
      <c r="C3231" t="s">
        <v>6</v>
      </c>
      <c r="F3231">
        <v>0</v>
      </c>
      <c r="G3231" t="s">
        <v>109</v>
      </c>
      <c r="H3231">
        <v>0</v>
      </c>
      <c r="P3231" t="s">
        <v>4</v>
      </c>
      <c r="Z3231" t="s">
        <v>2885</v>
      </c>
      <c r="AA3231" t="s">
        <v>2884</v>
      </c>
      <c r="AB3231" t="s">
        <v>2883</v>
      </c>
      <c r="AC3231" t="s">
        <v>2882</v>
      </c>
      <c r="AD3231" t="s">
        <v>0</v>
      </c>
      <c r="AE3231">
        <v>98188</v>
      </c>
    </row>
    <row r="3232" spans="1:31" ht="375" hidden="1" x14ac:dyDescent="0.25">
      <c r="A3232">
        <v>15931</v>
      </c>
      <c r="B3232" t="s">
        <v>141</v>
      </c>
      <c r="C3232" t="s">
        <v>140</v>
      </c>
      <c r="F3232">
        <v>0</v>
      </c>
      <c r="P3232" t="s">
        <v>4</v>
      </c>
      <c r="Y3232" t="s">
        <v>12</v>
      </c>
      <c r="Z3232" t="s">
        <v>2881</v>
      </c>
      <c r="AA3232" s="1" t="s">
        <v>2880</v>
      </c>
      <c r="AB3232" s="1" t="s">
        <v>2880</v>
      </c>
      <c r="AC3232">
        <v>-172413</v>
      </c>
      <c r="AD3232" t="s">
        <v>941</v>
      </c>
      <c r="AE3232">
        <v>83815</v>
      </c>
    </row>
    <row r="3233" spans="1:31" hidden="1" x14ac:dyDescent="0.25">
      <c r="A3233">
        <v>15983</v>
      </c>
      <c r="B3233" t="s">
        <v>88</v>
      </c>
      <c r="C3233" t="s">
        <v>46</v>
      </c>
      <c r="F3233">
        <v>1</v>
      </c>
      <c r="G3233" t="s">
        <v>2878</v>
      </c>
      <c r="P3233" t="s">
        <v>4</v>
      </c>
      <c r="Z3233" t="s">
        <v>2877</v>
      </c>
      <c r="AA3233" t="s">
        <v>2879</v>
      </c>
      <c r="AB3233" t="s">
        <v>575</v>
      </c>
      <c r="AC3233">
        <v>-161561</v>
      </c>
      <c r="AD3233" t="s">
        <v>0</v>
      </c>
      <c r="AE3233">
        <v>98531</v>
      </c>
    </row>
    <row r="3234" spans="1:31" hidden="1" x14ac:dyDescent="0.25">
      <c r="A3234">
        <v>13328</v>
      </c>
      <c r="B3234" t="s">
        <v>832</v>
      </c>
      <c r="C3234" t="s">
        <v>19</v>
      </c>
      <c r="F3234">
        <v>1</v>
      </c>
      <c r="G3234" t="s">
        <v>2878</v>
      </c>
      <c r="H3234">
        <v>0</v>
      </c>
      <c r="P3234" t="s">
        <v>4</v>
      </c>
      <c r="Z3234" t="s">
        <v>2877</v>
      </c>
      <c r="AA3234" t="s">
        <v>2876</v>
      </c>
      <c r="AB3234" t="s">
        <v>2875</v>
      </c>
      <c r="AC3234" t="s">
        <v>2874</v>
      </c>
      <c r="AD3234" t="s">
        <v>0</v>
      </c>
      <c r="AE3234">
        <v>98531</v>
      </c>
    </row>
    <row r="3235" spans="1:31" hidden="1" x14ac:dyDescent="0.25">
      <c r="A3235">
        <v>10534</v>
      </c>
      <c r="B3235" t="s">
        <v>208</v>
      </c>
      <c r="C3235" t="s">
        <v>19</v>
      </c>
      <c r="F3235">
        <v>1</v>
      </c>
      <c r="G3235" t="s">
        <v>2873</v>
      </c>
      <c r="H3235">
        <v>0</v>
      </c>
      <c r="P3235" t="s">
        <v>4</v>
      </c>
      <c r="Y3235" t="s">
        <v>12</v>
      </c>
      <c r="Z3235" t="s">
        <v>2872</v>
      </c>
      <c r="AA3235" t="s">
        <v>2871</v>
      </c>
      <c r="AB3235" t="s">
        <v>2870</v>
      </c>
      <c r="AC3235" t="s">
        <v>2869</v>
      </c>
      <c r="AD3235" t="s">
        <v>0</v>
      </c>
      <c r="AE3235">
        <v>98101</v>
      </c>
    </row>
    <row r="3236" spans="1:31" hidden="1" x14ac:dyDescent="0.25">
      <c r="A3236">
        <v>4636</v>
      </c>
      <c r="B3236" t="s">
        <v>95</v>
      </c>
      <c r="C3236" t="s">
        <v>94</v>
      </c>
      <c r="F3236">
        <v>1</v>
      </c>
      <c r="G3236" t="s">
        <v>1807</v>
      </c>
      <c r="H3236">
        <v>0</v>
      </c>
      <c r="P3236" t="s">
        <v>4</v>
      </c>
      <c r="Z3236" t="s">
        <v>1806</v>
      </c>
      <c r="AA3236" t="s">
        <v>2868</v>
      </c>
      <c r="AB3236" t="s">
        <v>630</v>
      </c>
      <c r="AC3236" t="s">
        <v>2867</v>
      </c>
    </row>
    <row r="3237" spans="1:31" hidden="1" x14ac:dyDescent="0.25">
      <c r="A3237">
        <v>11941</v>
      </c>
      <c r="B3237" t="s">
        <v>394</v>
      </c>
      <c r="C3237" t="s">
        <v>19</v>
      </c>
      <c r="F3237">
        <v>0</v>
      </c>
      <c r="G3237" t="s">
        <v>2866</v>
      </c>
      <c r="H3237">
        <v>0</v>
      </c>
      <c r="P3237" t="s">
        <v>81</v>
      </c>
      <c r="Y3237" t="s">
        <v>12</v>
      </c>
      <c r="Z3237" t="s">
        <v>2865</v>
      </c>
      <c r="AA3237" t="s">
        <v>2864</v>
      </c>
      <c r="AB3237" t="s">
        <v>2864</v>
      </c>
      <c r="AC3237" t="s">
        <v>2863</v>
      </c>
      <c r="AD3237" t="s">
        <v>2862</v>
      </c>
      <c r="AE3237">
        <v>46204</v>
      </c>
    </row>
    <row r="3238" spans="1:31" ht="409.5" hidden="1" x14ac:dyDescent="0.25">
      <c r="A3238">
        <v>5696</v>
      </c>
      <c r="B3238" t="s">
        <v>7</v>
      </c>
      <c r="C3238" t="s">
        <v>6</v>
      </c>
      <c r="F3238">
        <v>1</v>
      </c>
      <c r="G3238" t="s">
        <v>2861</v>
      </c>
      <c r="P3238" t="s">
        <v>4</v>
      </c>
      <c r="Z3238" t="s">
        <v>2860</v>
      </c>
      <c r="AA3238" s="1" t="s">
        <v>2859</v>
      </c>
      <c r="AB3238" t="s">
        <v>2858</v>
      </c>
      <c r="AC3238">
        <v>-173226</v>
      </c>
      <c r="AD3238" t="s">
        <v>0</v>
      </c>
      <c r="AE3238">
        <v>98402</v>
      </c>
    </row>
    <row r="3239" spans="1:31" hidden="1" x14ac:dyDescent="0.25">
      <c r="A3239">
        <v>14046</v>
      </c>
      <c r="B3239" t="s">
        <v>670</v>
      </c>
      <c r="C3239" t="s">
        <v>19</v>
      </c>
      <c r="F3239">
        <v>1</v>
      </c>
      <c r="G3239" t="s">
        <v>2857</v>
      </c>
      <c r="H3239">
        <v>0</v>
      </c>
      <c r="P3239" t="s">
        <v>4</v>
      </c>
      <c r="Z3239" t="s">
        <v>2856</v>
      </c>
      <c r="AA3239" t="s">
        <v>2855</v>
      </c>
      <c r="AB3239" t="s">
        <v>2854</v>
      </c>
      <c r="AC3239" t="s">
        <v>2853</v>
      </c>
    </row>
    <row r="3240" spans="1:31" hidden="1" x14ac:dyDescent="0.25">
      <c r="A3240">
        <v>14686</v>
      </c>
      <c r="B3240" t="s">
        <v>7</v>
      </c>
      <c r="C3240" t="s">
        <v>6</v>
      </c>
      <c r="F3240">
        <v>0</v>
      </c>
      <c r="G3240" t="s">
        <v>2852</v>
      </c>
      <c r="H3240">
        <v>0</v>
      </c>
      <c r="P3240" t="s">
        <v>4</v>
      </c>
      <c r="Z3240" t="s">
        <v>2851</v>
      </c>
      <c r="AA3240" t="s">
        <v>2850</v>
      </c>
      <c r="AB3240" t="s">
        <v>2849</v>
      </c>
      <c r="AC3240" t="s">
        <v>2848</v>
      </c>
      <c r="AD3240" t="s">
        <v>0</v>
      </c>
      <c r="AE3240">
        <v>98168</v>
      </c>
    </row>
    <row r="3241" spans="1:31" ht="409.5" hidden="1" x14ac:dyDescent="0.25">
      <c r="A3241">
        <v>4404</v>
      </c>
      <c r="B3241" t="s">
        <v>185</v>
      </c>
      <c r="C3241" t="s">
        <v>184</v>
      </c>
      <c r="F3241">
        <v>0</v>
      </c>
      <c r="G3241" t="s">
        <v>2847</v>
      </c>
      <c r="H3241">
        <v>0</v>
      </c>
      <c r="P3241" t="s">
        <v>1182</v>
      </c>
      <c r="Y3241" t="s">
        <v>12</v>
      </c>
      <c r="Z3241" t="s">
        <v>2846</v>
      </c>
      <c r="AA3241" s="1" t="s">
        <v>2845</v>
      </c>
      <c r="AB3241" t="s">
        <v>2844</v>
      </c>
      <c r="AC3241" t="s">
        <v>2843</v>
      </c>
      <c r="AD3241" t="s">
        <v>0</v>
      </c>
      <c r="AE3241">
        <v>98668</v>
      </c>
    </row>
    <row r="3242" spans="1:31" ht="409.5" hidden="1" x14ac:dyDescent="0.25">
      <c r="A3242">
        <v>15377</v>
      </c>
      <c r="B3242" t="s">
        <v>72</v>
      </c>
      <c r="C3242" t="s">
        <v>71</v>
      </c>
      <c r="F3242">
        <v>1</v>
      </c>
      <c r="G3242" t="s">
        <v>2736</v>
      </c>
      <c r="P3242" t="s">
        <v>4</v>
      </c>
      <c r="Y3242" t="s">
        <v>12</v>
      </c>
      <c r="Z3242" t="s">
        <v>2204</v>
      </c>
      <c r="AA3242" s="1" t="s">
        <v>2842</v>
      </c>
      <c r="AB3242" t="s">
        <v>2841</v>
      </c>
      <c r="AC3242">
        <v>-172415</v>
      </c>
      <c r="AD3242" t="s">
        <v>0</v>
      </c>
      <c r="AE3242">
        <v>98390</v>
      </c>
    </row>
    <row r="3243" spans="1:31" ht="409.5" hidden="1" x14ac:dyDescent="0.25">
      <c r="A3243">
        <v>199</v>
      </c>
      <c r="B3243" t="s">
        <v>394</v>
      </c>
      <c r="C3243" t="s">
        <v>19</v>
      </c>
      <c r="F3243">
        <v>1</v>
      </c>
      <c r="G3243" t="s">
        <v>2840</v>
      </c>
      <c r="H3243">
        <v>0</v>
      </c>
      <c r="P3243" t="s">
        <v>81</v>
      </c>
      <c r="Y3243" t="s">
        <v>12</v>
      </c>
      <c r="Z3243" t="s">
        <v>2839</v>
      </c>
      <c r="AA3243" s="1" t="s">
        <v>2838</v>
      </c>
      <c r="AB3243" s="1" t="s">
        <v>2837</v>
      </c>
      <c r="AC3243" t="s">
        <v>2836</v>
      </c>
      <c r="AD3243" t="s">
        <v>0</v>
      </c>
      <c r="AE3243">
        <v>98662</v>
      </c>
    </row>
    <row r="3244" spans="1:31" ht="375" hidden="1" x14ac:dyDescent="0.25">
      <c r="A3244">
        <v>12761</v>
      </c>
      <c r="B3244" t="s">
        <v>47</v>
      </c>
      <c r="C3244" t="s">
        <v>46</v>
      </c>
      <c r="F3244">
        <v>0</v>
      </c>
      <c r="H3244">
        <v>0</v>
      </c>
      <c r="P3244" t="s">
        <v>4</v>
      </c>
      <c r="Z3244" t="s">
        <v>977</v>
      </c>
      <c r="AA3244" s="1" t="s">
        <v>2835</v>
      </c>
      <c r="AB3244" t="s">
        <v>2834</v>
      </c>
      <c r="AC3244" t="s">
        <v>2833</v>
      </c>
    </row>
    <row r="3245" spans="1:31" hidden="1" x14ac:dyDescent="0.25">
      <c r="A3245">
        <v>4094</v>
      </c>
      <c r="B3245" t="s">
        <v>95</v>
      </c>
      <c r="C3245" t="s">
        <v>94</v>
      </c>
      <c r="F3245">
        <v>0</v>
      </c>
      <c r="P3245" t="s">
        <v>81</v>
      </c>
      <c r="Y3245" t="s">
        <v>12</v>
      </c>
      <c r="Z3245" t="s">
        <v>2832</v>
      </c>
      <c r="AA3245" t="s">
        <v>2831</v>
      </c>
      <c r="AB3245" t="s">
        <v>2830</v>
      </c>
      <c r="AC3245">
        <v>-172691</v>
      </c>
      <c r="AD3245" t="s">
        <v>0</v>
      </c>
      <c r="AE3245">
        <v>98272</v>
      </c>
    </row>
    <row r="3246" spans="1:31" hidden="1" x14ac:dyDescent="0.25">
      <c r="A3246">
        <v>15746</v>
      </c>
      <c r="B3246" t="s">
        <v>47</v>
      </c>
      <c r="C3246" t="s">
        <v>46</v>
      </c>
      <c r="F3246">
        <v>1</v>
      </c>
      <c r="G3246" t="s">
        <v>2829</v>
      </c>
      <c r="P3246" t="s">
        <v>4</v>
      </c>
      <c r="Z3246" t="s">
        <v>2828</v>
      </c>
      <c r="AA3246" t="s">
        <v>2827</v>
      </c>
      <c r="AB3246" t="s">
        <v>43</v>
      </c>
      <c r="AC3246">
        <v>-171469</v>
      </c>
      <c r="AD3246" t="s">
        <v>0</v>
      </c>
      <c r="AE3246">
        <v>98532</v>
      </c>
    </row>
    <row r="3247" spans="1:31" ht="409.5" hidden="1" x14ac:dyDescent="0.25">
      <c r="A3247">
        <v>1458</v>
      </c>
      <c r="B3247" t="s">
        <v>357</v>
      </c>
      <c r="C3247" t="s">
        <v>356</v>
      </c>
      <c r="F3247">
        <v>0</v>
      </c>
      <c r="P3247" t="s">
        <v>4</v>
      </c>
      <c r="Y3247" t="s">
        <v>12</v>
      </c>
      <c r="Z3247" t="s">
        <v>2826</v>
      </c>
      <c r="AA3247" s="1" t="s">
        <v>2825</v>
      </c>
      <c r="AB3247" t="s">
        <v>2824</v>
      </c>
      <c r="AC3247">
        <v>-170178</v>
      </c>
      <c r="AD3247" t="s">
        <v>0</v>
      </c>
      <c r="AE3247">
        <v>98466</v>
      </c>
    </row>
    <row r="3248" spans="1:31" hidden="1" x14ac:dyDescent="0.25">
      <c r="A3248">
        <v>7182</v>
      </c>
      <c r="B3248" t="s">
        <v>52</v>
      </c>
      <c r="C3248" t="s">
        <v>6</v>
      </c>
      <c r="F3248">
        <v>1</v>
      </c>
      <c r="G3248" t="s">
        <v>899</v>
      </c>
      <c r="P3248" t="s">
        <v>4</v>
      </c>
      <c r="Z3248" t="s">
        <v>2823</v>
      </c>
      <c r="AA3248" t="s">
        <v>2822</v>
      </c>
      <c r="AB3248" t="s">
        <v>2821</v>
      </c>
      <c r="AC3248">
        <v>-172156</v>
      </c>
      <c r="AD3248" t="s">
        <v>0</v>
      </c>
      <c r="AE3248">
        <v>99362</v>
      </c>
    </row>
    <row r="3249" spans="1:31" hidden="1" x14ac:dyDescent="0.25">
      <c r="A3249">
        <v>8209</v>
      </c>
      <c r="B3249" t="s">
        <v>124</v>
      </c>
      <c r="C3249" t="s">
        <v>6</v>
      </c>
      <c r="F3249">
        <v>1</v>
      </c>
      <c r="G3249" t="s">
        <v>1284</v>
      </c>
      <c r="H3249">
        <v>0</v>
      </c>
      <c r="P3249" t="s">
        <v>4</v>
      </c>
      <c r="Z3249" t="s">
        <v>1283</v>
      </c>
      <c r="AA3249" t="s">
        <v>2820</v>
      </c>
      <c r="AB3249" t="s">
        <v>2819</v>
      </c>
      <c r="AC3249" t="s">
        <v>2818</v>
      </c>
      <c r="AD3249" t="s">
        <v>0</v>
      </c>
      <c r="AE3249">
        <v>97205</v>
      </c>
    </row>
    <row r="3250" spans="1:31" ht="409.5" hidden="1" x14ac:dyDescent="0.25">
      <c r="A3250">
        <v>14070</v>
      </c>
      <c r="B3250" t="s">
        <v>124</v>
      </c>
      <c r="C3250" t="s">
        <v>6</v>
      </c>
      <c r="F3250">
        <v>1</v>
      </c>
      <c r="G3250" t="s">
        <v>2698</v>
      </c>
      <c r="H3250">
        <v>0</v>
      </c>
      <c r="P3250" t="s">
        <v>4</v>
      </c>
      <c r="Z3250" t="s">
        <v>2817</v>
      </c>
      <c r="AA3250" s="1" t="s">
        <v>2816</v>
      </c>
      <c r="AB3250" t="s">
        <v>2815</v>
      </c>
      <c r="AC3250" t="s">
        <v>2814</v>
      </c>
      <c r="AD3250" t="s">
        <v>96</v>
      </c>
      <c r="AE3250">
        <v>97205</v>
      </c>
    </row>
    <row r="3251" spans="1:31" hidden="1" x14ac:dyDescent="0.25">
      <c r="A3251">
        <v>4997</v>
      </c>
      <c r="B3251" t="s">
        <v>199</v>
      </c>
      <c r="C3251" t="s">
        <v>19</v>
      </c>
      <c r="F3251">
        <v>0</v>
      </c>
      <c r="G3251" t="s">
        <v>2813</v>
      </c>
      <c r="H3251">
        <v>0</v>
      </c>
      <c r="P3251" t="s">
        <v>4</v>
      </c>
      <c r="Z3251" t="s">
        <v>2812</v>
      </c>
      <c r="AA3251" t="s">
        <v>2811</v>
      </c>
      <c r="AB3251" t="s">
        <v>2102</v>
      </c>
      <c r="AC3251" t="s">
        <v>2810</v>
      </c>
    </row>
    <row r="3252" spans="1:31" ht="409.5" hidden="1" x14ac:dyDescent="0.25">
      <c r="A3252">
        <v>19463</v>
      </c>
      <c r="B3252" t="s">
        <v>83</v>
      </c>
      <c r="C3252" t="s">
        <v>101</v>
      </c>
      <c r="F3252">
        <v>0</v>
      </c>
      <c r="G3252" t="s">
        <v>100</v>
      </c>
      <c r="H3252">
        <v>0</v>
      </c>
      <c r="P3252" t="s">
        <v>4</v>
      </c>
      <c r="Y3252" t="s">
        <v>12</v>
      </c>
      <c r="Z3252" t="s">
        <v>1129</v>
      </c>
      <c r="AA3252" s="1" t="s">
        <v>2809</v>
      </c>
      <c r="AB3252" t="s">
        <v>78</v>
      </c>
      <c r="AC3252" t="s">
        <v>2808</v>
      </c>
      <c r="AD3252" t="s">
        <v>96</v>
      </c>
      <c r="AE3252">
        <v>97302</v>
      </c>
    </row>
    <row r="3253" spans="1:31" ht="390" hidden="1" x14ac:dyDescent="0.25">
      <c r="A3253">
        <v>15795</v>
      </c>
      <c r="B3253" t="s">
        <v>88</v>
      </c>
      <c r="C3253" t="s">
        <v>46</v>
      </c>
      <c r="F3253">
        <v>0</v>
      </c>
      <c r="G3253" t="s">
        <v>839</v>
      </c>
      <c r="H3253">
        <v>0</v>
      </c>
      <c r="P3253" t="s">
        <v>4</v>
      </c>
      <c r="Y3253" t="s">
        <v>12</v>
      </c>
      <c r="Z3253" t="s">
        <v>838</v>
      </c>
      <c r="AA3253" s="1" t="s">
        <v>2807</v>
      </c>
      <c r="AB3253" t="s">
        <v>2806</v>
      </c>
      <c r="AC3253" t="s">
        <v>2805</v>
      </c>
      <c r="AD3253" t="s">
        <v>0</v>
      </c>
      <c r="AE3253">
        <v>98390</v>
      </c>
    </row>
    <row r="3254" spans="1:31" hidden="1" x14ac:dyDescent="0.25">
      <c r="A3254">
        <v>17478</v>
      </c>
      <c r="B3254" t="s">
        <v>13</v>
      </c>
      <c r="F3254">
        <v>0</v>
      </c>
      <c r="H3254">
        <v>0</v>
      </c>
      <c r="P3254" t="s">
        <v>4</v>
      </c>
      <c r="Y3254" t="s">
        <v>12</v>
      </c>
      <c r="Z3254" t="s">
        <v>2804</v>
      </c>
      <c r="AA3254" t="s">
        <v>2803</v>
      </c>
      <c r="AB3254" t="s">
        <v>2802</v>
      </c>
      <c r="AC3254" t="s">
        <v>2801</v>
      </c>
      <c r="AD3254" t="s">
        <v>0</v>
      </c>
      <c r="AE3254">
        <v>98902</v>
      </c>
    </row>
    <row r="3255" spans="1:31" ht="409.5" hidden="1" x14ac:dyDescent="0.25">
      <c r="A3255">
        <v>8606</v>
      </c>
      <c r="B3255" t="s">
        <v>357</v>
      </c>
      <c r="C3255" t="s">
        <v>356</v>
      </c>
      <c r="F3255">
        <v>1</v>
      </c>
      <c r="G3255" t="s">
        <v>2800</v>
      </c>
      <c r="H3255">
        <v>0</v>
      </c>
      <c r="P3255" t="s">
        <v>4</v>
      </c>
      <c r="X3255">
        <v>15</v>
      </c>
      <c r="Y3255" t="s">
        <v>12</v>
      </c>
      <c r="Z3255" t="s">
        <v>2799</v>
      </c>
      <c r="AA3255" s="1" t="s">
        <v>2798</v>
      </c>
      <c r="AB3255" t="s">
        <v>2797</v>
      </c>
      <c r="AC3255" t="s">
        <v>2796</v>
      </c>
      <c r="AD3255" t="s">
        <v>0</v>
      </c>
      <c r="AE3255">
        <v>98405</v>
      </c>
    </row>
    <row r="3256" spans="1:31" ht="345" hidden="1" x14ac:dyDescent="0.25">
      <c r="A3256">
        <v>16317</v>
      </c>
      <c r="B3256" t="s">
        <v>152</v>
      </c>
      <c r="C3256" t="s">
        <v>19</v>
      </c>
      <c r="F3256">
        <v>0</v>
      </c>
      <c r="P3256" t="s">
        <v>4</v>
      </c>
      <c r="X3256">
        <v>15</v>
      </c>
      <c r="Y3256" t="s">
        <v>12</v>
      </c>
      <c r="Z3256" t="s">
        <v>2077</v>
      </c>
      <c r="AA3256" s="1" t="s">
        <v>2795</v>
      </c>
      <c r="AB3256" t="s">
        <v>149</v>
      </c>
      <c r="AC3256">
        <v>-180348</v>
      </c>
    </row>
    <row r="3257" spans="1:31" ht="409.5" hidden="1" x14ac:dyDescent="0.25">
      <c r="A3257">
        <v>14271</v>
      </c>
      <c r="B3257" t="s">
        <v>185</v>
      </c>
      <c r="C3257" t="s">
        <v>184</v>
      </c>
      <c r="F3257">
        <v>0</v>
      </c>
      <c r="P3257" t="s">
        <v>4</v>
      </c>
      <c r="Y3257" t="s">
        <v>12</v>
      </c>
      <c r="Z3257" t="s">
        <v>2794</v>
      </c>
      <c r="AA3257" s="1" t="s">
        <v>2793</v>
      </c>
      <c r="AB3257" t="s">
        <v>2792</v>
      </c>
      <c r="AC3257">
        <v>-171554</v>
      </c>
    </row>
    <row r="3258" spans="1:31" ht="409.5" hidden="1" x14ac:dyDescent="0.25">
      <c r="A3258">
        <v>15046</v>
      </c>
      <c r="B3258" t="s">
        <v>52</v>
      </c>
      <c r="C3258" t="s">
        <v>6</v>
      </c>
      <c r="F3258">
        <v>1</v>
      </c>
      <c r="G3258" t="s">
        <v>1127</v>
      </c>
      <c r="P3258" t="s">
        <v>4</v>
      </c>
      <c r="Z3258" t="s">
        <v>1126</v>
      </c>
      <c r="AA3258" s="1" t="s">
        <v>2791</v>
      </c>
      <c r="AB3258" t="s">
        <v>2790</v>
      </c>
      <c r="AC3258">
        <v>-180194</v>
      </c>
      <c r="AD3258" t="s">
        <v>0</v>
      </c>
      <c r="AE3258">
        <v>98004</v>
      </c>
    </row>
    <row r="3259" spans="1:31" hidden="1" x14ac:dyDescent="0.25">
      <c r="A3259">
        <v>1500</v>
      </c>
      <c r="B3259" t="s">
        <v>348</v>
      </c>
      <c r="F3259">
        <v>1</v>
      </c>
      <c r="G3259" t="s">
        <v>478</v>
      </c>
      <c r="H3259">
        <v>0</v>
      </c>
      <c r="P3259" t="s">
        <v>4</v>
      </c>
      <c r="Y3259" t="s">
        <v>12</v>
      </c>
      <c r="Z3259" t="s">
        <v>2070</v>
      </c>
      <c r="AA3259" t="s">
        <v>2789</v>
      </c>
      <c r="AB3259" t="s">
        <v>475</v>
      </c>
      <c r="AC3259" t="s">
        <v>2788</v>
      </c>
      <c r="AD3259" t="s">
        <v>96</v>
      </c>
      <c r="AE3259">
        <v>97301</v>
      </c>
    </row>
    <row r="3260" spans="1:31" ht="409.5" hidden="1" x14ac:dyDescent="0.25">
      <c r="A3260">
        <v>10195</v>
      </c>
      <c r="B3260" t="s">
        <v>7</v>
      </c>
      <c r="C3260" t="s">
        <v>6</v>
      </c>
      <c r="F3260">
        <v>1</v>
      </c>
      <c r="G3260" t="s">
        <v>807</v>
      </c>
      <c r="P3260" t="s">
        <v>4</v>
      </c>
      <c r="Z3260" t="s">
        <v>2013</v>
      </c>
      <c r="AA3260" s="1" t="s">
        <v>2787</v>
      </c>
      <c r="AB3260" t="s">
        <v>1388</v>
      </c>
      <c r="AC3260">
        <v>-162685</v>
      </c>
      <c r="AD3260" t="s">
        <v>96</v>
      </c>
      <c r="AE3260">
        <v>97211</v>
      </c>
    </row>
    <row r="3261" spans="1:31" ht="409.5" hidden="1" x14ac:dyDescent="0.25">
      <c r="A3261">
        <v>3325</v>
      </c>
      <c r="B3261" t="s">
        <v>130</v>
      </c>
      <c r="C3261" t="s">
        <v>19</v>
      </c>
      <c r="F3261">
        <v>0</v>
      </c>
      <c r="O3261" s="1" t="s">
        <v>2786</v>
      </c>
      <c r="P3261" t="s">
        <v>4</v>
      </c>
      <c r="W3261" t="s">
        <v>2785</v>
      </c>
      <c r="X3261">
        <v>30</v>
      </c>
      <c r="Y3261" t="s">
        <v>12</v>
      </c>
      <c r="Z3261" t="s">
        <v>2784</v>
      </c>
      <c r="AA3261" s="1" t="s">
        <v>2783</v>
      </c>
      <c r="AB3261" t="s">
        <v>2135</v>
      </c>
      <c r="AC3261">
        <v>-161311</v>
      </c>
      <c r="AD3261" t="s">
        <v>0</v>
      </c>
      <c r="AE3261">
        <v>98367</v>
      </c>
    </row>
    <row r="3262" spans="1:31" hidden="1" x14ac:dyDescent="0.25">
      <c r="A3262">
        <v>6183</v>
      </c>
      <c r="B3262" t="s">
        <v>124</v>
      </c>
      <c r="C3262" t="s">
        <v>6</v>
      </c>
      <c r="F3262">
        <v>0</v>
      </c>
      <c r="G3262" t="s">
        <v>415</v>
      </c>
      <c r="H3262">
        <v>0</v>
      </c>
      <c r="P3262" t="s">
        <v>4</v>
      </c>
      <c r="Z3262" t="s">
        <v>2782</v>
      </c>
      <c r="AA3262" t="s">
        <v>2781</v>
      </c>
      <c r="AB3262" t="s">
        <v>2780</v>
      </c>
      <c r="AC3262" t="s">
        <v>2779</v>
      </c>
      <c r="AD3262" t="s">
        <v>0</v>
      </c>
      <c r="AE3262">
        <v>98660</v>
      </c>
    </row>
    <row r="3263" spans="1:31" ht="409.5" hidden="1" x14ac:dyDescent="0.25">
      <c r="A3263">
        <v>7962</v>
      </c>
      <c r="B3263" t="s">
        <v>7</v>
      </c>
      <c r="C3263" t="s">
        <v>6</v>
      </c>
      <c r="F3263">
        <v>1</v>
      </c>
      <c r="G3263" t="s">
        <v>161</v>
      </c>
      <c r="P3263" t="s">
        <v>4</v>
      </c>
      <c r="Z3263" t="s">
        <v>2778</v>
      </c>
      <c r="AA3263" s="1" t="s">
        <v>2777</v>
      </c>
      <c r="AB3263" t="s">
        <v>2776</v>
      </c>
      <c r="AC3263">
        <v>-171070</v>
      </c>
      <c r="AD3263" t="s">
        <v>0</v>
      </c>
      <c r="AE3263">
        <v>98034</v>
      </c>
    </row>
    <row r="3264" spans="1:31" hidden="1" x14ac:dyDescent="0.25">
      <c r="A3264">
        <v>5212</v>
      </c>
      <c r="B3264" t="s">
        <v>47</v>
      </c>
      <c r="C3264" t="s">
        <v>46</v>
      </c>
      <c r="F3264">
        <v>1</v>
      </c>
      <c r="G3264" t="s">
        <v>2775</v>
      </c>
      <c r="P3264" t="s">
        <v>4</v>
      </c>
      <c r="Z3264" t="s">
        <v>2509</v>
      </c>
      <c r="AA3264" t="s">
        <v>2774</v>
      </c>
      <c r="AB3264" t="s">
        <v>1598</v>
      </c>
      <c r="AC3264">
        <v>-160229</v>
      </c>
      <c r="AD3264" t="s">
        <v>0</v>
      </c>
      <c r="AE3264">
        <v>98541</v>
      </c>
    </row>
    <row r="3265" spans="1:31" hidden="1" x14ac:dyDescent="0.25">
      <c r="A3265">
        <v>14096</v>
      </c>
      <c r="B3265" t="s">
        <v>13</v>
      </c>
      <c r="C3265" t="s">
        <v>57</v>
      </c>
      <c r="F3265">
        <v>0</v>
      </c>
      <c r="G3265" t="s">
        <v>468</v>
      </c>
      <c r="P3265" t="s">
        <v>4</v>
      </c>
      <c r="Y3265" t="s">
        <v>12</v>
      </c>
      <c r="Z3265" t="s">
        <v>467</v>
      </c>
      <c r="AA3265" t="s">
        <v>2773</v>
      </c>
      <c r="AB3265" t="s">
        <v>2772</v>
      </c>
      <c r="AC3265">
        <v>-161931</v>
      </c>
      <c r="AD3265" t="s">
        <v>0</v>
      </c>
      <c r="AE3265">
        <v>98922</v>
      </c>
    </row>
    <row r="3266" spans="1:31" ht="409.5" hidden="1" x14ac:dyDescent="0.25">
      <c r="A3266">
        <v>7703</v>
      </c>
      <c r="B3266" t="s">
        <v>95</v>
      </c>
      <c r="C3266" t="s">
        <v>94</v>
      </c>
      <c r="F3266">
        <v>0</v>
      </c>
      <c r="H3266">
        <v>240</v>
      </c>
      <c r="I3266" t="s">
        <v>41</v>
      </c>
      <c r="J3266" t="s">
        <v>2302</v>
      </c>
      <c r="K3266" t="s">
        <v>2771</v>
      </c>
      <c r="M3266">
        <v>32.4</v>
      </c>
      <c r="P3266" t="s">
        <v>4</v>
      </c>
      <c r="X3266">
        <v>30</v>
      </c>
      <c r="Y3266" t="s">
        <v>12</v>
      </c>
      <c r="Z3266" t="s">
        <v>2770</v>
      </c>
      <c r="AA3266" s="1" t="s">
        <v>2769</v>
      </c>
      <c r="AB3266" t="s">
        <v>2768</v>
      </c>
      <c r="AC3266" t="s">
        <v>2767</v>
      </c>
      <c r="AD3266" t="s">
        <v>0</v>
      </c>
      <c r="AE3266">
        <v>98270</v>
      </c>
    </row>
    <row r="3267" spans="1:31" hidden="1" x14ac:dyDescent="0.25">
      <c r="A3267">
        <v>1205</v>
      </c>
      <c r="B3267" t="s">
        <v>88</v>
      </c>
      <c r="C3267" t="s">
        <v>46</v>
      </c>
      <c r="F3267">
        <v>1</v>
      </c>
      <c r="G3267" t="s">
        <v>376</v>
      </c>
      <c r="H3267">
        <v>0</v>
      </c>
      <c r="P3267" t="s">
        <v>4</v>
      </c>
      <c r="Y3267" t="s">
        <v>12</v>
      </c>
      <c r="Z3267" t="s">
        <v>2766</v>
      </c>
      <c r="AA3267" t="s">
        <v>2765</v>
      </c>
      <c r="AB3267" t="s">
        <v>2764</v>
      </c>
      <c r="AC3267" t="s">
        <v>2763</v>
      </c>
      <c r="AD3267" t="s">
        <v>0</v>
      </c>
      <c r="AE3267">
        <v>98032</v>
      </c>
    </row>
    <row r="3268" spans="1:31" hidden="1" x14ac:dyDescent="0.25">
      <c r="A3268">
        <v>5896</v>
      </c>
      <c r="B3268" t="s">
        <v>72</v>
      </c>
      <c r="C3268" t="s">
        <v>71</v>
      </c>
      <c r="F3268">
        <v>0</v>
      </c>
      <c r="P3268" t="s">
        <v>4</v>
      </c>
      <c r="Y3268" t="s">
        <v>12</v>
      </c>
      <c r="Z3268" t="s">
        <v>2762</v>
      </c>
      <c r="AA3268" t="s">
        <v>2761</v>
      </c>
      <c r="AB3268" t="s">
        <v>2760</v>
      </c>
      <c r="AC3268">
        <v>-173022</v>
      </c>
    </row>
    <row r="3269" spans="1:31" hidden="1" x14ac:dyDescent="0.25">
      <c r="A3269">
        <v>7018</v>
      </c>
      <c r="B3269" t="s">
        <v>7</v>
      </c>
      <c r="C3269" t="s">
        <v>6</v>
      </c>
      <c r="F3269">
        <v>0</v>
      </c>
      <c r="G3269" t="s">
        <v>415</v>
      </c>
      <c r="H3269">
        <v>0</v>
      </c>
      <c r="P3269" t="s">
        <v>4</v>
      </c>
      <c r="Z3269" t="s">
        <v>2759</v>
      </c>
      <c r="AA3269" t="s">
        <v>2758</v>
      </c>
      <c r="AB3269" t="s">
        <v>2757</v>
      </c>
      <c r="AC3269" t="s">
        <v>2756</v>
      </c>
      <c r="AD3269" t="s">
        <v>0</v>
      </c>
      <c r="AE3269">
        <v>9868</v>
      </c>
    </row>
    <row r="3270" spans="1:31" hidden="1" x14ac:dyDescent="0.25">
      <c r="A3270">
        <v>6010</v>
      </c>
      <c r="B3270" t="s">
        <v>7</v>
      </c>
      <c r="C3270" t="s">
        <v>6</v>
      </c>
      <c r="F3270">
        <v>1</v>
      </c>
      <c r="G3270" t="s">
        <v>2548</v>
      </c>
      <c r="P3270" t="s">
        <v>4</v>
      </c>
      <c r="Z3270" t="s">
        <v>2547</v>
      </c>
      <c r="AA3270" t="s">
        <v>2755</v>
      </c>
      <c r="AB3270" t="s">
        <v>2754</v>
      </c>
      <c r="AC3270">
        <v>-180468</v>
      </c>
      <c r="AD3270" t="s">
        <v>0</v>
      </c>
      <c r="AE3270">
        <v>98663</v>
      </c>
    </row>
    <row r="3271" spans="1:31" ht="409.5" hidden="1" x14ac:dyDescent="0.25">
      <c r="A3271">
        <v>19970</v>
      </c>
      <c r="B3271" t="s">
        <v>357</v>
      </c>
      <c r="C3271" t="s">
        <v>356</v>
      </c>
      <c r="F3271">
        <v>1</v>
      </c>
      <c r="G3271" t="s">
        <v>2753</v>
      </c>
      <c r="H3271">
        <v>0</v>
      </c>
      <c r="O3271" t="s">
        <v>2752</v>
      </c>
      <c r="P3271" t="s">
        <v>4</v>
      </c>
      <c r="Y3271" t="s">
        <v>12</v>
      </c>
      <c r="Z3271" t="s">
        <v>2751</v>
      </c>
      <c r="AA3271" s="1" t="s">
        <v>2750</v>
      </c>
      <c r="AB3271" s="1" t="s">
        <v>2750</v>
      </c>
      <c r="AC3271" t="s">
        <v>2749</v>
      </c>
      <c r="AD3271" t="s">
        <v>0</v>
      </c>
      <c r="AE3271">
        <v>98661</v>
      </c>
    </row>
    <row r="3272" spans="1:31" ht="409.5" hidden="1" x14ac:dyDescent="0.25">
      <c r="A3272">
        <v>9933</v>
      </c>
      <c r="B3272" t="s">
        <v>2020</v>
      </c>
      <c r="C3272" t="s">
        <v>19</v>
      </c>
      <c r="F3272">
        <v>0</v>
      </c>
      <c r="H3272">
        <v>142</v>
      </c>
      <c r="I3272" t="s">
        <v>41</v>
      </c>
      <c r="M3272">
        <v>21.3</v>
      </c>
      <c r="N3272" s="1" t="s">
        <v>2748</v>
      </c>
      <c r="O3272" t="s">
        <v>2747</v>
      </c>
      <c r="P3272" t="s">
        <v>32</v>
      </c>
      <c r="Q3272" t="s">
        <v>2746</v>
      </c>
      <c r="R3272" t="s">
        <v>66</v>
      </c>
      <c r="W3272" t="s">
        <v>2745</v>
      </c>
      <c r="X3272">
        <v>30</v>
      </c>
      <c r="Z3272" t="s">
        <v>2744</v>
      </c>
      <c r="AA3272" s="1" t="s">
        <v>2743</v>
      </c>
      <c r="AB3272" t="s">
        <v>2742</v>
      </c>
      <c r="AC3272" t="s">
        <v>2741</v>
      </c>
      <c r="AD3272" t="s">
        <v>941</v>
      </c>
      <c r="AE3272">
        <v>83403</v>
      </c>
    </row>
    <row r="3273" spans="1:31" hidden="1" x14ac:dyDescent="0.25">
      <c r="A3273">
        <v>6348</v>
      </c>
      <c r="B3273" t="s">
        <v>185</v>
      </c>
      <c r="C3273" t="s">
        <v>184</v>
      </c>
      <c r="F3273">
        <v>1</v>
      </c>
      <c r="G3273" t="s">
        <v>2740</v>
      </c>
      <c r="P3273" t="s">
        <v>4</v>
      </c>
      <c r="Y3273" t="s">
        <v>12</v>
      </c>
      <c r="Z3273" t="s">
        <v>2739</v>
      </c>
      <c r="AA3273" t="s">
        <v>2738</v>
      </c>
      <c r="AB3273" t="s">
        <v>2737</v>
      </c>
      <c r="AC3273">
        <v>-172523</v>
      </c>
      <c r="AD3273" t="s">
        <v>0</v>
      </c>
      <c r="AE3273">
        <v>98501</v>
      </c>
    </row>
    <row r="3274" spans="1:31" ht="409.5" hidden="1" x14ac:dyDescent="0.25">
      <c r="A3274">
        <v>13236</v>
      </c>
      <c r="B3274" t="s">
        <v>119</v>
      </c>
      <c r="C3274" t="s">
        <v>19</v>
      </c>
      <c r="F3274">
        <v>1</v>
      </c>
      <c r="G3274" t="s">
        <v>2736</v>
      </c>
      <c r="P3274" t="s">
        <v>4</v>
      </c>
      <c r="Y3274" t="s">
        <v>12</v>
      </c>
      <c r="Z3274" t="s">
        <v>2735</v>
      </c>
      <c r="AA3274" s="1" t="s">
        <v>2734</v>
      </c>
      <c r="AB3274" t="s">
        <v>2733</v>
      </c>
      <c r="AC3274">
        <v>-160908</v>
      </c>
      <c r="AD3274" t="s">
        <v>0</v>
      </c>
      <c r="AE3274">
        <v>98101</v>
      </c>
    </row>
    <row r="3275" spans="1:31" ht="409.5" hidden="1" x14ac:dyDescent="0.25">
      <c r="A3275">
        <v>3072</v>
      </c>
      <c r="B3275" t="s">
        <v>52</v>
      </c>
      <c r="C3275" t="s">
        <v>6</v>
      </c>
      <c r="F3275">
        <v>0</v>
      </c>
      <c r="G3275" t="s">
        <v>384</v>
      </c>
      <c r="P3275" t="s">
        <v>4</v>
      </c>
      <c r="Z3275" t="s">
        <v>383</v>
      </c>
      <c r="AA3275" s="1" t="s">
        <v>2732</v>
      </c>
      <c r="AB3275" t="s">
        <v>2731</v>
      </c>
      <c r="AC3275">
        <v>-170105</v>
      </c>
      <c r="AD3275" t="s">
        <v>0</v>
      </c>
      <c r="AE3275">
        <v>98225</v>
      </c>
    </row>
    <row r="3276" spans="1:31" hidden="1" x14ac:dyDescent="0.25">
      <c r="A3276">
        <v>5946</v>
      </c>
      <c r="B3276" t="s">
        <v>20</v>
      </c>
      <c r="C3276" t="s">
        <v>19</v>
      </c>
      <c r="F3276">
        <v>0</v>
      </c>
      <c r="H3276">
        <v>0</v>
      </c>
      <c r="O3276" t="s">
        <v>303</v>
      </c>
      <c r="P3276" t="s">
        <v>242</v>
      </c>
      <c r="R3276" t="s">
        <v>301</v>
      </c>
      <c r="S3276" t="s">
        <v>67</v>
      </c>
      <c r="T3276" t="s">
        <v>300</v>
      </c>
      <c r="X3276">
        <v>15</v>
      </c>
      <c r="Y3276" t="s">
        <v>12</v>
      </c>
      <c r="Z3276" t="s">
        <v>2730</v>
      </c>
      <c r="AA3276" t="s">
        <v>2729</v>
      </c>
      <c r="AB3276" t="s">
        <v>2728</v>
      </c>
      <c r="AC3276" t="s">
        <v>2727</v>
      </c>
      <c r="AD3276" t="s">
        <v>0</v>
      </c>
      <c r="AE3276">
        <v>98310</v>
      </c>
    </row>
    <row r="3277" spans="1:31" ht="409.5" hidden="1" x14ac:dyDescent="0.25">
      <c r="A3277">
        <v>5648</v>
      </c>
      <c r="B3277" t="s">
        <v>52</v>
      </c>
      <c r="C3277" t="s">
        <v>6</v>
      </c>
      <c r="F3277">
        <v>0</v>
      </c>
      <c r="G3277" t="s">
        <v>113</v>
      </c>
      <c r="P3277" t="s">
        <v>4</v>
      </c>
      <c r="Z3277" t="s">
        <v>112</v>
      </c>
      <c r="AA3277" s="1" t="s">
        <v>2726</v>
      </c>
      <c r="AB3277" t="s">
        <v>2725</v>
      </c>
      <c r="AC3277">
        <v>-163470</v>
      </c>
      <c r="AD3277" t="s">
        <v>0</v>
      </c>
      <c r="AE3277">
        <v>98501</v>
      </c>
    </row>
    <row r="3278" spans="1:31" hidden="1" x14ac:dyDescent="0.25">
      <c r="A3278">
        <v>7368</v>
      </c>
      <c r="B3278" t="s">
        <v>13</v>
      </c>
      <c r="C3278" t="s">
        <v>57</v>
      </c>
      <c r="F3278">
        <v>1</v>
      </c>
      <c r="G3278" t="s">
        <v>2724</v>
      </c>
      <c r="P3278" t="s">
        <v>4</v>
      </c>
      <c r="Y3278" t="s">
        <v>12</v>
      </c>
      <c r="Z3278" t="s">
        <v>2723</v>
      </c>
      <c r="AA3278" t="s">
        <v>2722</v>
      </c>
      <c r="AB3278" t="s">
        <v>2722</v>
      </c>
      <c r="AC3278">
        <v>-161936</v>
      </c>
      <c r="AD3278" t="s">
        <v>0</v>
      </c>
      <c r="AE3278">
        <v>98576</v>
      </c>
    </row>
    <row r="3279" spans="1:31" ht="409.5" hidden="1" x14ac:dyDescent="0.25">
      <c r="A3279">
        <v>16775</v>
      </c>
      <c r="B3279" t="s">
        <v>7</v>
      </c>
      <c r="C3279" t="s">
        <v>6</v>
      </c>
      <c r="F3279">
        <v>1</v>
      </c>
      <c r="G3279" t="s">
        <v>178</v>
      </c>
      <c r="H3279">
        <v>0</v>
      </c>
      <c r="P3279" t="s">
        <v>4</v>
      </c>
      <c r="Z3279" t="s">
        <v>177</v>
      </c>
      <c r="AA3279" s="1" t="s">
        <v>2721</v>
      </c>
      <c r="AB3279" t="s">
        <v>2720</v>
      </c>
      <c r="AC3279" t="s">
        <v>2719</v>
      </c>
      <c r="AD3279" t="s">
        <v>96</v>
      </c>
      <c r="AE3279">
        <v>97219</v>
      </c>
    </row>
    <row r="3280" spans="1:31" ht="300" hidden="1" x14ac:dyDescent="0.25">
      <c r="A3280">
        <v>4791</v>
      </c>
      <c r="B3280" t="s">
        <v>1578</v>
      </c>
      <c r="C3280" t="s">
        <v>140</v>
      </c>
      <c r="F3280">
        <v>1</v>
      </c>
      <c r="G3280" t="s">
        <v>2718</v>
      </c>
      <c r="P3280" t="s">
        <v>4</v>
      </c>
      <c r="X3280">
        <v>15</v>
      </c>
      <c r="Y3280" t="s">
        <v>12</v>
      </c>
      <c r="Z3280" t="s">
        <v>2717</v>
      </c>
      <c r="AA3280" s="1" t="s">
        <v>2716</v>
      </c>
      <c r="AB3280" t="s">
        <v>2715</v>
      </c>
      <c r="AC3280">
        <v>-180559</v>
      </c>
      <c r="AD3280" t="s">
        <v>0</v>
      </c>
      <c r="AE3280">
        <v>98801</v>
      </c>
    </row>
    <row r="3281" spans="1:31" ht="409.5" hidden="1" x14ac:dyDescent="0.25">
      <c r="A3281">
        <v>5436</v>
      </c>
      <c r="B3281" t="s">
        <v>7</v>
      </c>
      <c r="C3281" t="s">
        <v>6</v>
      </c>
      <c r="F3281">
        <v>0</v>
      </c>
      <c r="H3281">
        <v>0</v>
      </c>
      <c r="P3281" t="s">
        <v>4</v>
      </c>
      <c r="Z3281" t="s">
        <v>2714</v>
      </c>
      <c r="AA3281" s="1" t="s">
        <v>2713</v>
      </c>
      <c r="AB3281" t="s">
        <v>2712</v>
      </c>
      <c r="AC3281" t="s">
        <v>2711</v>
      </c>
      <c r="AD3281" t="s">
        <v>0</v>
      </c>
      <c r="AE3281">
        <v>98043</v>
      </c>
    </row>
    <row r="3282" spans="1:31" ht="180" hidden="1" x14ac:dyDescent="0.25">
      <c r="A3282">
        <v>5366</v>
      </c>
      <c r="B3282" t="s">
        <v>47</v>
      </c>
      <c r="C3282" t="s">
        <v>46</v>
      </c>
      <c r="F3282">
        <v>1</v>
      </c>
      <c r="G3282" t="s">
        <v>376</v>
      </c>
      <c r="H3282">
        <v>0</v>
      </c>
      <c r="P3282" t="s">
        <v>4</v>
      </c>
      <c r="Z3282" t="s">
        <v>1260</v>
      </c>
      <c r="AA3282" s="1" t="s">
        <v>2710</v>
      </c>
      <c r="AB3282" t="s">
        <v>2709</v>
      </c>
      <c r="AC3282" t="s">
        <v>2708</v>
      </c>
    </row>
    <row r="3283" spans="1:31" ht="409.5" hidden="1" x14ac:dyDescent="0.25">
      <c r="A3283">
        <v>19705</v>
      </c>
      <c r="B3283" t="s">
        <v>83</v>
      </c>
      <c r="C3283" t="s">
        <v>19</v>
      </c>
      <c r="F3283">
        <v>0</v>
      </c>
      <c r="G3283" t="s">
        <v>100</v>
      </c>
      <c r="H3283">
        <v>0</v>
      </c>
      <c r="P3283" t="s">
        <v>4</v>
      </c>
      <c r="Y3283" t="s">
        <v>12</v>
      </c>
      <c r="Z3283" t="s">
        <v>234</v>
      </c>
      <c r="AA3283" s="1" t="s">
        <v>2707</v>
      </c>
      <c r="AB3283" t="s">
        <v>78</v>
      </c>
      <c r="AC3283" t="s">
        <v>2706</v>
      </c>
      <c r="AD3283" t="s">
        <v>96</v>
      </c>
      <c r="AE3283">
        <v>97302</v>
      </c>
    </row>
    <row r="3284" spans="1:31" hidden="1" x14ac:dyDescent="0.25">
      <c r="A3284">
        <v>18710</v>
      </c>
      <c r="B3284" t="s">
        <v>513</v>
      </c>
      <c r="C3284" t="s">
        <v>6</v>
      </c>
      <c r="F3284">
        <v>0</v>
      </c>
      <c r="G3284" t="s">
        <v>2705</v>
      </c>
      <c r="H3284">
        <v>0</v>
      </c>
      <c r="P3284" t="s">
        <v>4</v>
      </c>
      <c r="Y3284" t="s">
        <v>12</v>
      </c>
      <c r="Z3284" t="s">
        <v>2704</v>
      </c>
      <c r="AA3284" t="s">
        <v>2703</v>
      </c>
      <c r="AB3284" t="s">
        <v>2702</v>
      </c>
      <c r="AC3284" t="s">
        <v>2701</v>
      </c>
      <c r="AD3284" t="s">
        <v>0</v>
      </c>
      <c r="AE3284">
        <v>99402</v>
      </c>
    </row>
    <row r="3285" spans="1:31" hidden="1" x14ac:dyDescent="0.25">
      <c r="A3285">
        <v>18901</v>
      </c>
      <c r="B3285" t="s">
        <v>47</v>
      </c>
      <c r="C3285" t="s">
        <v>46</v>
      </c>
      <c r="F3285">
        <v>1</v>
      </c>
      <c r="G3285" t="s">
        <v>292</v>
      </c>
      <c r="P3285" t="s">
        <v>4</v>
      </c>
      <c r="Z3285" t="s">
        <v>291</v>
      </c>
      <c r="AA3285" t="s">
        <v>2700</v>
      </c>
      <c r="AB3285" t="s">
        <v>2699</v>
      </c>
      <c r="AC3285">
        <v>-180668</v>
      </c>
    </row>
    <row r="3286" spans="1:31" ht="409.5" hidden="1" x14ac:dyDescent="0.25">
      <c r="A3286">
        <v>13878</v>
      </c>
      <c r="B3286" t="s">
        <v>52</v>
      </c>
      <c r="C3286" t="s">
        <v>6</v>
      </c>
      <c r="F3286">
        <v>1</v>
      </c>
      <c r="G3286" t="s">
        <v>2698</v>
      </c>
      <c r="P3286" t="s">
        <v>4</v>
      </c>
      <c r="Z3286" t="s">
        <v>2697</v>
      </c>
      <c r="AA3286" s="1" t="s">
        <v>2696</v>
      </c>
      <c r="AB3286" t="s">
        <v>2695</v>
      </c>
      <c r="AC3286">
        <v>-171449</v>
      </c>
      <c r="AD3286" t="s">
        <v>96</v>
      </c>
      <c r="AE3286">
        <v>97205</v>
      </c>
    </row>
    <row r="3287" spans="1:31" ht="409.5" hidden="1" x14ac:dyDescent="0.25">
      <c r="A3287">
        <v>3508</v>
      </c>
      <c r="B3287" t="s">
        <v>199</v>
      </c>
      <c r="C3287" t="s">
        <v>19</v>
      </c>
      <c r="F3287">
        <v>0</v>
      </c>
      <c r="P3287" t="s">
        <v>4</v>
      </c>
      <c r="Y3287" t="s">
        <v>12</v>
      </c>
      <c r="Z3287" t="s">
        <v>2694</v>
      </c>
      <c r="AA3287" s="1" t="s">
        <v>2693</v>
      </c>
      <c r="AB3287" t="s">
        <v>2692</v>
      </c>
      <c r="AC3287">
        <v>-161369</v>
      </c>
    </row>
    <row r="3288" spans="1:31" hidden="1" x14ac:dyDescent="0.25">
      <c r="A3288">
        <v>648</v>
      </c>
      <c r="B3288" t="s">
        <v>20</v>
      </c>
      <c r="C3288" t="s">
        <v>19</v>
      </c>
      <c r="F3288">
        <v>1</v>
      </c>
      <c r="G3288" t="s">
        <v>2691</v>
      </c>
      <c r="H3288">
        <v>0</v>
      </c>
      <c r="P3288" t="s">
        <v>4</v>
      </c>
      <c r="Y3288" t="s">
        <v>12</v>
      </c>
      <c r="Z3288" t="s">
        <v>2690</v>
      </c>
      <c r="AA3288" t="s">
        <v>2689</v>
      </c>
      <c r="AB3288" t="s">
        <v>2689</v>
      </c>
      <c r="AC3288" t="s">
        <v>2688</v>
      </c>
    </row>
    <row r="3289" spans="1:31" hidden="1" x14ac:dyDescent="0.25">
      <c r="A3289">
        <v>16493</v>
      </c>
      <c r="B3289" t="s">
        <v>185</v>
      </c>
      <c r="C3289" t="s">
        <v>184</v>
      </c>
      <c r="F3289">
        <v>1</v>
      </c>
      <c r="G3289" t="s">
        <v>2191</v>
      </c>
      <c r="P3289" t="s">
        <v>4</v>
      </c>
      <c r="X3289">
        <v>15</v>
      </c>
      <c r="Y3289" t="s">
        <v>12</v>
      </c>
      <c r="Z3289" t="s">
        <v>2687</v>
      </c>
      <c r="AA3289" t="s">
        <v>2686</v>
      </c>
      <c r="AB3289" t="s">
        <v>2685</v>
      </c>
      <c r="AC3289">
        <v>-181342</v>
      </c>
      <c r="AD3289" t="s">
        <v>0</v>
      </c>
      <c r="AE3289">
        <v>98103</v>
      </c>
    </row>
    <row r="3290" spans="1:31" ht="409.5" hidden="1" x14ac:dyDescent="0.25">
      <c r="A3290">
        <v>2719</v>
      </c>
      <c r="B3290" t="s">
        <v>2684</v>
      </c>
      <c r="C3290" t="s">
        <v>140</v>
      </c>
      <c r="F3290">
        <v>0</v>
      </c>
      <c r="H3290">
        <v>0</v>
      </c>
      <c r="P3290" t="s">
        <v>4</v>
      </c>
      <c r="Y3290" t="s">
        <v>12</v>
      </c>
      <c r="Z3290" t="s">
        <v>2683</v>
      </c>
      <c r="AA3290" s="1" t="s">
        <v>2682</v>
      </c>
      <c r="AB3290" t="s">
        <v>2681</v>
      </c>
      <c r="AC3290" t="s">
        <v>2680</v>
      </c>
      <c r="AD3290" t="s">
        <v>0</v>
      </c>
      <c r="AE3290">
        <v>98827</v>
      </c>
    </row>
    <row r="3291" spans="1:31" hidden="1" x14ac:dyDescent="0.25">
      <c r="A3291">
        <v>4403</v>
      </c>
      <c r="B3291" t="s">
        <v>7</v>
      </c>
      <c r="C3291" t="s">
        <v>6</v>
      </c>
      <c r="F3291">
        <v>0</v>
      </c>
      <c r="H3291">
        <v>0</v>
      </c>
      <c r="P3291" t="s">
        <v>4</v>
      </c>
      <c r="Z3291" t="s">
        <v>2679</v>
      </c>
      <c r="AA3291" t="s">
        <v>2678</v>
      </c>
      <c r="AB3291" t="s">
        <v>2677</v>
      </c>
      <c r="AC3291" t="s">
        <v>2676</v>
      </c>
      <c r="AD3291" t="s">
        <v>0</v>
      </c>
      <c r="AE3291">
        <v>98004</v>
      </c>
    </row>
    <row r="3292" spans="1:31" ht="240" hidden="1" x14ac:dyDescent="0.25">
      <c r="A3292">
        <v>2877</v>
      </c>
      <c r="B3292" t="s">
        <v>185</v>
      </c>
      <c r="C3292" t="s">
        <v>184</v>
      </c>
      <c r="F3292">
        <v>0</v>
      </c>
      <c r="G3292" t="s">
        <v>2675</v>
      </c>
      <c r="P3292" t="s">
        <v>4</v>
      </c>
      <c r="Y3292" t="s">
        <v>12</v>
      </c>
      <c r="Z3292" t="s">
        <v>2674</v>
      </c>
      <c r="AA3292" s="1" t="s">
        <v>2673</v>
      </c>
      <c r="AB3292" t="s">
        <v>2672</v>
      </c>
      <c r="AC3292">
        <v>-160721</v>
      </c>
      <c r="AD3292" t="s">
        <v>0</v>
      </c>
      <c r="AE3292">
        <v>98503</v>
      </c>
    </row>
    <row r="3293" spans="1:31" hidden="1" x14ac:dyDescent="0.25">
      <c r="A3293">
        <v>772</v>
      </c>
      <c r="B3293" t="s">
        <v>52</v>
      </c>
      <c r="C3293" t="s">
        <v>6</v>
      </c>
      <c r="F3293">
        <v>1</v>
      </c>
      <c r="G3293" t="s">
        <v>1214</v>
      </c>
      <c r="P3293" t="s">
        <v>4</v>
      </c>
      <c r="Z3293" t="s">
        <v>1213</v>
      </c>
      <c r="AA3293" t="s">
        <v>2671</v>
      </c>
      <c r="AB3293" t="s">
        <v>2670</v>
      </c>
      <c r="AC3293">
        <v>-171662</v>
      </c>
      <c r="AD3293" t="s">
        <v>0</v>
      </c>
      <c r="AE3293">
        <v>99202</v>
      </c>
    </row>
    <row r="3294" spans="1:31" hidden="1" x14ac:dyDescent="0.25">
      <c r="A3294">
        <v>11808</v>
      </c>
      <c r="B3294" t="s">
        <v>95</v>
      </c>
      <c r="C3294" t="s">
        <v>94</v>
      </c>
      <c r="F3294">
        <v>1</v>
      </c>
      <c r="G3294" t="s">
        <v>2669</v>
      </c>
      <c r="H3294">
        <v>0</v>
      </c>
      <c r="P3294" t="s">
        <v>4</v>
      </c>
      <c r="Y3294" t="s">
        <v>12</v>
      </c>
      <c r="Z3294" t="s">
        <v>2668</v>
      </c>
      <c r="AA3294" t="s">
        <v>2667</v>
      </c>
      <c r="AB3294" t="s">
        <v>2666</v>
      </c>
      <c r="AC3294" t="s">
        <v>2665</v>
      </c>
      <c r="AD3294" t="s">
        <v>0</v>
      </c>
      <c r="AE3294">
        <v>98121</v>
      </c>
    </row>
    <row r="3295" spans="1:31" hidden="1" x14ac:dyDescent="0.25">
      <c r="A3295">
        <v>11950</v>
      </c>
      <c r="B3295" t="s">
        <v>95</v>
      </c>
      <c r="C3295" t="s">
        <v>94</v>
      </c>
      <c r="F3295">
        <v>1</v>
      </c>
      <c r="G3295" t="s">
        <v>2664</v>
      </c>
      <c r="H3295">
        <v>0</v>
      </c>
      <c r="P3295" t="s">
        <v>4</v>
      </c>
      <c r="Z3295" t="s">
        <v>2663</v>
      </c>
      <c r="AA3295" t="s">
        <v>2662</v>
      </c>
      <c r="AB3295" t="s">
        <v>2661</v>
      </c>
      <c r="AC3295" t="s">
        <v>2660</v>
      </c>
    </row>
    <row r="3296" spans="1:31" hidden="1" x14ac:dyDescent="0.25">
      <c r="A3296">
        <v>7962</v>
      </c>
      <c r="B3296" t="s">
        <v>95</v>
      </c>
      <c r="C3296" t="s">
        <v>94</v>
      </c>
      <c r="F3296">
        <v>0</v>
      </c>
      <c r="H3296">
        <v>0</v>
      </c>
      <c r="P3296" t="s">
        <v>81</v>
      </c>
      <c r="Y3296" t="s">
        <v>12</v>
      </c>
      <c r="Z3296" t="s">
        <v>2659</v>
      </c>
      <c r="AA3296" t="s">
        <v>2658</v>
      </c>
      <c r="AB3296" t="s">
        <v>2657</v>
      </c>
      <c r="AC3296" t="s">
        <v>2656</v>
      </c>
      <c r="AD3296" t="s">
        <v>0</v>
      </c>
      <c r="AE3296">
        <v>98012</v>
      </c>
    </row>
    <row r="3297" spans="1:31" ht="409.5" hidden="1" x14ac:dyDescent="0.25">
      <c r="A3297">
        <v>5252</v>
      </c>
      <c r="B3297" t="s">
        <v>130</v>
      </c>
      <c r="C3297" t="s">
        <v>19</v>
      </c>
      <c r="F3297">
        <v>1</v>
      </c>
      <c r="G3297" t="s">
        <v>2224</v>
      </c>
      <c r="H3297">
        <v>0</v>
      </c>
      <c r="P3297" t="s">
        <v>4</v>
      </c>
      <c r="Z3297" t="s">
        <v>2223</v>
      </c>
      <c r="AA3297" s="1" t="s">
        <v>2655</v>
      </c>
      <c r="AB3297" t="s">
        <v>43</v>
      </c>
      <c r="AC3297" t="s">
        <v>2654</v>
      </c>
      <c r="AD3297" t="s">
        <v>0</v>
      </c>
      <c r="AE3297">
        <v>98005</v>
      </c>
    </row>
    <row r="3298" spans="1:31" hidden="1" x14ac:dyDescent="0.25">
      <c r="A3298">
        <v>9278</v>
      </c>
      <c r="B3298" t="s">
        <v>47</v>
      </c>
      <c r="C3298" t="s">
        <v>46</v>
      </c>
      <c r="F3298">
        <v>1</v>
      </c>
      <c r="G3298" t="s">
        <v>2653</v>
      </c>
      <c r="H3298">
        <v>0</v>
      </c>
      <c r="P3298" t="s">
        <v>4</v>
      </c>
      <c r="Z3298" t="s">
        <v>2652</v>
      </c>
      <c r="AA3298" t="s">
        <v>2651</v>
      </c>
      <c r="AB3298" t="s">
        <v>724</v>
      </c>
      <c r="AC3298" t="s">
        <v>2650</v>
      </c>
      <c r="AD3298" t="s">
        <v>0</v>
      </c>
      <c r="AE3298">
        <v>98204</v>
      </c>
    </row>
    <row r="3299" spans="1:31" hidden="1" x14ac:dyDescent="0.25">
      <c r="A3299">
        <v>923</v>
      </c>
      <c r="B3299" t="s">
        <v>52</v>
      </c>
      <c r="C3299" t="s">
        <v>6</v>
      </c>
      <c r="F3299">
        <v>1</v>
      </c>
      <c r="G3299" t="s">
        <v>663</v>
      </c>
      <c r="P3299" t="s">
        <v>4</v>
      </c>
      <c r="Z3299" t="s">
        <v>662</v>
      </c>
      <c r="AA3299" t="s">
        <v>2649</v>
      </c>
      <c r="AB3299" t="s">
        <v>2648</v>
      </c>
      <c r="AC3299">
        <v>-173094</v>
      </c>
      <c r="AD3299" t="s">
        <v>0</v>
      </c>
      <c r="AE3299">
        <v>98668</v>
      </c>
    </row>
    <row r="3300" spans="1:31" hidden="1" x14ac:dyDescent="0.25">
      <c r="A3300">
        <v>18120</v>
      </c>
      <c r="B3300" t="s">
        <v>7</v>
      </c>
      <c r="C3300" t="s">
        <v>6</v>
      </c>
      <c r="F3300">
        <v>1</v>
      </c>
      <c r="G3300" t="s">
        <v>398</v>
      </c>
      <c r="H3300">
        <v>0</v>
      </c>
      <c r="P3300" t="s">
        <v>4</v>
      </c>
      <c r="Z3300" t="s">
        <v>2647</v>
      </c>
      <c r="AA3300" t="s">
        <v>2646</v>
      </c>
      <c r="AB3300" t="s">
        <v>2645</v>
      </c>
      <c r="AC3300" t="s">
        <v>2644</v>
      </c>
      <c r="AD3300" t="s">
        <v>0</v>
      </c>
      <c r="AE3300">
        <v>98513</v>
      </c>
    </row>
    <row r="3301" spans="1:31" ht="360" hidden="1" x14ac:dyDescent="0.25">
      <c r="A3301">
        <v>15861</v>
      </c>
      <c r="B3301" t="s">
        <v>72</v>
      </c>
      <c r="C3301" t="s">
        <v>71</v>
      </c>
      <c r="F3301">
        <v>1</v>
      </c>
      <c r="G3301" t="s">
        <v>873</v>
      </c>
      <c r="H3301">
        <v>0</v>
      </c>
      <c r="P3301" t="s">
        <v>32</v>
      </c>
      <c r="Z3301" t="s">
        <v>2643</v>
      </c>
      <c r="AA3301" s="1" t="s">
        <v>2642</v>
      </c>
      <c r="AB3301" t="s">
        <v>2641</v>
      </c>
      <c r="AC3301" t="s">
        <v>2640</v>
      </c>
      <c r="AD3301" t="s">
        <v>0</v>
      </c>
      <c r="AE3301">
        <v>98104</v>
      </c>
    </row>
    <row r="3302" spans="1:31" hidden="1" x14ac:dyDescent="0.25">
      <c r="A3302">
        <v>5691</v>
      </c>
      <c r="B3302" t="s">
        <v>88</v>
      </c>
      <c r="C3302" t="s">
        <v>46</v>
      </c>
      <c r="F3302">
        <v>1</v>
      </c>
      <c r="G3302" t="s">
        <v>2043</v>
      </c>
      <c r="P3302" t="s">
        <v>4</v>
      </c>
      <c r="Z3302" t="s">
        <v>2639</v>
      </c>
      <c r="AA3302" t="s">
        <v>2638</v>
      </c>
      <c r="AB3302" t="s">
        <v>2637</v>
      </c>
      <c r="AC3302">
        <v>-161000</v>
      </c>
      <c r="AD3302" t="s">
        <v>0</v>
      </c>
      <c r="AE3302">
        <v>98164</v>
      </c>
    </row>
    <row r="3303" spans="1:31" ht="409.5" hidden="1" x14ac:dyDescent="0.25">
      <c r="A3303">
        <v>2404</v>
      </c>
      <c r="B3303" t="s">
        <v>670</v>
      </c>
      <c r="C3303" t="s">
        <v>19</v>
      </c>
      <c r="F3303">
        <v>0</v>
      </c>
      <c r="G3303" t="s">
        <v>2636</v>
      </c>
      <c r="H3303">
        <v>0</v>
      </c>
      <c r="P3303" t="s">
        <v>4</v>
      </c>
      <c r="Y3303" t="s">
        <v>12</v>
      </c>
      <c r="Z3303" t="s">
        <v>2635</v>
      </c>
      <c r="AA3303" s="1" t="s">
        <v>2634</v>
      </c>
      <c r="AB3303" t="s">
        <v>2633</v>
      </c>
      <c r="AC3303" t="s">
        <v>2632</v>
      </c>
    </row>
    <row r="3304" spans="1:31" ht="409.5" hidden="1" x14ac:dyDescent="0.25">
      <c r="A3304">
        <v>13506</v>
      </c>
      <c r="B3304" t="s">
        <v>152</v>
      </c>
      <c r="C3304" t="s">
        <v>19</v>
      </c>
      <c r="F3304">
        <v>0</v>
      </c>
      <c r="G3304" t="s">
        <v>100</v>
      </c>
      <c r="P3304" t="s">
        <v>4</v>
      </c>
      <c r="Y3304" t="s">
        <v>12</v>
      </c>
      <c r="Z3304" t="s">
        <v>234</v>
      </c>
      <c r="AA3304" s="1" t="s">
        <v>2631</v>
      </c>
      <c r="AB3304" t="s">
        <v>149</v>
      </c>
      <c r="AC3304">
        <v>-162893</v>
      </c>
    </row>
    <row r="3305" spans="1:31" hidden="1" x14ac:dyDescent="0.25">
      <c r="A3305">
        <v>711</v>
      </c>
      <c r="B3305" t="s">
        <v>83</v>
      </c>
      <c r="C3305" t="s">
        <v>19</v>
      </c>
      <c r="F3305">
        <v>0</v>
      </c>
      <c r="H3305">
        <v>0</v>
      </c>
      <c r="P3305" t="s">
        <v>4</v>
      </c>
      <c r="Z3305" t="s">
        <v>2630</v>
      </c>
      <c r="AA3305" t="s">
        <v>2629</v>
      </c>
      <c r="AB3305" t="s">
        <v>2628</v>
      </c>
      <c r="AC3305" t="s">
        <v>2627</v>
      </c>
    </row>
    <row r="3306" spans="1:31" hidden="1" x14ac:dyDescent="0.25">
      <c r="A3306">
        <v>7800</v>
      </c>
      <c r="B3306" t="s">
        <v>199</v>
      </c>
      <c r="C3306" t="s">
        <v>19</v>
      </c>
      <c r="F3306">
        <v>0</v>
      </c>
      <c r="G3306" t="s">
        <v>105</v>
      </c>
      <c r="P3306" t="s">
        <v>4</v>
      </c>
      <c r="Z3306" t="s">
        <v>2626</v>
      </c>
      <c r="AA3306" t="s">
        <v>2625</v>
      </c>
      <c r="AB3306" t="s">
        <v>884</v>
      </c>
      <c r="AC3306">
        <v>-181067</v>
      </c>
      <c r="AD3306" t="s">
        <v>0</v>
      </c>
      <c r="AE3306">
        <v>98520</v>
      </c>
    </row>
    <row r="3307" spans="1:31" ht="409.5" hidden="1" x14ac:dyDescent="0.25">
      <c r="A3307">
        <v>7064</v>
      </c>
      <c r="B3307" t="s">
        <v>83</v>
      </c>
      <c r="C3307" t="s">
        <v>19</v>
      </c>
      <c r="F3307">
        <v>0</v>
      </c>
      <c r="G3307" t="s">
        <v>608</v>
      </c>
      <c r="H3307">
        <v>0</v>
      </c>
      <c r="P3307" t="s">
        <v>4</v>
      </c>
      <c r="Y3307" t="s">
        <v>12</v>
      </c>
      <c r="Z3307" t="s">
        <v>1865</v>
      </c>
      <c r="AA3307" s="1" t="s">
        <v>2624</v>
      </c>
      <c r="AB3307" t="s">
        <v>78</v>
      </c>
      <c r="AC3307" t="s">
        <v>2623</v>
      </c>
    </row>
    <row r="3308" spans="1:31" ht="409.5" hidden="1" x14ac:dyDescent="0.25">
      <c r="A3308">
        <v>11040</v>
      </c>
      <c r="B3308" t="s">
        <v>47</v>
      </c>
      <c r="C3308" t="s">
        <v>46</v>
      </c>
      <c r="F3308">
        <v>1</v>
      </c>
      <c r="G3308" t="s">
        <v>2622</v>
      </c>
      <c r="H3308">
        <v>0</v>
      </c>
      <c r="P3308" t="s">
        <v>4</v>
      </c>
      <c r="Z3308" t="s">
        <v>2621</v>
      </c>
      <c r="AA3308" s="1" t="s">
        <v>2620</v>
      </c>
      <c r="AB3308" t="s">
        <v>857</v>
      </c>
      <c r="AC3308" t="s">
        <v>2619</v>
      </c>
      <c r="AD3308" t="s">
        <v>0</v>
      </c>
      <c r="AE3308">
        <v>98586</v>
      </c>
    </row>
    <row r="3309" spans="1:31" ht="409.5" hidden="1" x14ac:dyDescent="0.25">
      <c r="A3309">
        <v>17963</v>
      </c>
      <c r="B3309" t="s">
        <v>130</v>
      </c>
      <c r="C3309" t="s">
        <v>19</v>
      </c>
      <c r="F3309">
        <v>0</v>
      </c>
      <c r="P3309" t="s">
        <v>4</v>
      </c>
      <c r="Y3309" t="s">
        <v>12</v>
      </c>
      <c r="Z3309" t="s">
        <v>1082</v>
      </c>
      <c r="AA3309" s="1" t="s">
        <v>2618</v>
      </c>
      <c r="AB3309" t="s">
        <v>126</v>
      </c>
      <c r="AC3309">
        <v>-161553</v>
      </c>
      <c r="AD3309" t="s">
        <v>96</v>
      </c>
      <c r="AE3309">
        <v>97302</v>
      </c>
    </row>
    <row r="3310" spans="1:31" hidden="1" x14ac:dyDescent="0.25">
      <c r="A3310">
        <v>18150</v>
      </c>
      <c r="B3310" t="s">
        <v>95</v>
      </c>
      <c r="C3310" t="s">
        <v>94</v>
      </c>
      <c r="F3310">
        <v>1</v>
      </c>
      <c r="G3310" t="s">
        <v>2617</v>
      </c>
      <c r="H3310">
        <v>0</v>
      </c>
      <c r="P3310" t="s">
        <v>81</v>
      </c>
      <c r="Y3310" t="s">
        <v>12</v>
      </c>
      <c r="Z3310" t="s">
        <v>2616</v>
      </c>
      <c r="AA3310" t="s">
        <v>2615</v>
      </c>
      <c r="AB3310" t="s">
        <v>2614</v>
      </c>
      <c r="AC3310" t="s">
        <v>2613</v>
      </c>
      <c r="AD3310" t="s">
        <v>0</v>
      </c>
      <c r="AE3310">
        <v>98036</v>
      </c>
    </row>
    <row r="3311" spans="1:31" hidden="1" x14ac:dyDescent="0.25">
      <c r="A3311">
        <v>2001</v>
      </c>
      <c r="B3311" t="s">
        <v>7</v>
      </c>
      <c r="C3311" t="s">
        <v>6</v>
      </c>
      <c r="F3311">
        <v>1</v>
      </c>
      <c r="G3311" t="s">
        <v>161</v>
      </c>
      <c r="P3311" t="s">
        <v>4</v>
      </c>
      <c r="Z3311" t="s">
        <v>160</v>
      </c>
      <c r="AA3311" t="s">
        <v>2612</v>
      </c>
      <c r="AB3311" t="s">
        <v>2611</v>
      </c>
      <c r="AC3311">
        <v>-181523</v>
      </c>
      <c r="AD3311" t="s">
        <v>0</v>
      </c>
      <c r="AE3311">
        <v>98034</v>
      </c>
    </row>
    <row r="3312" spans="1:31" hidden="1" x14ac:dyDescent="0.25">
      <c r="A3312">
        <v>10694</v>
      </c>
      <c r="B3312" t="s">
        <v>95</v>
      </c>
      <c r="C3312" t="s">
        <v>94</v>
      </c>
      <c r="F3312">
        <v>1</v>
      </c>
      <c r="G3312" t="s">
        <v>2610</v>
      </c>
      <c r="H3312">
        <v>0</v>
      </c>
      <c r="P3312" t="s">
        <v>4</v>
      </c>
      <c r="Z3312" t="s">
        <v>2609</v>
      </c>
      <c r="AA3312" t="s">
        <v>2608</v>
      </c>
      <c r="AB3312" t="s">
        <v>2607</v>
      </c>
      <c r="AC3312" t="s">
        <v>2606</v>
      </c>
    </row>
    <row r="3313" spans="1:31" hidden="1" x14ac:dyDescent="0.25">
      <c r="A3313">
        <v>2638</v>
      </c>
      <c r="B3313" t="s">
        <v>124</v>
      </c>
      <c r="C3313" t="s">
        <v>6</v>
      </c>
      <c r="F3313">
        <v>1</v>
      </c>
      <c r="G3313" t="s">
        <v>2605</v>
      </c>
      <c r="H3313">
        <v>0</v>
      </c>
      <c r="P3313" t="s">
        <v>4</v>
      </c>
      <c r="Z3313" t="s">
        <v>2604</v>
      </c>
      <c r="AA3313" t="s">
        <v>2603</v>
      </c>
      <c r="AB3313" t="s">
        <v>2602</v>
      </c>
      <c r="AC3313" t="s">
        <v>2601</v>
      </c>
      <c r="AD3313" t="s">
        <v>0</v>
      </c>
      <c r="AE3313">
        <v>98823</v>
      </c>
    </row>
    <row r="3314" spans="1:31" ht="409.5" hidden="1" x14ac:dyDescent="0.25">
      <c r="A3314">
        <v>1659</v>
      </c>
      <c r="B3314" t="s">
        <v>670</v>
      </c>
      <c r="C3314" t="s">
        <v>19</v>
      </c>
      <c r="F3314">
        <v>1</v>
      </c>
      <c r="G3314" t="s">
        <v>2600</v>
      </c>
      <c r="H3314">
        <v>0</v>
      </c>
      <c r="P3314" t="s">
        <v>4</v>
      </c>
      <c r="Y3314" t="s">
        <v>12</v>
      </c>
      <c r="Z3314" t="s">
        <v>2599</v>
      </c>
      <c r="AA3314" s="1" t="s">
        <v>2598</v>
      </c>
      <c r="AB3314" t="s">
        <v>2597</v>
      </c>
      <c r="AC3314" t="s">
        <v>2596</v>
      </c>
      <c r="AD3314" t="s">
        <v>0</v>
      </c>
      <c r="AE3314">
        <v>98372</v>
      </c>
    </row>
    <row r="3315" spans="1:31" hidden="1" x14ac:dyDescent="0.25">
      <c r="A3315">
        <v>4087</v>
      </c>
      <c r="B3315" t="s">
        <v>130</v>
      </c>
      <c r="C3315" t="s">
        <v>19</v>
      </c>
      <c r="F3315">
        <v>0</v>
      </c>
      <c r="O3315" t="s">
        <v>2595</v>
      </c>
      <c r="P3315" t="s">
        <v>4</v>
      </c>
      <c r="W3315" t="s">
        <v>2594</v>
      </c>
      <c r="X3315">
        <v>30</v>
      </c>
      <c r="Y3315" t="s">
        <v>12</v>
      </c>
      <c r="Z3315" t="s">
        <v>2593</v>
      </c>
      <c r="AA3315" t="s">
        <v>2592</v>
      </c>
      <c r="AB3315" t="s">
        <v>2591</v>
      </c>
      <c r="AC3315">
        <v>-170538</v>
      </c>
      <c r="AD3315" t="s">
        <v>0</v>
      </c>
      <c r="AE3315">
        <v>98070</v>
      </c>
    </row>
    <row r="3316" spans="1:31" ht="409.5" hidden="1" x14ac:dyDescent="0.25">
      <c r="A3316">
        <v>2471</v>
      </c>
      <c r="B3316" t="s">
        <v>380</v>
      </c>
      <c r="C3316" t="s">
        <v>19</v>
      </c>
      <c r="F3316">
        <v>1</v>
      </c>
      <c r="G3316" t="s">
        <v>578</v>
      </c>
      <c r="P3316" t="s">
        <v>4</v>
      </c>
      <c r="Z3316" t="s">
        <v>2590</v>
      </c>
      <c r="AA3316" s="1" t="s">
        <v>2589</v>
      </c>
      <c r="AB3316" t="s">
        <v>2588</v>
      </c>
      <c r="AC3316">
        <v>-172806</v>
      </c>
    </row>
    <row r="3317" spans="1:31" ht="409.5" hidden="1" x14ac:dyDescent="0.25">
      <c r="A3317">
        <v>274</v>
      </c>
      <c r="B3317" t="s">
        <v>7</v>
      </c>
      <c r="C3317" t="s">
        <v>6</v>
      </c>
      <c r="F3317">
        <v>0</v>
      </c>
      <c r="P3317" t="s">
        <v>4</v>
      </c>
      <c r="Z3317" t="s">
        <v>2587</v>
      </c>
      <c r="AA3317" s="1" t="s">
        <v>2586</v>
      </c>
      <c r="AB3317" t="s">
        <v>2585</v>
      </c>
      <c r="AC3317">
        <v>-163600</v>
      </c>
      <c r="AD3317" t="s">
        <v>0</v>
      </c>
      <c r="AE3317">
        <v>98070</v>
      </c>
    </row>
    <row r="3318" spans="1:31" hidden="1" x14ac:dyDescent="0.25">
      <c r="A3318">
        <v>11930</v>
      </c>
      <c r="B3318" t="s">
        <v>13</v>
      </c>
      <c r="C3318" t="s">
        <v>57</v>
      </c>
      <c r="F3318">
        <v>0</v>
      </c>
      <c r="P3318" t="s">
        <v>4</v>
      </c>
      <c r="Y3318" t="s">
        <v>12</v>
      </c>
      <c r="Z3318" t="s">
        <v>2584</v>
      </c>
      <c r="AA3318" t="s">
        <v>2583</v>
      </c>
      <c r="AB3318" t="s">
        <v>2582</v>
      </c>
      <c r="AC3318">
        <v>-162155</v>
      </c>
    </row>
    <row r="3319" spans="1:31" hidden="1" x14ac:dyDescent="0.25">
      <c r="A3319">
        <v>10327</v>
      </c>
      <c r="B3319" t="s">
        <v>13</v>
      </c>
      <c r="F3319">
        <v>1</v>
      </c>
      <c r="G3319" t="s">
        <v>1223</v>
      </c>
      <c r="H3319">
        <v>0</v>
      </c>
      <c r="P3319" t="s">
        <v>4</v>
      </c>
      <c r="Y3319" t="s">
        <v>12</v>
      </c>
      <c r="Z3319" t="s">
        <v>2581</v>
      </c>
      <c r="AA3319" t="s">
        <v>2580</v>
      </c>
      <c r="AB3319" t="s">
        <v>2579</v>
      </c>
      <c r="AC3319" t="s">
        <v>2578</v>
      </c>
      <c r="AD3319" t="s">
        <v>0</v>
      </c>
      <c r="AE3319">
        <v>98902</v>
      </c>
    </row>
    <row r="3320" spans="1:31" hidden="1" x14ac:dyDescent="0.25">
      <c r="A3320">
        <v>13989</v>
      </c>
      <c r="B3320" t="s">
        <v>199</v>
      </c>
      <c r="C3320" t="s">
        <v>19</v>
      </c>
      <c r="F3320">
        <v>0</v>
      </c>
      <c r="G3320" t="s">
        <v>2577</v>
      </c>
      <c r="P3320" t="s">
        <v>4</v>
      </c>
      <c r="Z3320" t="s">
        <v>2576</v>
      </c>
      <c r="AA3320" t="s">
        <v>2575</v>
      </c>
      <c r="AB3320" t="s">
        <v>2574</v>
      </c>
      <c r="AC3320">
        <v>-163552</v>
      </c>
    </row>
    <row r="3321" spans="1:31" hidden="1" x14ac:dyDescent="0.25">
      <c r="A3321">
        <v>13616</v>
      </c>
      <c r="B3321" t="s">
        <v>95</v>
      </c>
      <c r="C3321" t="s">
        <v>94</v>
      </c>
      <c r="F3321">
        <v>0</v>
      </c>
      <c r="P3321" t="s">
        <v>4</v>
      </c>
      <c r="Y3321" t="s">
        <v>12</v>
      </c>
      <c r="Z3321" t="s">
        <v>2573</v>
      </c>
      <c r="AA3321" t="s">
        <v>2572</v>
      </c>
      <c r="AB3321" t="s">
        <v>2571</v>
      </c>
      <c r="AC3321">
        <v>-161906</v>
      </c>
      <c r="AD3321" t="s">
        <v>0</v>
      </c>
      <c r="AE3321">
        <v>98270</v>
      </c>
    </row>
    <row r="3322" spans="1:31" hidden="1" x14ac:dyDescent="0.25">
      <c r="A3322">
        <v>9063</v>
      </c>
      <c r="B3322" t="s">
        <v>124</v>
      </c>
      <c r="C3322" t="s">
        <v>6</v>
      </c>
      <c r="F3322">
        <v>0</v>
      </c>
      <c r="G3322" t="s">
        <v>2570</v>
      </c>
      <c r="H3322">
        <v>0</v>
      </c>
      <c r="P3322" t="s">
        <v>4</v>
      </c>
      <c r="Z3322" t="s">
        <v>2569</v>
      </c>
      <c r="AA3322" t="s">
        <v>2568</v>
      </c>
      <c r="AB3322" t="s">
        <v>2567</v>
      </c>
      <c r="AC3322" t="s">
        <v>2566</v>
      </c>
      <c r="AD3322" t="s">
        <v>0</v>
      </c>
      <c r="AE3322">
        <v>98221</v>
      </c>
    </row>
    <row r="3323" spans="1:31" ht="409.5" hidden="1" x14ac:dyDescent="0.25">
      <c r="A3323">
        <v>5741</v>
      </c>
      <c r="B3323" t="s">
        <v>52</v>
      </c>
      <c r="C3323" t="s">
        <v>6</v>
      </c>
      <c r="F3323">
        <v>1</v>
      </c>
      <c r="G3323" t="s">
        <v>1379</v>
      </c>
      <c r="P3323" t="s">
        <v>4</v>
      </c>
      <c r="Z3323" t="s">
        <v>2565</v>
      </c>
      <c r="AA3323" s="1" t="s">
        <v>2564</v>
      </c>
      <c r="AB3323" t="s">
        <v>2563</v>
      </c>
      <c r="AC3323">
        <v>-172582</v>
      </c>
      <c r="AD3323" t="s">
        <v>0</v>
      </c>
      <c r="AE3323">
        <v>98115</v>
      </c>
    </row>
    <row r="3324" spans="1:31" hidden="1" x14ac:dyDescent="0.25">
      <c r="A3324">
        <v>19634</v>
      </c>
      <c r="B3324" t="s">
        <v>7</v>
      </c>
      <c r="C3324" t="s">
        <v>6</v>
      </c>
      <c r="F3324">
        <v>1</v>
      </c>
      <c r="G3324" t="s">
        <v>157</v>
      </c>
      <c r="P3324" t="s">
        <v>4</v>
      </c>
      <c r="Z3324" t="s">
        <v>2562</v>
      </c>
      <c r="AA3324" t="s">
        <v>2561</v>
      </c>
      <c r="AB3324" t="s">
        <v>2560</v>
      </c>
      <c r="AC3324">
        <v>-181206</v>
      </c>
      <c r="AD3324" t="s">
        <v>0</v>
      </c>
      <c r="AE3324">
        <v>98902</v>
      </c>
    </row>
    <row r="3325" spans="1:31" hidden="1" x14ac:dyDescent="0.25">
      <c r="A3325">
        <v>5151</v>
      </c>
      <c r="B3325" t="s">
        <v>47</v>
      </c>
      <c r="C3325" t="s">
        <v>46</v>
      </c>
      <c r="F3325">
        <v>0</v>
      </c>
      <c r="G3325" t="s">
        <v>2559</v>
      </c>
      <c r="H3325">
        <v>0</v>
      </c>
      <c r="P3325" t="s">
        <v>4</v>
      </c>
      <c r="Z3325" t="s">
        <v>2558</v>
      </c>
      <c r="AA3325" t="s">
        <v>2557</v>
      </c>
      <c r="AB3325" t="s">
        <v>1237</v>
      </c>
      <c r="AC3325" t="s">
        <v>2556</v>
      </c>
      <c r="AD3325" t="s">
        <v>0</v>
      </c>
      <c r="AE3325">
        <v>98045</v>
      </c>
    </row>
    <row r="3326" spans="1:31" ht="300" hidden="1" x14ac:dyDescent="0.25">
      <c r="A3326">
        <v>9098</v>
      </c>
      <c r="B3326" t="s">
        <v>130</v>
      </c>
      <c r="C3326" t="s">
        <v>19</v>
      </c>
      <c r="F3326">
        <v>1</v>
      </c>
      <c r="G3326" t="s">
        <v>269</v>
      </c>
      <c r="H3326">
        <v>0</v>
      </c>
      <c r="P3326" t="s">
        <v>4</v>
      </c>
      <c r="Y3326" t="s">
        <v>12</v>
      </c>
      <c r="Z3326" t="s">
        <v>2555</v>
      </c>
      <c r="AA3326" s="1" t="s">
        <v>2554</v>
      </c>
      <c r="AB3326" t="s">
        <v>2553</v>
      </c>
      <c r="AC3326" t="s">
        <v>2552</v>
      </c>
      <c r="AD3326" t="s">
        <v>0</v>
      </c>
      <c r="AE3326">
        <v>99201</v>
      </c>
    </row>
    <row r="3327" spans="1:31" hidden="1" x14ac:dyDescent="0.25">
      <c r="A3327">
        <v>5763</v>
      </c>
      <c r="B3327" t="s">
        <v>88</v>
      </c>
      <c r="C3327" t="s">
        <v>46</v>
      </c>
      <c r="F3327">
        <v>1</v>
      </c>
      <c r="G3327" t="s">
        <v>2251</v>
      </c>
      <c r="H3327">
        <v>0</v>
      </c>
      <c r="P3327" t="s">
        <v>4</v>
      </c>
      <c r="Y3327" t="s">
        <v>12</v>
      </c>
      <c r="Z3327" t="s">
        <v>2250</v>
      </c>
      <c r="AA3327" t="s">
        <v>2551</v>
      </c>
      <c r="AB3327" t="s">
        <v>2550</v>
      </c>
      <c r="AC3327" t="s">
        <v>2549</v>
      </c>
      <c r="AD3327" t="s">
        <v>0</v>
      </c>
      <c r="AE3327">
        <v>98223</v>
      </c>
    </row>
    <row r="3328" spans="1:31" ht="409.5" hidden="1" x14ac:dyDescent="0.25">
      <c r="A3328">
        <v>6687</v>
      </c>
      <c r="B3328" t="s">
        <v>7</v>
      </c>
      <c r="C3328" t="s">
        <v>6</v>
      </c>
      <c r="F3328">
        <v>1</v>
      </c>
      <c r="G3328" t="s">
        <v>2548</v>
      </c>
      <c r="P3328" t="s">
        <v>4</v>
      </c>
      <c r="Z3328" t="s">
        <v>2547</v>
      </c>
      <c r="AA3328" s="1" t="s">
        <v>2546</v>
      </c>
      <c r="AB3328" t="s">
        <v>2545</v>
      </c>
      <c r="AC3328">
        <v>-171781</v>
      </c>
      <c r="AD3328" t="s">
        <v>0</v>
      </c>
      <c r="AE3328">
        <v>98663</v>
      </c>
    </row>
    <row r="3329" spans="1:31" hidden="1" x14ac:dyDescent="0.25">
      <c r="A3329">
        <v>17436</v>
      </c>
      <c r="B3329" t="s">
        <v>357</v>
      </c>
      <c r="C3329" t="s">
        <v>356</v>
      </c>
      <c r="F3329">
        <v>0</v>
      </c>
      <c r="P3329" t="s">
        <v>81</v>
      </c>
      <c r="Y3329" t="s">
        <v>12</v>
      </c>
      <c r="Z3329" t="s">
        <v>2544</v>
      </c>
      <c r="AA3329" t="s">
        <v>2543</v>
      </c>
      <c r="AB3329" t="s">
        <v>2542</v>
      </c>
      <c r="AC3329">
        <v>-163591</v>
      </c>
    </row>
    <row r="3330" spans="1:31" ht="195" hidden="1" x14ac:dyDescent="0.25">
      <c r="A3330">
        <v>5208</v>
      </c>
      <c r="B3330" t="s">
        <v>13</v>
      </c>
      <c r="F3330">
        <v>1</v>
      </c>
      <c r="G3330" t="s">
        <v>2541</v>
      </c>
      <c r="H3330">
        <v>0</v>
      </c>
      <c r="P3330" t="s">
        <v>4</v>
      </c>
      <c r="Y3330" t="s">
        <v>12</v>
      </c>
      <c r="Z3330" t="s">
        <v>2540</v>
      </c>
      <c r="AA3330" s="1" t="s">
        <v>2539</v>
      </c>
      <c r="AB3330" t="s">
        <v>2538</v>
      </c>
      <c r="AC3330" t="s">
        <v>2537</v>
      </c>
      <c r="AD3330" t="s">
        <v>2536</v>
      </c>
      <c r="AE3330">
        <v>73034</v>
      </c>
    </row>
    <row r="3331" spans="1:31" ht="409.5" hidden="1" x14ac:dyDescent="0.25">
      <c r="A3331">
        <v>9375</v>
      </c>
      <c r="B3331" t="s">
        <v>72</v>
      </c>
      <c r="C3331" t="s">
        <v>71</v>
      </c>
      <c r="F3331">
        <v>0</v>
      </c>
      <c r="H3331">
        <v>0</v>
      </c>
      <c r="P3331" t="s">
        <v>4</v>
      </c>
      <c r="Y3331" t="s">
        <v>12</v>
      </c>
      <c r="Z3331" t="s">
        <v>2535</v>
      </c>
      <c r="AA3331" s="1" t="s">
        <v>2534</v>
      </c>
      <c r="AB3331" t="s">
        <v>2533</v>
      </c>
      <c r="AC3331" t="s">
        <v>2532</v>
      </c>
    </row>
    <row r="3332" spans="1:31" hidden="1" x14ac:dyDescent="0.25">
      <c r="A3332">
        <v>6815</v>
      </c>
      <c r="B3332" t="s">
        <v>47</v>
      </c>
      <c r="C3332" t="s">
        <v>46</v>
      </c>
      <c r="F3332">
        <v>1</v>
      </c>
      <c r="G3332" t="s">
        <v>2531</v>
      </c>
      <c r="P3332" t="s">
        <v>4</v>
      </c>
      <c r="Z3332" t="s">
        <v>2530</v>
      </c>
      <c r="AA3332" t="s">
        <v>2529</v>
      </c>
      <c r="AB3332" t="s">
        <v>2528</v>
      </c>
      <c r="AC3332">
        <v>-180461</v>
      </c>
      <c r="AD3332" t="s">
        <v>0</v>
      </c>
      <c r="AE3332">
        <v>98102</v>
      </c>
    </row>
    <row r="3333" spans="1:31" hidden="1" x14ac:dyDescent="0.25">
      <c r="A3333">
        <v>19547</v>
      </c>
      <c r="B3333" t="s">
        <v>357</v>
      </c>
      <c r="C3333" t="s">
        <v>356</v>
      </c>
      <c r="F3333">
        <v>1</v>
      </c>
      <c r="G3333" t="s">
        <v>1807</v>
      </c>
      <c r="P3333" t="s">
        <v>4</v>
      </c>
      <c r="Y3333" t="s">
        <v>12</v>
      </c>
      <c r="Z3333" t="s">
        <v>1806</v>
      </c>
      <c r="AA3333" t="s">
        <v>2527</v>
      </c>
      <c r="AB3333" t="s">
        <v>2527</v>
      </c>
      <c r="AC3333">
        <v>-161176</v>
      </c>
      <c r="AD3333" t="s">
        <v>0</v>
      </c>
      <c r="AE3333">
        <v>98052</v>
      </c>
    </row>
    <row r="3334" spans="1:31" ht="409.5" hidden="1" x14ac:dyDescent="0.25">
      <c r="A3334">
        <v>6935</v>
      </c>
      <c r="B3334" t="s">
        <v>380</v>
      </c>
      <c r="C3334" t="s">
        <v>19</v>
      </c>
      <c r="F3334">
        <v>1</v>
      </c>
      <c r="G3334" t="s">
        <v>2526</v>
      </c>
      <c r="P3334" t="s">
        <v>4</v>
      </c>
      <c r="Y3334" t="s">
        <v>12</v>
      </c>
      <c r="Z3334" t="s">
        <v>2525</v>
      </c>
      <c r="AA3334" s="1" t="s">
        <v>2524</v>
      </c>
      <c r="AB3334" t="s">
        <v>2523</v>
      </c>
      <c r="AC3334">
        <v>-162368</v>
      </c>
      <c r="AD3334" t="s">
        <v>0</v>
      </c>
      <c r="AE3334">
        <v>98024</v>
      </c>
    </row>
    <row r="3335" spans="1:31" ht="409.5" hidden="1" x14ac:dyDescent="0.25">
      <c r="A3335">
        <v>18156</v>
      </c>
      <c r="B3335" t="s">
        <v>83</v>
      </c>
      <c r="C3335" t="s">
        <v>19</v>
      </c>
      <c r="F3335">
        <v>0</v>
      </c>
      <c r="G3335" t="s">
        <v>608</v>
      </c>
      <c r="H3335">
        <v>0</v>
      </c>
      <c r="P3335" t="s">
        <v>4</v>
      </c>
      <c r="Y3335" t="s">
        <v>12</v>
      </c>
      <c r="Z3335" t="s">
        <v>701</v>
      </c>
      <c r="AA3335" s="1" t="s">
        <v>2522</v>
      </c>
      <c r="AB3335" t="s">
        <v>78</v>
      </c>
      <c r="AC3335" t="s">
        <v>2521</v>
      </c>
      <c r="AD3335" t="s">
        <v>96</v>
      </c>
      <c r="AE3335">
        <v>97302</v>
      </c>
    </row>
    <row r="3336" spans="1:31" hidden="1" x14ac:dyDescent="0.25">
      <c r="A3336">
        <v>10160</v>
      </c>
      <c r="B3336" t="s">
        <v>7</v>
      </c>
      <c r="C3336" t="s">
        <v>6</v>
      </c>
      <c r="F3336">
        <v>1</v>
      </c>
      <c r="G3336" t="s">
        <v>2520</v>
      </c>
      <c r="P3336" t="s">
        <v>4</v>
      </c>
      <c r="Z3336" t="s">
        <v>2519</v>
      </c>
      <c r="AA3336" t="s">
        <v>2518</v>
      </c>
      <c r="AB3336" t="s">
        <v>2517</v>
      </c>
      <c r="AC3336">
        <v>-161386</v>
      </c>
      <c r="AD3336" t="s">
        <v>0</v>
      </c>
      <c r="AE3336">
        <v>98516</v>
      </c>
    </row>
    <row r="3337" spans="1:31" ht="409.5" hidden="1" x14ac:dyDescent="0.25">
      <c r="A3337">
        <v>11158</v>
      </c>
      <c r="B3337" t="s">
        <v>185</v>
      </c>
      <c r="C3337" t="s">
        <v>184</v>
      </c>
      <c r="F3337">
        <v>0</v>
      </c>
      <c r="H3337">
        <v>0</v>
      </c>
      <c r="P3337" t="s">
        <v>4</v>
      </c>
      <c r="Y3337" t="s">
        <v>12</v>
      </c>
      <c r="Z3337" t="s">
        <v>2516</v>
      </c>
      <c r="AA3337" s="1" t="s">
        <v>2515</v>
      </c>
      <c r="AB3337" t="s">
        <v>2514</v>
      </c>
      <c r="AC3337" t="s">
        <v>2513</v>
      </c>
      <c r="AD3337" t="s">
        <v>0</v>
      </c>
      <c r="AE3337">
        <v>98387</v>
      </c>
    </row>
    <row r="3338" spans="1:31" hidden="1" x14ac:dyDescent="0.25">
      <c r="A3338">
        <v>19137</v>
      </c>
      <c r="B3338" t="s">
        <v>119</v>
      </c>
      <c r="C3338" t="s">
        <v>19</v>
      </c>
      <c r="F3338">
        <v>0</v>
      </c>
      <c r="G3338" t="s">
        <v>797</v>
      </c>
      <c r="P3338" t="s">
        <v>4</v>
      </c>
      <c r="X3338">
        <v>15</v>
      </c>
      <c r="Y3338" t="s">
        <v>12</v>
      </c>
      <c r="Z3338" t="s">
        <v>2512</v>
      </c>
      <c r="AA3338" t="s">
        <v>2511</v>
      </c>
      <c r="AB3338" t="s">
        <v>221</v>
      </c>
      <c r="AC3338">
        <v>-181397</v>
      </c>
    </row>
    <row r="3339" spans="1:31" hidden="1" x14ac:dyDescent="0.25">
      <c r="A3339">
        <v>3728</v>
      </c>
      <c r="B3339" t="s">
        <v>47</v>
      </c>
      <c r="C3339" t="s">
        <v>46</v>
      </c>
      <c r="F3339">
        <v>1</v>
      </c>
      <c r="G3339" t="s">
        <v>2510</v>
      </c>
      <c r="H3339">
        <v>0</v>
      </c>
      <c r="P3339" t="s">
        <v>4</v>
      </c>
      <c r="Z3339" t="s">
        <v>2509</v>
      </c>
      <c r="AA3339" t="s">
        <v>2508</v>
      </c>
      <c r="AB3339" t="s">
        <v>2507</v>
      </c>
      <c r="AC3339" t="s">
        <v>2506</v>
      </c>
      <c r="AD3339" t="s">
        <v>0</v>
      </c>
      <c r="AE3339">
        <v>98541</v>
      </c>
    </row>
    <row r="3340" spans="1:31" hidden="1" x14ac:dyDescent="0.25">
      <c r="A3340">
        <v>11734</v>
      </c>
      <c r="B3340" t="s">
        <v>13</v>
      </c>
      <c r="C3340" t="s">
        <v>57</v>
      </c>
      <c r="F3340">
        <v>0</v>
      </c>
      <c r="P3340" t="s">
        <v>4</v>
      </c>
      <c r="Y3340" t="s">
        <v>12</v>
      </c>
      <c r="Z3340" t="s">
        <v>2505</v>
      </c>
      <c r="AA3340" t="s">
        <v>2504</v>
      </c>
      <c r="AB3340" t="s">
        <v>2503</v>
      </c>
      <c r="AC3340">
        <v>-170910</v>
      </c>
      <c r="AD3340" t="s">
        <v>0</v>
      </c>
      <c r="AE3340">
        <v>98922</v>
      </c>
    </row>
    <row r="3341" spans="1:31" hidden="1" x14ac:dyDescent="0.25">
      <c r="A3341">
        <v>15100</v>
      </c>
      <c r="B3341" t="s">
        <v>199</v>
      </c>
      <c r="C3341" t="s">
        <v>19</v>
      </c>
      <c r="F3341">
        <v>1</v>
      </c>
      <c r="G3341" t="s">
        <v>2502</v>
      </c>
      <c r="P3341" t="s">
        <v>4</v>
      </c>
      <c r="Z3341" t="s">
        <v>2501</v>
      </c>
      <c r="AA3341" t="s">
        <v>2500</v>
      </c>
      <c r="AB3341" t="s">
        <v>2026</v>
      </c>
      <c r="AC3341">
        <v>-170559</v>
      </c>
    </row>
    <row r="3342" spans="1:31" ht="409.5" hidden="1" x14ac:dyDescent="0.25">
      <c r="A3342">
        <v>15791</v>
      </c>
      <c r="B3342" t="s">
        <v>152</v>
      </c>
      <c r="C3342" t="s">
        <v>19</v>
      </c>
      <c r="F3342">
        <v>0</v>
      </c>
      <c r="G3342" t="s">
        <v>100</v>
      </c>
      <c r="P3342" t="s">
        <v>4</v>
      </c>
      <c r="Y3342" t="s">
        <v>12</v>
      </c>
      <c r="Z3342" t="s">
        <v>234</v>
      </c>
      <c r="AA3342" s="1" t="s">
        <v>2499</v>
      </c>
      <c r="AB3342" t="s">
        <v>149</v>
      </c>
      <c r="AC3342">
        <v>-170898</v>
      </c>
    </row>
    <row r="3343" spans="1:31" hidden="1" x14ac:dyDescent="0.25">
      <c r="A3343">
        <v>11874</v>
      </c>
      <c r="B3343" t="s">
        <v>130</v>
      </c>
      <c r="C3343" t="s">
        <v>19</v>
      </c>
      <c r="F3343">
        <v>1</v>
      </c>
      <c r="G3343" t="s">
        <v>1914</v>
      </c>
      <c r="H3343">
        <v>0</v>
      </c>
      <c r="P3343" t="s">
        <v>4</v>
      </c>
      <c r="Y3343" t="s">
        <v>12</v>
      </c>
      <c r="Z3343" t="s">
        <v>2498</v>
      </c>
      <c r="AA3343" t="s">
        <v>2497</v>
      </c>
      <c r="AB3343" t="s">
        <v>2496</v>
      </c>
      <c r="AC3343" t="s">
        <v>2495</v>
      </c>
      <c r="AD3343" t="s">
        <v>96</v>
      </c>
      <c r="AE3343">
        <v>97201</v>
      </c>
    </row>
    <row r="3344" spans="1:31" hidden="1" x14ac:dyDescent="0.25">
      <c r="A3344">
        <v>10959</v>
      </c>
      <c r="B3344" t="s">
        <v>95</v>
      </c>
      <c r="C3344" t="s">
        <v>94</v>
      </c>
      <c r="F3344">
        <v>1</v>
      </c>
      <c r="G3344" t="s">
        <v>367</v>
      </c>
      <c r="P3344" t="s">
        <v>4</v>
      </c>
      <c r="Y3344" t="s">
        <v>12</v>
      </c>
      <c r="Z3344" t="s">
        <v>2494</v>
      </c>
      <c r="AA3344" t="s">
        <v>2493</v>
      </c>
      <c r="AB3344" t="s">
        <v>2492</v>
      </c>
      <c r="AC3344">
        <v>-170390</v>
      </c>
      <c r="AE3344">
        <v>98032</v>
      </c>
    </row>
    <row r="3345" spans="1:31" ht="409.5" hidden="1" x14ac:dyDescent="0.25">
      <c r="A3345">
        <v>2442</v>
      </c>
      <c r="B3345" t="s">
        <v>130</v>
      </c>
      <c r="C3345" t="s">
        <v>19</v>
      </c>
      <c r="F3345">
        <v>0</v>
      </c>
      <c r="G3345" t="s">
        <v>2491</v>
      </c>
      <c r="P3345" t="s">
        <v>4</v>
      </c>
      <c r="Z3345" t="s">
        <v>2490</v>
      </c>
      <c r="AA3345" s="1" t="s">
        <v>2489</v>
      </c>
      <c r="AB3345" t="s">
        <v>2488</v>
      </c>
      <c r="AC3345">
        <v>-173380</v>
      </c>
      <c r="AD3345" t="s">
        <v>0</v>
      </c>
      <c r="AE3345">
        <v>98557</v>
      </c>
    </row>
    <row r="3346" spans="1:31" hidden="1" x14ac:dyDescent="0.25">
      <c r="A3346">
        <v>16161</v>
      </c>
      <c r="B3346" t="s">
        <v>185</v>
      </c>
      <c r="C3346" t="s">
        <v>184</v>
      </c>
      <c r="F3346">
        <v>1</v>
      </c>
      <c r="G3346" t="s">
        <v>2487</v>
      </c>
      <c r="P3346" t="s">
        <v>4</v>
      </c>
      <c r="X3346">
        <v>15</v>
      </c>
      <c r="Y3346" t="s">
        <v>12</v>
      </c>
      <c r="Z3346" t="s">
        <v>2486</v>
      </c>
      <c r="AA3346" t="s">
        <v>2485</v>
      </c>
      <c r="AB3346" t="s">
        <v>2484</v>
      </c>
      <c r="AC3346">
        <v>-180180</v>
      </c>
      <c r="AD3346" t="s">
        <v>529</v>
      </c>
      <c r="AE3346">
        <v>58783</v>
      </c>
    </row>
    <row r="3347" spans="1:31" hidden="1" x14ac:dyDescent="0.25">
      <c r="A3347">
        <v>5245</v>
      </c>
      <c r="B3347" t="s">
        <v>199</v>
      </c>
      <c r="C3347" t="s">
        <v>19</v>
      </c>
      <c r="F3347">
        <v>0</v>
      </c>
      <c r="P3347" t="s">
        <v>4</v>
      </c>
      <c r="X3347">
        <v>30</v>
      </c>
      <c r="Y3347" t="s">
        <v>12</v>
      </c>
      <c r="Z3347" t="s">
        <v>2483</v>
      </c>
      <c r="AA3347" t="s">
        <v>2482</v>
      </c>
      <c r="AB3347" t="s">
        <v>2481</v>
      </c>
      <c r="AC3347">
        <v>-170398</v>
      </c>
      <c r="AD3347" t="s">
        <v>0</v>
      </c>
      <c r="AE3347">
        <v>98119</v>
      </c>
    </row>
    <row r="3348" spans="1:31" ht="409.5" hidden="1" x14ac:dyDescent="0.25">
      <c r="A3348">
        <v>14479</v>
      </c>
      <c r="B3348" t="s">
        <v>36</v>
      </c>
      <c r="F3348">
        <v>0</v>
      </c>
      <c r="G3348" t="s">
        <v>2480</v>
      </c>
      <c r="P3348" t="s">
        <v>1182</v>
      </c>
      <c r="Y3348" t="s">
        <v>12</v>
      </c>
      <c r="Z3348" t="s">
        <v>2479</v>
      </c>
      <c r="AA3348" s="1" t="s">
        <v>2478</v>
      </c>
      <c r="AB3348" t="s">
        <v>2477</v>
      </c>
      <c r="AC3348">
        <v>-171183</v>
      </c>
      <c r="AD3348" t="s">
        <v>0</v>
      </c>
      <c r="AE3348">
        <v>98011</v>
      </c>
    </row>
    <row r="3349" spans="1:31" hidden="1" x14ac:dyDescent="0.25">
      <c r="A3349">
        <v>18988</v>
      </c>
      <c r="B3349" t="s">
        <v>670</v>
      </c>
      <c r="C3349" t="s">
        <v>19</v>
      </c>
      <c r="F3349">
        <v>0</v>
      </c>
      <c r="H3349">
        <v>0</v>
      </c>
      <c r="P3349" t="s">
        <v>4</v>
      </c>
      <c r="Y3349" t="s">
        <v>12</v>
      </c>
      <c r="Z3349" t="s">
        <v>2476</v>
      </c>
      <c r="AA3349" t="s">
        <v>2475</v>
      </c>
      <c r="AB3349" t="s">
        <v>2474</v>
      </c>
      <c r="AC3349" t="s">
        <v>2473</v>
      </c>
      <c r="AD3349" t="s">
        <v>0</v>
      </c>
      <c r="AE3349">
        <v>98501</v>
      </c>
    </row>
    <row r="3350" spans="1:31" ht="409.5" hidden="1" x14ac:dyDescent="0.25">
      <c r="A3350">
        <v>19418</v>
      </c>
      <c r="B3350" t="s">
        <v>130</v>
      </c>
      <c r="C3350" t="s">
        <v>19</v>
      </c>
      <c r="F3350">
        <v>1</v>
      </c>
      <c r="G3350" t="s">
        <v>411</v>
      </c>
      <c r="P3350" t="s">
        <v>4</v>
      </c>
      <c r="W3350" t="s">
        <v>2472</v>
      </c>
      <c r="X3350">
        <v>30</v>
      </c>
      <c r="Y3350" t="s">
        <v>12</v>
      </c>
      <c r="Z3350" t="s">
        <v>623</v>
      </c>
      <c r="AA3350" s="1" t="s">
        <v>2471</v>
      </c>
      <c r="AB3350" t="s">
        <v>2470</v>
      </c>
      <c r="AC3350">
        <v>-162345</v>
      </c>
      <c r="AD3350" t="s">
        <v>0</v>
      </c>
      <c r="AE3350">
        <v>98154</v>
      </c>
    </row>
    <row r="3351" spans="1:31" hidden="1" x14ac:dyDescent="0.25">
      <c r="A3351">
        <v>3951</v>
      </c>
      <c r="B3351" t="s">
        <v>47</v>
      </c>
      <c r="C3351" t="s">
        <v>46</v>
      </c>
      <c r="F3351">
        <v>0</v>
      </c>
      <c r="P3351" t="s">
        <v>4</v>
      </c>
      <c r="Z3351" t="s">
        <v>2469</v>
      </c>
      <c r="AA3351" t="s">
        <v>2468</v>
      </c>
      <c r="AB3351" t="s">
        <v>2467</v>
      </c>
      <c r="AC3351">
        <v>-172914</v>
      </c>
    </row>
    <row r="3352" spans="1:31" ht="409.5" hidden="1" x14ac:dyDescent="0.25">
      <c r="A3352">
        <v>1699</v>
      </c>
      <c r="B3352" t="s">
        <v>152</v>
      </c>
      <c r="C3352" t="s">
        <v>19</v>
      </c>
      <c r="F3352">
        <v>0</v>
      </c>
      <c r="G3352" t="s">
        <v>100</v>
      </c>
      <c r="P3352" t="s">
        <v>4</v>
      </c>
      <c r="Y3352" t="s">
        <v>12</v>
      </c>
      <c r="Z3352" t="s">
        <v>99</v>
      </c>
      <c r="AA3352" s="1" t="s">
        <v>2466</v>
      </c>
      <c r="AB3352" t="s">
        <v>149</v>
      </c>
      <c r="AC3352">
        <v>-163533</v>
      </c>
    </row>
    <row r="3353" spans="1:31" ht="270" hidden="1" x14ac:dyDescent="0.25">
      <c r="A3353">
        <v>6694</v>
      </c>
      <c r="B3353" t="s">
        <v>130</v>
      </c>
      <c r="C3353" t="s">
        <v>19</v>
      </c>
      <c r="F3353">
        <v>1</v>
      </c>
      <c r="G3353" t="s">
        <v>2465</v>
      </c>
      <c r="H3353">
        <v>0</v>
      </c>
      <c r="P3353" t="s">
        <v>4</v>
      </c>
      <c r="Y3353" t="s">
        <v>12</v>
      </c>
      <c r="Z3353" t="s">
        <v>2464</v>
      </c>
      <c r="AA3353" s="1" t="s">
        <v>2463</v>
      </c>
      <c r="AB3353" t="s">
        <v>2462</v>
      </c>
      <c r="AC3353" t="s">
        <v>2461</v>
      </c>
      <c r="AD3353" t="s">
        <v>0</v>
      </c>
      <c r="AE3353">
        <v>99336</v>
      </c>
    </row>
    <row r="3354" spans="1:31" ht="409.5" hidden="1" x14ac:dyDescent="0.25">
      <c r="A3354">
        <v>15898</v>
      </c>
      <c r="B3354" t="s">
        <v>380</v>
      </c>
      <c r="C3354" t="s">
        <v>19</v>
      </c>
      <c r="F3354">
        <v>0</v>
      </c>
      <c r="P3354" t="s">
        <v>117</v>
      </c>
      <c r="Z3354" t="s">
        <v>2460</v>
      </c>
      <c r="AA3354" s="1" t="s">
        <v>2459</v>
      </c>
      <c r="AB3354" t="s">
        <v>2458</v>
      </c>
      <c r="AC3354">
        <v>-181350</v>
      </c>
      <c r="AD3354" t="s">
        <v>0</v>
      </c>
      <c r="AE3354">
        <v>98328</v>
      </c>
    </row>
    <row r="3355" spans="1:31" hidden="1" x14ac:dyDescent="0.25">
      <c r="A3355">
        <v>4591</v>
      </c>
      <c r="B3355" t="s">
        <v>124</v>
      </c>
      <c r="C3355" t="s">
        <v>6</v>
      </c>
      <c r="F3355">
        <v>1</v>
      </c>
      <c r="G3355" t="s">
        <v>2457</v>
      </c>
      <c r="H3355">
        <v>0</v>
      </c>
      <c r="P3355" t="s">
        <v>4</v>
      </c>
      <c r="Z3355" t="s">
        <v>2456</v>
      </c>
      <c r="AA3355" t="s">
        <v>2455</v>
      </c>
      <c r="AB3355" t="s">
        <v>2454</v>
      </c>
      <c r="AC3355" t="s">
        <v>2453</v>
      </c>
      <c r="AD3355" t="s">
        <v>0</v>
      </c>
      <c r="AE3355">
        <v>98004</v>
      </c>
    </row>
    <row r="3356" spans="1:31" hidden="1" x14ac:dyDescent="0.25">
      <c r="A3356">
        <v>9012</v>
      </c>
      <c r="B3356" t="s">
        <v>13</v>
      </c>
      <c r="F3356">
        <v>0</v>
      </c>
      <c r="H3356">
        <v>0</v>
      </c>
      <c r="P3356" t="s">
        <v>4</v>
      </c>
      <c r="Y3356" t="s">
        <v>12</v>
      </c>
      <c r="Z3356" t="s">
        <v>2452</v>
      </c>
      <c r="AA3356" t="s">
        <v>2451</v>
      </c>
      <c r="AB3356" t="s">
        <v>2450</v>
      </c>
      <c r="AC3356" t="s">
        <v>2449</v>
      </c>
      <c r="AD3356" t="s">
        <v>0</v>
      </c>
      <c r="AE3356">
        <v>98903</v>
      </c>
    </row>
    <row r="3357" spans="1:31" hidden="1" x14ac:dyDescent="0.25">
      <c r="A3357">
        <v>15407</v>
      </c>
      <c r="B3357" t="s">
        <v>513</v>
      </c>
      <c r="C3357" t="s">
        <v>6</v>
      </c>
      <c r="F3357">
        <v>1</v>
      </c>
      <c r="G3357" t="s">
        <v>161</v>
      </c>
      <c r="H3357">
        <v>0</v>
      </c>
      <c r="P3357" t="s">
        <v>4</v>
      </c>
      <c r="Y3357" t="s">
        <v>12</v>
      </c>
      <c r="Z3357" t="s">
        <v>2062</v>
      </c>
      <c r="AA3357" t="s">
        <v>2448</v>
      </c>
      <c r="AB3357" t="s">
        <v>2447</v>
      </c>
      <c r="AC3357" t="s">
        <v>2446</v>
      </c>
      <c r="AD3357" t="s">
        <v>0</v>
      </c>
      <c r="AE3357">
        <v>98034</v>
      </c>
    </row>
    <row r="3358" spans="1:31" hidden="1" x14ac:dyDescent="0.25">
      <c r="A3358">
        <v>9188</v>
      </c>
      <c r="B3358" t="s">
        <v>20</v>
      </c>
      <c r="C3358" t="s">
        <v>19</v>
      </c>
      <c r="F3358">
        <v>1</v>
      </c>
      <c r="G3358" t="s">
        <v>402</v>
      </c>
      <c r="H3358">
        <v>0</v>
      </c>
      <c r="P3358" t="s">
        <v>4</v>
      </c>
      <c r="Y3358" t="s">
        <v>12</v>
      </c>
      <c r="Z3358" t="s">
        <v>1851</v>
      </c>
      <c r="AA3358" t="s">
        <v>2445</v>
      </c>
      <c r="AB3358" t="s">
        <v>2444</v>
      </c>
      <c r="AC3358" t="s">
        <v>2443</v>
      </c>
    </row>
    <row r="3359" spans="1:31" ht="409.5" hidden="1" x14ac:dyDescent="0.25">
      <c r="A3359">
        <v>18340</v>
      </c>
      <c r="B3359" t="s">
        <v>72</v>
      </c>
      <c r="C3359" t="s">
        <v>71</v>
      </c>
      <c r="F3359">
        <v>0</v>
      </c>
      <c r="H3359">
        <v>0</v>
      </c>
      <c r="O3359" s="1" t="s">
        <v>2442</v>
      </c>
      <c r="P3359" t="s">
        <v>4</v>
      </c>
      <c r="Q3359" t="s">
        <v>302</v>
      </c>
      <c r="X3359">
        <v>30</v>
      </c>
      <c r="Z3359" t="s">
        <v>718</v>
      </c>
      <c r="AA3359" s="1" t="s">
        <v>2441</v>
      </c>
      <c r="AB3359" t="s">
        <v>2440</v>
      </c>
      <c r="AC3359" t="s">
        <v>2439</v>
      </c>
      <c r="AD3359" t="s">
        <v>0</v>
      </c>
      <c r="AE3359">
        <v>98103</v>
      </c>
    </row>
    <row r="3360" spans="1:31" hidden="1" x14ac:dyDescent="0.25">
      <c r="A3360">
        <v>8758</v>
      </c>
      <c r="B3360" t="s">
        <v>88</v>
      </c>
      <c r="C3360" t="s">
        <v>46</v>
      </c>
      <c r="F3360">
        <v>0</v>
      </c>
      <c r="G3360" t="s">
        <v>2438</v>
      </c>
      <c r="P3360" t="s">
        <v>4</v>
      </c>
      <c r="Z3360" t="s">
        <v>2437</v>
      </c>
      <c r="AA3360" t="s">
        <v>2436</v>
      </c>
      <c r="AB3360" t="s">
        <v>2435</v>
      </c>
      <c r="AC3360">
        <v>-171413</v>
      </c>
      <c r="AD3360" t="s">
        <v>0</v>
      </c>
      <c r="AE3360">
        <v>98148</v>
      </c>
    </row>
    <row r="3361" spans="1:31" hidden="1" x14ac:dyDescent="0.25">
      <c r="A3361">
        <v>19584</v>
      </c>
      <c r="B3361" t="s">
        <v>47</v>
      </c>
      <c r="C3361" t="s">
        <v>46</v>
      </c>
      <c r="F3361">
        <v>1</v>
      </c>
      <c r="G3361" t="s">
        <v>2434</v>
      </c>
      <c r="H3361">
        <v>0</v>
      </c>
      <c r="P3361" t="s">
        <v>4</v>
      </c>
      <c r="Z3361" t="s">
        <v>2433</v>
      </c>
      <c r="AA3361" t="s">
        <v>2432</v>
      </c>
      <c r="AB3361" t="s">
        <v>2431</v>
      </c>
      <c r="AC3361" t="s">
        <v>2430</v>
      </c>
      <c r="AD3361" t="s">
        <v>0</v>
      </c>
      <c r="AE3361">
        <v>98595</v>
      </c>
    </row>
    <row r="3362" spans="1:31" hidden="1" x14ac:dyDescent="0.25">
      <c r="A3362">
        <v>14086</v>
      </c>
      <c r="B3362" t="s">
        <v>7</v>
      </c>
      <c r="C3362" t="s">
        <v>6</v>
      </c>
      <c r="F3362">
        <v>0</v>
      </c>
      <c r="H3362">
        <v>0</v>
      </c>
      <c r="P3362" t="s">
        <v>4</v>
      </c>
      <c r="Z3362" t="s">
        <v>2429</v>
      </c>
      <c r="AA3362" t="s">
        <v>2428</v>
      </c>
      <c r="AB3362" t="s">
        <v>2427</v>
      </c>
      <c r="AC3362" t="s">
        <v>2426</v>
      </c>
      <c r="AD3362" t="s">
        <v>0</v>
      </c>
      <c r="AE3362">
        <v>98445</v>
      </c>
    </row>
    <row r="3363" spans="1:31" hidden="1" x14ac:dyDescent="0.25">
      <c r="A3363">
        <v>7032</v>
      </c>
      <c r="C3363" t="s">
        <v>19</v>
      </c>
      <c r="F3363">
        <v>0</v>
      </c>
      <c r="P3363" t="s">
        <v>2129</v>
      </c>
      <c r="Z3363" t="s">
        <v>2425</v>
      </c>
      <c r="AC3363">
        <v>-172033</v>
      </c>
    </row>
    <row r="3364" spans="1:31" hidden="1" x14ac:dyDescent="0.25">
      <c r="A3364">
        <v>16338</v>
      </c>
      <c r="B3364" t="s">
        <v>7</v>
      </c>
      <c r="C3364" t="s">
        <v>6</v>
      </c>
      <c r="F3364">
        <v>0</v>
      </c>
      <c r="G3364" t="s">
        <v>2424</v>
      </c>
      <c r="P3364" t="s">
        <v>4</v>
      </c>
      <c r="Z3364" t="s">
        <v>2423</v>
      </c>
      <c r="AA3364" t="s">
        <v>2422</v>
      </c>
      <c r="AB3364" t="s">
        <v>2421</v>
      </c>
      <c r="AC3364">
        <v>-171637</v>
      </c>
      <c r="AD3364" t="s">
        <v>0</v>
      </c>
      <c r="AE3364">
        <v>98391</v>
      </c>
    </row>
    <row r="3365" spans="1:31" ht="409.5" hidden="1" x14ac:dyDescent="0.25">
      <c r="A3365">
        <v>7006</v>
      </c>
      <c r="B3365" t="s">
        <v>7</v>
      </c>
      <c r="C3365" t="s">
        <v>6</v>
      </c>
      <c r="F3365">
        <v>1</v>
      </c>
      <c r="G3365" t="s">
        <v>2420</v>
      </c>
      <c r="P3365" t="s">
        <v>4</v>
      </c>
      <c r="Z3365" t="s">
        <v>2419</v>
      </c>
      <c r="AA3365" s="1" t="s">
        <v>2418</v>
      </c>
      <c r="AB3365" t="s">
        <v>2417</v>
      </c>
      <c r="AC3365">
        <v>-160405</v>
      </c>
      <c r="AD3365" t="s">
        <v>0</v>
      </c>
      <c r="AE3365">
        <v>98072</v>
      </c>
    </row>
    <row r="3366" spans="1:31" ht="409.5" hidden="1" x14ac:dyDescent="0.25">
      <c r="A3366">
        <v>6880</v>
      </c>
      <c r="B3366" t="s">
        <v>199</v>
      </c>
      <c r="C3366" t="s">
        <v>19</v>
      </c>
      <c r="F3366">
        <v>0</v>
      </c>
      <c r="G3366" t="s">
        <v>100</v>
      </c>
      <c r="P3366" t="s">
        <v>4</v>
      </c>
      <c r="Y3366" t="s">
        <v>12</v>
      </c>
      <c r="Z3366" t="s">
        <v>99</v>
      </c>
      <c r="AA3366" s="1" t="s">
        <v>2416</v>
      </c>
      <c r="AB3366" t="s">
        <v>149</v>
      </c>
      <c r="AC3366">
        <v>-162427</v>
      </c>
      <c r="AD3366" t="s">
        <v>96</v>
      </c>
      <c r="AE3366">
        <v>97302</v>
      </c>
    </row>
    <row r="3367" spans="1:31" ht="409.5" hidden="1" x14ac:dyDescent="0.25">
      <c r="A3367">
        <v>7328</v>
      </c>
      <c r="B3367" t="s">
        <v>95</v>
      </c>
      <c r="C3367" t="s">
        <v>94</v>
      </c>
      <c r="F3367">
        <v>0</v>
      </c>
      <c r="P3367" t="s">
        <v>4</v>
      </c>
      <c r="Y3367" t="s">
        <v>12</v>
      </c>
      <c r="Z3367" t="s">
        <v>2415</v>
      </c>
      <c r="AA3367" s="1" t="s">
        <v>2414</v>
      </c>
      <c r="AB3367" t="s">
        <v>2413</v>
      </c>
      <c r="AC3367">
        <v>-170676</v>
      </c>
    </row>
    <row r="3368" spans="1:31" hidden="1" x14ac:dyDescent="0.25">
      <c r="A3368">
        <v>7035</v>
      </c>
      <c r="B3368" t="s">
        <v>124</v>
      </c>
      <c r="C3368" t="s">
        <v>6</v>
      </c>
      <c r="F3368">
        <v>0</v>
      </c>
      <c r="G3368" t="s">
        <v>2328</v>
      </c>
      <c r="H3368">
        <v>0</v>
      </c>
      <c r="P3368" t="s">
        <v>4</v>
      </c>
      <c r="Z3368" t="s">
        <v>2412</v>
      </c>
      <c r="AA3368" t="s">
        <v>2411</v>
      </c>
      <c r="AB3368" t="s">
        <v>2410</v>
      </c>
      <c r="AC3368" t="s">
        <v>2409</v>
      </c>
      <c r="AD3368" t="s">
        <v>0</v>
      </c>
      <c r="AE3368">
        <v>98258</v>
      </c>
    </row>
    <row r="3369" spans="1:31" hidden="1" x14ac:dyDescent="0.25">
      <c r="A3369">
        <v>1271</v>
      </c>
      <c r="B3369" t="s">
        <v>20</v>
      </c>
      <c r="C3369" t="s">
        <v>19</v>
      </c>
      <c r="F3369">
        <v>1</v>
      </c>
      <c r="G3369" t="s">
        <v>2408</v>
      </c>
      <c r="H3369">
        <v>0</v>
      </c>
      <c r="P3369" t="s">
        <v>81</v>
      </c>
      <c r="Y3369" t="s">
        <v>12</v>
      </c>
      <c r="Z3369" t="s">
        <v>2407</v>
      </c>
      <c r="AA3369" t="s">
        <v>2406</v>
      </c>
      <c r="AB3369" t="s">
        <v>2405</v>
      </c>
      <c r="AC3369" t="s">
        <v>2404</v>
      </c>
      <c r="AD3369" t="s">
        <v>0</v>
      </c>
      <c r="AE3369">
        <v>98104</v>
      </c>
    </row>
    <row r="3370" spans="1:31" ht="150" hidden="1" x14ac:dyDescent="0.25">
      <c r="A3370">
        <v>18337</v>
      </c>
      <c r="B3370" t="s">
        <v>308</v>
      </c>
      <c r="C3370" t="s">
        <v>19</v>
      </c>
      <c r="F3370">
        <v>0</v>
      </c>
      <c r="G3370" t="s">
        <v>342</v>
      </c>
      <c r="H3370">
        <v>0</v>
      </c>
      <c r="P3370" t="s">
        <v>4</v>
      </c>
      <c r="Y3370" t="s">
        <v>12</v>
      </c>
      <c r="Z3370" t="s">
        <v>340</v>
      </c>
      <c r="AA3370" s="1" t="s">
        <v>2403</v>
      </c>
      <c r="AB3370" t="s">
        <v>2402</v>
      </c>
      <c r="AC3370" t="s">
        <v>2401</v>
      </c>
      <c r="AD3370" t="s">
        <v>0</v>
      </c>
      <c r="AE3370">
        <v>99632</v>
      </c>
    </row>
    <row r="3371" spans="1:31" hidden="1" x14ac:dyDescent="0.25">
      <c r="A3371">
        <v>9116</v>
      </c>
      <c r="B3371" t="s">
        <v>670</v>
      </c>
      <c r="C3371" t="s">
        <v>19</v>
      </c>
      <c r="F3371">
        <v>1</v>
      </c>
      <c r="G3371" t="s">
        <v>70</v>
      </c>
      <c r="H3371">
        <v>0</v>
      </c>
      <c r="O3371" t="s">
        <v>2400</v>
      </c>
      <c r="P3371" t="s">
        <v>1182</v>
      </c>
      <c r="X3371">
        <v>15</v>
      </c>
      <c r="Y3371" t="s">
        <v>12</v>
      </c>
      <c r="Z3371" t="s">
        <v>2399</v>
      </c>
      <c r="AA3371" t="s">
        <v>2398</v>
      </c>
      <c r="AB3371" t="s">
        <v>2397</v>
      </c>
      <c r="AC3371" t="s">
        <v>2396</v>
      </c>
    </row>
    <row r="3372" spans="1:31" hidden="1" x14ac:dyDescent="0.25">
      <c r="A3372">
        <v>9757</v>
      </c>
      <c r="B3372" t="s">
        <v>7</v>
      </c>
      <c r="C3372" t="s">
        <v>6</v>
      </c>
      <c r="F3372">
        <v>0</v>
      </c>
      <c r="G3372" t="s">
        <v>2395</v>
      </c>
      <c r="P3372" t="s">
        <v>4</v>
      </c>
      <c r="Z3372" t="s">
        <v>2394</v>
      </c>
      <c r="AA3372" t="s">
        <v>2393</v>
      </c>
      <c r="AB3372" t="s">
        <v>2392</v>
      </c>
      <c r="AC3372">
        <v>-180027</v>
      </c>
      <c r="AD3372" t="s">
        <v>0</v>
      </c>
      <c r="AE3372">
        <v>99352</v>
      </c>
    </row>
    <row r="3373" spans="1:31" hidden="1" x14ac:dyDescent="0.25">
      <c r="A3373">
        <v>16257</v>
      </c>
      <c r="B3373" t="s">
        <v>52</v>
      </c>
      <c r="C3373" t="s">
        <v>6</v>
      </c>
      <c r="F3373">
        <v>1</v>
      </c>
      <c r="G3373" t="s">
        <v>2391</v>
      </c>
      <c r="P3373" t="s">
        <v>4</v>
      </c>
      <c r="Z3373" t="s">
        <v>2390</v>
      </c>
      <c r="AA3373" t="s">
        <v>2389</v>
      </c>
      <c r="AB3373" t="s">
        <v>2388</v>
      </c>
      <c r="AC3373">
        <v>-173160</v>
      </c>
      <c r="AD3373" t="s">
        <v>0</v>
      </c>
      <c r="AE3373">
        <v>98201</v>
      </c>
    </row>
    <row r="3374" spans="1:31" hidden="1" x14ac:dyDescent="0.25">
      <c r="A3374">
        <v>9896</v>
      </c>
      <c r="B3374" t="s">
        <v>493</v>
      </c>
      <c r="F3374">
        <v>0</v>
      </c>
      <c r="H3374">
        <v>0</v>
      </c>
      <c r="P3374" t="s">
        <v>4</v>
      </c>
      <c r="Z3374" t="s">
        <v>2387</v>
      </c>
      <c r="AA3374" t="s">
        <v>2386</v>
      </c>
      <c r="AB3374" t="s">
        <v>2385</v>
      </c>
      <c r="AC3374" t="s">
        <v>2384</v>
      </c>
      <c r="AD3374" t="s">
        <v>0</v>
      </c>
      <c r="AE3374">
        <v>98815</v>
      </c>
    </row>
    <row r="3375" spans="1:31" ht="409.5" hidden="1" x14ac:dyDescent="0.25">
      <c r="A3375">
        <v>8050</v>
      </c>
      <c r="B3375" t="s">
        <v>47</v>
      </c>
      <c r="C3375" t="s">
        <v>46</v>
      </c>
      <c r="F3375">
        <v>0</v>
      </c>
      <c r="G3375" t="s">
        <v>797</v>
      </c>
      <c r="P3375" t="s">
        <v>4</v>
      </c>
      <c r="Y3375" t="s">
        <v>12</v>
      </c>
      <c r="Z3375" t="s">
        <v>1696</v>
      </c>
      <c r="AA3375" s="1" t="s">
        <v>2383</v>
      </c>
      <c r="AB3375" t="s">
        <v>2382</v>
      </c>
      <c r="AC3375">
        <v>-161564</v>
      </c>
    </row>
    <row r="3376" spans="1:31" hidden="1" x14ac:dyDescent="0.25">
      <c r="A3376">
        <v>15187</v>
      </c>
      <c r="B3376" t="s">
        <v>368</v>
      </c>
      <c r="C3376" t="s">
        <v>356</v>
      </c>
      <c r="F3376">
        <v>1</v>
      </c>
      <c r="G3376" t="s">
        <v>2381</v>
      </c>
      <c r="H3376">
        <v>2</v>
      </c>
      <c r="I3376" t="s">
        <v>1895</v>
      </c>
      <c r="M3376">
        <v>3.5</v>
      </c>
      <c r="P3376" t="s">
        <v>4</v>
      </c>
      <c r="Y3376" t="s">
        <v>12</v>
      </c>
      <c r="Z3376" t="s">
        <v>2380</v>
      </c>
      <c r="AA3376" t="s">
        <v>2379</v>
      </c>
      <c r="AB3376" t="s">
        <v>2379</v>
      </c>
      <c r="AC3376" t="s">
        <v>2378</v>
      </c>
      <c r="AD3376" t="s">
        <v>0</v>
      </c>
      <c r="AE3376">
        <v>98101</v>
      </c>
    </row>
    <row r="3377" spans="1:31" hidden="1" x14ac:dyDescent="0.25">
      <c r="A3377">
        <v>8468</v>
      </c>
      <c r="B3377" t="s">
        <v>7</v>
      </c>
      <c r="C3377" t="s">
        <v>6</v>
      </c>
      <c r="F3377">
        <v>1</v>
      </c>
      <c r="G3377" t="s">
        <v>322</v>
      </c>
      <c r="H3377">
        <v>0</v>
      </c>
      <c r="P3377" t="s">
        <v>4</v>
      </c>
      <c r="Z3377" t="s">
        <v>321</v>
      </c>
      <c r="AA3377" t="s">
        <v>2377</v>
      </c>
      <c r="AB3377" t="s">
        <v>2376</v>
      </c>
      <c r="AC3377" t="s">
        <v>2375</v>
      </c>
      <c r="AD3377" t="s">
        <v>0</v>
      </c>
      <c r="AE3377">
        <v>98201</v>
      </c>
    </row>
    <row r="3378" spans="1:31" hidden="1" x14ac:dyDescent="0.25">
      <c r="A3378">
        <v>18755</v>
      </c>
      <c r="B3378" t="s">
        <v>194</v>
      </c>
      <c r="C3378" t="s">
        <v>193</v>
      </c>
      <c r="F3378">
        <v>0</v>
      </c>
      <c r="P3378" t="s">
        <v>4</v>
      </c>
      <c r="Y3378" t="s">
        <v>12</v>
      </c>
      <c r="Z3378" t="s">
        <v>2374</v>
      </c>
      <c r="AA3378" t="s">
        <v>2373</v>
      </c>
      <c r="AB3378" t="s">
        <v>2372</v>
      </c>
      <c r="AC3378">
        <v>-170738</v>
      </c>
      <c r="AD3378" t="s">
        <v>0</v>
      </c>
      <c r="AE3378">
        <v>99205</v>
      </c>
    </row>
    <row r="3379" spans="1:31" hidden="1" x14ac:dyDescent="0.25">
      <c r="A3379">
        <v>15427</v>
      </c>
      <c r="B3379" t="s">
        <v>7</v>
      </c>
      <c r="C3379" t="s">
        <v>6</v>
      </c>
      <c r="F3379">
        <v>0</v>
      </c>
      <c r="G3379" t="s">
        <v>2371</v>
      </c>
      <c r="P3379" t="s">
        <v>4</v>
      </c>
      <c r="Z3379" t="s">
        <v>2370</v>
      </c>
      <c r="AA3379" t="s">
        <v>2369</v>
      </c>
      <c r="AB3379" t="s">
        <v>2368</v>
      </c>
      <c r="AC3379">
        <v>-181139</v>
      </c>
      <c r="AD3379" t="s">
        <v>0</v>
      </c>
      <c r="AE3379">
        <v>99026</v>
      </c>
    </row>
    <row r="3380" spans="1:31" ht="30" hidden="1" x14ac:dyDescent="0.25">
      <c r="A3380">
        <v>18505</v>
      </c>
      <c r="B3380" t="s">
        <v>83</v>
      </c>
      <c r="C3380" t="s">
        <v>101</v>
      </c>
      <c r="F3380">
        <v>1</v>
      </c>
      <c r="G3380" t="s">
        <v>2367</v>
      </c>
      <c r="H3380">
        <v>0</v>
      </c>
      <c r="P3380" t="s">
        <v>4</v>
      </c>
      <c r="Z3380" s="1" t="s">
        <v>2366</v>
      </c>
      <c r="AA3380" t="s">
        <v>2365</v>
      </c>
      <c r="AB3380" t="s">
        <v>2365</v>
      </c>
      <c r="AC3380" t="s">
        <v>2364</v>
      </c>
    </row>
    <row r="3381" spans="1:31" ht="409.5" hidden="1" x14ac:dyDescent="0.25">
      <c r="A3381">
        <v>10099</v>
      </c>
      <c r="B3381" t="s">
        <v>7</v>
      </c>
      <c r="C3381" t="s">
        <v>6</v>
      </c>
      <c r="F3381">
        <v>1</v>
      </c>
      <c r="G3381" t="s">
        <v>322</v>
      </c>
      <c r="P3381" t="s">
        <v>4</v>
      </c>
      <c r="Z3381" t="s">
        <v>1052</v>
      </c>
      <c r="AA3381" s="1" t="s">
        <v>2363</v>
      </c>
      <c r="AB3381" t="s">
        <v>2362</v>
      </c>
      <c r="AC3381">
        <v>-171024</v>
      </c>
      <c r="AD3381" t="s">
        <v>0</v>
      </c>
      <c r="AE3381">
        <v>98201</v>
      </c>
    </row>
    <row r="3382" spans="1:31" hidden="1" x14ac:dyDescent="0.25">
      <c r="A3382">
        <v>8503</v>
      </c>
      <c r="B3382" t="s">
        <v>357</v>
      </c>
      <c r="C3382" t="s">
        <v>356</v>
      </c>
      <c r="F3382">
        <v>1</v>
      </c>
      <c r="G3382" t="s">
        <v>2361</v>
      </c>
      <c r="P3382" t="s">
        <v>4</v>
      </c>
      <c r="Y3382" t="s">
        <v>12</v>
      </c>
      <c r="Z3382" t="s">
        <v>2360</v>
      </c>
      <c r="AA3382" t="s">
        <v>2359</v>
      </c>
      <c r="AB3382" t="s">
        <v>2359</v>
      </c>
      <c r="AC3382">
        <v>-170329</v>
      </c>
      <c r="AD3382" t="s">
        <v>0</v>
      </c>
      <c r="AE3382">
        <v>98004</v>
      </c>
    </row>
    <row r="3383" spans="1:31" ht="409.5" hidden="1" x14ac:dyDescent="0.25">
      <c r="A3383">
        <v>14093</v>
      </c>
      <c r="B3383" t="s">
        <v>47</v>
      </c>
      <c r="C3383" t="s">
        <v>46</v>
      </c>
      <c r="F3383">
        <v>0</v>
      </c>
      <c r="G3383" t="s">
        <v>2358</v>
      </c>
      <c r="H3383">
        <v>0</v>
      </c>
      <c r="P3383" t="s">
        <v>4</v>
      </c>
      <c r="Z3383" t="s">
        <v>2357</v>
      </c>
      <c r="AA3383" s="1" t="s">
        <v>2356</v>
      </c>
      <c r="AB3383" t="s">
        <v>2355</v>
      </c>
      <c r="AC3383" t="s">
        <v>2354</v>
      </c>
    </row>
    <row r="3384" spans="1:31" hidden="1" x14ac:dyDescent="0.25">
      <c r="A3384">
        <v>7886</v>
      </c>
      <c r="B3384" t="s">
        <v>52</v>
      </c>
      <c r="C3384" t="s">
        <v>6</v>
      </c>
      <c r="F3384">
        <v>0</v>
      </c>
      <c r="G3384" t="s">
        <v>2353</v>
      </c>
      <c r="P3384" t="s">
        <v>4</v>
      </c>
      <c r="Z3384" t="s">
        <v>2352</v>
      </c>
      <c r="AA3384" t="s">
        <v>2351</v>
      </c>
      <c r="AB3384" t="s">
        <v>2350</v>
      </c>
      <c r="AC3384">
        <v>-180923</v>
      </c>
      <c r="AD3384" t="s">
        <v>0</v>
      </c>
      <c r="AE3384">
        <v>98503</v>
      </c>
    </row>
    <row r="3385" spans="1:31" hidden="1" x14ac:dyDescent="0.25">
      <c r="A3385">
        <v>2139</v>
      </c>
      <c r="B3385" t="s">
        <v>95</v>
      </c>
      <c r="C3385" t="s">
        <v>94</v>
      </c>
      <c r="F3385">
        <v>0</v>
      </c>
      <c r="P3385" t="s">
        <v>81</v>
      </c>
      <c r="Y3385" t="s">
        <v>12</v>
      </c>
      <c r="Z3385" t="s">
        <v>2349</v>
      </c>
      <c r="AA3385" t="s">
        <v>2348</v>
      </c>
      <c r="AB3385" t="s">
        <v>2347</v>
      </c>
      <c r="AC3385">
        <v>-161985</v>
      </c>
      <c r="AD3385" t="s">
        <v>0</v>
      </c>
      <c r="AE3385">
        <v>98204</v>
      </c>
    </row>
    <row r="3386" spans="1:31" hidden="1" x14ac:dyDescent="0.25">
      <c r="A3386">
        <v>19387</v>
      </c>
      <c r="B3386" t="s">
        <v>152</v>
      </c>
      <c r="C3386" t="s">
        <v>19</v>
      </c>
      <c r="F3386">
        <v>0</v>
      </c>
      <c r="P3386" t="s">
        <v>1204</v>
      </c>
      <c r="AC3386">
        <v>-181287</v>
      </c>
    </row>
    <row r="3387" spans="1:31" ht="409.5" hidden="1" x14ac:dyDescent="0.25">
      <c r="A3387">
        <v>11610</v>
      </c>
      <c r="B3387" t="s">
        <v>83</v>
      </c>
      <c r="C3387" t="s">
        <v>101</v>
      </c>
      <c r="F3387">
        <v>0</v>
      </c>
      <c r="G3387" t="s">
        <v>100</v>
      </c>
      <c r="H3387">
        <v>0</v>
      </c>
      <c r="P3387" t="s">
        <v>4</v>
      </c>
      <c r="Y3387" t="s">
        <v>12</v>
      </c>
      <c r="Z3387" t="s">
        <v>2346</v>
      </c>
      <c r="AA3387" s="1" t="s">
        <v>2345</v>
      </c>
      <c r="AB3387" t="s">
        <v>78</v>
      </c>
      <c r="AC3387" t="s">
        <v>2344</v>
      </c>
    </row>
    <row r="3388" spans="1:31" ht="409.5" hidden="1" x14ac:dyDescent="0.25">
      <c r="A3388">
        <v>9936</v>
      </c>
      <c r="B3388" t="s">
        <v>7</v>
      </c>
      <c r="C3388" t="s">
        <v>6</v>
      </c>
      <c r="F3388">
        <v>0</v>
      </c>
      <c r="G3388" t="s">
        <v>113</v>
      </c>
      <c r="P3388" t="s">
        <v>4</v>
      </c>
      <c r="Z3388" t="s">
        <v>112</v>
      </c>
      <c r="AA3388" s="1" t="s">
        <v>2343</v>
      </c>
      <c r="AB3388" t="s">
        <v>2342</v>
      </c>
      <c r="AC3388">
        <v>-161115</v>
      </c>
      <c r="AD3388" t="s">
        <v>0</v>
      </c>
      <c r="AE3388">
        <v>98504</v>
      </c>
    </row>
    <row r="3389" spans="1:31" hidden="1" x14ac:dyDescent="0.25">
      <c r="A3389">
        <v>19257</v>
      </c>
      <c r="B3389" t="s">
        <v>95</v>
      </c>
      <c r="C3389" t="s">
        <v>94</v>
      </c>
      <c r="F3389">
        <v>1</v>
      </c>
      <c r="G3389" t="s">
        <v>2341</v>
      </c>
      <c r="H3389">
        <v>0</v>
      </c>
      <c r="P3389" t="s">
        <v>4</v>
      </c>
      <c r="Z3389" t="s">
        <v>472</v>
      </c>
      <c r="AA3389" t="s">
        <v>2340</v>
      </c>
      <c r="AB3389" t="s">
        <v>2339</v>
      </c>
      <c r="AC3389" t="s">
        <v>2338</v>
      </c>
    </row>
    <row r="3390" spans="1:31" hidden="1" x14ac:dyDescent="0.25">
      <c r="A3390">
        <v>5546</v>
      </c>
      <c r="B3390" t="s">
        <v>47</v>
      </c>
      <c r="C3390" t="s">
        <v>46</v>
      </c>
      <c r="F3390">
        <v>1</v>
      </c>
      <c r="G3390" t="s">
        <v>376</v>
      </c>
      <c r="H3390">
        <v>0</v>
      </c>
      <c r="P3390" t="s">
        <v>4</v>
      </c>
      <c r="Z3390" t="s">
        <v>1260</v>
      </c>
      <c r="AA3390" t="s">
        <v>2337</v>
      </c>
      <c r="AB3390" t="s">
        <v>724</v>
      </c>
      <c r="AC3390" t="s">
        <v>2336</v>
      </c>
    </row>
    <row r="3391" spans="1:31" hidden="1" x14ac:dyDescent="0.25">
      <c r="A3391">
        <v>10436</v>
      </c>
      <c r="B3391" t="s">
        <v>7</v>
      </c>
      <c r="C3391" t="s">
        <v>6</v>
      </c>
      <c r="F3391">
        <v>0</v>
      </c>
      <c r="G3391" t="s">
        <v>113</v>
      </c>
      <c r="H3391">
        <v>0</v>
      </c>
      <c r="P3391" t="s">
        <v>4</v>
      </c>
      <c r="Z3391" t="s">
        <v>512</v>
      </c>
      <c r="AA3391" t="s">
        <v>2335</v>
      </c>
      <c r="AB3391" t="s">
        <v>2334</v>
      </c>
      <c r="AC3391" t="s">
        <v>2333</v>
      </c>
      <c r="AD3391" t="s">
        <v>0</v>
      </c>
      <c r="AE3391">
        <v>98504</v>
      </c>
    </row>
    <row r="3392" spans="1:31" hidden="1" x14ac:dyDescent="0.25">
      <c r="A3392">
        <v>9049</v>
      </c>
      <c r="B3392" t="s">
        <v>13</v>
      </c>
      <c r="F3392">
        <v>0</v>
      </c>
      <c r="H3392">
        <v>0</v>
      </c>
      <c r="P3392" t="s">
        <v>4</v>
      </c>
      <c r="Y3392" t="s">
        <v>12</v>
      </c>
      <c r="Z3392" t="s">
        <v>2332</v>
      </c>
      <c r="AA3392" t="s">
        <v>2331</v>
      </c>
      <c r="AB3392" t="s">
        <v>2330</v>
      </c>
      <c r="AC3392" t="s">
        <v>2329</v>
      </c>
    </row>
    <row r="3393" spans="1:31" ht="409.5" hidden="1" x14ac:dyDescent="0.25">
      <c r="A3393">
        <v>19144</v>
      </c>
      <c r="B3393" t="s">
        <v>7</v>
      </c>
      <c r="C3393" t="s">
        <v>6</v>
      </c>
      <c r="F3393">
        <v>0</v>
      </c>
      <c r="G3393" t="s">
        <v>2328</v>
      </c>
      <c r="P3393" t="s">
        <v>4</v>
      </c>
      <c r="Z3393" t="s">
        <v>2327</v>
      </c>
      <c r="AA3393" s="1" t="s">
        <v>2326</v>
      </c>
      <c r="AB3393" t="s">
        <v>2325</v>
      </c>
      <c r="AC3393">
        <v>-162393</v>
      </c>
      <c r="AD3393" t="s">
        <v>0</v>
      </c>
      <c r="AE3393">
        <v>98258</v>
      </c>
    </row>
    <row r="3394" spans="1:31" ht="409.5" hidden="1" x14ac:dyDescent="0.25">
      <c r="A3394">
        <v>11407</v>
      </c>
      <c r="B3394" t="s">
        <v>83</v>
      </c>
      <c r="C3394" t="s">
        <v>101</v>
      </c>
      <c r="F3394">
        <v>0</v>
      </c>
      <c r="G3394" t="s">
        <v>100</v>
      </c>
      <c r="H3394">
        <v>0</v>
      </c>
      <c r="P3394" t="s">
        <v>4</v>
      </c>
      <c r="Y3394" t="s">
        <v>12</v>
      </c>
      <c r="Z3394" t="s">
        <v>188</v>
      </c>
      <c r="AA3394" s="1" t="s">
        <v>2324</v>
      </c>
      <c r="AB3394" t="s">
        <v>78</v>
      </c>
      <c r="AC3394" t="s">
        <v>2323</v>
      </c>
      <c r="AD3394" t="s">
        <v>96</v>
      </c>
      <c r="AE3394">
        <v>97302</v>
      </c>
    </row>
    <row r="3395" spans="1:31" ht="165" hidden="1" x14ac:dyDescent="0.25">
      <c r="A3395">
        <v>18617</v>
      </c>
      <c r="B3395" t="s">
        <v>36</v>
      </c>
      <c r="F3395">
        <v>0</v>
      </c>
      <c r="P3395" t="s">
        <v>4</v>
      </c>
      <c r="Z3395" t="s">
        <v>2322</v>
      </c>
      <c r="AA3395" s="1" t="s">
        <v>2321</v>
      </c>
      <c r="AB3395" t="s">
        <v>2320</v>
      </c>
      <c r="AC3395">
        <v>-170720</v>
      </c>
    </row>
    <row r="3396" spans="1:31" hidden="1" x14ac:dyDescent="0.25">
      <c r="A3396">
        <v>7765</v>
      </c>
      <c r="B3396" t="s">
        <v>95</v>
      </c>
      <c r="C3396" t="s">
        <v>94</v>
      </c>
      <c r="F3396">
        <v>0</v>
      </c>
      <c r="G3396" t="s">
        <v>1343</v>
      </c>
      <c r="P3396" t="s">
        <v>81</v>
      </c>
      <c r="Y3396" t="s">
        <v>12</v>
      </c>
      <c r="Z3396" t="s">
        <v>2319</v>
      </c>
      <c r="AA3396" t="s">
        <v>2318</v>
      </c>
      <c r="AB3396" t="s">
        <v>2317</v>
      </c>
      <c r="AC3396">
        <v>-181399</v>
      </c>
      <c r="AD3396" t="s">
        <v>0</v>
      </c>
      <c r="AE3396">
        <v>98057</v>
      </c>
    </row>
    <row r="3397" spans="1:31" hidden="1" x14ac:dyDescent="0.25">
      <c r="A3397">
        <v>19629</v>
      </c>
      <c r="B3397" t="s">
        <v>130</v>
      </c>
      <c r="C3397" t="s">
        <v>19</v>
      </c>
      <c r="F3397">
        <v>1</v>
      </c>
      <c r="G3397" t="s">
        <v>578</v>
      </c>
      <c r="H3397">
        <v>0</v>
      </c>
      <c r="P3397" t="s">
        <v>4</v>
      </c>
      <c r="Z3397" t="s">
        <v>2316</v>
      </c>
      <c r="AA3397" t="s">
        <v>2315</v>
      </c>
      <c r="AB3397" t="s">
        <v>2314</v>
      </c>
      <c r="AC3397" t="s">
        <v>2313</v>
      </c>
      <c r="AD3397" t="s">
        <v>96</v>
      </c>
      <c r="AE3397">
        <v>97201</v>
      </c>
    </row>
    <row r="3398" spans="1:31" hidden="1" x14ac:dyDescent="0.25">
      <c r="A3398">
        <v>12584</v>
      </c>
      <c r="B3398" t="s">
        <v>7</v>
      </c>
      <c r="C3398" t="s">
        <v>6</v>
      </c>
      <c r="F3398">
        <v>0</v>
      </c>
      <c r="G3398" t="s">
        <v>113</v>
      </c>
      <c r="H3398">
        <v>0</v>
      </c>
      <c r="P3398" t="s">
        <v>4</v>
      </c>
      <c r="Z3398" t="s">
        <v>112</v>
      </c>
      <c r="AA3398" t="s">
        <v>2312</v>
      </c>
      <c r="AB3398" t="s">
        <v>2311</v>
      </c>
      <c r="AC3398" t="s">
        <v>2310</v>
      </c>
      <c r="AD3398" t="s">
        <v>0</v>
      </c>
      <c r="AE3398">
        <v>98504</v>
      </c>
    </row>
    <row r="3399" spans="1:31" ht="409.5" hidden="1" x14ac:dyDescent="0.25">
      <c r="A3399">
        <v>15974</v>
      </c>
      <c r="B3399" t="s">
        <v>47</v>
      </c>
      <c r="C3399" t="s">
        <v>46</v>
      </c>
      <c r="F3399">
        <v>1</v>
      </c>
      <c r="G3399" t="s">
        <v>2058</v>
      </c>
      <c r="P3399" t="s">
        <v>4</v>
      </c>
      <c r="Z3399" t="s">
        <v>2057</v>
      </c>
      <c r="AA3399" s="1" t="s">
        <v>2309</v>
      </c>
      <c r="AB3399" t="s">
        <v>2308</v>
      </c>
      <c r="AC3399">
        <v>-160748</v>
      </c>
      <c r="AD3399" t="s">
        <v>0</v>
      </c>
      <c r="AE3399">
        <v>98816</v>
      </c>
    </row>
    <row r="3400" spans="1:31" hidden="1" x14ac:dyDescent="0.25">
      <c r="A3400">
        <v>8580</v>
      </c>
      <c r="B3400" t="s">
        <v>52</v>
      </c>
      <c r="C3400" t="s">
        <v>6</v>
      </c>
      <c r="F3400">
        <v>1</v>
      </c>
      <c r="G3400" t="s">
        <v>2307</v>
      </c>
      <c r="P3400" t="s">
        <v>4</v>
      </c>
      <c r="Z3400" t="s">
        <v>2306</v>
      </c>
      <c r="AA3400" t="s">
        <v>2305</v>
      </c>
      <c r="AB3400" t="s">
        <v>2304</v>
      </c>
      <c r="AC3400">
        <v>-163086</v>
      </c>
      <c r="AD3400" t="s">
        <v>0</v>
      </c>
      <c r="AE3400">
        <v>98201</v>
      </c>
    </row>
    <row r="3401" spans="1:31" hidden="1" x14ac:dyDescent="0.25">
      <c r="A3401">
        <v>10200</v>
      </c>
      <c r="B3401" t="s">
        <v>119</v>
      </c>
      <c r="C3401" t="s">
        <v>19</v>
      </c>
      <c r="F3401">
        <v>1</v>
      </c>
      <c r="G3401" t="s">
        <v>2303</v>
      </c>
      <c r="I3401" t="s">
        <v>41</v>
      </c>
      <c r="J3401" t="s">
        <v>2302</v>
      </c>
      <c r="M3401">
        <v>421.4</v>
      </c>
      <c r="O3401" t="s">
        <v>912</v>
      </c>
      <c r="P3401" t="s">
        <v>242</v>
      </c>
      <c r="R3401" t="s">
        <v>528</v>
      </c>
      <c r="X3401">
        <v>15</v>
      </c>
      <c r="Y3401" t="s">
        <v>12</v>
      </c>
      <c r="Z3401" t="s">
        <v>2301</v>
      </c>
      <c r="AA3401" t="s">
        <v>2300</v>
      </c>
      <c r="AB3401" t="s">
        <v>2299</v>
      </c>
      <c r="AC3401">
        <v>-163368</v>
      </c>
      <c r="AD3401" t="s">
        <v>2298</v>
      </c>
      <c r="AE3401">
        <v>23510</v>
      </c>
    </row>
    <row r="3402" spans="1:31" hidden="1" x14ac:dyDescent="0.25">
      <c r="A3402">
        <v>9997</v>
      </c>
      <c r="B3402" t="s">
        <v>380</v>
      </c>
      <c r="C3402" t="s">
        <v>19</v>
      </c>
      <c r="F3402">
        <v>1</v>
      </c>
      <c r="G3402" t="s">
        <v>2297</v>
      </c>
      <c r="P3402" t="s">
        <v>4</v>
      </c>
      <c r="Y3402" t="s">
        <v>12</v>
      </c>
      <c r="Z3402" t="s">
        <v>2296</v>
      </c>
      <c r="AA3402" t="s">
        <v>2295</v>
      </c>
      <c r="AB3402" t="s">
        <v>2294</v>
      </c>
      <c r="AC3402">
        <v>-170941</v>
      </c>
      <c r="AD3402" t="s">
        <v>2293</v>
      </c>
      <c r="AE3402">
        <v>30358</v>
      </c>
    </row>
    <row r="3403" spans="1:31" hidden="1" x14ac:dyDescent="0.25">
      <c r="A3403">
        <v>19055</v>
      </c>
      <c r="B3403" t="s">
        <v>88</v>
      </c>
      <c r="C3403" t="s">
        <v>46</v>
      </c>
      <c r="F3403">
        <v>1</v>
      </c>
      <c r="G3403" t="s">
        <v>1628</v>
      </c>
      <c r="P3403" t="s">
        <v>4</v>
      </c>
      <c r="Z3403" t="s">
        <v>1627</v>
      </c>
      <c r="AA3403" t="s">
        <v>2292</v>
      </c>
      <c r="AB3403" t="s">
        <v>2291</v>
      </c>
      <c r="AC3403">
        <v>-163476</v>
      </c>
    </row>
    <row r="3404" spans="1:31" ht="270" hidden="1" x14ac:dyDescent="0.25">
      <c r="A3404">
        <v>2805</v>
      </c>
      <c r="B3404" t="s">
        <v>348</v>
      </c>
      <c r="F3404">
        <v>1</v>
      </c>
      <c r="G3404" t="s">
        <v>578</v>
      </c>
      <c r="H3404">
        <v>0</v>
      </c>
      <c r="N3404" t="s">
        <v>669</v>
      </c>
      <c r="O3404" t="s">
        <v>668</v>
      </c>
      <c r="P3404" t="s">
        <v>4</v>
      </c>
      <c r="Y3404" t="s">
        <v>12</v>
      </c>
      <c r="Z3404" t="s">
        <v>1862</v>
      </c>
      <c r="AA3404" s="1" t="s">
        <v>2290</v>
      </c>
      <c r="AB3404" t="s">
        <v>2289</v>
      </c>
      <c r="AC3404" t="s">
        <v>2288</v>
      </c>
      <c r="AD3404" t="s">
        <v>0</v>
      </c>
      <c r="AE3404">
        <v>98424</v>
      </c>
    </row>
    <row r="3405" spans="1:31" ht="409.5" hidden="1" x14ac:dyDescent="0.25">
      <c r="A3405">
        <v>19208</v>
      </c>
      <c r="B3405" t="s">
        <v>7</v>
      </c>
      <c r="C3405" t="s">
        <v>6</v>
      </c>
      <c r="F3405">
        <v>1</v>
      </c>
      <c r="G3405" t="s">
        <v>2287</v>
      </c>
      <c r="H3405">
        <v>0</v>
      </c>
      <c r="P3405" t="s">
        <v>4</v>
      </c>
      <c r="Z3405" t="s">
        <v>2286</v>
      </c>
      <c r="AA3405" s="1" t="s">
        <v>2285</v>
      </c>
      <c r="AB3405" t="s">
        <v>2284</v>
      </c>
      <c r="AC3405" t="s">
        <v>2283</v>
      </c>
      <c r="AD3405" t="s">
        <v>0</v>
      </c>
      <c r="AE3405">
        <v>98405</v>
      </c>
    </row>
    <row r="3406" spans="1:31" ht="409.5" hidden="1" x14ac:dyDescent="0.25">
      <c r="A3406">
        <v>9873</v>
      </c>
      <c r="B3406" t="s">
        <v>7</v>
      </c>
      <c r="C3406" t="s">
        <v>6</v>
      </c>
      <c r="F3406">
        <v>1</v>
      </c>
      <c r="G3406" t="s">
        <v>322</v>
      </c>
      <c r="P3406" t="s">
        <v>4</v>
      </c>
      <c r="Z3406" t="s">
        <v>2282</v>
      </c>
      <c r="AA3406" s="1" t="s">
        <v>2281</v>
      </c>
      <c r="AB3406" t="s">
        <v>2280</v>
      </c>
      <c r="AC3406">
        <v>-162775</v>
      </c>
      <c r="AD3406" t="s">
        <v>0</v>
      </c>
      <c r="AE3406">
        <v>98201</v>
      </c>
    </row>
    <row r="3407" spans="1:31" ht="409.5" hidden="1" x14ac:dyDescent="0.25">
      <c r="A3407">
        <v>1706</v>
      </c>
      <c r="B3407" t="s">
        <v>7</v>
      </c>
      <c r="C3407" t="s">
        <v>6</v>
      </c>
      <c r="F3407">
        <v>1</v>
      </c>
      <c r="G3407" t="s">
        <v>161</v>
      </c>
      <c r="H3407">
        <v>0</v>
      </c>
      <c r="P3407" t="s">
        <v>4</v>
      </c>
      <c r="Z3407" t="s">
        <v>748</v>
      </c>
      <c r="AA3407" s="1" t="s">
        <v>2279</v>
      </c>
      <c r="AB3407" t="s">
        <v>2278</v>
      </c>
      <c r="AC3407" t="s">
        <v>2277</v>
      </c>
      <c r="AD3407" t="s">
        <v>0</v>
      </c>
      <c r="AE3407">
        <v>98034</v>
      </c>
    </row>
    <row r="3408" spans="1:31" hidden="1" x14ac:dyDescent="0.25">
      <c r="A3408">
        <v>11644</v>
      </c>
      <c r="B3408" t="s">
        <v>199</v>
      </c>
      <c r="C3408" t="s">
        <v>19</v>
      </c>
      <c r="F3408">
        <v>0</v>
      </c>
      <c r="H3408">
        <v>0</v>
      </c>
      <c r="P3408" t="s">
        <v>1182</v>
      </c>
      <c r="Y3408" t="s">
        <v>12</v>
      </c>
      <c r="Z3408" t="s">
        <v>2276</v>
      </c>
      <c r="AA3408" t="s">
        <v>2275</v>
      </c>
      <c r="AB3408" t="s">
        <v>1681</v>
      </c>
      <c r="AC3408" t="s">
        <v>2274</v>
      </c>
    </row>
    <row r="3409" spans="1:31" hidden="1" x14ac:dyDescent="0.25">
      <c r="A3409">
        <v>18742</v>
      </c>
      <c r="B3409" t="s">
        <v>185</v>
      </c>
      <c r="C3409" t="s">
        <v>184</v>
      </c>
      <c r="F3409">
        <v>1</v>
      </c>
      <c r="G3409" t="s">
        <v>2273</v>
      </c>
      <c r="H3409">
        <v>0</v>
      </c>
      <c r="P3409" t="s">
        <v>4</v>
      </c>
      <c r="Y3409" t="s">
        <v>12</v>
      </c>
      <c r="Z3409" t="s">
        <v>2272</v>
      </c>
      <c r="AA3409" t="s">
        <v>2271</v>
      </c>
      <c r="AB3409" t="s">
        <v>2270</v>
      </c>
      <c r="AC3409" t="s">
        <v>2269</v>
      </c>
      <c r="AD3409" t="s">
        <v>788</v>
      </c>
      <c r="AE3409">
        <v>44143</v>
      </c>
    </row>
    <row r="3410" spans="1:31" hidden="1" x14ac:dyDescent="0.25">
      <c r="A3410">
        <v>9236</v>
      </c>
      <c r="B3410" t="s">
        <v>20</v>
      </c>
      <c r="C3410" t="s">
        <v>19</v>
      </c>
      <c r="F3410">
        <v>1</v>
      </c>
      <c r="G3410" t="s">
        <v>198</v>
      </c>
      <c r="H3410">
        <v>0</v>
      </c>
      <c r="O3410" t="s">
        <v>2268</v>
      </c>
      <c r="P3410" t="s">
        <v>242</v>
      </c>
      <c r="R3410" t="s">
        <v>2267</v>
      </c>
      <c r="Y3410" t="s">
        <v>12</v>
      </c>
      <c r="Z3410" t="s">
        <v>196</v>
      </c>
      <c r="AA3410" t="s">
        <v>2266</v>
      </c>
      <c r="AB3410" t="s">
        <v>2135</v>
      </c>
      <c r="AC3410" t="s">
        <v>2265</v>
      </c>
    </row>
    <row r="3411" spans="1:31" hidden="1" x14ac:dyDescent="0.25">
      <c r="A3411">
        <v>2799</v>
      </c>
      <c r="B3411" t="s">
        <v>13</v>
      </c>
      <c r="C3411" t="s">
        <v>57</v>
      </c>
      <c r="F3411">
        <v>0</v>
      </c>
      <c r="P3411" t="s">
        <v>81</v>
      </c>
      <c r="Y3411" t="s">
        <v>12</v>
      </c>
      <c r="Z3411" t="s">
        <v>2264</v>
      </c>
      <c r="AA3411" t="s">
        <v>2263</v>
      </c>
      <c r="AB3411" t="s">
        <v>2262</v>
      </c>
      <c r="AC3411">
        <v>-181494</v>
      </c>
    </row>
    <row r="3412" spans="1:31" ht="409.5" hidden="1" x14ac:dyDescent="0.25">
      <c r="A3412">
        <v>1565</v>
      </c>
      <c r="B3412" t="s">
        <v>152</v>
      </c>
      <c r="C3412" t="s">
        <v>19</v>
      </c>
      <c r="F3412">
        <v>0</v>
      </c>
      <c r="P3412" t="s">
        <v>4</v>
      </c>
      <c r="Y3412" t="s">
        <v>12</v>
      </c>
      <c r="Z3412" t="s">
        <v>927</v>
      </c>
      <c r="AA3412" s="1" t="s">
        <v>2261</v>
      </c>
      <c r="AB3412" t="s">
        <v>149</v>
      </c>
      <c r="AC3412">
        <v>-170163</v>
      </c>
    </row>
    <row r="3413" spans="1:31" ht="409.5" hidden="1" x14ac:dyDescent="0.25">
      <c r="A3413">
        <v>6784</v>
      </c>
      <c r="B3413" t="s">
        <v>130</v>
      </c>
      <c r="C3413" t="s">
        <v>19</v>
      </c>
      <c r="F3413">
        <v>0</v>
      </c>
      <c r="G3413" t="s">
        <v>100</v>
      </c>
      <c r="P3413" t="s">
        <v>4</v>
      </c>
      <c r="Y3413" t="s">
        <v>12</v>
      </c>
      <c r="Z3413" t="s">
        <v>99</v>
      </c>
      <c r="AA3413" s="1" t="s">
        <v>2260</v>
      </c>
      <c r="AB3413" t="s">
        <v>126</v>
      </c>
      <c r="AC3413">
        <v>-161975</v>
      </c>
      <c r="AD3413" t="s">
        <v>96</v>
      </c>
      <c r="AE3413">
        <v>97302</v>
      </c>
    </row>
    <row r="3414" spans="1:31" hidden="1" x14ac:dyDescent="0.25">
      <c r="A3414">
        <v>17001</v>
      </c>
      <c r="B3414" t="s">
        <v>152</v>
      </c>
      <c r="C3414" t="s">
        <v>19</v>
      </c>
      <c r="F3414">
        <v>0</v>
      </c>
      <c r="P3414" t="s">
        <v>1204</v>
      </c>
      <c r="AC3414">
        <v>-170430</v>
      </c>
    </row>
    <row r="3415" spans="1:31" ht="409.5" hidden="1" x14ac:dyDescent="0.25">
      <c r="A3415">
        <v>2732</v>
      </c>
      <c r="B3415" t="s">
        <v>670</v>
      </c>
      <c r="C3415" t="s">
        <v>19</v>
      </c>
      <c r="F3415">
        <v>0</v>
      </c>
      <c r="G3415" t="s">
        <v>2259</v>
      </c>
      <c r="H3415">
        <v>0</v>
      </c>
      <c r="P3415" t="s">
        <v>4</v>
      </c>
      <c r="Y3415" t="s">
        <v>12</v>
      </c>
      <c r="Z3415" t="s">
        <v>1730</v>
      </c>
      <c r="AA3415" s="1" t="s">
        <v>2258</v>
      </c>
      <c r="AB3415" t="s">
        <v>2257</v>
      </c>
      <c r="AC3415" t="s">
        <v>2256</v>
      </c>
    </row>
    <row r="3416" spans="1:31" ht="240" hidden="1" x14ac:dyDescent="0.25">
      <c r="A3416">
        <v>15350</v>
      </c>
      <c r="B3416" t="s">
        <v>208</v>
      </c>
      <c r="C3416" t="s">
        <v>19</v>
      </c>
      <c r="F3416">
        <v>1</v>
      </c>
      <c r="G3416" t="s">
        <v>2255</v>
      </c>
      <c r="H3416">
        <v>0</v>
      </c>
      <c r="P3416" t="s">
        <v>4</v>
      </c>
      <c r="Y3416" t="s">
        <v>12</v>
      </c>
      <c r="Z3416" t="s">
        <v>1603</v>
      </c>
      <c r="AA3416" s="1" t="s">
        <v>2254</v>
      </c>
      <c r="AB3416" t="s">
        <v>126</v>
      </c>
      <c r="AC3416" t="s">
        <v>2253</v>
      </c>
      <c r="AD3416" t="s">
        <v>750</v>
      </c>
      <c r="AE3416" t="s">
        <v>2252</v>
      </c>
    </row>
    <row r="3417" spans="1:31" hidden="1" x14ac:dyDescent="0.25">
      <c r="A3417">
        <v>13469</v>
      </c>
      <c r="C3417" t="s">
        <v>19</v>
      </c>
      <c r="F3417">
        <v>0</v>
      </c>
      <c r="P3417" t="s">
        <v>2129</v>
      </c>
      <c r="AC3417">
        <v>-173129</v>
      </c>
    </row>
    <row r="3418" spans="1:31" hidden="1" x14ac:dyDescent="0.25">
      <c r="A3418">
        <v>8340</v>
      </c>
      <c r="B3418" t="s">
        <v>47</v>
      </c>
      <c r="C3418" t="s">
        <v>46</v>
      </c>
      <c r="F3418">
        <v>1</v>
      </c>
      <c r="G3418" t="s">
        <v>2251</v>
      </c>
      <c r="H3418">
        <v>0</v>
      </c>
      <c r="P3418" t="s">
        <v>4</v>
      </c>
      <c r="Z3418" t="s">
        <v>2250</v>
      </c>
      <c r="AA3418" t="s">
        <v>2249</v>
      </c>
      <c r="AB3418" t="s">
        <v>2248</v>
      </c>
      <c r="AC3418" t="s">
        <v>2247</v>
      </c>
      <c r="AD3418" t="s">
        <v>0</v>
      </c>
      <c r="AE3418">
        <v>98223</v>
      </c>
    </row>
    <row r="3419" spans="1:31" ht="409.5" hidden="1" x14ac:dyDescent="0.25">
      <c r="A3419">
        <v>11445</v>
      </c>
      <c r="B3419" t="s">
        <v>380</v>
      </c>
      <c r="C3419" t="s">
        <v>19</v>
      </c>
      <c r="F3419">
        <v>0</v>
      </c>
      <c r="P3419" t="s">
        <v>4</v>
      </c>
      <c r="X3419">
        <v>15</v>
      </c>
      <c r="Y3419" t="s">
        <v>12</v>
      </c>
      <c r="Z3419" t="s">
        <v>2246</v>
      </c>
      <c r="AA3419" s="1" t="s">
        <v>2245</v>
      </c>
      <c r="AB3419" t="s">
        <v>2244</v>
      </c>
      <c r="AC3419">
        <v>-181121</v>
      </c>
      <c r="AD3419" t="s">
        <v>0</v>
      </c>
      <c r="AE3419">
        <v>98507</v>
      </c>
    </row>
    <row r="3420" spans="1:31" ht="390" hidden="1" x14ac:dyDescent="0.25">
      <c r="A3420">
        <v>18924</v>
      </c>
      <c r="B3420" t="s">
        <v>185</v>
      </c>
      <c r="C3420" t="s">
        <v>184</v>
      </c>
      <c r="F3420">
        <v>1</v>
      </c>
      <c r="G3420" t="s">
        <v>2243</v>
      </c>
      <c r="P3420" t="s">
        <v>4</v>
      </c>
      <c r="X3420">
        <v>15</v>
      </c>
      <c r="Y3420" t="s">
        <v>12</v>
      </c>
      <c r="Z3420" t="s">
        <v>2242</v>
      </c>
      <c r="AA3420" s="1" t="s">
        <v>2241</v>
      </c>
      <c r="AB3420" t="s">
        <v>2240</v>
      </c>
      <c r="AC3420">
        <v>-180288</v>
      </c>
      <c r="AD3420" t="s">
        <v>0</v>
      </c>
      <c r="AE3420">
        <v>98682</v>
      </c>
    </row>
    <row r="3421" spans="1:31" hidden="1" x14ac:dyDescent="0.25">
      <c r="A3421">
        <v>17815</v>
      </c>
      <c r="B3421" t="s">
        <v>13</v>
      </c>
      <c r="F3421">
        <v>1</v>
      </c>
      <c r="G3421" t="s">
        <v>2239</v>
      </c>
      <c r="H3421">
        <v>0</v>
      </c>
      <c r="P3421" t="s">
        <v>4</v>
      </c>
      <c r="Y3421" t="s">
        <v>12</v>
      </c>
      <c r="Z3421" t="s">
        <v>2238</v>
      </c>
      <c r="AA3421" t="s">
        <v>2237</v>
      </c>
      <c r="AB3421" t="s">
        <v>2236</v>
      </c>
      <c r="AC3421" t="s">
        <v>2235</v>
      </c>
      <c r="AD3421" t="s">
        <v>0</v>
      </c>
      <c r="AE3421">
        <v>98550</v>
      </c>
    </row>
    <row r="3422" spans="1:31" ht="409.5" hidden="1" x14ac:dyDescent="0.25">
      <c r="A3422">
        <v>9972</v>
      </c>
      <c r="B3422" t="s">
        <v>7</v>
      </c>
      <c r="C3422" t="s">
        <v>6</v>
      </c>
      <c r="F3422">
        <v>0</v>
      </c>
      <c r="G3422" t="s">
        <v>113</v>
      </c>
      <c r="H3422">
        <v>0</v>
      </c>
      <c r="P3422" t="s">
        <v>4</v>
      </c>
      <c r="Z3422" t="s">
        <v>512</v>
      </c>
      <c r="AA3422" s="1" t="s">
        <v>2234</v>
      </c>
      <c r="AB3422" t="s">
        <v>2233</v>
      </c>
      <c r="AC3422" t="s">
        <v>2232</v>
      </c>
      <c r="AD3422" t="s">
        <v>0</v>
      </c>
      <c r="AE3422">
        <v>98504</v>
      </c>
    </row>
    <row r="3423" spans="1:31" ht="409.5" hidden="1" x14ac:dyDescent="0.25">
      <c r="A3423">
        <v>4430</v>
      </c>
      <c r="B3423" t="s">
        <v>72</v>
      </c>
      <c r="C3423" t="s">
        <v>71</v>
      </c>
      <c r="F3423">
        <v>0</v>
      </c>
      <c r="H3423">
        <v>0</v>
      </c>
      <c r="P3423" t="s">
        <v>4</v>
      </c>
      <c r="Y3423" t="s">
        <v>12</v>
      </c>
      <c r="Z3423" t="s">
        <v>2231</v>
      </c>
      <c r="AA3423" s="1" t="s">
        <v>2230</v>
      </c>
      <c r="AB3423" t="s">
        <v>2229</v>
      </c>
      <c r="AC3423" t="s">
        <v>2228</v>
      </c>
    </row>
    <row r="3424" spans="1:31" hidden="1" x14ac:dyDescent="0.25">
      <c r="A3424">
        <v>8883</v>
      </c>
      <c r="B3424" t="s">
        <v>199</v>
      </c>
      <c r="C3424" t="s">
        <v>19</v>
      </c>
      <c r="F3424">
        <v>0</v>
      </c>
      <c r="P3424" t="s">
        <v>4</v>
      </c>
      <c r="Y3424" t="s">
        <v>12</v>
      </c>
      <c r="Z3424" t="s">
        <v>2227</v>
      </c>
      <c r="AA3424" t="s">
        <v>2226</v>
      </c>
      <c r="AB3424" t="s">
        <v>2225</v>
      </c>
      <c r="AC3424">
        <v>-171918</v>
      </c>
      <c r="AD3424" t="s">
        <v>0</v>
      </c>
      <c r="AE3424">
        <v>98118</v>
      </c>
    </row>
    <row r="3425" spans="1:31" ht="315" hidden="1" x14ac:dyDescent="0.25">
      <c r="A3425">
        <v>14735</v>
      </c>
      <c r="B3425" t="s">
        <v>47</v>
      </c>
      <c r="C3425" t="s">
        <v>46</v>
      </c>
      <c r="F3425">
        <v>1</v>
      </c>
      <c r="G3425" t="s">
        <v>2224</v>
      </c>
      <c r="H3425">
        <v>0</v>
      </c>
      <c r="P3425" t="s">
        <v>4</v>
      </c>
      <c r="Y3425" t="s">
        <v>12</v>
      </c>
      <c r="Z3425" t="s">
        <v>2223</v>
      </c>
      <c r="AA3425" s="1" t="s">
        <v>2222</v>
      </c>
      <c r="AB3425" t="s">
        <v>2221</v>
      </c>
      <c r="AC3425" t="s">
        <v>2220</v>
      </c>
      <c r="AD3425" t="s">
        <v>0</v>
      </c>
      <c r="AE3425">
        <v>98005</v>
      </c>
    </row>
    <row r="3426" spans="1:31" hidden="1" x14ac:dyDescent="0.25">
      <c r="A3426">
        <v>15064</v>
      </c>
      <c r="B3426" t="s">
        <v>119</v>
      </c>
      <c r="C3426" t="s">
        <v>19</v>
      </c>
      <c r="F3426">
        <v>1</v>
      </c>
      <c r="G3426" t="s">
        <v>2219</v>
      </c>
      <c r="P3426" t="s">
        <v>81</v>
      </c>
      <c r="Y3426" t="s">
        <v>12</v>
      </c>
      <c r="Z3426" t="s">
        <v>2218</v>
      </c>
      <c r="AA3426" t="s">
        <v>2217</v>
      </c>
      <c r="AB3426" t="s">
        <v>2216</v>
      </c>
      <c r="AC3426">
        <v>-161919</v>
      </c>
      <c r="AD3426" t="s">
        <v>0</v>
      </c>
      <c r="AE3426">
        <v>98012</v>
      </c>
    </row>
    <row r="3427" spans="1:31" hidden="1" x14ac:dyDescent="0.25">
      <c r="A3427">
        <v>3153</v>
      </c>
      <c r="B3427" t="s">
        <v>88</v>
      </c>
      <c r="C3427" t="s">
        <v>46</v>
      </c>
      <c r="F3427">
        <v>1</v>
      </c>
      <c r="G3427" t="s">
        <v>269</v>
      </c>
      <c r="H3427">
        <v>0</v>
      </c>
      <c r="P3427" t="s">
        <v>4</v>
      </c>
      <c r="Z3427" t="s">
        <v>268</v>
      </c>
      <c r="AA3427" t="s">
        <v>2215</v>
      </c>
      <c r="AB3427" t="s">
        <v>2214</v>
      </c>
      <c r="AC3427" t="s">
        <v>2213</v>
      </c>
    </row>
    <row r="3428" spans="1:31" hidden="1" x14ac:dyDescent="0.25">
      <c r="A3428">
        <v>9721</v>
      </c>
      <c r="B3428" t="s">
        <v>7</v>
      </c>
      <c r="C3428" t="s">
        <v>6</v>
      </c>
      <c r="F3428">
        <v>1</v>
      </c>
      <c r="G3428" t="s">
        <v>864</v>
      </c>
      <c r="H3428">
        <v>0</v>
      </c>
      <c r="P3428" t="s">
        <v>4</v>
      </c>
      <c r="Z3428" t="s">
        <v>2212</v>
      </c>
      <c r="AA3428" t="s">
        <v>2211</v>
      </c>
      <c r="AB3428" t="s">
        <v>2210</v>
      </c>
      <c r="AC3428" t="s">
        <v>2209</v>
      </c>
      <c r="AD3428" t="s">
        <v>0</v>
      </c>
      <c r="AE3428">
        <v>98104</v>
      </c>
    </row>
    <row r="3429" spans="1:31" hidden="1" x14ac:dyDescent="0.25">
      <c r="A3429">
        <v>4550</v>
      </c>
      <c r="B3429" t="s">
        <v>124</v>
      </c>
      <c r="C3429" t="s">
        <v>6</v>
      </c>
      <c r="F3429">
        <v>0</v>
      </c>
      <c r="G3429" t="s">
        <v>1792</v>
      </c>
      <c r="H3429">
        <v>0</v>
      </c>
      <c r="P3429" t="s">
        <v>4</v>
      </c>
      <c r="Z3429" t="s">
        <v>2208</v>
      </c>
      <c r="AA3429" t="s">
        <v>2207</v>
      </c>
      <c r="AB3429" t="s">
        <v>2206</v>
      </c>
      <c r="AC3429" t="s">
        <v>2205</v>
      </c>
      <c r="AD3429" t="s">
        <v>0</v>
      </c>
      <c r="AE3429">
        <v>98188</v>
      </c>
    </row>
    <row r="3430" spans="1:31" ht="409.5" hidden="1" x14ac:dyDescent="0.25">
      <c r="A3430">
        <v>5640</v>
      </c>
      <c r="B3430" t="s">
        <v>199</v>
      </c>
      <c r="C3430" t="s">
        <v>19</v>
      </c>
      <c r="F3430">
        <v>0</v>
      </c>
      <c r="P3430" t="s">
        <v>117</v>
      </c>
      <c r="Z3430" t="s">
        <v>2204</v>
      </c>
      <c r="AA3430" s="1" t="s">
        <v>2203</v>
      </c>
      <c r="AB3430" t="s">
        <v>2202</v>
      </c>
      <c r="AC3430">
        <v>-181527</v>
      </c>
      <c r="AD3430" t="s">
        <v>0</v>
      </c>
      <c r="AE3430">
        <v>98390</v>
      </c>
    </row>
    <row r="3431" spans="1:31" ht="409.5" hidden="1" x14ac:dyDescent="0.25">
      <c r="A3431">
        <v>2607</v>
      </c>
      <c r="B3431" t="s">
        <v>95</v>
      </c>
      <c r="C3431" t="s">
        <v>94</v>
      </c>
      <c r="F3431">
        <v>1</v>
      </c>
      <c r="G3431" t="s">
        <v>2201</v>
      </c>
      <c r="H3431">
        <v>0</v>
      </c>
      <c r="P3431" t="s">
        <v>4</v>
      </c>
      <c r="Y3431" t="s">
        <v>12</v>
      </c>
      <c r="Z3431" t="s">
        <v>2200</v>
      </c>
      <c r="AA3431" s="1" t="s">
        <v>2199</v>
      </c>
      <c r="AB3431" t="s">
        <v>2198</v>
      </c>
      <c r="AC3431" t="s">
        <v>2197</v>
      </c>
      <c r="AD3431" t="s">
        <v>1014</v>
      </c>
      <c r="AE3431">
        <v>94545</v>
      </c>
    </row>
    <row r="3432" spans="1:31" ht="409.5" hidden="1" x14ac:dyDescent="0.25">
      <c r="A3432">
        <v>19441</v>
      </c>
      <c r="B3432" t="s">
        <v>47</v>
      </c>
      <c r="C3432" t="s">
        <v>46</v>
      </c>
      <c r="F3432">
        <v>1</v>
      </c>
      <c r="G3432" t="s">
        <v>2196</v>
      </c>
      <c r="H3432">
        <v>0</v>
      </c>
      <c r="P3432" t="s">
        <v>4</v>
      </c>
      <c r="Y3432" t="s">
        <v>12</v>
      </c>
      <c r="Z3432" t="s">
        <v>2195</v>
      </c>
      <c r="AA3432" s="1" t="s">
        <v>2194</v>
      </c>
      <c r="AB3432" t="s">
        <v>2193</v>
      </c>
      <c r="AC3432" t="s">
        <v>2192</v>
      </c>
      <c r="AD3432" t="s">
        <v>0</v>
      </c>
      <c r="AE3432">
        <v>98011</v>
      </c>
    </row>
    <row r="3433" spans="1:31" ht="409.5" hidden="1" x14ac:dyDescent="0.25">
      <c r="A3433">
        <v>16400</v>
      </c>
      <c r="B3433" t="s">
        <v>130</v>
      </c>
      <c r="C3433" t="s">
        <v>19</v>
      </c>
      <c r="F3433">
        <v>1</v>
      </c>
      <c r="G3433" t="s">
        <v>2191</v>
      </c>
      <c r="P3433" t="s">
        <v>4</v>
      </c>
      <c r="X3433">
        <v>15</v>
      </c>
      <c r="Y3433" t="s">
        <v>12</v>
      </c>
      <c r="Z3433" t="s">
        <v>2190</v>
      </c>
      <c r="AA3433" s="1" t="s">
        <v>2189</v>
      </c>
      <c r="AB3433" t="s">
        <v>2188</v>
      </c>
      <c r="AC3433">
        <v>-173263</v>
      </c>
      <c r="AD3433" t="s">
        <v>0</v>
      </c>
      <c r="AE3433">
        <v>98103</v>
      </c>
    </row>
    <row r="3434" spans="1:31" hidden="1" x14ac:dyDescent="0.25">
      <c r="A3434">
        <v>16259</v>
      </c>
      <c r="B3434" t="s">
        <v>7</v>
      </c>
      <c r="C3434" t="s">
        <v>6</v>
      </c>
      <c r="F3434">
        <v>0</v>
      </c>
      <c r="G3434" t="s">
        <v>2187</v>
      </c>
      <c r="H3434">
        <v>0</v>
      </c>
      <c r="P3434" t="s">
        <v>4</v>
      </c>
      <c r="Z3434" t="s">
        <v>2186</v>
      </c>
      <c r="AA3434" t="s">
        <v>2185</v>
      </c>
      <c r="AB3434" t="s">
        <v>2184</v>
      </c>
      <c r="AC3434" t="s">
        <v>2183</v>
      </c>
      <c r="AD3434" t="s">
        <v>2182</v>
      </c>
      <c r="AE3434">
        <v>59717</v>
      </c>
    </row>
    <row r="3435" spans="1:31" ht="409.5" hidden="1" x14ac:dyDescent="0.25">
      <c r="A3435">
        <v>5156</v>
      </c>
      <c r="B3435" t="s">
        <v>7</v>
      </c>
      <c r="C3435" t="s">
        <v>6</v>
      </c>
      <c r="F3435">
        <v>1</v>
      </c>
      <c r="G3435" t="s">
        <v>807</v>
      </c>
      <c r="P3435" t="s">
        <v>4</v>
      </c>
      <c r="Z3435" t="s">
        <v>2013</v>
      </c>
      <c r="AA3435" s="1" t="s">
        <v>2181</v>
      </c>
      <c r="AB3435" t="s">
        <v>2180</v>
      </c>
      <c r="AC3435">
        <v>-162017</v>
      </c>
      <c r="AD3435" t="s">
        <v>96</v>
      </c>
      <c r="AE3435">
        <v>97211</v>
      </c>
    </row>
    <row r="3436" spans="1:31" hidden="1" x14ac:dyDescent="0.25">
      <c r="A3436">
        <v>19413</v>
      </c>
      <c r="B3436" t="s">
        <v>130</v>
      </c>
      <c r="C3436" t="s">
        <v>19</v>
      </c>
      <c r="F3436">
        <v>1</v>
      </c>
      <c r="G3436" t="s">
        <v>2179</v>
      </c>
      <c r="P3436" t="s">
        <v>4</v>
      </c>
      <c r="Y3436" t="s">
        <v>12</v>
      </c>
      <c r="Z3436" t="s">
        <v>2178</v>
      </c>
      <c r="AA3436" t="s">
        <v>2177</v>
      </c>
      <c r="AB3436" t="s">
        <v>2176</v>
      </c>
      <c r="AC3436">
        <v>-172082</v>
      </c>
      <c r="AD3436" t="s">
        <v>0</v>
      </c>
      <c r="AE3436">
        <v>98006</v>
      </c>
    </row>
    <row r="3437" spans="1:31" hidden="1" x14ac:dyDescent="0.25">
      <c r="A3437">
        <v>15713</v>
      </c>
      <c r="B3437" t="s">
        <v>7</v>
      </c>
      <c r="C3437" t="s">
        <v>6</v>
      </c>
      <c r="F3437">
        <v>1</v>
      </c>
      <c r="G3437" t="s">
        <v>322</v>
      </c>
      <c r="P3437" t="s">
        <v>4</v>
      </c>
      <c r="Z3437" t="s">
        <v>1108</v>
      </c>
      <c r="AA3437" t="s">
        <v>2175</v>
      </c>
      <c r="AB3437" t="s">
        <v>2174</v>
      </c>
      <c r="AC3437">
        <v>-171097</v>
      </c>
      <c r="AD3437" t="s">
        <v>0</v>
      </c>
      <c r="AE3437">
        <v>98201</v>
      </c>
    </row>
    <row r="3438" spans="1:31" ht="409.5" hidden="1" x14ac:dyDescent="0.25">
      <c r="A3438">
        <v>11383</v>
      </c>
      <c r="B3438" t="s">
        <v>7</v>
      </c>
      <c r="C3438" t="s">
        <v>6</v>
      </c>
      <c r="F3438">
        <v>1</v>
      </c>
      <c r="G3438" t="s">
        <v>2173</v>
      </c>
      <c r="H3438">
        <v>0</v>
      </c>
      <c r="P3438" t="s">
        <v>4</v>
      </c>
      <c r="Z3438" t="s">
        <v>2172</v>
      </c>
      <c r="AA3438" s="1" t="s">
        <v>2171</v>
      </c>
      <c r="AB3438" t="s">
        <v>2170</v>
      </c>
      <c r="AC3438" t="s">
        <v>2169</v>
      </c>
      <c r="AD3438" t="s">
        <v>0</v>
      </c>
      <c r="AE3438">
        <v>98119</v>
      </c>
    </row>
    <row r="3439" spans="1:31" ht="409.5" hidden="1" x14ac:dyDescent="0.25">
      <c r="A3439">
        <v>2508</v>
      </c>
      <c r="B3439" t="s">
        <v>1578</v>
      </c>
      <c r="C3439" t="s">
        <v>140</v>
      </c>
      <c r="F3439">
        <v>0</v>
      </c>
      <c r="P3439" t="s">
        <v>81</v>
      </c>
      <c r="Y3439" t="s">
        <v>12</v>
      </c>
      <c r="Z3439" t="s">
        <v>2168</v>
      </c>
      <c r="AA3439" s="1" t="s">
        <v>2167</v>
      </c>
      <c r="AB3439" t="s">
        <v>2166</v>
      </c>
      <c r="AC3439">
        <v>-181124</v>
      </c>
      <c r="AD3439" t="s">
        <v>0</v>
      </c>
      <c r="AE3439">
        <v>55402</v>
      </c>
    </row>
    <row r="3440" spans="1:31" hidden="1" x14ac:dyDescent="0.25">
      <c r="A3440">
        <v>1751</v>
      </c>
      <c r="B3440" t="s">
        <v>124</v>
      </c>
      <c r="C3440" t="s">
        <v>6</v>
      </c>
      <c r="F3440">
        <v>1</v>
      </c>
      <c r="G3440" t="s">
        <v>161</v>
      </c>
      <c r="H3440">
        <v>0</v>
      </c>
      <c r="P3440" t="s">
        <v>4</v>
      </c>
      <c r="Z3440" t="s">
        <v>1516</v>
      </c>
      <c r="AA3440" t="s">
        <v>2165</v>
      </c>
      <c r="AB3440" t="s">
        <v>2164</v>
      </c>
      <c r="AC3440" t="s">
        <v>2163</v>
      </c>
      <c r="AD3440" t="s">
        <v>0</v>
      </c>
      <c r="AE3440">
        <v>98034</v>
      </c>
    </row>
    <row r="3441" spans="1:31" hidden="1" x14ac:dyDescent="0.25">
      <c r="A3441">
        <v>10847</v>
      </c>
      <c r="B3441" t="s">
        <v>7</v>
      </c>
      <c r="C3441" t="s">
        <v>6</v>
      </c>
      <c r="F3441">
        <v>1</v>
      </c>
      <c r="G3441" t="s">
        <v>24</v>
      </c>
      <c r="H3441">
        <v>0</v>
      </c>
      <c r="P3441" t="s">
        <v>4</v>
      </c>
      <c r="Z3441" t="s">
        <v>1616</v>
      </c>
      <c r="AA3441" t="s">
        <v>2162</v>
      </c>
      <c r="AB3441" t="s">
        <v>2161</v>
      </c>
      <c r="AC3441" t="s">
        <v>2160</v>
      </c>
      <c r="AD3441" t="s">
        <v>0</v>
      </c>
      <c r="AE3441">
        <v>98109</v>
      </c>
    </row>
    <row r="3442" spans="1:31" hidden="1" x14ac:dyDescent="0.25">
      <c r="A3442">
        <v>9278</v>
      </c>
      <c r="B3442" t="s">
        <v>7</v>
      </c>
      <c r="C3442" t="s">
        <v>6</v>
      </c>
      <c r="F3442">
        <v>1</v>
      </c>
      <c r="G3442" t="s">
        <v>322</v>
      </c>
      <c r="P3442" t="s">
        <v>4</v>
      </c>
      <c r="Z3442" t="s">
        <v>1052</v>
      </c>
      <c r="AA3442" t="s">
        <v>2159</v>
      </c>
      <c r="AB3442" t="s">
        <v>2158</v>
      </c>
      <c r="AC3442">
        <v>-170165</v>
      </c>
      <c r="AD3442" t="s">
        <v>0</v>
      </c>
      <c r="AE3442">
        <v>98201</v>
      </c>
    </row>
    <row r="3443" spans="1:31" ht="225" hidden="1" x14ac:dyDescent="0.25">
      <c r="A3443">
        <v>9774</v>
      </c>
      <c r="B3443" t="s">
        <v>88</v>
      </c>
      <c r="C3443" t="s">
        <v>46</v>
      </c>
      <c r="F3443">
        <v>1</v>
      </c>
      <c r="G3443" t="s">
        <v>811</v>
      </c>
      <c r="P3443" t="s">
        <v>4</v>
      </c>
      <c r="Z3443" t="s">
        <v>2157</v>
      </c>
      <c r="AA3443" s="1" t="s">
        <v>2156</v>
      </c>
      <c r="AB3443" t="s">
        <v>1993</v>
      </c>
      <c r="AC3443">
        <v>-180823</v>
      </c>
      <c r="AD3443" t="s">
        <v>0</v>
      </c>
      <c r="AE3443" t="s">
        <v>358</v>
      </c>
    </row>
    <row r="3444" spans="1:31" ht="240" hidden="1" x14ac:dyDescent="0.25">
      <c r="A3444">
        <v>6125</v>
      </c>
      <c r="B3444" t="s">
        <v>130</v>
      </c>
      <c r="C3444" t="s">
        <v>19</v>
      </c>
      <c r="F3444">
        <v>0</v>
      </c>
      <c r="G3444" t="s">
        <v>2155</v>
      </c>
      <c r="H3444">
        <v>0</v>
      </c>
      <c r="P3444" t="s">
        <v>4</v>
      </c>
      <c r="Z3444" t="s">
        <v>2154</v>
      </c>
      <c r="AA3444" s="1" t="s">
        <v>2153</v>
      </c>
      <c r="AB3444" t="s">
        <v>2152</v>
      </c>
      <c r="AC3444" t="s">
        <v>2151</v>
      </c>
      <c r="AD3444" t="s">
        <v>0</v>
      </c>
      <c r="AE3444">
        <v>98206</v>
      </c>
    </row>
    <row r="3445" spans="1:31" ht="409.5" hidden="1" x14ac:dyDescent="0.25">
      <c r="A3445">
        <v>11684</v>
      </c>
      <c r="B3445" t="s">
        <v>124</v>
      </c>
      <c r="C3445" t="s">
        <v>6</v>
      </c>
      <c r="F3445">
        <v>0</v>
      </c>
      <c r="H3445">
        <v>0</v>
      </c>
      <c r="P3445" t="s">
        <v>242</v>
      </c>
      <c r="Z3445" t="s">
        <v>2150</v>
      </c>
      <c r="AA3445" s="1" t="s">
        <v>2149</v>
      </c>
      <c r="AB3445" t="s">
        <v>2148</v>
      </c>
      <c r="AC3445" t="s">
        <v>2147</v>
      </c>
      <c r="AD3445" t="s">
        <v>0</v>
      </c>
      <c r="AE3445">
        <v>98101</v>
      </c>
    </row>
    <row r="3446" spans="1:31" hidden="1" x14ac:dyDescent="0.25">
      <c r="A3446">
        <v>1005</v>
      </c>
      <c r="B3446" t="s">
        <v>13</v>
      </c>
      <c r="F3446">
        <v>1</v>
      </c>
      <c r="G3446" t="s">
        <v>899</v>
      </c>
      <c r="H3446">
        <v>0</v>
      </c>
      <c r="P3446" t="s">
        <v>4</v>
      </c>
      <c r="Y3446" t="s">
        <v>12</v>
      </c>
      <c r="Z3446" t="s">
        <v>2146</v>
      </c>
      <c r="AA3446" t="s">
        <v>2145</v>
      </c>
      <c r="AB3446" t="s">
        <v>2144</v>
      </c>
      <c r="AC3446" t="s">
        <v>2143</v>
      </c>
      <c r="AD3446" t="s">
        <v>0</v>
      </c>
      <c r="AE3446">
        <v>99362</v>
      </c>
    </row>
    <row r="3447" spans="1:31" hidden="1" x14ac:dyDescent="0.25">
      <c r="A3447">
        <v>10944</v>
      </c>
      <c r="B3447" t="s">
        <v>7</v>
      </c>
      <c r="C3447" t="s">
        <v>6</v>
      </c>
      <c r="F3447">
        <v>0</v>
      </c>
      <c r="G3447" t="s">
        <v>113</v>
      </c>
      <c r="H3447">
        <v>0</v>
      </c>
      <c r="P3447" t="s">
        <v>4</v>
      </c>
      <c r="Z3447" t="s">
        <v>512</v>
      </c>
      <c r="AA3447" t="s">
        <v>2142</v>
      </c>
      <c r="AB3447" t="s">
        <v>2141</v>
      </c>
      <c r="AC3447" t="s">
        <v>2140</v>
      </c>
      <c r="AD3447" t="s">
        <v>0</v>
      </c>
      <c r="AE3447">
        <v>98504</v>
      </c>
    </row>
    <row r="3448" spans="1:31" hidden="1" x14ac:dyDescent="0.25">
      <c r="A3448">
        <v>13275</v>
      </c>
      <c r="B3448" t="s">
        <v>130</v>
      </c>
      <c r="C3448" t="s">
        <v>19</v>
      </c>
      <c r="F3448">
        <v>0</v>
      </c>
      <c r="O3448" t="s">
        <v>2139</v>
      </c>
      <c r="P3448" t="s">
        <v>4</v>
      </c>
      <c r="W3448" t="s">
        <v>2138</v>
      </c>
      <c r="X3448">
        <v>15</v>
      </c>
      <c r="Y3448" t="s">
        <v>12</v>
      </c>
      <c r="Z3448" t="s">
        <v>2137</v>
      </c>
      <c r="AA3448" t="s">
        <v>2136</v>
      </c>
      <c r="AB3448" t="s">
        <v>2135</v>
      </c>
      <c r="AC3448">
        <v>-160159</v>
      </c>
      <c r="AD3448" t="s">
        <v>0</v>
      </c>
      <c r="AE3448">
        <v>98031</v>
      </c>
    </row>
    <row r="3449" spans="1:31" hidden="1" x14ac:dyDescent="0.25">
      <c r="A3449">
        <v>13208</v>
      </c>
      <c r="B3449" t="s">
        <v>124</v>
      </c>
      <c r="C3449" t="s">
        <v>6</v>
      </c>
      <c r="F3449">
        <v>0</v>
      </c>
      <c r="H3449">
        <v>0</v>
      </c>
      <c r="P3449" t="s">
        <v>4</v>
      </c>
      <c r="Z3449" t="s">
        <v>2134</v>
      </c>
      <c r="AA3449" t="s">
        <v>2133</v>
      </c>
      <c r="AB3449" t="s">
        <v>2132</v>
      </c>
      <c r="AC3449" t="s">
        <v>2131</v>
      </c>
      <c r="AD3449" t="s">
        <v>0</v>
      </c>
      <c r="AE3449">
        <v>99205</v>
      </c>
    </row>
    <row r="3450" spans="1:31" hidden="1" x14ac:dyDescent="0.25">
      <c r="A3450">
        <v>19968</v>
      </c>
      <c r="C3450" t="s">
        <v>19</v>
      </c>
      <c r="F3450">
        <v>1</v>
      </c>
      <c r="G3450" t="s">
        <v>2130</v>
      </c>
      <c r="P3450" t="s">
        <v>2129</v>
      </c>
      <c r="Z3450" t="s">
        <v>2128</v>
      </c>
      <c r="AA3450" t="s">
        <v>2127</v>
      </c>
      <c r="AB3450" t="s">
        <v>2126</v>
      </c>
      <c r="AC3450">
        <v>-173261</v>
      </c>
      <c r="AD3450" t="s">
        <v>0</v>
      </c>
      <c r="AE3450">
        <v>98052</v>
      </c>
    </row>
    <row r="3451" spans="1:31" ht="409.5" hidden="1" x14ac:dyDescent="0.25">
      <c r="A3451">
        <v>15162</v>
      </c>
      <c r="B3451" t="s">
        <v>36</v>
      </c>
      <c r="F3451">
        <v>1</v>
      </c>
      <c r="G3451" t="s">
        <v>628</v>
      </c>
      <c r="H3451">
        <v>0</v>
      </c>
      <c r="Y3451" t="s">
        <v>12</v>
      </c>
      <c r="Z3451" t="s">
        <v>627</v>
      </c>
      <c r="AA3451" s="1" t="s">
        <v>2125</v>
      </c>
      <c r="AB3451" t="s">
        <v>2124</v>
      </c>
      <c r="AC3451" t="s">
        <v>2123</v>
      </c>
      <c r="AD3451" t="s">
        <v>0</v>
      </c>
      <c r="AE3451">
        <v>98111</v>
      </c>
    </row>
    <row r="3452" spans="1:31" ht="409.5" hidden="1" x14ac:dyDescent="0.25">
      <c r="A3452">
        <v>14809</v>
      </c>
      <c r="B3452" t="s">
        <v>83</v>
      </c>
      <c r="C3452" t="s">
        <v>19</v>
      </c>
      <c r="F3452">
        <v>0</v>
      </c>
      <c r="G3452" t="s">
        <v>100</v>
      </c>
      <c r="H3452">
        <v>0</v>
      </c>
      <c r="P3452" t="s">
        <v>4</v>
      </c>
      <c r="Y3452" t="s">
        <v>12</v>
      </c>
      <c r="Z3452" t="s">
        <v>234</v>
      </c>
      <c r="AA3452" s="1" t="s">
        <v>2122</v>
      </c>
      <c r="AB3452" t="s">
        <v>78</v>
      </c>
      <c r="AC3452" t="s">
        <v>2121</v>
      </c>
      <c r="AD3452" t="s">
        <v>96</v>
      </c>
      <c r="AE3452">
        <v>97302</v>
      </c>
    </row>
    <row r="3453" spans="1:31" hidden="1" x14ac:dyDescent="0.25">
      <c r="A3453">
        <v>5161</v>
      </c>
      <c r="B3453" t="s">
        <v>513</v>
      </c>
      <c r="C3453" t="s">
        <v>6</v>
      </c>
      <c r="F3453">
        <v>0</v>
      </c>
      <c r="H3453">
        <v>0</v>
      </c>
      <c r="P3453" t="s">
        <v>1182</v>
      </c>
      <c r="Y3453" t="s">
        <v>12</v>
      </c>
      <c r="Z3453" t="s">
        <v>2120</v>
      </c>
      <c r="AA3453" t="s">
        <v>2119</v>
      </c>
      <c r="AB3453" t="s">
        <v>2118</v>
      </c>
      <c r="AC3453" t="s">
        <v>2117</v>
      </c>
      <c r="AD3453" t="s">
        <v>0</v>
      </c>
      <c r="AE3453">
        <v>98058</v>
      </c>
    </row>
    <row r="3454" spans="1:31" ht="409.5" hidden="1" x14ac:dyDescent="0.25">
      <c r="A3454">
        <v>11767</v>
      </c>
      <c r="B3454" t="s">
        <v>47</v>
      </c>
      <c r="C3454" t="s">
        <v>46</v>
      </c>
      <c r="F3454">
        <v>1</v>
      </c>
      <c r="G3454" t="s">
        <v>578</v>
      </c>
      <c r="P3454" t="s">
        <v>4</v>
      </c>
      <c r="Z3454" t="s">
        <v>1693</v>
      </c>
      <c r="AA3454" s="1" t="s">
        <v>2116</v>
      </c>
      <c r="AB3454" t="s">
        <v>1237</v>
      </c>
      <c r="AC3454">
        <v>-160903</v>
      </c>
      <c r="AD3454" t="s">
        <v>0</v>
      </c>
      <c r="AE3454">
        <v>98005</v>
      </c>
    </row>
    <row r="3455" spans="1:31" hidden="1" x14ac:dyDescent="0.25">
      <c r="A3455">
        <v>9278</v>
      </c>
      <c r="B3455" t="s">
        <v>199</v>
      </c>
      <c r="C3455" t="s">
        <v>19</v>
      </c>
      <c r="F3455">
        <v>0</v>
      </c>
      <c r="H3455">
        <v>0</v>
      </c>
      <c r="P3455" t="s">
        <v>4</v>
      </c>
      <c r="Z3455" t="s">
        <v>2115</v>
      </c>
      <c r="AA3455" t="s">
        <v>2114</v>
      </c>
      <c r="AB3455" t="s">
        <v>2102</v>
      </c>
      <c r="AC3455" t="s">
        <v>2113</v>
      </c>
    </row>
    <row r="3456" spans="1:31" ht="409.5" hidden="1" x14ac:dyDescent="0.25">
      <c r="A3456">
        <v>13670</v>
      </c>
      <c r="B3456" t="s">
        <v>7</v>
      </c>
      <c r="C3456" t="s">
        <v>6</v>
      </c>
      <c r="F3456">
        <v>0</v>
      </c>
      <c r="P3456" t="s">
        <v>4</v>
      </c>
      <c r="Z3456" t="s">
        <v>2112</v>
      </c>
      <c r="AA3456" s="1" t="s">
        <v>2111</v>
      </c>
      <c r="AB3456" t="s">
        <v>2110</v>
      </c>
      <c r="AC3456">
        <v>-160792</v>
      </c>
      <c r="AD3456" t="s">
        <v>0</v>
      </c>
      <c r="AE3456">
        <v>98802</v>
      </c>
    </row>
    <row r="3457" spans="1:31" hidden="1" x14ac:dyDescent="0.25">
      <c r="A3457">
        <v>8879</v>
      </c>
      <c r="B3457" t="s">
        <v>670</v>
      </c>
      <c r="C3457" t="s">
        <v>19</v>
      </c>
      <c r="F3457">
        <v>0</v>
      </c>
      <c r="H3457">
        <v>0</v>
      </c>
      <c r="P3457" t="s">
        <v>4</v>
      </c>
      <c r="Z3457" t="s">
        <v>2109</v>
      </c>
      <c r="AA3457" t="s">
        <v>2108</v>
      </c>
      <c r="AB3457" t="s">
        <v>2107</v>
      </c>
      <c r="AC3457" t="s">
        <v>2106</v>
      </c>
      <c r="AD3457" t="s">
        <v>0</v>
      </c>
      <c r="AE3457">
        <v>98502</v>
      </c>
    </row>
    <row r="3458" spans="1:31" hidden="1" x14ac:dyDescent="0.25">
      <c r="A3458">
        <v>15014</v>
      </c>
      <c r="B3458" t="s">
        <v>199</v>
      </c>
      <c r="C3458" t="s">
        <v>19</v>
      </c>
      <c r="F3458">
        <v>0</v>
      </c>
      <c r="G3458" t="s">
        <v>2105</v>
      </c>
      <c r="H3458">
        <v>0</v>
      </c>
      <c r="P3458" t="s">
        <v>4</v>
      </c>
      <c r="Z3458" t="s">
        <v>2104</v>
      </c>
      <c r="AA3458" t="s">
        <v>2103</v>
      </c>
      <c r="AB3458" t="s">
        <v>2102</v>
      </c>
      <c r="AC3458" t="s">
        <v>2101</v>
      </c>
      <c r="AD3458" t="s">
        <v>788</v>
      </c>
      <c r="AE3458">
        <v>45701</v>
      </c>
    </row>
    <row r="3459" spans="1:31" hidden="1" x14ac:dyDescent="0.25">
      <c r="A3459">
        <v>15836</v>
      </c>
      <c r="B3459" t="s">
        <v>7</v>
      </c>
      <c r="C3459" t="s">
        <v>6</v>
      </c>
      <c r="F3459">
        <v>1</v>
      </c>
      <c r="G3459" t="s">
        <v>322</v>
      </c>
      <c r="P3459" t="s">
        <v>4</v>
      </c>
      <c r="Z3459" t="s">
        <v>1052</v>
      </c>
      <c r="AA3459" t="s">
        <v>2100</v>
      </c>
      <c r="AB3459" t="s">
        <v>2099</v>
      </c>
      <c r="AC3459">
        <v>-170270</v>
      </c>
      <c r="AD3459" t="s">
        <v>0</v>
      </c>
      <c r="AE3459">
        <v>98201</v>
      </c>
    </row>
    <row r="3460" spans="1:31" ht="409.5" hidden="1" x14ac:dyDescent="0.25">
      <c r="A3460">
        <v>18125</v>
      </c>
      <c r="B3460" t="s">
        <v>52</v>
      </c>
      <c r="C3460" t="s">
        <v>6</v>
      </c>
      <c r="F3460">
        <v>1</v>
      </c>
      <c r="G3460" t="s">
        <v>578</v>
      </c>
      <c r="P3460" t="s">
        <v>4</v>
      </c>
      <c r="Z3460" t="s">
        <v>1693</v>
      </c>
      <c r="AA3460" s="1" t="s">
        <v>2098</v>
      </c>
      <c r="AB3460" t="s">
        <v>2097</v>
      </c>
      <c r="AC3460">
        <v>-172737</v>
      </c>
      <c r="AD3460" t="s">
        <v>0</v>
      </c>
      <c r="AE3460">
        <v>98007</v>
      </c>
    </row>
    <row r="3461" spans="1:31" hidden="1" x14ac:dyDescent="0.25">
      <c r="A3461">
        <v>3135</v>
      </c>
      <c r="B3461" t="s">
        <v>88</v>
      </c>
      <c r="C3461" t="s">
        <v>46</v>
      </c>
      <c r="F3461">
        <v>1</v>
      </c>
      <c r="G3461" t="s">
        <v>2096</v>
      </c>
      <c r="P3461" t="s">
        <v>4</v>
      </c>
      <c r="Z3461" t="s">
        <v>2095</v>
      </c>
      <c r="AA3461" t="s">
        <v>2094</v>
      </c>
      <c r="AB3461" t="s">
        <v>2093</v>
      </c>
      <c r="AC3461">
        <v>-160442</v>
      </c>
      <c r="AD3461" t="s">
        <v>0</v>
      </c>
      <c r="AE3461">
        <v>98409</v>
      </c>
    </row>
    <row r="3462" spans="1:31" hidden="1" x14ac:dyDescent="0.25">
      <c r="A3462">
        <v>3967</v>
      </c>
      <c r="B3462" t="s">
        <v>7</v>
      </c>
      <c r="C3462" t="s">
        <v>6</v>
      </c>
      <c r="F3462">
        <v>1</v>
      </c>
      <c r="G3462" t="s">
        <v>2086</v>
      </c>
      <c r="H3462">
        <v>0</v>
      </c>
      <c r="P3462" t="s">
        <v>4</v>
      </c>
      <c r="Z3462" t="s">
        <v>2085</v>
      </c>
      <c r="AA3462" t="s">
        <v>2092</v>
      </c>
      <c r="AB3462" t="s">
        <v>2091</v>
      </c>
      <c r="AC3462" t="s">
        <v>2090</v>
      </c>
      <c r="AD3462" t="s">
        <v>0</v>
      </c>
      <c r="AE3462">
        <v>98050</v>
      </c>
    </row>
    <row r="3463" spans="1:31" hidden="1" x14ac:dyDescent="0.25">
      <c r="A3463">
        <v>16986</v>
      </c>
      <c r="B3463" t="s">
        <v>47</v>
      </c>
      <c r="C3463" t="s">
        <v>46</v>
      </c>
      <c r="F3463">
        <v>1</v>
      </c>
      <c r="G3463" t="s">
        <v>1383</v>
      </c>
      <c r="H3463">
        <v>0</v>
      </c>
      <c r="P3463" t="s">
        <v>4</v>
      </c>
      <c r="Z3463" t="s">
        <v>1382</v>
      </c>
      <c r="AA3463" t="s">
        <v>2089</v>
      </c>
      <c r="AB3463" t="s">
        <v>2088</v>
      </c>
      <c r="AC3463" t="s">
        <v>2087</v>
      </c>
    </row>
    <row r="3464" spans="1:31" hidden="1" x14ac:dyDescent="0.25">
      <c r="A3464">
        <v>14982</v>
      </c>
      <c r="B3464" t="s">
        <v>52</v>
      </c>
      <c r="C3464" t="s">
        <v>6</v>
      </c>
      <c r="F3464">
        <v>1</v>
      </c>
      <c r="G3464" t="s">
        <v>2086</v>
      </c>
      <c r="P3464" t="s">
        <v>4</v>
      </c>
      <c r="Z3464" t="s">
        <v>2085</v>
      </c>
      <c r="AA3464" t="s">
        <v>2084</v>
      </c>
      <c r="AB3464" t="s">
        <v>2083</v>
      </c>
      <c r="AC3464">
        <v>-172293</v>
      </c>
      <c r="AD3464" t="s">
        <v>0</v>
      </c>
      <c r="AE3464">
        <v>98050</v>
      </c>
    </row>
    <row r="3465" spans="1:31" hidden="1" x14ac:dyDescent="0.25">
      <c r="A3465">
        <v>9203</v>
      </c>
      <c r="B3465" t="s">
        <v>13</v>
      </c>
      <c r="C3465" t="s">
        <v>57</v>
      </c>
      <c r="F3465">
        <v>1</v>
      </c>
      <c r="G3465" t="s">
        <v>2082</v>
      </c>
      <c r="H3465">
        <v>0</v>
      </c>
      <c r="P3465" t="s">
        <v>4</v>
      </c>
      <c r="Y3465" t="s">
        <v>12</v>
      </c>
      <c r="Z3465" t="s">
        <v>2081</v>
      </c>
      <c r="AA3465" t="s">
        <v>2080</v>
      </c>
      <c r="AB3465" t="s">
        <v>2079</v>
      </c>
      <c r="AC3465" t="s">
        <v>2078</v>
      </c>
      <c r="AD3465" t="s">
        <v>0</v>
      </c>
      <c r="AE3465">
        <v>99301</v>
      </c>
    </row>
    <row r="3466" spans="1:31" ht="225" hidden="1" x14ac:dyDescent="0.25">
      <c r="A3466">
        <v>10852</v>
      </c>
      <c r="B3466" t="s">
        <v>152</v>
      </c>
      <c r="C3466" t="s">
        <v>19</v>
      </c>
      <c r="F3466">
        <v>0</v>
      </c>
      <c r="P3466" t="s">
        <v>4</v>
      </c>
      <c r="X3466">
        <v>15</v>
      </c>
      <c r="Y3466" t="s">
        <v>12</v>
      </c>
      <c r="Z3466" t="s">
        <v>2077</v>
      </c>
      <c r="AA3466" s="1" t="s">
        <v>2076</v>
      </c>
      <c r="AB3466" t="s">
        <v>149</v>
      </c>
      <c r="AC3466">
        <v>-181048</v>
      </c>
    </row>
    <row r="3467" spans="1:31" hidden="1" x14ac:dyDescent="0.25">
      <c r="A3467">
        <v>19709</v>
      </c>
      <c r="B3467" t="s">
        <v>119</v>
      </c>
      <c r="C3467" t="s">
        <v>19</v>
      </c>
      <c r="F3467">
        <v>1</v>
      </c>
      <c r="G3467" t="s">
        <v>741</v>
      </c>
      <c r="P3467" t="s">
        <v>4</v>
      </c>
      <c r="Y3467" t="s">
        <v>12</v>
      </c>
      <c r="Z3467" t="s">
        <v>740</v>
      </c>
      <c r="AA3467" t="s">
        <v>2075</v>
      </c>
      <c r="AB3467" t="s">
        <v>2074</v>
      </c>
      <c r="AC3467">
        <v>-172314</v>
      </c>
    </row>
    <row r="3468" spans="1:31" ht="409.5" hidden="1" x14ac:dyDescent="0.25">
      <c r="A3468">
        <v>19869</v>
      </c>
      <c r="B3468" t="s">
        <v>130</v>
      </c>
      <c r="C3468" t="s">
        <v>19</v>
      </c>
      <c r="F3468">
        <v>0</v>
      </c>
      <c r="G3468" t="s">
        <v>100</v>
      </c>
      <c r="P3468" t="s">
        <v>4</v>
      </c>
      <c r="Y3468" t="s">
        <v>12</v>
      </c>
      <c r="Z3468" t="s">
        <v>488</v>
      </c>
      <c r="AA3468" s="1" t="s">
        <v>2073</v>
      </c>
      <c r="AB3468" t="s">
        <v>126</v>
      </c>
      <c r="AC3468">
        <v>-160123</v>
      </c>
      <c r="AD3468" t="s">
        <v>96</v>
      </c>
      <c r="AE3468">
        <v>97302</v>
      </c>
    </row>
    <row r="3469" spans="1:31" hidden="1" x14ac:dyDescent="0.25">
      <c r="A3469">
        <v>18173</v>
      </c>
      <c r="B3469" t="s">
        <v>7</v>
      </c>
      <c r="C3469" t="s">
        <v>6</v>
      </c>
      <c r="F3469">
        <v>1</v>
      </c>
      <c r="G3469" t="s">
        <v>161</v>
      </c>
      <c r="P3469" t="s">
        <v>4</v>
      </c>
      <c r="Z3469" t="s">
        <v>555</v>
      </c>
      <c r="AA3469" t="s">
        <v>2072</v>
      </c>
      <c r="AB3469" t="s">
        <v>2071</v>
      </c>
      <c r="AC3469">
        <v>-180964</v>
      </c>
      <c r="AD3469" t="s">
        <v>0</v>
      </c>
      <c r="AE3469">
        <v>98034</v>
      </c>
    </row>
    <row r="3470" spans="1:31" ht="409.5" hidden="1" x14ac:dyDescent="0.25">
      <c r="A3470">
        <v>1207</v>
      </c>
      <c r="B3470" t="s">
        <v>83</v>
      </c>
      <c r="C3470" t="s">
        <v>101</v>
      </c>
      <c r="F3470">
        <v>1</v>
      </c>
      <c r="G3470" t="s">
        <v>478</v>
      </c>
      <c r="H3470">
        <v>0</v>
      </c>
      <c r="P3470" t="s">
        <v>4</v>
      </c>
      <c r="Y3470" t="s">
        <v>12</v>
      </c>
      <c r="Z3470" t="s">
        <v>2070</v>
      </c>
      <c r="AA3470" s="1" t="s">
        <v>2069</v>
      </c>
      <c r="AB3470" t="s">
        <v>78</v>
      </c>
      <c r="AC3470" t="s">
        <v>2068</v>
      </c>
      <c r="AD3470" t="s">
        <v>96</v>
      </c>
      <c r="AE3470">
        <v>97301</v>
      </c>
    </row>
    <row r="3471" spans="1:31" hidden="1" x14ac:dyDescent="0.25">
      <c r="A3471">
        <v>5211</v>
      </c>
      <c r="B3471" t="s">
        <v>88</v>
      </c>
      <c r="C3471" t="s">
        <v>46</v>
      </c>
      <c r="F3471">
        <v>1</v>
      </c>
      <c r="G3471" t="s">
        <v>2067</v>
      </c>
      <c r="H3471">
        <v>0</v>
      </c>
      <c r="P3471" t="s">
        <v>4</v>
      </c>
      <c r="Z3471" t="s">
        <v>2066</v>
      </c>
      <c r="AA3471" t="s">
        <v>2065</v>
      </c>
      <c r="AB3471" t="s">
        <v>2064</v>
      </c>
      <c r="AC3471" t="s">
        <v>2063</v>
      </c>
      <c r="AD3471" t="s">
        <v>989</v>
      </c>
      <c r="AE3471">
        <v>32825</v>
      </c>
    </row>
    <row r="3472" spans="1:31" hidden="1" x14ac:dyDescent="0.25">
      <c r="A3472">
        <v>8095</v>
      </c>
      <c r="B3472" t="s">
        <v>7</v>
      </c>
      <c r="C3472" t="s">
        <v>6</v>
      </c>
      <c r="F3472">
        <v>1</v>
      </c>
      <c r="G3472" t="s">
        <v>161</v>
      </c>
      <c r="H3472">
        <v>0</v>
      </c>
      <c r="P3472" t="s">
        <v>4</v>
      </c>
      <c r="Z3472" t="s">
        <v>2062</v>
      </c>
      <c r="AA3472" t="s">
        <v>2061</v>
      </c>
      <c r="AB3472" t="s">
        <v>2060</v>
      </c>
      <c r="AC3472" t="s">
        <v>2059</v>
      </c>
      <c r="AD3472" t="s">
        <v>0</v>
      </c>
      <c r="AE3472">
        <v>98034</v>
      </c>
    </row>
    <row r="3473" spans="1:31" hidden="1" x14ac:dyDescent="0.25">
      <c r="A3473">
        <v>1659</v>
      </c>
      <c r="B3473" t="s">
        <v>88</v>
      </c>
      <c r="C3473" t="s">
        <v>46</v>
      </c>
      <c r="F3473">
        <v>1</v>
      </c>
      <c r="G3473" t="s">
        <v>2058</v>
      </c>
      <c r="H3473">
        <v>0</v>
      </c>
      <c r="P3473" t="s">
        <v>4</v>
      </c>
      <c r="Z3473" t="s">
        <v>2057</v>
      </c>
      <c r="AA3473" t="s">
        <v>2056</v>
      </c>
      <c r="AB3473" t="s">
        <v>1584</v>
      </c>
      <c r="AC3473" t="s">
        <v>2055</v>
      </c>
      <c r="AD3473" t="s">
        <v>0</v>
      </c>
      <c r="AE3473">
        <v>98816</v>
      </c>
    </row>
    <row r="3474" spans="1:31" ht="409.5" hidden="1" x14ac:dyDescent="0.25">
      <c r="A3474">
        <v>15929</v>
      </c>
      <c r="B3474" t="s">
        <v>7</v>
      </c>
      <c r="C3474" t="s">
        <v>6</v>
      </c>
      <c r="F3474">
        <v>1</v>
      </c>
      <c r="G3474" t="s">
        <v>675</v>
      </c>
      <c r="P3474" t="s">
        <v>4</v>
      </c>
      <c r="Z3474" t="s">
        <v>674</v>
      </c>
      <c r="AA3474" s="1" t="s">
        <v>2054</v>
      </c>
      <c r="AB3474" t="s">
        <v>2053</v>
      </c>
      <c r="AC3474">
        <v>-181410</v>
      </c>
      <c r="AD3474" t="s">
        <v>0</v>
      </c>
      <c r="AE3474">
        <v>98116</v>
      </c>
    </row>
    <row r="3475" spans="1:31" hidden="1" x14ac:dyDescent="0.25">
      <c r="A3475">
        <v>2263</v>
      </c>
      <c r="B3475" t="s">
        <v>130</v>
      </c>
      <c r="C3475" t="s">
        <v>19</v>
      </c>
      <c r="F3475">
        <v>0</v>
      </c>
      <c r="P3475" t="s">
        <v>4</v>
      </c>
      <c r="Y3475" t="s">
        <v>12</v>
      </c>
      <c r="Z3475" t="s">
        <v>2052</v>
      </c>
      <c r="AA3475" t="s">
        <v>2051</v>
      </c>
      <c r="AB3475" t="s">
        <v>708</v>
      </c>
      <c r="AC3475">
        <v>-170195</v>
      </c>
    </row>
    <row r="3476" spans="1:31" ht="409.5" hidden="1" x14ac:dyDescent="0.25">
      <c r="A3476">
        <v>3931</v>
      </c>
      <c r="B3476" t="s">
        <v>83</v>
      </c>
      <c r="C3476" t="s">
        <v>101</v>
      </c>
      <c r="F3476">
        <v>0</v>
      </c>
      <c r="G3476" t="s">
        <v>100</v>
      </c>
      <c r="H3476">
        <v>0</v>
      </c>
      <c r="P3476" t="s">
        <v>4</v>
      </c>
      <c r="Y3476" t="s">
        <v>12</v>
      </c>
      <c r="Z3476" t="s">
        <v>927</v>
      </c>
      <c r="AA3476" s="1" t="s">
        <v>2050</v>
      </c>
      <c r="AB3476" t="s">
        <v>2049</v>
      </c>
      <c r="AC3476" t="s">
        <v>2048</v>
      </c>
      <c r="AD3476" t="s">
        <v>96</v>
      </c>
      <c r="AE3476">
        <v>98302</v>
      </c>
    </row>
    <row r="3477" spans="1:31" ht="120" hidden="1" x14ac:dyDescent="0.25">
      <c r="A3477">
        <v>11906</v>
      </c>
      <c r="B3477" t="s">
        <v>185</v>
      </c>
      <c r="C3477" t="s">
        <v>184</v>
      </c>
      <c r="F3477">
        <v>1</v>
      </c>
      <c r="G3477" s="1" t="s">
        <v>347</v>
      </c>
      <c r="H3477">
        <v>0</v>
      </c>
      <c r="P3477" t="s">
        <v>4</v>
      </c>
      <c r="Y3477" t="s">
        <v>12</v>
      </c>
      <c r="Z3477" t="s">
        <v>2047</v>
      </c>
      <c r="AA3477" t="s">
        <v>2046</v>
      </c>
      <c r="AB3477" t="s">
        <v>2045</v>
      </c>
      <c r="AC3477" t="s">
        <v>2044</v>
      </c>
      <c r="AD3477" t="s">
        <v>0</v>
      </c>
      <c r="AE3477">
        <v>98550</v>
      </c>
    </row>
    <row r="3478" spans="1:31" hidden="1" x14ac:dyDescent="0.25">
      <c r="A3478">
        <v>3106</v>
      </c>
      <c r="B3478" t="s">
        <v>88</v>
      </c>
      <c r="C3478" t="s">
        <v>46</v>
      </c>
      <c r="F3478">
        <v>1</v>
      </c>
      <c r="G3478" t="s">
        <v>2043</v>
      </c>
      <c r="H3478">
        <v>0</v>
      </c>
      <c r="P3478" t="s">
        <v>4</v>
      </c>
      <c r="Z3478" t="s">
        <v>2042</v>
      </c>
      <c r="AA3478" t="s">
        <v>2041</v>
      </c>
      <c r="AB3478" t="s">
        <v>2041</v>
      </c>
      <c r="AC3478" t="s">
        <v>2040</v>
      </c>
      <c r="AD3478" t="s">
        <v>0</v>
      </c>
      <c r="AE3478">
        <v>98164</v>
      </c>
    </row>
    <row r="3479" spans="1:31" ht="409.5" hidden="1" x14ac:dyDescent="0.25">
      <c r="A3479">
        <v>17250</v>
      </c>
      <c r="B3479" t="s">
        <v>13</v>
      </c>
      <c r="F3479">
        <v>0</v>
      </c>
      <c r="G3479" t="s">
        <v>56</v>
      </c>
      <c r="H3479">
        <v>0</v>
      </c>
      <c r="P3479" t="s">
        <v>4</v>
      </c>
      <c r="Y3479" t="s">
        <v>12</v>
      </c>
      <c r="Z3479" t="s">
        <v>2039</v>
      </c>
      <c r="AA3479" s="1" t="s">
        <v>2038</v>
      </c>
      <c r="AB3479" t="s">
        <v>2037</v>
      </c>
      <c r="AC3479" t="s">
        <v>2036</v>
      </c>
      <c r="AD3479" t="s">
        <v>0</v>
      </c>
      <c r="AE3479">
        <v>98901</v>
      </c>
    </row>
    <row r="3480" spans="1:31" ht="409.5" hidden="1" x14ac:dyDescent="0.25">
      <c r="A3480">
        <v>12420</v>
      </c>
      <c r="B3480" t="s">
        <v>380</v>
      </c>
      <c r="C3480" t="s">
        <v>19</v>
      </c>
      <c r="F3480">
        <v>0</v>
      </c>
      <c r="P3480" t="s">
        <v>4</v>
      </c>
      <c r="Y3480" t="s">
        <v>12</v>
      </c>
      <c r="Z3480" t="s">
        <v>2035</v>
      </c>
      <c r="AA3480" s="1" t="s">
        <v>2034</v>
      </c>
      <c r="AB3480" t="s">
        <v>2033</v>
      </c>
      <c r="AC3480">
        <v>-163104</v>
      </c>
      <c r="AD3480" t="s">
        <v>0</v>
      </c>
      <c r="AE3480">
        <v>98104</v>
      </c>
    </row>
    <row r="3481" spans="1:31" hidden="1" x14ac:dyDescent="0.25">
      <c r="A3481">
        <v>12886</v>
      </c>
      <c r="B3481" t="s">
        <v>88</v>
      </c>
      <c r="C3481" t="s">
        <v>46</v>
      </c>
      <c r="F3481">
        <v>1</v>
      </c>
      <c r="G3481" t="s">
        <v>2032</v>
      </c>
      <c r="P3481" t="s">
        <v>4</v>
      </c>
      <c r="Z3481" t="s">
        <v>2031</v>
      </c>
      <c r="AA3481" t="s">
        <v>2030</v>
      </c>
      <c r="AB3481" t="s">
        <v>2029</v>
      </c>
      <c r="AC3481">
        <v>-170926</v>
      </c>
      <c r="AD3481" t="s">
        <v>0</v>
      </c>
      <c r="AE3481">
        <v>98532</v>
      </c>
    </row>
    <row r="3482" spans="1:31" ht="409.5" hidden="1" x14ac:dyDescent="0.25">
      <c r="A3482">
        <v>7031</v>
      </c>
      <c r="B3482" t="s">
        <v>199</v>
      </c>
      <c r="C3482" t="s">
        <v>19</v>
      </c>
      <c r="F3482">
        <v>0</v>
      </c>
      <c r="H3482">
        <v>0</v>
      </c>
      <c r="P3482" t="s">
        <v>4</v>
      </c>
      <c r="Z3482" t="s">
        <v>2028</v>
      </c>
      <c r="AA3482" s="1" t="s">
        <v>2027</v>
      </c>
      <c r="AB3482" t="s">
        <v>2026</v>
      </c>
      <c r="AC3482" t="s">
        <v>2025</v>
      </c>
    </row>
    <row r="3483" spans="1:31" ht="409.5" hidden="1" x14ac:dyDescent="0.25">
      <c r="A3483">
        <v>2445</v>
      </c>
      <c r="B3483" t="s">
        <v>52</v>
      </c>
      <c r="C3483" t="s">
        <v>6</v>
      </c>
      <c r="F3483">
        <v>0</v>
      </c>
      <c r="G3483" t="s">
        <v>2024</v>
      </c>
      <c r="P3483" t="s">
        <v>4</v>
      </c>
      <c r="Z3483" t="s">
        <v>2023</v>
      </c>
      <c r="AA3483" s="1" t="s">
        <v>2022</v>
      </c>
      <c r="AB3483" t="s">
        <v>2021</v>
      </c>
      <c r="AC3483">
        <v>-170304</v>
      </c>
      <c r="AD3483" t="s">
        <v>0</v>
      </c>
      <c r="AE3483">
        <v>98373</v>
      </c>
    </row>
    <row r="3484" spans="1:31" ht="409.5" hidden="1" x14ac:dyDescent="0.25">
      <c r="A3484">
        <v>7514</v>
      </c>
      <c r="B3484" t="s">
        <v>2020</v>
      </c>
      <c r="C3484" t="s">
        <v>19</v>
      </c>
      <c r="F3484">
        <v>1</v>
      </c>
      <c r="G3484" t="s">
        <v>2019</v>
      </c>
      <c r="H3484">
        <v>0</v>
      </c>
      <c r="O3484" t="s">
        <v>485</v>
      </c>
      <c r="P3484" t="s">
        <v>4</v>
      </c>
      <c r="Z3484" t="s">
        <v>2018</v>
      </c>
      <c r="AA3484" s="1" t="s">
        <v>2017</v>
      </c>
      <c r="AB3484" t="s">
        <v>2016</v>
      </c>
      <c r="AC3484" t="s">
        <v>2015</v>
      </c>
      <c r="AD3484" t="s">
        <v>0</v>
      </c>
      <c r="AE3484">
        <v>98101</v>
      </c>
    </row>
    <row r="3485" spans="1:31" ht="409.5" hidden="1" x14ac:dyDescent="0.25">
      <c r="A3485">
        <v>2642</v>
      </c>
      <c r="B3485" t="s">
        <v>380</v>
      </c>
      <c r="C3485" t="s">
        <v>19</v>
      </c>
      <c r="F3485">
        <v>0</v>
      </c>
      <c r="P3485" t="s">
        <v>4</v>
      </c>
      <c r="Y3485" t="s">
        <v>12</v>
      </c>
      <c r="Z3485" t="s">
        <v>1129</v>
      </c>
      <c r="AA3485" s="1" t="s">
        <v>2014</v>
      </c>
      <c r="AB3485" t="s">
        <v>149</v>
      </c>
      <c r="AC3485">
        <v>-160747</v>
      </c>
      <c r="AD3485" t="s">
        <v>96</v>
      </c>
      <c r="AE3485">
        <v>97302</v>
      </c>
    </row>
    <row r="3486" spans="1:31" hidden="1" x14ac:dyDescent="0.25">
      <c r="A3486">
        <v>18138</v>
      </c>
      <c r="B3486" t="s">
        <v>7</v>
      </c>
      <c r="C3486" t="s">
        <v>6</v>
      </c>
      <c r="F3486">
        <v>1</v>
      </c>
      <c r="G3486" t="s">
        <v>807</v>
      </c>
      <c r="P3486" t="s">
        <v>4</v>
      </c>
      <c r="Z3486" t="s">
        <v>2013</v>
      </c>
      <c r="AA3486" t="s">
        <v>2012</v>
      </c>
      <c r="AB3486" t="s">
        <v>2011</v>
      </c>
      <c r="AC3486">
        <v>-172687</v>
      </c>
      <c r="AD3486" t="s">
        <v>96</v>
      </c>
      <c r="AE3486">
        <v>97211</v>
      </c>
    </row>
    <row r="3487" spans="1:31" hidden="1" x14ac:dyDescent="0.25">
      <c r="A3487">
        <v>15530</v>
      </c>
      <c r="B3487" t="s">
        <v>72</v>
      </c>
      <c r="C3487" t="s">
        <v>71</v>
      </c>
      <c r="F3487">
        <v>1</v>
      </c>
      <c r="G3487" t="s">
        <v>214</v>
      </c>
      <c r="H3487">
        <v>0</v>
      </c>
      <c r="P3487" t="s">
        <v>4</v>
      </c>
      <c r="Z3487" t="s">
        <v>212</v>
      </c>
      <c r="AA3487" t="s">
        <v>2010</v>
      </c>
      <c r="AB3487" t="s">
        <v>2009</v>
      </c>
      <c r="AC3487" t="s">
        <v>2008</v>
      </c>
      <c r="AD3487" t="s">
        <v>0</v>
      </c>
      <c r="AE3487">
        <v>98104</v>
      </c>
    </row>
    <row r="3488" spans="1:31" hidden="1" x14ac:dyDescent="0.25">
      <c r="A3488">
        <v>1010</v>
      </c>
      <c r="B3488" t="s">
        <v>88</v>
      </c>
      <c r="C3488" t="s">
        <v>46</v>
      </c>
      <c r="F3488">
        <v>0</v>
      </c>
      <c r="G3488" t="s">
        <v>2007</v>
      </c>
      <c r="P3488" t="s">
        <v>4</v>
      </c>
      <c r="Y3488" t="s">
        <v>12</v>
      </c>
      <c r="Z3488" t="s">
        <v>2006</v>
      </c>
      <c r="AA3488" t="s">
        <v>2005</v>
      </c>
      <c r="AB3488" t="s">
        <v>2004</v>
      </c>
      <c r="AC3488">
        <v>-162689</v>
      </c>
    </row>
    <row r="3489" spans="1:31" ht="409.5" hidden="1" x14ac:dyDescent="0.25">
      <c r="A3489">
        <v>19551</v>
      </c>
      <c r="B3489" t="s">
        <v>72</v>
      </c>
      <c r="C3489" t="s">
        <v>71</v>
      </c>
      <c r="F3489">
        <v>0</v>
      </c>
      <c r="H3489">
        <v>0</v>
      </c>
      <c r="O3489" s="1" t="s">
        <v>2003</v>
      </c>
      <c r="P3489" t="s">
        <v>32</v>
      </c>
      <c r="R3489" t="s">
        <v>66</v>
      </c>
      <c r="S3489" t="s">
        <v>67</v>
      </c>
      <c r="T3489" t="s">
        <v>2002</v>
      </c>
      <c r="U3489" t="s">
        <v>1591</v>
      </c>
      <c r="Z3489" t="s">
        <v>2001</v>
      </c>
      <c r="AA3489" s="1" t="s">
        <v>2000</v>
      </c>
      <c r="AB3489" t="s">
        <v>1999</v>
      </c>
      <c r="AC3489" t="s">
        <v>1998</v>
      </c>
      <c r="AD3489" t="s">
        <v>0</v>
      </c>
      <c r="AE3489">
        <v>98052</v>
      </c>
    </row>
    <row r="3490" spans="1:31" ht="409.5" hidden="1" x14ac:dyDescent="0.25">
      <c r="A3490">
        <v>3713</v>
      </c>
      <c r="B3490" t="s">
        <v>36</v>
      </c>
      <c r="F3490">
        <v>1</v>
      </c>
      <c r="G3490" t="s">
        <v>628</v>
      </c>
      <c r="P3490" t="s">
        <v>4</v>
      </c>
      <c r="Z3490" t="s">
        <v>627</v>
      </c>
      <c r="AA3490" s="1" t="s">
        <v>1997</v>
      </c>
      <c r="AB3490" t="s">
        <v>1996</v>
      </c>
      <c r="AC3490">
        <v>-161516</v>
      </c>
      <c r="AD3490" t="s">
        <v>0</v>
      </c>
      <c r="AE3490">
        <v>98109</v>
      </c>
    </row>
    <row r="3491" spans="1:31" hidden="1" x14ac:dyDescent="0.25">
      <c r="A3491">
        <v>10267</v>
      </c>
      <c r="B3491" t="s">
        <v>88</v>
      </c>
      <c r="C3491" t="s">
        <v>46</v>
      </c>
      <c r="F3491">
        <v>0</v>
      </c>
      <c r="G3491" t="s">
        <v>423</v>
      </c>
      <c r="P3491" t="s">
        <v>4</v>
      </c>
      <c r="Z3491" t="s">
        <v>1995</v>
      </c>
      <c r="AA3491" t="s">
        <v>1994</v>
      </c>
      <c r="AB3491" t="s">
        <v>1993</v>
      </c>
      <c r="AC3491">
        <v>-173224</v>
      </c>
      <c r="AD3491" t="s">
        <v>0</v>
      </c>
      <c r="AE3491">
        <v>98801</v>
      </c>
    </row>
    <row r="3492" spans="1:31" hidden="1" x14ac:dyDescent="0.25">
      <c r="A3492">
        <v>3346</v>
      </c>
      <c r="B3492" t="s">
        <v>130</v>
      </c>
      <c r="C3492" t="s">
        <v>19</v>
      </c>
      <c r="F3492">
        <v>0</v>
      </c>
      <c r="H3492">
        <v>0</v>
      </c>
      <c r="P3492" t="s">
        <v>4</v>
      </c>
      <c r="Y3492" t="s">
        <v>12</v>
      </c>
      <c r="Z3492" t="s">
        <v>1992</v>
      </c>
      <c r="AA3492" t="s">
        <v>1991</v>
      </c>
      <c r="AB3492" t="s">
        <v>708</v>
      </c>
      <c r="AC3492" t="s">
        <v>1990</v>
      </c>
      <c r="AD3492" t="s">
        <v>0</v>
      </c>
      <c r="AE3492">
        <v>98354</v>
      </c>
    </row>
    <row r="3493" spans="1:31" hidden="1" x14ac:dyDescent="0.25">
      <c r="A3493">
        <v>4933</v>
      </c>
      <c r="B3493" t="s">
        <v>357</v>
      </c>
      <c r="C3493" t="s">
        <v>356</v>
      </c>
      <c r="F3493">
        <v>0</v>
      </c>
      <c r="G3493" t="s">
        <v>1989</v>
      </c>
      <c r="P3493" t="s">
        <v>4</v>
      </c>
      <c r="Y3493" t="s">
        <v>12</v>
      </c>
      <c r="Z3493" t="s">
        <v>1988</v>
      </c>
      <c r="AA3493" t="s">
        <v>1987</v>
      </c>
      <c r="AB3493" t="s">
        <v>1987</v>
      </c>
      <c r="AC3493">
        <v>-160479</v>
      </c>
      <c r="AD3493" t="s">
        <v>96</v>
      </c>
      <c r="AE3493">
        <v>97204</v>
      </c>
    </row>
    <row r="3494" spans="1:31" ht="409.5" hidden="1" x14ac:dyDescent="0.25">
      <c r="A3494">
        <v>292</v>
      </c>
      <c r="B3494" t="s">
        <v>185</v>
      </c>
      <c r="C3494" t="s">
        <v>184</v>
      </c>
      <c r="F3494">
        <v>0</v>
      </c>
      <c r="G3494" t="s">
        <v>1986</v>
      </c>
      <c r="P3494" t="s">
        <v>4</v>
      </c>
      <c r="Y3494" t="s">
        <v>12</v>
      </c>
      <c r="Z3494" t="s">
        <v>1985</v>
      </c>
      <c r="AA3494" s="1" t="s">
        <v>1984</v>
      </c>
      <c r="AB3494" t="s">
        <v>1983</v>
      </c>
      <c r="AC3494">
        <v>-160091</v>
      </c>
    </row>
    <row r="3495" spans="1:31" hidden="1" x14ac:dyDescent="0.25">
      <c r="A3495">
        <v>9307</v>
      </c>
      <c r="B3495" t="s">
        <v>7</v>
      </c>
      <c r="C3495" t="s">
        <v>6</v>
      </c>
      <c r="F3495">
        <v>0</v>
      </c>
      <c r="H3495">
        <v>0</v>
      </c>
      <c r="P3495" t="s">
        <v>4</v>
      </c>
      <c r="Z3495" t="s">
        <v>1616</v>
      </c>
      <c r="AA3495" t="s">
        <v>1982</v>
      </c>
      <c r="AB3495" t="s">
        <v>1981</v>
      </c>
      <c r="AC3495" t="s">
        <v>1980</v>
      </c>
      <c r="AD3495" t="s">
        <v>0</v>
      </c>
      <c r="AE3495">
        <v>99362</v>
      </c>
    </row>
    <row r="3496" spans="1:31" hidden="1" x14ac:dyDescent="0.25">
      <c r="A3496">
        <v>14407</v>
      </c>
      <c r="B3496" t="s">
        <v>7</v>
      </c>
      <c r="C3496" t="s">
        <v>6</v>
      </c>
      <c r="F3496">
        <v>0</v>
      </c>
      <c r="G3496" t="s">
        <v>1979</v>
      </c>
      <c r="P3496" t="s">
        <v>4</v>
      </c>
      <c r="Z3496" t="s">
        <v>1978</v>
      </c>
      <c r="AA3496" t="s">
        <v>1977</v>
      </c>
      <c r="AB3496" t="s">
        <v>1976</v>
      </c>
      <c r="AC3496">
        <v>-162716</v>
      </c>
      <c r="AD3496" t="s">
        <v>0</v>
      </c>
      <c r="AE3496">
        <v>98604</v>
      </c>
    </row>
    <row r="3497" spans="1:31" hidden="1" x14ac:dyDescent="0.25">
      <c r="A3497">
        <v>4671</v>
      </c>
      <c r="B3497" t="s">
        <v>7</v>
      </c>
      <c r="C3497" t="s">
        <v>6</v>
      </c>
      <c r="F3497">
        <v>0</v>
      </c>
      <c r="G3497" t="s">
        <v>1975</v>
      </c>
      <c r="P3497" t="s">
        <v>4</v>
      </c>
      <c r="Z3497" t="s">
        <v>1974</v>
      </c>
      <c r="AA3497" t="s">
        <v>1973</v>
      </c>
      <c r="AB3497" t="s">
        <v>1972</v>
      </c>
      <c r="AC3497">
        <v>-180284</v>
      </c>
      <c r="AD3497" t="s">
        <v>0</v>
      </c>
      <c r="AE3497">
        <v>98004</v>
      </c>
    </row>
    <row r="3498" spans="1:31" hidden="1" x14ac:dyDescent="0.25">
      <c r="A3498">
        <v>16240</v>
      </c>
      <c r="B3498" t="s">
        <v>47</v>
      </c>
      <c r="C3498" t="s">
        <v>46</v>
      </c>
      <c r="F3498">
        <v>1</v>
      </c>
      <c r="G3498" t="s">
        <v>1422</v>
      </c>
      <c r="P3498" t="s">
        <v>4</v>
      </c>
      <c r="Z3498" t="s">
        <v>1971</v>
      </c>
      <c r="AA3498" t="s">
        <v>1970</v>
      </c>
      <c r="AB3498" t="s">
        <v>1969</v>
      </c>
      <c r="AC3498">
        <v>-162149</v>
      </c>
      <c r="AD3498" t="s">
        <v>0</v>
      </c>
      <c r="AE3498">
        <v>98550</v>
      </c>
    </row>
    <row r="3499" spans="1:31" ht="409.5" hidden="1" x14ac:dyDescent="0.25">
      <c r="A3499">
        <v>2954</v>
      </c>
      <c r="B3499" t="s">
        <v>394</v>
      </c>
      <c r="C3499" t="s">
        <v>19</v>
      </c>
      <c r="F3499">
        <v>0</v>
      </c>
      <c r="H3499">
        <v>0</v>
      </c>
      <c r="P3499" t="s">
        <v>4</v>
      </c>
      <c r="Y3499" t="s">
        <v>12</v>
      </c>
      <c r="Z3499" t="s">
        <v>1968</v>
      </c>
      <c r="AA3499" s="1" t="s">
        <v>1967</v>
      </c>
      <c r="AB3499" t="s">
        <v>1966</v>
      </c>
      <c r="AC3499" t="s">
        <v>1965</v>
      </c>
      <c r="AD3499" t="s">
        <v>0</v>
      </c>
      <c r="AE3499">
        <v>98367</v>
      </c>
    </row>
    <row r="3500" spans="1:31" hidden="1" x14ac:dyDescent="0.25">
      <c r="A3500">
        <v>11418</v>
      </c>
      <c r="B3500" t="s">
        <v>832</v>
      </c>
      <c r="C3500" t="s">
        <v>19</v>
      </c>
      <c r="F3500">
        <v>1</v>
      </c>
      <c r="G3500" t="s">
        <v>1710</v>
      </c>
      <c r="H3500">
        <v>0</v>
      </c>
      <c r="P3500" t="s">
        <v>4</v>
      </c>
      <c r="Z3500" t="s">
        <v>1964</v>
      </c>
      <c r="AA3500" t="s">
        <v>1963</v>
      </c>
      <c r="AB3500" t="s">
        <v>1962</v>
      </c>
      <c r="AC3500" t="s">
        <v>1961</v>
      </c>
      <c r="AD3500" t="s">
        <v>941</v>
      </c>
      <c r="AE3500">
        <v>83815</v>
      </c>
    </row>
    <row r="3501" spans="1:31" ht="409.5" hidden="1" x14ac:dyDescent="0.25">
      <c r="A3501">
        <v>9384</v>
      </c>
      <c r="B3501" t="s">
        <v>13</v>
      </c>
      <c r="C3501" t="s">
        <v>57</v>
      </c>
      <c r="F3501">
        <v>0</v>
      </c>
      <c r="G3501" t="s">
        <v>468</v>
      </c>
      <c r="P3501" t="s">
        <v>4</v>
      </c>
      <c r="Y3501" t="s">
        <v>12</v>
      </c>
      <c r="Z3501" t="s">
        <v>467</v>
      </c>
      <c r="AA3501" s="1" t="s">
        <v>1960</v>
      </c>
      <c r="AB3501" t="s">
        <v>1959</v>
      </c>
      <c r="AC3501">
        <v>-163407</v>
      </c>
      <c r="AD3501" t="s">
        <v>0</v>
      </c>
      <c r="AE3501">
        <v>98922</v>
      </c>
    </row>
    <row r="3502" spans="1:31" hidden="1" x14ac:dyDescent="0.25">
      <c r="A3502">
        <v>3182</v>
      </c>
      <c r="B3502" t="s">
        <v>394</v>
      </c>
      <c r="C3502" t="s">
        <v>19</v>
      </c>
      <c r="F3502">
        <v>1</v>
      </c>
      <c r="G3502" t="s">
        <v>1958</v>
      </c>
      <c r="H3502">
        <v>0</v>
      </c>
      <c r="N3502" t="s">
        <v>1957</v>
      </c>
      <c r="O3502" t="s">
        <v>1956</v>
      </c>
      <c r="P3502" t="s">
        <v>32</v>
      </c>
      <c r="Q3502" t="s">
        <v>1955</v>
      </c>
      <c r="R3502" t="s">
        <v>1954</v>
      </c>
      <c r="S3502" t="s">
        <v>1153</v>
      </c>
      <c r="Y3502" t="s">
        <v>12</v>
      </c>
      <c r="Z3502" t="s">
        <v>1953</v>
      </c>
      <c r="AA3502" t="s">
        <v>1952</v>
      </c>
      <c r="AB3502" t="s">
        <v>1952</v>
      </c>
      <c r="AC3502" t="s">
        <v>1951</v>
      </c>
      <c r="AD3502" t="s">
        <v>0</v>
      </c>
      <c r="AE3502">
        <v>98057</v>
      </c>
    </row>
    <row r="3503" spans="1:31" hidden="1" x14ac:dyDescent="0.25">
      <c r="A3503">
        <v>8161</v>
      </c>
      <c r="B3503" t="s">
        <v>7</v>
      </c>
      <c r="C3503" t="s">
        <v>6</v>
      </c>
      <c r="F3503">
        <v>0</v>
      </c>
      <c r="G3503" t="s">
        <v>1950</v>
      </c>
      <c r="H3503">
        <v>0</v>
      </c>
      <c r="P3503" t="s">
        <v>4</v>
      </c>
      <c r="Z3503" t="s">
        <v>1949</v>
      </c>
      <c r="AA3503" t="s">
        <v>1948</v>
      </c>
      <c r="AB3503" t="s">
        <v>1947</v>
      </c>
      <c r="AC3503" t="s">
        <v>1946</v>
      </c>
      <c r="AD3503" t="s">
        <v>1014</v>
      </c>
      <c r="AE3503">
        <v>94309</v>
      </c>
    </row>
    <row r="3504" spans="1:31" ht="165" hidden="1" x14ac:dyDescent="0.25">
      <c r="A3504">
        <v>2508</v>
      </c>
      <c r="B3504" t="s">
        <v>47</v>
      </c>
      <c r="C3504" t="s">
        <v>46</v>
      </c>
      <c r="F3504">
        <v>1</v>
      </c>
      <c r="G3504" t="s">
        <v>1677</v>
      </c>
      <c r="H3504">
        <v>0</v>
      </c>
      <c r="P3504" t="s">
        <v>4</v>
      </c>
      <c r="Z3504" t="s">
        <v>1945</v>
      </c>
      <c r="AA3504" s="1" t="s">
        <v>1944</v>
      </c>
      <c r="AB3504" t="s">
        <v>43</v>
      </c>
      <c r="AC3504" t="s">
        <v>1943</v>
      </c>
    </row>
    <row r="3505" spans="1:31" ht="409.5" hidden="1" x14ac:dyDescent="0.25">
      <c r="A3505">
        <v>16936</v>
      </c>
      <c r="B3505" t="s">
        <v>670</v>
      </c>
      <c r="C3505" t="s">
        <v>19</v>
      </c>
      <c r="F3505">
        <v>1</v>
      </c>
      <c r="G3505" t="s">
        <v>1942</v>
      </c>
      <c r="H3505">
        <v>0</v>
      </c>
      <c r="P3505" t="s">
        <v>4</v>
      </c>
      <c r="Y3505" t="s">
        <v>12</v>
      </c>
      <c r="Z3505" t="s">
        <v>1941</v>
      </c>
      <c r="AA3505" s="1" t="s">
        <v>1940</v>
      </c>
      <c r="AB3505" t="s">
        <v>1939</v>
      </c>
      <c r="AC3505" t="s">
        <v>1938</v>
      </c>
    </row>
    <row r="3506" spans="1:31" hidden="1" x14ac:dyDescent="0.25">
      <c r="A3506">
        <v>7759</v>
      </c>
      <c r="B3506" t="s">
        <v>52</v>
      </c>
      <c r="C3506" t="s">
        <v>6</v>
      </c>
      <c r="F3506">
        <v>0</v>
      </c>
      <c r="G3506" t="s">
        <v>908</v>
      </c>
      <c r="P3506" t="s">
        <v>4</v>
      </c>
      <c r="Z3506" t="s">
        <v>1937</v>
      </c>
      <c r="AA3506" t="s">
        <v>1936</v>
      </c>
      <c r="AB3506" t="s">
        <v>1935</v>
      </c>
      <c r="AC3506">
        <v>-171680</v>
      </c>
      <c r="AD3506" t="s">
        <v>0</v>
      </c>
      <c r="AE3506">
        <v>98409</v>
      </c>
    </row>
    <row r="3507" spans="1:31" hidden="1" x14ac:dyDescent="0.25">
      <c r="A3507">
        <v>16593</v>
      </c>
      <c r="B3507" t="s">
        <v>7</v>
      </c>
      <c r="C3507" t="s">
        <v>6</v>
      </c>
      <c r="F3507">
        <v>1</v>
      </c>
      <c r="G3507" t="s">
        <v>161</v>
      </c>
      <c r="H3507">
        <v>0</v>
      </c>
      <c r="P3507" t="s">
        <v>4</v>
      </c>
      <c r="Z3507" t="s">
        <v>1934</v>
      </c>
      <c r="AA3507" t="s">
        <v>1933</v>
      </c>
      <c r="AB3507" t="s">
        <v>1932</v>
      </c>
      <c r="AC3507" t="s">
        <v>1931</v>
      </c>
      <c r="AD3507" t="s">
        <v>0</v>
      </c>
      <c r="AE3507">
        <v>98034</v>
      </c>
    </row>
    <row r="3508" spans="1:31" ht="409.5" hidden="1" x14ac:dyDescent="0.25">
      <c r="A3508">
        <v>18989</v>
      </c>
      <c r="B3508" t="s">
        <v>199</v>
      </c>
      <c r="C3508" t="s">
        <v>19</v>
      </c>
      <c r="F3508">
        <v>0</v>
      </c>
      <c r="O3508" t="s">
        <v>197</v>
      </c>
      <c r="P3508" t="s">
        <v>4</v>
      </c>
      <c r="X3508">
        <v>15</v>
      </c>
      <c r="Y3508" t="s">
        <v>12</v>
      </c>
      <c r="Z3508" t="s">
        <v>1930</v>
      </c>
      <c r="AA3508" s="1" t="s">
        <v>1929</v>
      </c>
      <c r="AB3508" t="s">
        <v>1928</v>
      </c>
      <c r="AC3508">
        <v>-180311</v>
      </c>
      <c r="AD3508" t="s">
        <v>0</v>
      </c>
      <c r="AE3508">
        <v>98404</v>
      </c>
    </row>
    <row r="3509" spans="1:31" hidden="1" x14ac:dyDescent="0.25">
      <c r="A3509">
        <v>6739</v>
      </c>
      <c r="B3509" t="s">
        <v>36</v>
      </c>
      <c r="F3509">
        <v>1</v>
      </c>
      <c r="G3509" t="s">
        <v>1927</v>
      </c>
      <c r="O3509" t="s">
        <v>668</v>
      </c>
      <c r="P3509" t="s">
        <v>32</v>
      </c>
      <c r="X3509">
        <v>30</v>
      </c>
      <c r="Y3509" t="s">
        <v>12</v>
      </c>
      <c r="Z3509" t="s">
        <v>1926</v>
      </c>
      <c r="AA3509" t="s">
        <v>1925</v>
      </c>
      <c r="AB3509" t="s">
        <v>1924</v>
      </c>
      <c r="AC3509">
        <v>-160227</v>
      </c>
      <c r="AD3509" t="s">
        <v>0</v>
      </c>
    </row>
    <row r="3510" spans="1:31" ht="409.5" hidden="1" x14ac:dyDescent="0.25">
      <c r="A3510">
        <v>3102</v>
      </c>
      <c r="B3510" t="s">
        <v>88</v>
      </c>
      <c r="C3510" t="s">
        <v>46</v>
      </c>
      <c r="F3510">
        <v>1</v>
      </c>
      <c r="G3510" t="s">
        <v>1923</v>
      </c>
      <c r="P3510" t="s">
        <v>4</v>
      </c>
      <c r="Z3510" t="s">
        <v>1922</v>
      </c>
      <c r="AA3510" s="1" t="s">
        <v>1921</v>
      </c>
      <c r="AB3510" t="s">
        <v>1920</v>
      </c>
      <c r="AC3510">
        <v>-180689</v>
      </c>
    </row>
    <row r="3511" spans="1:31" ht="409.5" hidden="1" x14ac:dyDescent="0.25">
      <c r="A3511">
        <v>13519</v>
      </c>
      <c r="B3511" t="s">
        <v>7</v>
      </c>
      <c r="C3511" t="s">
        <v>6</v>
      </c>
      <c r="F3511">
        <v>1</v>
      </c>
      <c r="G3511" t="s">
        <v>18</v>
      </c>
      <c r="P3511" t="s">
        <v>4</v>
      </c>
      <c r="Z3511" t="s">
        <v>1919</v>
      </c>
      <c r="AA3511" s="1" t="s">
        <v>1918</v>
      </c>
      <c r="AB3511" t="s">
        <v>1917</v>
      </c>
      <c r="AC3511">
        <v>-161941</v>
      </c>
      <c r="AD3511" t="s">
        <v>0</v>
      </c>
      <c r="AE3511">
        <v>98121</v>
      </c>
    </row>
    <row r="3512" spans="1:31" ht="409.5" hidden="1" x14ac:dyDescent="0.25">
      <c r="A3512">
        <v>11327</v>
      </c>
      <c r="B3512" t="s">
        <v>185</v>
      </c>
      <c r="C3512" t="s">
        <v>184</v>
      </c>
      <c r="F3512">
        <v>1</v>
      </c>
      <c r="G3512" t="s">
        <v>1366</v>
      </c>
      <c r="H3512">
        <v>0</v>
      </c>
      <c r="P3512" t="s">
        <v>4</v>
      </c>
      <c r="Y3512" t="s">
        <v>12</v>
      </c>
      <c r="Z3512" t="s">
        <v>1365</v>
      </c>
      <c r="AA3512" s="1" t="s">
        <v>1916</v>
      </c>
      <c r="AB3512" t="s">
        <v>1363</v>
      </c>
      <c r="AC3512" t="s">
        <v>1915</v>
      </c>
      <c r="AD3512" t="s">
        <v>96</v>
      </c>
      <c r="AE3512">
        <v>97222</v>
      </c>
    </row>
    <row r="3513" spans="1:31" hidden="1" x14ac:dyDescent="0.25">
      <c r="A3513">
        <v>17990</v>
      </c>
      <c r="B3513" t="s">
        <v>513</v>
      </c>
      <c r="C3513" t="s">
        <v>6</v>
      </c>
      <c r="F3513">
        <v>1</v>
      </c>
      <c r="G3513" t="s">
        <v>1914</v>
      </c>
      <c r="H3513">
        <v>0</v>
      </c>
      <c r="P3513" t="s">
        <v>4</v>
      </c>
      <c r="Y3513" t="s">
        <v>12</v>
      </c>
      <c r="Z3513" t="s">
        <v>1913</v>
      </c>
      <c r="AA3513" t="s">
        <v>1912</v>
      </c>
      <c r="AB3513" t="s">
        <v>1911</v>
      </c>
      <c r="AC3513" t="s">
        <v>1910</v>
      </c>
      <c r="AD3513" t="s">
        <v>0</v>
      </c>
      <c r="AE3513">
        <v>98004</v>
      </c>
    </row>
    <row r="3514" spans="1:31" ht="409.5" hidden="1" x14ac:dyDescent="0.25">
      <c r="A3514">
        <v>14803</v>
      </c>
      <c r="B3514" t="s">
        <v>7</v>
      </c>
      <c r="C3514" t="s">
        <v>6</v>
      </c>
      <c r="F3514">
        <v>1</v>
      </c>
      <c r="G3514" t="s">
        <v>161</v>
      </c>
      <c r="P3514" t="s">
        <v>4</v>
      </c>
      <c r="Z3514" t="s">
        <v>1909</v>
      </c>
      <c r="AA3514" s="1" t="s">
        <v>1908</v>
      </c>
      <c r="AB3514" t="s">
        <v>1907</v>
      </c>
      <c r="AC3514">
        <v>-163540</v>
      </c>
      <c r="AD3514" t="s">
        <v>0</v>
      </c>
      <c r="AE3514">
        <v>88034</v>
      </c>
    </row>
    <row r="3515" spans="1:31" hidden="1" x14ac:dyDescent="0.25">
      <c r="A3515">
        <v>4499</v>
      </c>
      <c r="B3515" t="s">
        <v>47</v>
      </c>
      <c r="C3515" t="s">
        <v>46</v>
      </c>
      <c r="F3515">
        <v>1</v>
      </c>
      <c r="G3515" t="s">
        <v>1906</v>
      </c>
      <c r="P3515" t="s">
        <v>4</v>
      </c>
      <c r="Z3515" t="s">
        <v>1905</v>
      </c>
      <c r="AA3515" t="s">
        <v>1904</v>
      </c>
      <c r="AB3515" t="s">
        <v>1903</v>
      </c>
      <c r="AC3515">
        <v>-161580</v>
      </c>
    </row>
    <row r="3516" spans="1:31" ht="409.5" hidden="1" x14ac:dyDescent="0.25">
      <c r="A3516">
        <v>3566</v>
      </c>
      <c r="B3516" t="s">
        <v>7</v>
      </c>
      <c r="C3516" t="s">
        <v>6</v>
      </c>
      <c r="F3516">
        <v>1</v>
      </c>
      <c r="G3516" t="s">
        <v>322</v>
      </c>
      <c r="P3516" t="s">
        <v>4</v>
      </c>
      <c r="Z3516" t="s">
        <v>321</v>
      </c>
      <c r="AA3516" s="1" t="s">
        <v>1902</v>
      </c>
      <c r="AB3516" t="s">
        <v>1901</v>
      </c>
      <c r="AC3516">
        <v>-172204</v>
      </c>
      <c r="AD3516" t="s">
        <v>0</v>
      </c>
      <c r="AE3516">
        <v>98201</v>
      </c>
    </row>
    <row r="3517" spans="1:31" ht="409.5" hidden="1" x14ac:dyDescent="0.25">
      <c r="A3517">
        <v>6052</v>
      </c>
      <c r="B3517" t="s">
        <v>394</v>
      </c>
      <c r="C3517" t="s">
        <v>19</v>
      </c>
      <c r="F3517">
        <v>1</v>
      </c>
      <c r="G3517" t="s">
        <v>1900</v>
      </c>
      <c r="H3517">
        <v>0</v>
      </c>
      <c r="P3517" t="s">
        <v>1182</v>
      </c>
      <c r="Y3517" t="s">
        <v>12</v>
      </c>
      <c r="Z3517" t="s">
        <v>1899</v>
      </c>
      <c r="AA3517" s="1" t="s">
        <v>1898</v>
      </c>
      <c r="AB3517" s="1" t="s">
        <v>1897</v>
      </c>
      <c r="AC3517" t="s">
        <v>1896</v>
      </c>
    </row>
    <row r="3518" spans="1:31" ht="409.5" hidden="1" x14ac:dyDescent="0.25">
      <c r="A3518">
        <v>13639</v>
      </c>
      <c r="B3518" t="s">
        <v>119</v>
      </c>
      <c r="C3518" t="s">
        <v>19</v>
      </c>
      <c r="F3518">
        <v>0</v>
      </c>
      <c r="I3518" t="s">
        <v>1895</v>
      </c>
      <c r="M3518">
        <v>5.25</v>
      </c>
      <c r="P3518" t="s">
        <v>1053</v>
      </c>
      <c r="Q3518" t="s">
        <v>1894</v>
      </c>
      <c r="X3518">
        <v>30</v>
      </c>
      <c r="Z3518" t="s">
        <v>1893</v>
      </c>
      <c r="AA3518" s="1" t="s">
        <v>1892</v>
      </c>
      <c r="AB3518" t="s">
        <v>1891</v>
      </c>
      <c r="AC3518">
        <v>-172484</v>
      </c>
      <c r="AD3518" t="s">
        <v>0</v>
      </c>
      <c r="AE3518">
        <v>98374</v>
      </c>
    </row>
    <row r="3519" spans="1:31" ht="300" hidden="1" x14ac:dyDescent="0.25">
      <c r="A3519">
        <v>1420</v>
      </c>
      <c r="B3519" t="s">
        <v>95</v>
      </c>
      <c r="C3519" t="s">
        <v>94</v>
      </c>
      <c r="F3519">
        <v>1</v>
      </c>
      <c r="G3519" t="s">
        <v>1890</v>
      </c>
      <c r="H3519">
        <v>0</v>
      </c>
      <c r="P3519" t="s">
        <v>4</v>
      </c>
      <c r="Y3519" t="s">
        <v>12</v>
      </c>
      <c r="Z3519" t="s">
        <v>1889</v>
      </c>
      <c r="AA3519" s="1" t="s">
        <v>1888</v>
      </c>
      <c r="AB3519" s="1" t="s">
        <v>1887</v>
      </c>
      <c r="AC3519" t="s">
        <v>1886</v>
      </c>
    </row>
    <row r="3520" spans="1:31" hidden="1" x14ac:dyDescent="0.25">
      <c r="A3520">
        <v>4604</v>
      </c>
      <c r="B3520" t="s">
        <v>7</v>
      </c>
      <c r="C3520" t="s">
        <v>6</v>
      </c>
      <c r="F3520">
        <v>1</v>
      </c>
      <c r="G3520" t="s">
        <v>1127</v>
      </c>
      <c r="H3520">
        <v>0</v>
      </c>
      <c r="P3520" t="s">
        <v>4</v>
      </c>
      <c r="Z3520" t="s">
        <v>1885</v>
      </c>
      <c r="AA3520" t="s">
        <v>1884</v>
      </c>
      <c r="AB3520" t="s">
        <v>1883</v>
      </c>
      <c r="AC3520" t="s">
        <v>1882</v>
      </c>
      <c r="AD3520" t="s">
        <v>0</v>
      </c>
      <c r="AE3520">
        <v>98004</v>
      </c>
    </row>
    <row r="3521" spans="1:31" hidden="1" x14ac:dyDescent="0.25">
      <c r="A3521">
        <v>15805</v>
      </c>
      <c r="B3521" t="s">
        <v>7</v>
      </c>
      <c r="C3521" t="s">
        <v>6</v>
      </c>
      <c r="F3521">
        <v>0</v>
      </c>
      <c r="G3521" t="s">
        <v>113</v>
      </c>
      <c r="P3521" t="s">
        <v>4</v>
      </c>
      <c r="Z3521" t="s">
        <v>112</v>
      </c>
      <c r="AA3521" t="s">
        <v>1881</v>
      </c>
      <c r="AB3521" t="s">
        <v>1880</v>
      </c>
      <c r="AC3521">
        <v>-162613</v>
      </c>
      <c r="AD3521" t="s">
        <v>0</v>
      </c>
      <c r="AE3521">
        <v>98501</v>
      </c>
    </row>
    <row r="3522" spans="1:31" hidden="1" x14ac:dyDescent="0.25">
      <c r="A3522">
        <v>19807</v>
      </c>
      <c r="B3522" t="s">
        <v>7</v>
      </c>
      <c r="C3522" t="s">
        <v>6</v>
      </c>
      <c r="F3522">
        <v>1</v>
      </c>
      <c r="G3522" t="s">
        <v>1879</v>
      </c>
      <c r="H3522">
        <v>0</v>
      </c>
      <c r="P3522" t="s">
        <v>4</v>
      </c>
      <c r="Z3522" t="s">
        <v>1878</v>
      </c>
      <c r="AA3522" t="s">
        <v>1877</v>
      </c>
      <c r="AB3522" t="s">
        <v>1876</v>
      </c>
      <c r="AC3522" t="s">
        <v>1875</v>
      </c>
      <c r="AD3522" t="s">
        <v>0</v>
      </c>
      <c r="AE3522">
        <v>98531</v>
      </c>
    </row>
    <row r="3523" spans="1:31" hidden="1" x14ac:dyDescent="0.25">
      <c r="A3523">
        <v>2142</v>
      </c>
      <c r="B3523" t="s">
        <v>7</v>
      </c>
      <c r="C3523" t="s">
        <v>6</v>
      </c>
      <c r="F3523">
        <v>0</v>
      </c>
      <c r="G3523" t="s">
        <v>1874</v>
      </c>
      <c r="P3523" t="s">
        <v>4</v>
      </c>
      <c r="Z3523" t="s">
        <v>1873</v>
      </c>
      <c r="AA3523" t="s">
        <v>1872</v>
      </c>
      <c r="AB3523" t="s">
        <v>1871</v>
      </c>
      <c r="AC3523">
        <v>-162190</v>
      </c>
      <c r="AD3523" t="s">
        <v>0</v>
      </c>
      <c r="AE3523">
        <v>98028</v>
      </c>
    </row>
    <row r="3524" spans="1:31" ht="409.5" hidden="1" x14ac:dyDescent="0.25">
      <c r="A3524">
        <v>1575</v>
      </c>
      <c r="B3524" t="s">
        <v>185</v>
      </c>
      <c r="C3524" t="s">
        <v>184</v>
      </c>
      <c r="F3524">
        <v>1</v>
      </c>
      <c r="G3524" t="s">
        <v>1870</v>
      </c>
      <c r="P3524" t="s">
        <v>81</v>
      </c>
      <c r="Y3524" t="s">
        <v>12</v>
      </c>
      <c r="Z3524" t="s">
        <v>1869</v>
      </c>
      <c r="AA3524" s="1" t="s">
        <v>1868</v>
      </c>
      <c r="AB3524" t="s">
        <v>1867</v>
      </c>
      <c r="AC3524">
        <v>-171403</v>
      </c>
      <c r="AD3524" t="s">
        <v>1635</v>
      </c>
      <c r="AE3524">
        <v>85072</v>
      </c>
    </row>
    <row r="3525" spans="1:31" hidden="1" x14ac:dyDescent="0.25">
      <c r="A3525">
        <v>639</v>
      </c>
      <c r="B3525" t="s">
        <v>52</v>
      </c>
      <c r="C3525" t="s">
        <v>6</v>
      </c>
      <c r="F3525">
        <v>0</v>
      </c>
      <c r="G3525" t="s">
        <v>1172</v>
      </c>
      <c r="P3525" t="s">
        <v>4</v>
      </c>
      <c r="Z3525" t="s">
        <v>1171</v>
      </c>
      <c r="AA3525" t="s">
        <v>1866</v>
      </c>
      <c r="AB3525" t="s">
        <v>1665</v>
      </c>
      <c r="AC3525">
        <v>-181666</v>
      </c>
      <c r="AD3525" t="s">
        <v>0</v>
      </c>
      <c r="AE3525">
        <v>98366</v>
      </c>
    </row>
    <row r="3526" spans="1:31" ht="409.5" hidden="1" x14ac:dyDescent="0.25">
      <c r="A3526">
        <v>3297</v>
      </c>
      <c r="B3526" t="s">
        <v>83</v>
      </c>
      <c r="C3526" t="s">
        <v>19</v>
      </c>
      <c r="F3526">
        <v>0</v>
      </c>
      <c r="G3526" t="s">
        <v>100</v>
      </c>
      <c r="H3526">
        <v>0</v>
      </c>
      <c r="P3526" t="s">
        <v>4</v>
      </c>
      <c r="Y3526" t="s">
        <v>12</v>
      </c>
      <c r="Z3526" t="s">
        <v>1865</v>
      </c>
      <c r="AA3526" s="1" t="s">
        <v>1864</v>
      </c>
      <c r="AB3526" t="s">
        <v>78</v>
      </c>
      <c r="AC3526" t="s">
        <v>1863</v>
      </c>
    </row>
    <row r="3527" spans="1:31" ht="409.5" hidden="1" x14ac:dyDescent="0.25">
      <c r="A3527">
        <v>281</v>
      </c>
      <c r="B3527" t="s">
        <v>185</v>
      </c>
      <c r="C3527" t="s">
        <v>184</v>
      </c>
      <c r="F3527">
        <v>1</v>
      </c>
      <c r="G3527" t="s">
        <v>578</v>
      </c>
      <c r="P3527" t="s">
        <v>4</v>
      </c>
      <c r="Y3527" t="s">
        <v>12</v>
      </c>
      <c r="Z3527" t="s">
        <v>1862</v>
      </c>
      <c r="AA3527" s="1" t="s">
        <v>1861</v>
      </c>
      <c r="AB3527" t="s">
        <v>1860</v>
      </c>
      <c r="AC3527">
        <v>-163060</v>
      </c>
      <c r="AD3527" t="s">
        <v>0</v>
      </c>
      <c r="AE3527">
        <v>98402</v>
      </c>
    </row>
    <row r="3528" spans="1:31" hidden="1" x14ac:dyDescent="0.25">
      <c r="A3528">
        <v>547</v>
      </c>
      <c r="B3528" t="s">
        <v>226</v>
      </c>
      <c r="C3528" t="s">
        <v>225</v>
      </c>
      <c r="F3528">
        <v>1</v>
      </c>
      <c r="G3528" t="s">
        <v>1859</v>
      </c>
      <c r="P3528" t="s">
        <v>4</v>
      </c>
      <c r="X3528">
        <v>15</v>
      </c>
      <c r="Y3528" t="s">
        <v>12</v>
      </c>
      <c r="Z3528" t="s">
        <v>1858</v>
      </c>
      <c r="AA3528" t="s">
        <v>1857</v>
      </c>
      <c r="AB3528" t="s">
        <v>1856</v>
      </c>
      <c r="AC3528">
        <v>-181419</v>
      </c>
      <c r="AD3528" t="s">
        <v>0</v>
      </c>
      <c r="AE3528">
        <v>98402</v>
      </c>
    </row>
    <row r="3529" spans="1:31" ht="150" hidden="1" x14ac:dyDescent="0.25">
      <c r="A3529">
        <v>190</v>
      </c>
      <c r="B3529" t="s">
        <v>199</v>
      </c>
      <c r="C3529" t="s">
        <v>19</v>
      </c>
      <c r="F3529">
        <v>0</v>
      </c>
      <c r="O3529" s="1" t="s">
        <v>1855</v>
      </c>
      <c r="P3529" t="s">
        <v>4</v>
      </c>
      <c r="X3529">
        <v>30</v>
      </c>
      <c r="Y3529" t="s">
        <v>12</v>
      </c>
      <c r="Z3529" t="s">
        <v>1854</v>
      </c>
      <c r="AA3529" t="s">
        <v>1853</v>
      </c>
      <c r="AB3529" t="s">
        <v>1852</v>
      </c>
      <c r="AC3529">
        <v>-171198</v>
      </c>
      <c r="AD3529" t="s">
        <v>0</v>
      </c>
      <c r="AE3529">
        <v>98232</v>
      </c>
    </row>
    <row r="3530" spans="1:31" hidden="1" x14ac:dyDescent="0.25">
      <c r="A3530">
        <v>10130</v>
      </c>
      <c r="B3530" t="s">
        <v>20</v>
      </c>
      <c r="C3530" t="s">
        <v>19</v>
      </c>
      <c r="F3530">
        <v>1</v>
      </c>
      <c r="G3530" t="s">
        <v>402</v>
      </c>
      <c r="H3530">
        <v>0</v>
      </c>
      <c r="P3530" t="s">
        <v>4</v>
      </c>
      <c r="Y3530" t="s">
        <v>12</v>
      </c>
      <c r="Z3530" t="s">
        <v>1851</v>
      </c>
      <c r="AA3530" t="s">
        <v>1850</v>
      </c>
      <c r="AB3530" t="s">
        <v>1849</v>
      </c>
      <c r="AC3530" t="s">
        <v>1848</v>
      </c>
    </row>
    <row r="3531" spans="1:31" ht="409.5" hidden="1" x14ac:dyDescent="0.25">
      <c r="A3531">
        <v>2463</v>
      </c>
      <c r="B3531" t="s">
        <v>380</v>
      </c>
      <c r="C3531" t="s">
        <v>19</v>
      </c>
      <c r="F3531">
        <v>0</v>
      </c>
      <c r="G3531" t="s">
        <v>1847</v>
      </c>
      <c r="P3531" t="s">
        <v>4</v>
      </c>
      <c r="X3531">
        <v>15</v>
      </c>
      <c r="Y3531" t="s">
        <v>12</v>
      </c>
      <c r="Z3531" t="s">
        <v>1846</v>
      </c>
      <c r="AA3531" s="1" t="s">
        <v>1845</v>
      </c>
      <c r="AB3531" t="s">
        <v>1844</v>
      </c>
      <c r="AC3531">
        <v>-181356</v>
      </c>
      <c r="AD3531" t="s">
        <v>0</v>
      </c>
      <c r="AE3531">
        <v>98507</v>
      </c>
    </row>
    <row r="3532" spans="1:31" hidden="1" x14ac:dyDescent="0.25">
      <c r="A3532">
        <v>19594</v>
      </c>
      <c r="B3532" t="s">
        <v>130</v>
      </c>
      <c r="C3532" t="s">
        <v>19</v>
      </c>
      <c r="F3532">
        <v>1</v>
      </c>
      <c r="G3532" t="s">
        <v>1843</v>
      </c>
      <c r="P3532" t="s">
        <v>4</v>
      </c>
      <c r="Y3532" t="s">
        <v>12</v>
      </c>
      <c r="Z3532" t="s">
        <v>1842</v>
      </c>
      <c r="AA3532" t="s">
        <v>1841</v>
      </c>
      <c r="AB3532" t="s">
        <v>1840</v>
      </c>
      <c r="AC3532">
        <v>-171747</v>
      </c>
      <c r="AD3532" t="s">
        <v>0</v>
      </c>
      <c r="AE3532">
        <v>98032</v>
      </c>
    </row>
    <row r="3533" spans="1:31" hidden="1" x14ac:dyDescent="0.25">
      <c r="A3533">
        <v>942</v>
      </c>
      <c r="B3533" t="s">
        <v>130</v>
      </c>
      <c r="C3533" t="s">
        <v>19</v>
      </c>
      <c r="F3533">
        <v>1</v>
      </c>
      <c r="G3533" t="s">
        <v>1839</v>
      </c>
      <c r="P3533" t="s">
        <v>4</v>
      </c>
      <c r="Y3533" t="s">
        <v>12</v>
      </c>
      <c r="Z3533" t="s">
        <v>1838</v>
      </c>
      <c r="AA3533" t="s">
        <v>1837</v>
      </c>
      <c r="AB3533" t="s">
        <v>1836</v>
      </c>
      <c r="AC3533">
        <v>-172626</v>
      </c>
      <c r="AD3533" t="s">
        <v>96</v>
      </c>
      <c r="AE3533">
        <v>97202</v>
      </c>
    </row>
    <row r="3534" spans="1:31" hidden="1" x14ac:dyDescent="0.25">
      <c r="A3534">
        <v>9895</v>
      </c>
      <c r="B3534" t="s">
        <v>7</v>
      </c>
      <c r="C3534" t="s">
        <v>6</v>
      </c>
      <c r="F3534">
        <v>1</v>
      </c>
      <c r="G3534" t="s">
        <v>1835</v>
      </c>
      <c r="H3534">
        <v>0</v>
      </c>
      <c r="P3534" t="s">
        <v>4</v>
      </c>
      <c r="Z3534" t="s">
        <v>1834</v>
      </c>
      <c r="AA3534" t="s">
        <v>1833</v>
      </c>
      <c r="AB3534" t="s">
        <v>1832</v>
      </c>
      <c r="AC3534" t="s">
        <v>1831</v>
      </c>
      <c r="AD3534" t="s">
        <v>0</v>
      </c>
      <c r="AE3534">
        <v>98112</v>
      </c>
    </row>
    <row r="3535" spans="1:31" hidden="1" x14ac:dyDescent="0.25">
      <c r="A3535">
        <v>6718</v>
      </c>
      <c r="B3535" t="s">
        <v>52</v>
      </c>
      <c r="C3535" t="s">
        <v>6</v>
      </c>
      <c r="F3535">
        <v>0</v>
      </c>
      <c r="G3535" t="s">
        <v>1830</v>
      </c>
      <c r="P3535" t="s">
        <v>4</v>
      </c>
      <c r="Z3535" t="s">
        <v>1829</v>
      </c>
      <c r="AA3535" t="s">
        <v>1828</v>
      </c>
      <c r="AB3535" t="s">
        <v>1827</v>
      </c>
      <c r="AC3535">
        <v>-180233</v>
      </c>
      <c r="AD3535" t="s">
        <v>0</v>
      </c>
      <c r="AE3535">
        <v>98335</v>
      </c>
    </row>
    <row r="3536" spans="1:31" hidden="1" x14ac:dyDescent="0.25">
      <c r="A3536">
        <v>2909</v>
      </c>
      <c r="B3536" t="s">
        <v>47</v>
      </c>
      <c r="C3536" t="s">
        <v>46</v>
      </c>
      <c r="F3536">
        <v>1</v>
      </c>
      <c r="G3536" t="s">
        <v>1383</v>
      </c>
      <c r="P3536" t="s">
        <v>4</v>
      </c>
      <c r="Z3536" t="s">
        <v>1826</v>
      </c>
      <c r="AA3536" t="s">
        <v>1825</v>
      </c>
      <c r="AB3536" t="s">
        <v>1380</v>
      </c>
      <c r="AC3536">
        <v>-162160</v>
      </c>
    </row>
    <row r="3537" spans="1:31" ht="409.5" hidden="1" x14ac:dyDescent="0.25">
      <c r="A3537">
        <v>8064</v>
      </c>
      <c r="B3537" t="s">
        <v>119</v>
      </c>
      <c r="C3537" t="s">
        <v>19</v>
      </c>
      <c r="F3537">
        <v>0</v>
      </c>
      <c r="G3537" t="s">
        <v>1824</v>
      </c>
      <c r="I3537" t="s">
        <v>41</v>
      </c>
      <c r="M3537">
        <v>82.2</v>
      </c>
      <c r="O3537" t="s">
        <v>243</v>
      </c>
      <c r="P3537" t="s">
        <v>242</v>
      </c>
      <c r="Q3537" t="s">
        <v>302</v>
      </c>
      <c r="R3537" t="s">
        <v>1823</v>
      </c>
      <c r="S3537" t="s">
        <v>1822</v>
      </c>
      <c r="X3537">
        <v>30</v>
      </c>
      <c r="Z3537" t="s">
        <v>1821</v>
      </c>
      <c r="AA3537" s="1" t="s">
        <v>1820</v>
      </c>
      <c r="AB3537" t="s">
        <v>1819</v>
      </c>
      <c r="AC3537">
        <v>-170076</v>
      </c>
      <c r="AD3537" t="s">
        <v>0</v>
      </c>
      <c r="AE3537">
        <v>98133</v>
      </c>
    </row>
    <row r="3538" spans="1:31" ht="409.5" hidden="1" x14ac:dyDescent="0.25">
      <c r="A3538">
        <v>5223</v>
      </c>
      <c r="B3538" t="s">
        <v>7</v>
      </c>
      <c r="C3538" t="s">
        <v>6</v>
      </c>
      <c r="F3538">
        <v>1</v>
      </c>
      <c r="G3538" t="s">
        <v>322</v>
      </c>
      <c r="H3538">
        <v>0</v>
      </c>
      <c r="P3538" t="s">
        <v>4</v>
      </c>
      <c r="Z3538" t="s">
        <v>321</v>
      </c>
      <c r="AA3538" s="1" t="s">
        <v>1818</v>
      </c>
      <c r="AB3538" t="s">
        <v>1817</v>
      </c>
      <c r="AC3538" t="s">
        <v>1816</v>
      </c>
      <c r="AD3538" t="s">
        <v>0</v>
      </c>
      <c r="AE3538">
        <v>98201</v>
      </c>
    </row>
    <row r="3539" spans="1:31" ht="409.5" hidden="1" x14ac:dyDescent="0.25">
      <c r="A3539">
        <v>12370</v>
      </c>
      <c r="B3539" t="s">
        <v>95</v>
      </c>
      <c r="C3539" t="s">
        <v>94</v>
      </c>
      <c r="F3539">
        <v>0</v>
      </c>
      <c r="H3539">
        <v>0</v>
      </c>
      <c r="P3539" t="s">
        <v>4</v>
      </c>
      <c r="Y3539" t="s">
        <v>12</v>
      </c>
      <c r="Z3539" t="s">
        <v>1815</v>
      </c>
      <c r="AA3539" s="1" t="s">
        <v>1814</v>
      </c>
      <c r="AB3539" t="s">
        <v>1813</v>
      </c>
      <c r="AC3539" t="s">
        <v>1812</v>
      </c>
      <c r="AD3539" t="s">
        <v>0</v>
      </c>
      <c r="AE3539">
        <v>98033</v>
      </c>
    </row>
    <row r="3540" spans="1:31" hidden="1" x14ac:dyDescent="0.25">
      <c r="A3540">
        <v>14564</v>
      </c>
      <c r="B3540" t="s">
        <v>199</v>
      </c>
      <c r="C3540" t="s">
        <v>19</v>
      </c>
      <c r="F3540">
        <v>0</v>
      </c>
      <c r="O3540" t="s">
        <v>1811</v>
      </c>
      <c r="P3540" t="s">
        <v>4</v>
      </c>
      <c r="Y3540" t="s">
        <v>12</v>
      </c>
      <c r="Z3540" t="s">
        <v>1810</v>
      </c>
      <c r="AA3540" t="s">
        <v>1809</v>
      </c>
      <c r="AB3540" t="s">
        <v>1808</v>
      </c>
      <c r="AC3540">
        <v>-172649</v>
      </c>
      <c r="AD3540" t="s">
        <v>0</v>
      </c>
      <c r="AE3540">
        <v>98070</v>
      </c>
    </row>
    <row r="3541" spans="1:31" hidden="1" x14ac:dyDescent="0.25">
      <c r="A3541">
        <v>8799</v>
      </c>
      <c r="B3541" t="s">
        <v>95</v>
      </c>
      <c r="C3541" t="s">
        <v>94</v>
      </c>
      <c r="F3541">
        <v>1</v>
      </c>
      <c r="G3541" t="s">
        <v>1807</v>
      </c>
      <c r="H3541">
        <v>0</v>
      </c>
      <c r="P3541" t="s">
        <v>1182</v>
      </c>
      <c r="Y3541" t="s">
        <v>12</v>
      </c>
      <c r="Z3541" t="s">
        <v>1806</v>
      </c>
      <c r="AA3541" t="s">
        <v>1805</v>
      </c>
      <c r="AB3541" t="s">
        <v>1804</v>
      </c>
      <c r="AC3541" t="s">
        <v>1803</v>
      </c>
      <c r="AD3541" t="s">
        <v>0</v>
      </c>
      <c r="AE3541">
        <v>98052</v>
      </c>
    </row>
    <row r="3542" spans="1:31" hidden="1" x14ac:dyDescent="0.25">
      <c r="A3542">
        <v>15992</v>
      </c>
      <c r="B3542" t="s">
        <v>152</v>
      </c>
      <c r="C3542" t="s">
        <v>19</v>
      </c>
      <c r="F3542">
        <v>0</v>
      </c>
      <c r="P3542" t="s">
        <v>4</v>
      </c>
      <c r="Y3542" t="s">
        <v>12</v>
      </c>
      <c r="Z3542" t="s">
        <v>1802</v>
      </c>
      <c r="AA3542" t="s">
        <v>1801</v>
      </c>
      <c r="AB3542" t="s">
        <v>149</v>
      </c>
      <c r="AC3542">
        <v>-170860</v>
      </c>
    </row>
    <row r="3543" spans="1:31" ht="409.5" hidden="1" x14ac:dyDescent="0.25">
      <c r="A3543">
        <v>16990</v>
      </c>
      <c r="B3543" t="s">
        <v>199</v>
      </c>
      <c r="C3543" t="s">
        <v>19</v>
      </c>
      <c r="F3543">
        <v>0</v>
      </c>
      <c r="G3543" t="s">
        <v>100</v>
      </c>
      <c r="H3543">
        <v>0</v>
      </c>
      <c r="P3543" t="s">
        <v>4</v>
      </c>
      <c r="Y3543" t="s">
        <v>12</v>
      </c>
      <c r="Z3543" t="s">
        <v>99</v>
      </c>
      <c r="AA3543" s="1" t="s">
        <v>1800</v>
      </c>
      <c r="AB3543" t="s">
        <v>1799</v>
      </c>
      <c r="AC3543" t="s">
        <v>1798</v>
      </c>
    </row>
    <row r="3544" spans="1:31" hidden="1" x14ac:dyDescent="0.25">
      <c r="A3544">
        <v>11325</v>
      </c>
      <c r="B3544" t="s">
        <v>124</v>
      </c>
      <c r="C3544" t="s">
        <v>6</v>
      </c>
      <c r="F3544">
        <v>1</v>
      </c>
      <c r="G3544" t="s">
        <v>1797</v>
      </c>
      <c r="H3544">
        <v>0</v>
      </c>
      <c r="P3544" t="s">
        <v>4</v>
      </c>
      <c r="Z3544" t="s">
        <v>1796</v>
      </c>
      <c r="AA3544" t="s">
        <v>1795</v>
      </c>
      <c r="AB3544" t="s">
        <v>1794</v>
      </c>
      <c r="AC3544" t="s">
        <v>1793</v>
      </c>
      <c r="AD3544" t="s">
        <v>0</v>
      </c>
      <c r="AE3544">
        <v>98144</v>
      </c>
    </row>
    <row r="3545" spans="1:31" hidden="1" x14ac:dyDescent="0.25">
      <c r="A3545">
        <v>1216</v>
      </c>
      <c r="B3545" t="s">
        <v>52</v>
      </c>
      <c r="C3545" t="s">
        <v>6</v>
      </c>
      <c r="F3545">
        <v>0</v>
      </c>
      <c r="G3545" t="s">
        <v>1792</v>
      </c>
      <c r="P3545" t="s">
        <v>4</v>
      </c>
      <c r="Z3545" t="s">
        <v>1791</v>
      </c>
      <c r="AA3545" t="s">
        <v>1790</v>
      </c>
      <c r="AB3545" t="s">
        <v>1789</v>
      </c>
      <c r="AC3545">
        <v>-171768</v>
      </c>
      <c r="AD3545" t="s">
        <v>0</v>
      </c>
      <c r="AE3545">
        <v>98188</v>
      </c>
    </row>
    <row r="3546" spans="1:31" hidden="1" x14ac:dyDescent="0.25">
      <c r="A3546">
        <v>933</v>
      </c>
      <c r="B3546" t="s">
        <v>88</v>
      </c>
      <c r="C3546" t="s">
        <v>46</v>
      </c>
      <c r="F3546">
        <v>0</v>
      </c>
      <c r="H3546">
        <v>0</v>
      </c>
      <c r="P3546" t="s">
        <v>4</v>
      </c>
      <c r="Z3546" t="s">
        <v>1788</v>
      </c>
      <c r="AA3546" t="s">
        <v>1787</v>
      </c>
      <c r="AB3546" t="s">
        <v>1786</v>
      </c>
      <c r="AC3546" t="s">
        <v>1785</v>
      </c>
      <c r="AD3546" t="s">
        <v>0</v>
      </c>
      <c r="AE3546">
        <v>98837</v>
      </c>
    </row>
    <row r="3547" spans="1:31" ht="240" hidden="1" x14ac:dyDescent="0.25">
      <c r="A3547">
        <v>18615</v>
      </c>
      <c r="B3547" t="s">
        <v>72</v>
      </c>
      <c r="C3547" t="s">
        <v>71</v>
      </c>
      <c r="F3547">
        <v>0</v>
      </c>
      <c r="P3547" t="s">
        <v>4</v>
      </c>
      <c r="Z3547" t="s">
        <v>1784</v>
      </c>
      <c r="AA3547" s="1" t="s">
        <v>1783</v>
      </c>
      <c r="AB3547" t="s">
        <v>1782</v>
      </c>
      <c r="AC3547">
        <v>-162718</v>
      </c>
    </row>
    <row r="3548" spans="1:31" ht="409.5" hidden="1" x14ac:dyDescent="0.25">
      <c r="A3548">
        <v>7646</v>
      </c>
      <c r="B3548" t="s">
        <v>152</v>
      </c>
      <c r="C3548" t="s">
        <v>19</v>
      </c>
      <c r="F3548">
        <v>0</v>
      </c>
      <c r="G3548" t="s">
        <v>100</v>
      </c>
      <c r="P3548" t="s">
        <v>4</v>
      </c>
      <c r="Y3548" t="s">
        <v>12</v>
      </c>
      <c r="Z3548" t="s">
        <v>234</v>
      </c>
      <c r="AA3548" s="1" t="s">
        <v>1781</v>
      </c>
      <c r="AB3548" t="s">
        <v>149</v>
      </c>
      <c r="AC3548">
        <v>-162512</v>
      </c>
      <c r="AD3548" t="s">
        <v>96</v>
      </c>
      <c r="AE3548">
        <v>97302</v>
      </c>
    </row>
    <row r="3549" spans="1:31" hidden="1" x14ac:dyDescent="0.25">
      <c r="A3549">
        <v>12762</v>
      </c>
      <c r="B3549" t="s">
        <v>47</v>
      </c>
      <c r="C3549" t="s">
        <v>46</v>
      </c>
      <c r="F3549">
        <v>0</v>
      </c>
      <c r="P3549" t="s">
        <v>1204</v>
      </c>
      <c r="AC3549">
        <v>-180800</v>
      </c>
    </row>
    <row r="3550" spans="1:31" hidden="1" x14ac:dyDescent="0.25">
      <c r="A3550">
        <v>11048</v>
      </c>
      <c r="B3550" t="s">
        <v>95</v>
      </c>
      <c r="C3550" t="s">
        <v>94</v>
      </c>
      <c r="F3550">
        <v>0</v>
      </c>
      <c r="P3550" t="s">
        <v>81</v>
      </c>
      <c r="Y3550" t="s">
        <v>12</v>
      </c>
      <c r="Z3550" t="s">
        <v>1780</v>
      </c>
      <c r="AA3550" t="s">
        <v>1779</v>
      </c>
      <c r="AB3550" t="s">
        <v>1778</v>
      </c>
      <c r="AC3550">
        <v>-163598</v>
      </c>
      <c r="AD3550" t="s">
        <v>0</v>
      </c>
      <c r="AE3550">
        <v>98132</v>
      </c>
    </row>
    <row r="3551" spans="1:31" ht="409.5" hidden="1" x14ac:dyDescent="0.25">
      <c r="A3551">
        <v>5168</v>
      </c>
      <c r="B3551" t="s">
        <v>72</v>
      </c>
      <c r="C3551" t="s">
        <v>71</v>
      </c>
      <c r="F3551">
        <v>1</v>
      </c>
      <c r="G3551" t="s">
        <v>628</v>
      </c>
      <c r="H3551">
        <v>0</v>
      </c>
      <c r="P3551" t="s">
        <v>4</v>
      </c>
      <c r="Z3551" t="s">
        <v>1777</v>
      </c>
      <c r="AA3551" s="1" t="s">
        <v>1776</v>
      </c>
      <c r="AB3551" t="s">
        <v>1775</v>
      </c>
      <c r="AC3551" t="s">
        <v>1774</v>
      </c>
    </row>
    <row r="3552" spans="1:31" hidden="1" x14ac:dyDescent="0.25">
      <c r="A3552">
        <v>10259</v>
      </c>
      <c r="B3552" t="s">
        <v>95</v>
      </c>
      <c r="C3552" t="s">
        <v>94</v>
      </c>
      <c r="F3552">
        <v>1</v>
      </c>
      <c r="G3552" t="s">
        <v>769</v>
      </c>
      <c r="H3552">
        <v>0</v>
      </c>
      <c r="P3552" t="s">
        <v>4</v>
      </c>
      <c r="Z3552" t="s">
        <v>1335</v>
      </c>
      <c r="AA3552" t="s">
        <v>1773</v>
      </c>
      <c r="AB3552" t="s">
        <v>1772</v>
      </c>
      <c r="AC3552" t="s">
        <v>1771</v>
      </c>
    </row>
    <row r="3553" spans="1:31" hidden="1" x14ac:dyDescent="0.25">
      <c r="A3553">
        <v>19240</v>
      </c>
      <c r="B3553" t="s">
        <v>130</v>
      </c>
      <c r="C3553" t="s">
        <v>19</v>
      </c>
      <c r="F3553">
        <v>0</v>
      </c>
      <c r="H3553">
        <v>0</v>
      </c>
      <c r="P3553" t="s">
        <v>4</v>
      </c>
      <c r="Z3553" t="s">
        <v>1770</v>
      </c>
      <c r="AA3553" t="s">
        <v>1769</v>
      </c>
      <c r="AB3553" t="s">
        <v>1768</v>
      </c>
      <c r="AC3553" t="s">
        <v>1767</v>
      </c>
      <c r="AD3553" t="s">
        <v>0</v>
      </c>
      <c r="AE3553">
        <v>98134</v>
      </c>
    </row>
    <row r="3554" spans="1:31" hidden="1" x14ac:dyDescent="0.25">
      <c r="A3554">
        <v>6905</v>
      </c>
      <c r="B3554" t="s">
        <v>7</v>
      </c>
      <c r="C3554" t="s">
        <v>6</v>
      </c>
      <c r="F3554">
        <v>0</v>
      </c>
      <c r="G3554" t="s">
        <v>113</v>
      </c>
      <c r="H3554">
        <v>0</v>
      </c>
      <c r="P3554" t="s">
        <v>4</v>
      </c>
      <c r="Z3554" t="s">
        <v>512</v>
      </c>
      <c r="AA3554" t="s">
        <v>1766</v>
      </c>
      <c r="AB3554" t="s">
        <v>1765</v>
      </c>
      <c r="AC3554" t="s">
        <v>1764</v>
      </c>
      <c r="AD3554" t="s">
        <v>0</v>
      </c>
      <c r="AE3554">
        <v>98504</v>
      </c>
    </row>
    <row r="3555" spans="1:31" hidden="1" x14ac:dyDescent="0.25">
      <c r="A3555">
        <v>4028</v>
      </c>
      <c r="B3555" t="s">
        <v>119</v>
      </c>
      <c r="C3555" t="s">
        <v>19</v>
      </c>
      <c r="F3555">
        <v>1</v>
      </c>
      <c r="G3555" t="s">
        <v>1528</v>
      </c>
      <c r="P3555" t="s">
        <v>1182</v>
      </c>
      <c r="Y3555" t="s">
        <v>12</v>
      </c>
      <c r="Z3555" t="s">
        <v>1763</v>
      </c>
      <c r="AA3555" t="s">
        <v>1762</v>
      </c>
      <c r="AB3555" t="s">
        <v>1761</v>
      </c>
      <c r="AC3555">
        <v>-170982</v>
      </c>
    </row>
    <row r="3556" spans="1:31" ht="409.5" hidden="1" x14ac:dyDescent="0.25">
      <c r="A3556">
        <v>1751</v>
      </c>
      <c r="B3556" t="s">
        <v>357</v>
      </c>
      <c r="C3556" t="s">
        <v>356</v>
      </c>
      <c r="F3556">
        <v>1</v>
      </c>
      <c r="G3556" t="s">
        <v>1760</v>
      </c>
      <c r="H3556">
        <v>0</v>
      </c>
      <c r="P3556" t="s">
        <v>4</v>
      </c>
      <c r="Y3556" t="s">
        <v>12</v>
      </c>
      <c r="Z3556" t="s">
        <v>1759</v>
      </c>
      <c r="AA3556" s="1" t="s">
        <v>1758</v>
      </c>
      <c r="AB3556" t="s">
        <v>1757</v>
      </c>
      <c r="AC3556" t="s">
        <v>1756</v>
      </c>
      <c r="AD3556" t="s">
        <v>0</v>
      </c>
      <c r="AE3556">
        <v>98104</v>
      </c>
    </row>
    <row r="3557" spans="1:31" hidden="1" x14ac:dyDescent="0.25">
      <c r="A3557">
        <v>18922</v>
      </c>
      <c r="B3557" t="s">
        <v>7</v>
      </c>
      <c r="C3557" t="s">
        <v>6</v>
      </c>
      <c r="F3557">
        <v>0</v>
      </c>
      <c r="P3557" t="s">
        <v>4</v>
      </c>
      <c r="Z3557" t="s">
        <v>1755</v>
      </c>
      <c r="AA3557" t="s">
        <v>1754</v>
      </c>
      <c r="AB3557" t="s">
        <v>1753</v>
      </c>
      <c r="AC3557">
        <v>-161150</v>
      </c>
      <c r="AD3557" t="s">
        <v>0</v>
      </c>
      <c r="AE3557">
        <v>98203</v>
      </c>
    </row>
    <row r="3558" spans="1:31" hidden="1" x14ac:dyDescent="0.25">
      <c r="A3558">
        <v>9540</v>
      </c>
      <c r="B3558" t="s">
        <v>7</v>
      </c>
      <c r="C3558" t="s">
        <v>6</v>
      </c>
      <c r="F3558">
        <v>0</v>
      </c>
      <c r="G3558" t="s">
        <v>1752</v>
      </c>
      <c r="H3558">
        <v>0</v>
      </c>
      <c r="P3558" t="s">
        <v>4</v>
      </c>
      <c r="Z3558" t="s">
        <v>1751</v>
      </c>
      <c r="AA3558" t="s">
        <v>1750</v>
      </c>
      <c r="AB3558" t="s">
        <v>1749</v>
      </c>
      <c r="AC3558" t="s">
        <v>1748</v>
      </c>
      <c r="AD3558" t="s">
        <v>0</v>
      </c>
      <c r="AE3558">
        <v>98073</v>
      </c>
    </row>
    <row r="3559" spans="1:31" ht="409.5" hidden="1" x14ac:dyDescent="0.25">
      <c r="A3559">
        <v>10932</v>
      </c>
      <c r="B3559" t="s">
        <v>152</v>
      </c>
      <c r="C3559" t="s">
        <v>19</v>
      </c>
      <c r="F3559">
        <v>0</v>
      </c>
      <c r="P3559" t="s">
        <v>4</v>
      </c>
      <c r="Y3559" t="s">
        <v>12</v>
      </c>
      <c r="Z3559" t="s">
        <v>128</v>
      </c>
      <c r="AA3559" s="1" t="s">
        <v>1747</v>
      </c>
      <c r="AB3559" t="s">
        <v>149</v>
      </c>
      <c r="AC3559">
        <v>-163481</v>
      </c>
    </row>
    <row r="3560" spans="1:31" ht="409.5" hidden="1" x14ac:dyDescent="0.25">
      <c r="A3560">
        <v>13352</v>
      </c>
      <c r="B3560" t="s">
        <v>368</v>
      </c>
      <c r="C3560" t="s">
        <v>356</v>
      </c>
      <c r="F3560">
        <v>1</v>
      </c>
      <c r="G3560" t="s">
        <v>1746</v>
      </c>
      <c r="H3560">
        <v>0</v>
      </c>
      <c r="P3560" t="s">
        <v>4</v>
      </c>
      <c r="X3560">
        <v>15</v>
      </c>
      <c r="Y3560" t="s">
        <v>12</v>
      </c>
      <c r="Z3560" t="s">
        <v>1745</v>
      </c>
      <c r="AA3560" s="1" t="s">
        <v>1744</v>
      </c>
      <c r="AB3560" t="s">
        <v>1743</v>
      </c>
      <c r="AC3560" t="s">
        <v>1742</v>
      </c>
      <c r="AD3560" t="s">
        <v>0</v>
      </c>
      <c r="AE3560">
        <v>98375</v>
      </c>
    </row>
    <row r="3561" spans="1:31" hidden="1" x14ac:dyDescent="0.25">
      <c r="A3561">
        <v>15231</v>
      </c>
      <c r="B3561" t="s">
        <v>88</v>
      </c>
      <c r="C3561" t="s">
        <v>46</v>
      </c>
      <c r="F3561">
        <v>1</v>
      </c>
      <c r="G3561" t="s">
        <v>1741</v>
      </c>
      <c r="P3561" t="s">
        <v>4</v>
      </c>
      <c r="Z3561" t="s">
        <v>1740</v>
      </c>
      <c r="AA3561" t="s">
        <v>1739</v>
      </c>
      <c r="AB3561" t="s">
        <v>1738</v>
      </c>
      <c r="AC3561">
        <v>-180675</v>
      </c>
      <c r="AD3561" t="s">
        <v>0</v>
      </c>
      <c r="AE3561">
        <v>98383</v>
      </c>
    </row>
    <row r="3562" spans="1:31" ht="409.5" hidden="1" x14ac:dyDescent="0.25">
      <c r="A3562">
        <v>18426</v>
      </c>
      <c r="B3562" t="s">
        <v>95</v>
      </c>
      <c r="C3562" t="s">
        <v>94</v>
      </c>
      <c r="F3562">
        <v>1</v>
      </c>
      <c r="G3562" t="s">
        <v>1737</v>
      </c>
      <c r="P3562" t="s">
        <v>4</v>
      </c>
      <c r="X3562">
        <v>15</v>
      </c>
      <c r="Y3562" t="s">
        <v>12</v>
      </c>
      <c r="Z3562" t="s">
        <v>1736</v>
      </c>
      <c r="AA3562" s="1" t="s">
        <v>1735</v>
      </c>
      <c r="AB3562" t="s">
        <v>1734</v>
      </c>
      <c r="AC3562">
        <v>-180495</v>
      </c>
      <c r="AD3562" t="s">
        <v>0</v>
      </c>
      <c r="AE3562">
        <v>98121</v>
      </c>
    </row>
    <row r="3563" spans="1:31" ht="409.5" hidden="1" x14ac:dyDescent="0.25">
      <c r="A3563">
        <v>13468</v>
      </c>
      <c r="B3563" t="s">
        <v>7</v>
      </c>
      <c r="C3563" t="s">
        <v>6</v>
      </c>
      <c r="F3563">
        <v>0</v>
      </c>
      <c r="G3563" t="s">
        <v>113</v>
      </c>
      <c r="H3563">
        <v>0</v>
      </c>
      <c r="P3563" t="s">
        <v>4</v>
      </c>
      <c r="Z3563" t="s">
        <v>512</v>
      </c>
      <c r="AA3563" s="1" t="s">
        <v>1733</v>
      </c>
      <c r="AB3563" t="s">
        <v>1732</v>
      </c>
      <c r="AC3563" t="s">
        <v>1731</v>
      </c>
      <c r="AD3563" t="s">
        <v>0</v>
      </c>
      <c r="AE3563">
        <v>98504</v>
      </c>
    </row>
    <row r="3564" spans="1:31" ht="409.5" hidden="1" x14ac:dyDescent="0.25">
      <c r="A3564">
        <v>14005</v>
      </c>
      <c r="B3564" t="s">
        <v>83</v>
      </c>
      <c r="C3564" t="s">
        <v>19</v>
      </c>
      <c r="F3564">
        <v>0</v>
      </c>
      <c r="G3564" t="s">
        <v>478</v>
      </c>
      <c r="H3564">
        <v>0</v>
      </c>
      <c r="P3564" t="s">
        <v>4</v>
      </c>
      <c r="Y3564" t="s">
        <v>12</v>
      </c>
      <c r="Z3564" t="s">
        <v>1730</v>
      </c>
      <c r="AA3564" s="1" t="s">
        <v>1729</v>
      </c>
      <c r="AB3564" t="s">
        <v>78</v>
      </c>
      <c r="AC3564" t="s">
        <v>1728</v>
      </c>
    </row>
    <row r="3565" spans="1:31" hidden="1" x14ac:dyDescent="0.25">
      <c r="A3565">
        <v>4919</v>
      </c>
      <c r="B3565" t="s">
        <v>7</v>
      </c>
      <c r="C3565" t="s">
        <v>6</v>
      </c>
      <c r="F3565">
        <v>1</v>
      </c>
      <c r="G3565" t="s">
        <v>322</v>
      </c>
      <c r="P3565" t="s">
        <v>4</v>
      </c>
      <c r="Z3565" t="s">
        <v>1108</v>
      </c>
      <c r="AA3565" t="s">
        <v>1727</v>
      </c>
      <c r="AB3565" t="s">
        <v>1726</v>
      </c>
      <c r="AC3565">
        <v>-170524</v>
      </c>
      <c r="AD3565" t="s">
        <v>0</v>
      </c>
      <c r="AE3565">
        <v>98201</v>
      </c>
    </row>
    <row r="3566" spans="1:31" hidden="1" x14ac:dyDescent="0.25">
      <c r="A3566">
        <v>18555</v>
      </c>
      <c r="B3566" t="s">
        <v>130</v>
      </c>
      <c r="C3566" t="s">
        <v>19</v>
      </c>
      <c r="F3566">
        <v>0</v>
      </c>
      <c r="P3566" t="s">
        <v>4</v>
      </c>
      <c r="Y3566" t="s">
        <v>12</v>
      </c>
      <c r="Z3566" t="s">
        <v>1725</v>
      </c>
      <c r="AA3566" t="s">
        <v>1724</v>
      </c>
      <c r="AB3566" t="s">
        <v>1723</v>
      </c>
      <c r="AC3566">
        <v>-172407</v>
      </c>
      <c r="AD3566" t="s">
        <v>0</v>
      </c>
      <c r="AE3566">
        <v>98503</v>
      </c>
    </row>
    <row r="3567" spans="1:31" ht="409.5" hidden="1" x14ac:dyDescent="0.25">
      <c r="A3567">
        <v>15120</v>
      </c>
      <c r="B3567" t="s">
        <v>95</v>
      </c>
      <c r="C3567" t="s">
        <v>94</v>
      </c>
      <c r="F3567">
        <v>0</v>
      </c>
      <c r="P3567" t="s">
        <v>4</v>
      </c>
      <c r="X3567">
        <v>15</v>
      </c>
      <c r="Y3567" t="s">
        <v>12</v>
      </c>
      <c r="Z3567" t="s">
        <v>1722</v>
      </c>
      <c r="AA3567" s="1" t="s">
        <v>1721</v>
      </c>
      <c r="AB3567" t="s">
        <v>1720</v>
      </c>
      <c r="AC3567">
        <v>-180722</v>
      </c>
    </row>
    <row r="3568" spans="1:31" ht="409.5" hidden="1" x14ac:dyDescent="0.25">
      <c r="A3568">
        <v>13059</v>
      </c>
      <c r="B3568" t="s">
        <v>88</v>
      </c>
      <c r="C3568" t="s">
        <v>46</v>
      </c>
      <c r="F3568">
        <v>1</v>
      </c>
      <c r="G3568" t="s">
        <v>769</v>
      </c>
      <c r="P3568" t="s">
        <v>4</v>
      </c>
      <c r="Y3568" t="s">
        <v>12</v>
      </c>
      <c r="Z3568" t="s">
        <v>1719</v>
      </c>
      <c r="AA3568" s="1" t="s">
        <v>1718</v>
      </c>
      <c r="AB3568" t="s">
        <v>1717</v>
      </c>
      <c r="AC3568">
        <v>-173052</v>
      </c>
      <c r="AD3568" t="s">
        <v>0</v>
      </c>
      <c r="AE3568">
        <v>98226</v>
      </c>
    </row>
    <row r="3569" spans="1:31" ht="409.5" hidden="1" x14ac:dyDescent="0.25">
      <c r="A3569">
        <v>9020</v>
      </c>
      <c r="B3569" t="s">
        <v>52</v>
      </c>
      <c r="C3569" t="s">
        <v>6</v>
      </c>
      <c r="F3569">
        <v>1</v>
      </c>
      <c r="G3569" t="s">
        <v>161</v>
      </c>
      <c r="P3569" t="s">
        <v>4</v>
      </c>
      <c r="Z3569" t="s">
        <v>1716</v>
      </c>
      <c r="AA3569" s="1" t="s">
        <v>1715</v>
      </c>
      <c r="AB3569" t="s">
        <v>1714</v>
      </c>
      <c r="AC3569">
        <v>-180601</v>
      </c>
      <c r="AD3569" t="s">
        <v>0</v>
      </c>
      <c r="AE3569">
        <v>98034</v>
      </c>
    </row>
    <row r="3570" spans="1:31" hidden="1" x14ac:dyDescent="0.25">
      <c r="A3570">
        <v>6102</v>
      </c>
      <c r="B3570" t="s">
        <v>380</v>
      </c>
      <c r="C3570" t="s">
        <v>19</v>
      </c>
      <c r="F3570">
        <v>0</v>
      </c>
      <c r="P3570" t="s">
        <v>4</v>
      </c>
      <c r="X3570">
        <v>15</v>
      </c>
      <c r="Y3570" t="s">
        <v>12</v>
      </c>
      <c r="Z3570" t="s">
        <v>1713</v>
      </c>
      <c r="AA3570" t="s">
        <v>1712</v>
      </c>
      <c r="AB3570" t="s">
        <v>1711</v>
      </c>
      <c r="AC3570">
        <v>-181245</v>
      </c>
      <c r="AD3570" t="s">
        <v>0</v>
      </c>
      <c r="AE3570">
        <v>99201</v>
      </c>
    </row>
    <row r="3571" spans="1:31" hidden="1" x14ac:dyDescent="0.25">
      <c r="A3571">
        <v>9730</v>
      </c>
      <c r="B3571" t="s">
        <v>119</v>
      </c>
      <c r="C3571" t="s">
        <v>19</v>
      </c>
      <c r="F3571">
        <v>1</v>
      </c>
      <c r="G3571" t="s">
        <v>1710</v>
      </c>
      <c r="P3571" t="s">
        <v>4</v>
      </c>
      <c r="Y3571" t="s">
        <v>12</v>
      </c>
      <c r="Z3571" t="s">
        <v>1709</v>
      </c>
      <c r="AA3571" t="s">
        <v>1708</v>
      </c>
      <c r="AB3571" t="s">
        <v>1707</v>
      </c>
      <c r="AC3571">
        <v>-161654</v>
      </c>
      <c r="AD3571" t="s">
        <v>0</v>
      </c>
      <c r="AE3571">
        <v>99336</v>
      </c>
    </row>
    <row r="3572" spans="1:31" hidden="1" x14ac:dyDescent="0.25">
      <c r="A3572">
        <v>18415</v>
      </c>
      <c r="B3572" t="s">
        <v>13</v>
      </c>
      <c r="F3572">
        <v>1</v>
      </c>
      <c r="G3572" t="s">
        <v>1706</v>
      </c>
      <c r="H3572">
        <v>0</v>
      </c>
      <c r="P3572" t="s">
        <v>4</v>
      </c>
      <c r="Y3572" t="s">
        <v>12</v>
      </c>
      <c r="Z3572" t="s">
        <v>1705</v>
      </c>
      <c r="AA3572" t="s">
        <v>1704</v>
      </c>
      <c r="AB3572" t="s">
        <v>1703</v>
      </c>
      <c r="AC3572" t="s">
        <v>1702</v>
      </c>
      <c r="AD3572" t="s">
        <v>0</v>
      </c>
      <c r="AE3572">
        <v>99362</v>
      </c>
    </row>
    <row r="3573" spans="1:31" ht="409.5" hidden="1" x14ac:dyDescent="0.25">
      <c r="A3573">
        <v>18014</v>
      </c>
      <c r="B3573" t="s">
        <v>7</v>
      </c>
      <c r="C3573" t="s">
        <v>6</v>
      </c>
      <c r="F3573">
        <v>1</v>
      </c>
      <c r="G3573" t="s">
        <v>1701</v>
      </c>
      <c r="H3573">
        <v>0</v>
      </c>
      <c r="P3573" t="s">
        <v>4</v>
      </c>
      <c r="Z3573" t="s">
        <v>1700</v>
      </c>
      <c r="AA3573" s="1" t="s">
        <v>1699</v>
      </c>
      <c r="AB3573" t="s">
        <v>1698</v>
      </c>
      <c r="AC3573" t="s">
        <v>1697</v>
      </c>
      <c r="AD3573" t="s">
        <v>0</v>
      </c>
      <c r="AE3573">
        <v>98040</v>
      </c>
    </row>
    <row r="3574" spans="1:31" hidden="1" x14ac:dyDescent="0.25">
      <c r="A3574">
        <v>13711</v>
      </c>
      <c r="B3574" t="s">
        <v>88</v>
      </c>
      <c r="C3574" t="s">
        <v>46</v>
      </c>
      <c r="F3574">
        <v>0</v>
      </c>
      <c r="G3574" t="s">
        <v>797</v>
      </c>
      <c r="P3574" t="s">
        <v>4</v>
      </c>
      <c r="Y3574" t="s">
        <v>12</v>
      </c>
      <c r="Z3574" t="s">
        <v>1696</v>
      </c>
      <c r="AA3574" t="s">
        <v>1695</v>
      </c>
      <c r="AB3574" t="s">
        <v>102</v>
      </c>
      <c r="AC3574">
        <v>-160282</v>
      </c>
    </row>
    <row r="3575" spans="1:31" ht="409.5" hidden="1" x14ac:dyDescent="0.25">
      <c r="A3575">
        <v>1980</v>
      </c>
      <c r="B3575" t="s">
        <v>152</v>
      </c>
      <c r="C3575" t="s">
        <v>19</v>
      </c>
      <c r="F3575">
        <v>0</v>
      </c>
      <c r="G3575" t="s">
        <v>100</v>
      </c>
      <c r="P3575" t="s">
        <v>4</v>
      </c>
      <c r="Y3575" t="s">
        <v>12</v>
      </c>
      <c r="Z3575" t="s">
        <v>234</v>
      </c>
      <c r="AA3575" s="1" t="s">
        <v>1694</v>
      </c>
      <c r="AB3575" t="s">
        <v>149</v>
      </c>
      <c r="AC3575">
        <v>-170431</v>
      </c>
    </row>
    <row r="3576" spans="1:31" ht="345" hidden="1" x14ac:dyDescent="0.25">
      <c r="A3576">
        <v>12183</v>
      </c>
      <c r="B3576" t="s">
        <v>130</v>
      </c>
      <c r="C3576" t="s">
        <v>19</v>
      </c>
      <c r="F3576">
        <v>1</v>
      </c>
      <c r="G3576" t="s">
        <v>578</v>
      </c>
      <c r="H3576">
        <v>0</v>
      </c>
      <c r="P3576" t="s">
        <v>4</v>
      </c>
      <c r="Z3576" t="s">
        <v>1693</v>
      </c>
      <c r="AA3576" s="1" t="s">
        <v>1692</v>
      </c>
      <c r="AB3576" t="s">
        <v>1691</v>
      </c>
      <c r="AC3576" t="s">
        <v>1690</v>
      </c>
      <c r="AD3576" t="s">
        <v>0</v>
      </c>
      <c r="AE3576">
        <v>98005</v>
      </c>
    </row>
    <row r="3577" spans="1:31" hidden="1" x14ac:dyDescent="0.25">
      <c r="A3577">
        <v>2516</v>
      </c>
      <c r="B3577" t="s">
        <v>7</v>
      </c>
      <c r="C3577" t="s">
        <v>6</v>
      </c>
      <c r="F3577">
        <v>1</v>
      </c>
      <c r="G3577" t="s">
        <v>1689</v>
      </c>
      <c r="H3577">
        <v>0</v>
      </c>
      <c r="P3577" t="s">
        <v>4</v>
      </c>
      <c r="Z3577" t="s">
        <v>1688</v>
      </c>
      <c r="AA3577" t="s">
        <v>1687</v>
      </c>
      <c r="AB3577" t="s">
        <v>1686</v>
      </c>
      <c r="AC3577" t="s">
        <v>1685</v>
      </c>
      <c r="AD3577" t="s">
        <v>0</v>
      </c>
      <c r="AE3577">
        <v>98203</v>
      </c>
    </row>
    <row r="3578" spans="1:31" hidden="1" x14ac:dyDescent="0.25">
      <c r="A3578">
        <v>6508</v>
      </c>
      <c r="B3578" t="s">
        <v>199</v>
      </c>
      <c r="C3578" t="s">
        <v>19</v>
      </c>
      <c r="F3578">
        <v>0</v>
      </c>
      <c r="H3578">
        <v>0</v>
      </c>
      <c r="O3578" t="s">
        <v>1684</v>
      </c>
      <c r="P3578" t="s">
        <v>4</v>
      </c>
      <c r="X3578">
        <v>30</v>
      </c>
      <c r="Y3578" t="s">
        <v>12</v>
      </c>
      <c r="Z3578" t="s">
        <v>1683</v>
      </c>
      <c r="AA3578" t="s">
        <v>1682</v>
      </c>
      <c r="AB3578" t="s">
        <v>1681</v>
      </c>
      <c r="AC3578" t="s">
        <v>1680</v>
      </c>
    </row>
    <row r="3579" spans="1:31" ht="409.5" hidden="1" x14ac:dyDescent="0.25">
      <c r="A3579">
        <v>3464</v>
      </c>
      <c r="B3579" t="s">
        <v>394</v>
      </c>
      <c r="C3579" t="s">
        <v>19</v>
      </c>
      <c r="F3579">
        <v>0</v>
      </c>
      <c r="G3579" t="s">
        <v>100</v>
      </c>
      <c r="H3579">
        <v>0</v>
      </c>
      <c r="P3579" t="s">
        <v>4</v>
      </c>
      <c r="Y3579" t="s">
        <v>12</v>
      </c>
      <c r="Z3579" t="s">
        <v>834</v>
      </c>
      <c r="AA3579" s="1" t="s">
        <v>1679</v>
      </c>
      <c r="AB3579" s="1" t="s">
        <v>1679</v>
      </c>
      <c r="AC3579" t="s">
        <v>1678</v>
      </c>
      <c r="AD3579" t="s">
        <v>96</v>
      </c>
      <c r="AE3579">
        <v>97302</v>
      </c>
    </row>
    <row r="3580" spans="1:31" ht="409.5" hidden="1" x14ac:dyDescent="0.25">
      <c r="A3580">
        <v>203</v>
      </c>
      <c r="B3580" t="s">
        <v>185</v>
      </c>
      <c r="C3580" t="s">
        <v>184</v>
      </c>
      <c r="F3580">
        <v>1</v>
      </c>
      <c r="G3580" t="s">
        <v>1677</v>
      </c>
      <c r="H3580">
        <v>0</v>
      </c>
      <c r="P3580" t="s">
        <v>4</v>
      </c>
      <c r="Y3580" t="s">
        <v>12</v>
      </c>
      <c r="Z3580" t="s">
        <v>1676</v>
      </c>
      <c r="AA3580" s="1" t="s">
        <v>1675</v>
      </c>
      <c r="AB3580" t="s">
        <v>1674</v>
      </c>
      <c r="AC3580" t="s">
        <v>1673</v>
      </c>
      <c r="AD3580" t="s">
        <v>0</v>
      </c>
      <c r="AE3580">
        <v>98502</v>
      </c>
    </row>
    <row r="3581" spans="1:31" ht="409.5" hidden="1" x14ac:dyDescent="0.25">
      <c r="A3581">
        <v>10148</v>
      </c>
      <c r="B3581" t="s">
        <v>130</v>
      </c>
      <c r="C3581" t="s">
        <v>19</v>
      </c>
      <c r="F3581">
        <v>0</v>
      </c>
      <c r="P3581" t="s">
        <v>4</v>
      </c>
      <c r="Y3581" t="s">
        <v>12</v>
      </c>
      <c r="Z3581" t="s">
        <v>1672</v>
      </c>
      <c r="AA3581" s="1" t="s">
        <v>1671</v>
      </c>
      <c r="AB3581" t="s">
        <v>1670</v>
      </c>
      <c r="AC3581">
        <v>-172472</v>
      </c>
      <c r="AD3581" t="s">
        <v>0</v>
      </c>
      <c r="AE3581">
        <v>98532</v>
      </c>
    </row>
    <row r="3582" spans="1:31" hidden="1" x14ac:dyDescent="0.25">
      <c r="A3582">
        <v>17940</v>
      </c>
      <c r="B3582" t="s">
        <v>124</v>
      </c>
      <c r="C3582" t="s">
        <v>6</v>
      </c>
      <c r="F3582">
        <v>0</v>
      </c>
      <c r="G3582" t="s">
        <v>113</v>
      </c>
      <c r="H3582">
        <v>0</v>
      </c>
      <c r="P3582" t="s">
        <v>4</v>
      </c>
      <c r="Z3582" t="s">
        <v>512</v>
      </c>
      <c r="AA3582" t="s">
        <v>1669</v>
      </c>
      <c r="AB3582" t="s">
        <v>1668</v>
      </c>
      <c r="AC3582" t="s">
        <v>1667</v>
      </c>
      <c r="AD3582" t="s">
        <v>0</v>
      </c>
      <c r="AE3582">
        <v>98504</v>
      </c>
    </row>
    <row r="3583" spans="1:31" hidden="1" x14ac:dyDescent="0.25">
      <c r="A3583">
        <v>6589</v>
      </c>
      <c r="B3583" t="s">
        <v>52</v>
      </c>
      <c r="C3583" t="s">
        <v>6</v>
      </c>
      <c r="F3583">
        <v>1</v>
      </c>
      <c r="G3583" t="s">
        <v>161</v>
      </c>
      <c r="P3583" t="s">
        <v>4</v>
      </c>
      <c r="Z3583" t="s">
        <v>1516</v>
      </c>
      <c r="AA3583" t="s">
        <v>1666</v>
      </c>
      <c r="AB3583" t="s">
        <v>1665</v>
      </c>
      <c r="AC3583">
        <v>-171913</v>
      </c>
      <c r="AD3583" t="s">
        <v>0</v>
      </c>
      <c r="AE3583">
        <v>98034</v>
      </c>
    </row>
    <row r="3584" spans="1:31" hidden="1" x14ac:dyDescent="0.25">
      <c r="A3584">
        <v>4723</v>
      </c>
      <c r="B3584" t="s">
        <v>7</v>
      </c>
      <c r="C3584" t="s">
        <v>6</v>
      </c>
      <c r="F3584">
        <v>0</v>
      </c>
      <c r="G3584" t="s">
        <v>1664</v>
      </c>
      <c r="H3584">
        <v>0</v>
      </c>
      <c r="P3584" t="s">
        <v>4</v>
      </c>
      <c r="Z3584" t="s">
        <v>1663</v>
      </c>
      <c r="AA3584" t="s">
        <v>1662</v>
      </c>
      <c r="AB3584" t="s">
        <v>1661</v>
      </c>
      <c r="AC3584" t="s">
        <v>1660</v>
      </c>
      <c r="AD3584" t="s">
        <v>0</v>
      </c>
      <c r="AE3584">
        <v>98273</v>
      </c>
    </row>
    <row r="3585" spans="1:31" hidden="1" x14ac:dyDescent="0.25">
      <c r="A3585">
        <v>17113</v>
      </c>
      <c r="B3585" t="s">
        <v>119</v>
      </c>
      <c r="C3585" t="s">
        <v>19</v>
      </c>
      <c r="F3585">
        <v>1</v>
      </c>
      <c r="G3585" t="s">
        <v>1659</v>
      </c>
      <c r="P3585" t="s">
        <v>4</v>
      </c>
      <c r="Y3585" t="s">
        <v>12</v>
      </c>
      <c r="Z3585" t="s">
        <v>1658</v>
      </c>
      <c r="AA3585" t="s">
        <v>1657</v>
      </c>
      <c r="AB3585" t="s">
        <v>1656</v>
      </c>
      <c r="AC3585">
        <v>-160602</v>
      </c>
      <c r="AD3585" t="s">
        <v>0</v>
      </c>
      <c r="AE3585">
        <v>98105</v>
      </c>
    </row>
    <row r="3586" spans="1:31" hidden="1" x14ac:dyDescent="0.25">
      <c r="A3586">
        <v>8257</v>
      </c>
      <c r="B3586" t="s">
        <v>124</v>
      </c>
      <c r="C3586" t="s">
        <v>6</v>
      </c>
      <c r="F3586">
        <v>0</v>
      </c>
      <c r="G3586" t="s">
        <v>1655</v>
      </c>
      <c r="H3586">
        <v>0</v>
      </c>
      <c r="P3586" t="s">
        <v>4</v>
      </c>
      <c r="Z3586" t="s">
        <v>1654</v>
      </c>
      <c r="AA3586" t="s">
        <v>1653</v>
      </c>
      <c r="AB3586" t="s">
        <v>1652</v>
      </c>
      <c r="AC3586" t="s">
        <v>1651</v>
      </c>
      <c r="AD3586" t="s">
        <v>0</v>
      </c>
      <c r="AE3586">
        <v>98036</v>
      </c>
    </row>
    <row r="3587" spans="1:31" hidden="1" x14ac:dyDescent="0.25">
      <c r="A3587">
        <v>15563</v>
      </c>
      <c r="B3587" t="s">
        <v>95</v>
      </c>
      <c r="C3587" t="s">
        <v>94</v>
      </c>
      <c r="F3587">
        <v>1</v>
      </c>
      <c r="G3587" t="s">
        <v>1366</v>
      </c>
      <c r="H3587">
        <v>0</v>
      </c>
      <c r="P3587" t="s">
        <v>4</v>
      </c>
      <c r="Z3587" t="s">
        <v>1365</v>
      </c>
      <c r="AA3587" t="s">
        <v>1650</v>
      </c>
      <c r="AB3587" t="s">
        <v>1649</v>
      </c>
      <c r="AC3587" t="s">
        <v>1648</v>
      </c>
      <c r="AD3587" t="s">
        <v>96</v>
      </c>
      <c r="AE3587">
        <v>97222</v>
      </c>
    </row>
    <row r="3588" spans="1:31" ht="150" hidden="1" x14ac:dyDescent="0.25">
      <c r="A3588">
        <v>7561</v>
      </c>
      <c r="B3588" t="s">
        <v>95</v>
      </c>
      <c r="C3588" t="s">
        <v>94</v>
      </c>
      <c r="F3588">
        <v>1</v>
      </c>
      <c r="G3588" t="s">
        <v>1647</v>
      </c>
      <c r="H3588">
        <v>0</v>
      </c>
      <c r="N3588" s="1" t="s">
        <v>1646</v>
      </c>
      <c r="O3588" t="s">
        <v>1645</v>
      </c>
      <c r="P3588" t="s">
        <v>4</v>
      </c>
      <c r="Y3588" t="s">
        <v>12</v>
      </c>
      <c r="Z3588" t="s">
        <v>1644</v>
      </c>
      <c r="AA3588" t="s">
        <v>1643</v>
      </c>
      <c r="AB3588" t="s">
        <v>1642</v>
      </c>
      <c r="AC3588" t="s">
        <v>1641</v>
      </c>
      <c r="AD3588" t="s">
        <v>0</v>
      </c>
      <c r="AE3588">
        <v>98119</v>
      </c>
    </row>
    <row r="3589" spans="1:31" hidden="1" x14ac:dyDescent="0.25">
      <c r="A3589">
        <v>17529</v>
      </c>
      <c r="B3589" t="s">
        <v>7</v>
      </c>
      <c r="C3589" t="s">
        <v>6</v>
      </c>
      <c r="F3589">
        <v>1</v>
      </c>
      <c r="G3589" t="s">
        <v>1640</v>
      </c>
      <c r="H3589">
        <v>0</v>
      </c>
      <c r="P3589" t="s">
        <v>4</v>
      </c>
      <c r="Z3589" t="s">
        <v>1639</v>
      </c>
      <c r="AA3589" t="s">
        <v>1638</v>
      </c>
      <c r="AB3589" t="s">
        <v>1637</v>
      </c>
      <c r="AC3589" t="s">
        <v>1636</v>
      </c>
      <c r="AD3589" t="s">
        <v>1635</v>
      </c>
      <c r="AE3589">
        <v>85282</v>
      </c>
    </row>
    <row r="3590" spans="1:31" hidden="1" x14ac:dyDescent="0.25">
      <c r="A3590">
        <v>9484</v>
      </c>
      <c r="B3590" t="s">
        <v>7</v>
      </c>
      <c r="C3590" t="s">
        <v>6</v>
      </c>
      <c r="F3590">
        <v>1</v>
      </c>
      <c r="G3590" t="s">
        <v>157</v>
      </c>
      <c r="H3590">
        <v>0</v>
      </c>
      <c r="P3590" t="s">
        <v>4</v>
      </c>
      <c r="Z3590" t="s">
        <v>1634</v>
      </c>
      <c r="AA3590" t="s">
        <v>1633</v>
      </c>
      <c r="AB3590" t="s">
        <v>1632</v>
      </c>
      <c r="AC3590" t="s">
        <v>1631</v>
      </c>
      <c r="AD3590" t="s">
        <v>0</v>
      </c>
      <c r="AE3590">
        <v>98109</v>
      </c>
    </row>
    <row r="3591" spans="1:31" hidden="1" x14ac:dyDescent="0.25">
      <c r="A3591">
        <v>16009</v>
      </c>
      <c r="B3591" t="s">
        <v>152</v>
      </c>
      <c r="C3591" t="s">
        <v>19</v>
      </c>
      <c r="F3591">
        <v>0</v>
      </c>
      <c r="P3591" t="s">
        <v>4</v>
      </c>
      <c r="Y3591" t="s">
        <v>12</v>
      </c>
      <c r="Z3591" t="s">
        <v>1630</v>
      </c>
      <c r="AA3591" t="s">
        <v>1629</v>
      </c>
      <c r="AB3591" t="s">
        <v>149</v>
      </c>
      <c r="AC3591">
        <v>-162521</v>
      </c>
    </row>
    <row r="3592" spans="1:31" ht="315" hidden="1" x14ac:dyDescent="0.25">
      <c r="A3592">
        <v>18994</v>
      </c>
      <c r="B3592" t="s">
        <v>47</v>
      </c>
      <c r="C3592" t="s">
        <v>46</v>
      </c>
      <c r="F3592">
        <v>1</v>
      </c>
      <c r="G3592" t="s">
        <v>1628</v>
      </c>
      <c r="P3592" t="s">
        <v>4</v>
      </c>
      <c r="Z3592" t="s">
        <v>1627</v>
      </c>
      <c r="AA3592" s="1" t="s">
        <v>1626</v>
      </c>
      <c r="AB3592" t="s">
        <v>1625</v>
      </c>
      <c r="AC3592">
        <v>-163603</v>
      </c>
    </row>
    <row r="3593" spans="1:31" hidden="1" x14ac:dyDescent="0.25">
      <c r="A3593">
        <v>1073</v>
      </c>
      <c r="B3593" t="s">
        <v>95</v>
      </c>
      <c r="C3593" t="s">
        <v>94</v>
      </c>
      <c r="F3593">
        <v>0</v>
      </c>
      <c r="P3593" t="s">
        <v>4</v>
      </c>
      <c r="X3593">
        <v>15</v>
      </c>
      <c r="Y3593" t="s">
        <v>12</v>
      </c>
      <c r="Z3593" t="s">
        <v>1624</v>
      </c>
      <c r="AA3593" t="s">
        <v>1623</v>
      </c>
      <c r="AB3593" t="s">
        <v>1623</v>
      </c>
      <c r="AC3593">
        <v>-181741</v>
      </c>
    </row>
    <row r="3594" spans="1:31" ht="409.5" hidden="1" x14ac:dyDescent="0.25">
      <c r="A3594">
        <v>2819</v>
      </c>
      <c r="B3594" t="s">
        <v>130</v>
      </c>
      <c r="C3594" t="s">
        <v>19</v>
      </c>
      <c r="F3594">
        <v>0</v>
      </c>
      <c r="P3594" t="s">
        <v>81</v>
      </c>
      <c r="Y3594" t="s">
        <v>12</v>
      </c>
      <c r="Z3594" t="s">
        <v>1622</v>
      </c>
      <c r="AA3594" s="1" t="s">
        <v>1621</v>
      </c>
      <c r="AB3594" t="s">
        <v>1620</v>
      </c>
      <c r="AC3594">
        <v>-171629</v>
      </c>
      <c r="AD3594" t="s">
        <v>0</v>
      </c>
      <c r="AE3594">
        <v>98844</v>
      </c>
    </row>
    <row r="3595" spans="1:31" hidden="1" x14ac:dyDescent="0.25">
      <c r="A3595">
        <v>5919</v>
      </c>
      <c r="B3595" t="s">
        <v>185</v>
      </c>
      <c r="C3595" t="s">
        <v>184</v>
      </c>
      <c r="F3595">
        <v>0</v>
      </c>
      <c r="P3595" t="s">
        <v>4</v>
      </c>
      <c r="Y3595" t="s">
        <v>12</v>
      </c>
      <c r="Z3595" t="s">
        <v>1619</v>
      </c>
      <c r="AA3595" t="s">
        <v>1618</v>
      </c>
      <c r="AB3595" t="s">
        <v>1617</v>
      </c>
      <c r="AC3595">
        <v>-172049</v>
      </c>
    </row>
    <row r="3596" spans="1:31" ht="409.5" hidden="1" x14ac:dyDescent="0.25">
      <c r="A3596">
        <v>12752</v>
      </c>
      <c r="B3596" t="s">
        <v>7</v>
      </c>
      <c r="C3596" t="s">
        <v>6</v>
      </c>
      <c r="F3596">
        <v>1</v>
      </c>
      <c r="G3596" t="s">
        <v>24</v>
      </c>
      <c r="P3596" t="s">
        <v>4</v>
      </c>
      <c r="Z3596" t="s">
        <v>1616</v>
      </c>
      <c r="AA3596" s="1" t="s">
        <v>1615</v>
      </c>
      <c r="AB3596" t="s">
        <v>1614</v>
      </c>
      <c r="AC3596">
        <v>-161264</v>
      </c>
      <c r="AD3596" t="s">
        <v>0</v>
      </c>
      <c r="AE3596">
        <v>98109</v>
      </c>
    </row>
    <row r="3597" spans="1:31" hidden="1" x14ac:dyDescent="0.25">
      <c r="A3597">
        <v>9016</v>
      </c>
      <c r="B3597" t="s">
        <v>130</v>
      </c>
      <c r="C3597" t="s">
        <v>19</v>
      </c>
      <c r="F3597">
        <v>1</v>
      </c>
      <c r="G3597" t="s">
        <v>1613</v>
      </c>
      <c r="P3597" t="s">
        <v>4</v>
      </c>
      <c r="Z3597" t="s">
        <v>1612</v>
      </c>
      <c r="AA3597" t="s">
        <v>1611</v>
      </c>
      <c r="AB3597" t="s">
        <v>1610</v>
      </c>
      <c r="AC3597">
        <v>-180912</v>
      </c>
    </row>
    <row r="3598" spans="1:31" hidden="1" x14ac:dyDescent="0.25">
      <c r="A3598">
        <v>4548</v>
      </c>
      <c r="B3598" t="s">
        <v>394</v>
      </c>
      <c r="C3598" t="s">
        <v>19</v>
      </c>
      <c r="F3598">
        <v>1</v>
      </c>
      <c r="G3598" t="s">
        <v>1609</v>
      </c>
      <c r="H3598">
        <v>0</v>
      </c>
      <c r="P3598" t="s">
        <v>81</v>
      </c>
      <c r="Y3598" t="s">
        <v>12</v>
      </c>
      <c r="Z3598" t="s">
        <v>1608</v>
      </c>
      <c r="AA3598" t="s">
        <v>1607</v>
      </c>
      <c r="AB3598" t="s">
        <v>1607</v>
      </c>
      <c r="AC3598" t="s">
        <v>1606</v>
      </c>
    </row>
    <row r="3599" spans="1:31" hidden="1" x14ac:dyDescent="0.25">
      <c r="A3599">
        <v>11841</v>
      </c>
      <c r="B3599" t="s">
        <v>7</v>
      </c>
      <c r="C3599" t="s">
        <v>6</v>
      </c>
      <c r="F3599">
        <v>1</v>
      </c>
      <c r="G3599" t="s">
        <v>157</v>
      </c>
      <c r="P3599" t="s">
        <v>4</v>
      </c>
      <c r="Z3599" t="s">
        <v>636</v>
      </c>
      <c r="AA3599" t="s">
        <v>1605</v>
      </c>
      <c r="AB3599" t="s">
        <v>1604</v>
      </c>
      <c r="AC3599">
        <v>-162118</v>
      </c>
      <c r="AD3599" t="s">
        <v>0</v>
      </c>
      <c r="AE3599">
        <v>98502</v>
      </c>
    </row>
    <row r="3600" spans="1:31" ht="255" hidden="1" x14ac:dyDescent="0.25">
      <c r="A3600">
        <v>2716</v>
      </c>
      <c r="B3600" t="s">
        <v>152</v>
      </c>
      <c r="C3600" t="s">
        <v>19</v>
      </c>
      <c r="F3600">
        <v>0</v>
      </c>
      <c r="P3600" t="s">
        <v>4</v>
      </c>
      <c r="Y3600" t="s">
        <v>12</v>
      </c>
      <c r="Z3600" t="s">
        <v>1603</v>
      </c>
      <c r="AA3600" s="1" t="s">
        <v>1602</v>
      </c>
      <c r="AB3600" t="s">
        <v>149</v>
      </c>
      <c r="AC3600">
        <v>-171480</v>
      </c>
    </row>
    <row r="3601" spans="1:31" hidden="1" x14ac:dyDescent="0.25">
      <c r="A3601">
        <v>320</v>
      </c>
      <c r="B3601" t="s">
        <v>47</v>
      </c>
      <c r="C3601" t="s">
        <v>46</v>
      </c>
      <c r="F3601">
        <v>1</v>
      </c>
      <c r="G3601" t="s">
        <v>1601</v>
      </c>
      <c r="P3601" t="s">
        <v>4</v>
      </c>
      <c r="Z3601" t="s">
        <v>1600</v>
      </c>
      <c r="AA3601" t="s">
        <v>1599</v>
      </c>
      <c r="AB3601" t="s">
        <v>1598</v>
      </c>
      <c r="AC3601">
        <v>-162837</v>
      </c>
      <c r="AD3601" t="s">
        <v>0</v>
      </c>
      <c r="AE3601">
        <v>98052</v>
      </c>
    </row>
    <row r="3602" spans="1:31" hidden="1" x14ac:dyDescent="0.25">
      <c r="A3602">
        <v>5651</v>
      </c>
      <c r="B3602" t="s">
        <v>47</v>
      </c>
      <c r="C3602" t="s">
        <v>46</v>
      </c>
      <c r="F3602">
        <v>1</v>
      </c>
      <c r="G3602" t="s">
        <v>1597</v>
      </c>
      <c r="P3602" t="s">
        <v>4</v>
      </c>
      <c r="Z3602" t="s">
        <v>1596</v>
      </c>
      <c r="AA3602" t="s">
        <v>1595</v>
      </c>
      <c r="AB3602" t="s">
        <v>1594</v>
      </c>
      <c r="AC3602">
        <v>-180690</v>
      </c>
      <c r="AD3602" t="s">
        <v>0</v>
      </c>
      <c r="AE3602">
        <v>98801</v>
      </c>
    </row>
    <row r="3603" spans="1:31" ht="409.5" hidden="1" x14ac:dyDescent="0.25">
      <c r="A3603">
        <v>13804</v>
      </c>
      <c r="B3603" t="s">
        <v>226</v>
      </c>
      <c r="C3603" t="s">
        <v>225</v>
      </c>
      <c r="F3603">
        <v>1</v>
      </c>
      <c r="G3603" t="s">
        <v>1593</v>
      </c>
      <c r="O3603" t="s">
        <v>1592</v>
      </c>
      <c r="P3603" t="s">
        <v>242</v>
      </c>
      <c r="R3603" t="s">
        <v>66</v>
      </c>
      <c r="S3603" t="s">
        <v>1591</v>
      </c>
      <c r="T3603" t="s">
        <v>68</v>
      </c>
      <c r="Y3603" t="s">
        <v>12</v>
      </c>
      <c r="Z3603" t="s">
        <v>1590</v>
      </c>
      <c r="AA3603" s="1" t="s">
        <v>1589</v>
      </c>
      <c r="AB3603" t="s">
        <v>1588</v>
      </c>
      <c r="AC3603">
        <v>-180014</v>
      </c>
      <c r="AD3603" t="s">
        <v>0</v>
      </c>
      <c r="AE3603">
        <v>98101</v>
      </c>
    </row>
    <row r="3604" spans="1:31" hidden="1" x14ac:dyDescent="0.25">
      <c r="A3604">
        <v>2133</v>
      </c>
      <c r="B3604" t="s">
        <v>88</v>
      </c>
      <c r="C3604" t="s">
        <v>46</v>
      </c>
      <c r="F3604">
        <v>1</v>
      </c>
      <c r="G3604" t="s">
        <v>1587</v>
      </c>
      <c r="H3604">
        <v>0</v>
      </c>
      <c r="P3604" t="s">
        <v>4</v>
      </c>
      <c r="Z3604" t="s">
        <v>1586</v>
      </c>
      <c r="AA3604" t="s">
        <v>1585</v>
      </c>
      <c r="AB3604" t="s">
        <v>1584</v>
      </c>
      <c r="AC3604" t="s">
        <v>1583</v>
      </c>
    </row>
    <row r="3605" spans="1:31" hidden="1" x14ac:dyDescent="0.25">
      <c r="A3605">
        <v>14832</v>
      </c>
      <c r="B3605" t="s">
        <v>13</v>
      </c>
      <c r="F3605">
        <v>1</v>
      </c>
      <c r="G3605" t="s">
        <v>1582</v>
      </c>
      <c r="H3605">
        <v>0</v>
      </c>
      <c r="P3605" t="s">
        <v>4</v>
      </c>
      <c r="Y3605" t="s">
        <v>12</v>
      </c>
      <c r="Z3605" t="s">
        <v>1581</v>
      </c>
      <c r="AA3605" t="s">
        <v>1580</v>
      </c>
      <c r="AB3605" t="s">
        <v>1580</v>
      </c>
      <c r="AC3605" t="s">
        <v>1579</v>
      </c>
    </row>
    <row r="3606" spans="1:31" hidden="1" x14ac:dyDescent="0.25">
      <c r="A3606">
        <v>3198</v>
      </c>
      <c r="B3606" t="s">
        <v>1578</v>
      </c>
      <c r="C3606" t="s">
        <v>140</v>
      </c>
      <c r="F3606">
        <v>0</v>
      </c>
      <c r="G3606" t="s">
        <v>1577</v>
      </c>
      <c r="P3606" t="s">
        <v>4</v>
      </c>
      <c r="X3606">
        <v>15</v>
      </c>
      <c r="Y3606" t="s">
        <v>12</v>
      </c>
      <c r="Z3606" t="s">
        <v>1576</v>
      </c>
      <c r="AA3606" t="s">
        <v>1575</v>
      </c>
      <c r="AB3606" t="s">
        <v>1575</v>
      </c>
      <c r="AC3606">
        <v>-180761</v>
      </c>
    </row>
    <row r="3607" spans="1:31" ht="409.5" hidden="1" x14ac:dyDescent="0.25">
      <c r="A3607">
        <v>4596</v>
      </c>
      <c r="B3607" t="s">
        <v>52</v>
      </c>
      <c r="C3607" t="s">
        <v>6</v>
      </c>
      <c r="F3607">
        <v>1</v>
      </c>
      <c r="G3607" t="s">
        <v>398</v>
      </c>
      <c r="P3607" t="s">
        <v>4</v>
      </c>
      <c r="Z3607" t="s">
        <v>397</v>
      </c>
      <c r="AA3607" s="1" t="s">
        <v>1574</v>
      </c>
      <c r="AB3607" t="s">
        <v>1573</v>
      </c>
      <c r="AC3607">
        <v>-172329</v>
      </c>
      <c r="AD3607" t="s">
        <v>0</v>
      </c>
      <c r="AE3607">
        <v>98516</v>
      </c>
    </row>
    <row r="3608" spans="1:31" hidden="1" x14ac:dyDescent="0.25">
      <c r="A3608">
        <v>17984</v>
      </c>
      <c r="B3608" t="s">
        <v>72</v>
      </c>
      <c r="C3608" t="s">
        <v>71</v>
      </c>
      <c r="F3608">
        <v>1</v>
      </c>
      <c r="G3608" t="s">
        <v>628</v>
      </c>
      <c r="H3608">
        <v>0</v>
      </c>
      <c r="P3608" t="s">
        <v>4</v>
      </c>
      <c r="Z3608" t="s">
        <v>627</v>
      </c>
      <c r="AA3608" t="s">
        <v>1572</v>
      </c>
      <c r="AB3608" t="s">
        <v>1571</v>
      </c>
      <c r="AC3608" t="s">
        <v>1570</v>
      </c>
      <c r="AD3608" t="s">
        <v>0</v>
      </c>
      <c r="AE3608">
        <v>98111</v>
      </c>
    </row>
    <row r="3609" spans="1:31" ht="409.5" hidden="1" x14ac:dyDescent="0.25">
      <c r="A3609">
        <v>8804</v>
      </c>
      <c r="B3609" t="s">
        <v>185</v>
      </c>
      <c r="C3609" t="s">
        <v>184</v>
      </c>
      <c r="F3609">
        <v>0</v>
      </c>
      <c r="P3609" t="s">
        <v>4</v>
      </c>
      <c r="Y3609" t="s">
        <v>12</v>
      </c>
      <c r="Z3609" t="s">
        <v>1569</v>
      </c>
      <c r="AA3609" s="1" t="s">
        <v>1568</v>
      </c>
      <c r="AB3609" t="s">
        <v>1567</v>
      </c>
      <c r="AC3609">
        <v>-172322</v>
      </c>
      <c r="AD3609" t="s">
        <v>0</v>
      </c>
      <c r="AE3609">
        <v>98642</v>
      </c>
    </row>
    <row r="3610" spans="1:31" ht="409.5" hidden="1" x14ac:dyDescent="0.25">
      <c r="A3610">
        <v>12749</v>
      </c>
      <c r="B3610" t="s">
        <v>199</v>
      </c>
      <c r="C3610" t="s">
        <v>19</v>
      </c>
      <c r="F3610">
        <v>1</v>
      </c>
      <c r="G3610" t="s">
        <v>1566</v>
      </c>
      <c r="P3610" t="s">
        <v>1182</v>
      </c>
      <c r="Y3610" t="s">
        <v>12</v>
      </c>
      <c r="Z3610" t="s">
        <v>1565</v>
      </c>
      <c r="AA3610" s="1" t="s">
        <v>1564</v>
      </c>
      <c r="AB3610" t="s">
        <v>1563</v>
      </c>
      <c r="AC3610">
        <v>-162592</v>
      </c>
      <c r="AD3610" t="s">
        <v>0</v>
      </c>
      <c r="AE3610">
        <v>98104</v>
      </c>
    </row>
    <row r="3611" spans="1:31" hidden="1" x14ac:dyDescent="0.25">
      <c r="A3611">
        <v>3529</v>
      </c>
      <c r="B3611" t="s">
        <v>7</v>
      </c>
      <c r="C3611" t="s">
        <v>6</v>
      </c>
      <c r="F3611">
        <v>0</v>
      </c>
      <c r="G3611" t="s">
        <v>1562</v>
      </c>
      <c r="H3611">
        <v>0</v>
      </c>
      <c r="P3611" t="s">
        <v>4</v>
      </c>
      <c r="Z3611" t="s">
        <v>1561</v>
      </c>
      <c r="AA3611" t="s">
        <v>1560</v>
      </c>
      <c r="AB3611" t="s">
        <v>1559</v>
      </c>
      <c r="AC3611" t="s">
        <v>1558</v>
      </c>
      <c r="AD3611" t="s">
        <v>0</v>
      </c>
      <c r="AE3611">
        <v>98499</v>
      </c>
    </row>
    <row r="3612" spans="1:31" hidden="1" x14ac:dyDescent="0.25">
      <c r="A3612">
        <v>3286</v>
      </c>
      <c r="B3612" t="s">
        <v>513</v>
      </c>
      <c r="C3612" t="s">
        <v>6</v>
      </c>
      <c r="F3612">
        <v>1</v>
      </c>
      <c r="G3612" t="s">
        <v>508</v>
      </c>
      <c r="H3612">
        <v>0</v>
      </c>
      <c r="P3612" t="s">
        <v>4</v>
      </c>
      <c r="Y3612" t="s">
        <v>12</v>
      </c>
      <c r="Z3612" t="s">
        <v>1557</v>
      </c>
      <c r="AA3612" t="s">
        <v>1556</v>
      </c>
      <c r="AB3612" t="s">
        <v>1555</v>
      </c>
      <c r="AC3612" t="s">
        <v>1554</v>
      </c>
      <c r="AD3612" t="s">
        <v>96</v>
      </c>
      <c r="AE3612">
        <v>97214</v>
      </c>
    </row>
    <row r="3613" spans="1:31" ht="409.5" hidden="1" x14ac:dyDescent="0.25">
      <c r="A3613">
        <v>9586</v>
      </c>
      <c r="B3613" t="s">
        <v>7</v>
      </c>
      <c r="C3613" t="s">
        <v>6</v>
      </c>
      <c r="F3613">
        <v>1</v>
      </c>
      <c r="G3613" t="s">
        <v>1553</v>
      </c>
      <c r="H3613">
        <v>0</v>
      </c>
      <c r="P3613" t="s">
        <v>4</v>
      </c>
      <c r="Z3613" t="s">
        <v>1552</v>
      </c>
      <c r="AA3613" s="1" t="s">
        <v>1551</v>
      </c>
      <c r="AB3613" t="s">
        <v>1550</v>
      </c>
      <c r="AC3613" t="s">
        <v>1549</v>
      </c>
      <c r="AD3613" t="s">
        <v>0</v>
      </c>
      <c r="AE3613">
        <v>98034</v>
      </c>
    </row>
    <row r="3614" spans="1:31" ht="409.5" hidden="1" x14ac:dyDescent="0.25">
      <c r="A3614">
        <v>17620</v>
      </c>
      <c r="B3614" t="s">
        <v>47</v>
      </c>
      <c r="C3614" t="s">
        <v>46</v>
      </c>
      <c r="F3614">
        <v>0</v>
      </c>
      <c r="G3614" t="s">
        <v>1548</v>
      </c>
      <c r="P3614" t="s">
        <v>4</v>
      </c>
      <c r="Z3614" t="s">
        <v>1547</v>
      </c>
      <c r="AA3614" s="1" t="s">
        <v>1546</v>
      </c>
      <c r="AB3614" t="s">
        <v>43</v>
      </c>
      <c r="AC3614">
        <v>-173206</v>
      </c>
    </row>
    <row r="3615" spans="1:31" hidden="1" x14ac:dyDescent="0.25">
      <c r="A3615">
        <v>6591</v>
      </c>
      <c r="B3615" t="s">
        <v>88</v>
      </c>
      <c r="C3615" t="s">
        <v>46</v>
      </c>
      <c r="F3615">
        <v>1</v>
      </c>
      <c r="G3615" t="s">
        <v>1545</v>
      </c>
      <c r="H3615">
        <v>0</v>
      </c>
      <c r="P3615" t="s">
        <v>4</v>
      </c>
      <c r="Z3615" t="s">
        <v>1544</v>
      </c>
      <c r="AA3615" t="s">
        <v>1543</v>
      </c>
      <c r="AB3615" t="s">
        <v>1542</v>
      </c>
      <c r="AC3615" t="s">
        <v>1541</v>
      </c>
      <c r="AD3615" t="s">
        <v>0</v>
      </c>
      <c r="AE3615">
        <v>98003</v>
      </c>
    </row>
    <row r="3616" spans="1:31" hidden="1" x14ac:dyDescent="0.25">
      <c r="A3616">
        <v>5574</v>
      </c>
      <c r="B3616" t="s">
        <v>394</v>
      </c>
      <c r="C3616" t="s">
        <v>19</v>
      </c>
      <c r="F3616">
        <v>1</v>
      </c>
      <c r="G3616" t="s">
        <v>1540</v>
      </c>
      <c r="H3616">
        <v>0</v>
      </c>
      <c r="P3616" t="s">
        <v>81</v>
      </c>
      <c r="Y3616" t="s">
        <v>12</v>
      </c>
      <c r="Z3616" t="s">
        <v>1539</v>
      </c>
      <c r="AA3616" t="s">
        <v>1538</v>
      </c>
      <c r="AB3616" t="s">
        <v>1537</v>
      </c>
      <c r="AC3616" t="s">
        <v>1536</v>
      </c>
    </row>
    <row r="3617" spans="1:31" ht="409.5" hidden="1" x14ac:dyDescent="0.25">
      <c r="A3617">
        <v>11616</v>
      </c>
      <c r="B3617" t="s">
        <v>380</v>
      </c>
      <c r="C3617" t="s">
        <v>19</v>
      </c>
      <c r="F3617">
        <v>0</v>
      </c>
      <c r="P3617" t="s">
        <v>4</v>
      </c>
      <c r="X3617">
        <v>15</v>
      </c>
      <c r="Y3617" t="s">
        <v>12</v>
      </c>
      <c r="Z3617" t="s">
        <v>1535</v>
      </c>
      <c r="AA3617" s="1" t="s">
        <v>1534</v>
      </c>
      <c r="AB3617" t="s">
        <v>884</v>
      </c>
      <c r="AC3617">
        <v>-181517</v>
      </c>
      <c r="AD3617" t="s">
        <v>0</v>
      </c>
      <c r="AE3617">
        <v>99201</v>
      </c>
    </row>
    <row r="3618" spans="1:31" hidden="1" x14ac:dyDescent="0.25">
      <c r="A3618">
        <v>19946</v>
      </c>
      <c r="B3618" t="s">
        <v>124</v>
      </c>
      <c r="C3618" t="s">
        <v>6</v>
      </c>
      <c r="F3618">
        <v>0</v>
      </c>
      <c r="G3618" t="s">
        <v>1533</v>
      </c>
      <c r="H3618">
        <v>0</v>
      </c>
      <c r="P3618" t="s">
        <v>4</v>
      </c>
      <c r="Z3618" t="s">
        <v>1532</v>
      </c>
      <c r="AA3618" t="s">
        <v>1531</v>
      </c>
      <c r="AB3618" t="s">
        <v>1530</v>
      </c>
      <c r="AC3618" t="s">
        <v>1529</v>
      </c>
      <c r="AD3618" t="s">
        <v>0</v>
      </c>
      <c r="AE3618">
        <v>98009</v>
      </c>
    </row>
    <row r="3619" spans="1:31" ht="240" hidden="1" x14ac:dyDescent="0.25">
      <c r="A3619">
        <v>9800</v>
      </c>
      <c r="B3619" t="s">
        <v>95</v>
      </c>
      <c r="C3619" t="s">
        <v>94</v>
      </c>
      <c r="F3619">
        <v>1</v>
      </c>
      <c r="G3619" t="s">
        <v>1528</v>
      </c>
      <c r="H3619">
        <v>0</v>
      </c>
      <c r="P3619" t="s">
        <v>4</v>
      </c>
      <c r="Z3619" t="s">
        <v>1527</v>
      </c>
      <c r="AA3619" s="1" t="s">
        <v>1526</v>
      </c>
      <c r="AB3619" t="s">
        <v>1525</v>
      </c>
      <c r="AC3619" t="s">
        <v>1524</v>
      </c>
    </row>
    <row r="3620" spans="1:31" ht="409.5" hidden="1" x14ac:dyDescent="0.25">
      <c r="A3620">
        <v>15449</v>
      </c>
      <c r="B3620" t="s">
        <v>83</v>
      </c>
      <c r="C3620" t="s">
        <v>101</v>
      </c>
      <c r="F3620">
        <v>0</v>
      </c>
      <c r="G3620" t="s">
        <v>100</v>
      </c>
      <c r="H3620">
        <v>0</v>
      </c>
      <c r="P3620" t="s">
        <v>4</v>
      </c>
      <c r="Y3620" t="s">
        <v>12</v>
      </c>
      <c r="Z3620" t="s">
        <v>834</v>
      </c>
      <c r="AA3620" s="1" t="s">
        <v>1523</v>
      </c>
      <c r="AB3620" t="s">
        <v>78</v>
      </c>
      <c r="AC3620" t="s">
        <v>1522</v>
      </c>
      <c r="AD3620" t="s">
        <v>96</v>
      </c>
      <c r="AE3620">
        <v>97302</v>
      </c>
    </row>
    <row r="3621" spans="1:31" hidden="1" x14ac:dyDescent="0.25">
      <c r="A3621">
        <v>5323</v>
      </c>
      <c r="B3621" t="s">
        <v>124</v>
      </c>
      <c r="C3621" t="s">
        <v>6</v>
      </c>
      <c r="F3621">
        <v>1</v>
      </c>
      <c r="G3621" t="s">
        <v>1521</v>
      </c>
      <c r="H3621">
        <v>0</v>
      </c>
      <c r="P3621" t="s">
        <v>4</v>
      </c>
      <c r="Z3621" t="s">
        <v>1520</v>
      </c>
      <c r="AA3621" t="s">
        <v>1519</v>
      </c>
      <c r="AB3621" t="s">
        <v>1518</v>
      </c>
      <c r="AC3621" t="s">
        <v>1517</v>
      </c>
      <c r="AD3621" t="s">
        <v>0</v>
      </c>
      <c r="AE3621">
        <v>99201</v>
      </c>
    </row>
    <row r="3622" spans="1:31" hidden="1" x14ac:dyDescent="0.25">
      <c r="A3622">
        <v>19720</v>
      </c>
      <c r="B3622" t="s">
        <v>124</v>
      </c>
      <c r="C3622" t="s">
        <v>6</v>
      </c>
      <c r="F3622">
        <v>1</v>
      </c>
      <c r="G3622" t="s">
        <v>161</v>
      </c>
      <c r="H3622">
        <v>0</v>
      </c>
      <c r="P3622" t="s">
        <v>4</v>
      </c>
      <c r="Z3622" t="s">
        <v>1516</v>
      </c>
      <c r="AA3622" t="s">
        <v>1515</v>
      </c>
      <c r="AB3622" t="s">
        <v>1514</v>
      </c>
      <c r="AC3622" t="s">
        <v>1513</v>
      </c>
      <c r="AD3622" t="s">
        <v>0</v>
      </c>
      <c r="AE3622">
        <v>98034</v>
      </c>
    </row>
    <row r="3623" spans="1:31" hidden="1" x14ac:dyDescent="0.25">
      <c r="A3623">
        <v>15420</v>
      </c>
      <c r="B3623" t="s">
        <v>88</v>
      </c>
      <c r="C3623" t="s">
        <v>46</v>
      </c>
      <c r="F3623">
        <v>0</v>
      </c>
      <c r="G3623" t="s">
        <v>797</v>
      </c>
      <c r="H3623">
        <v>0</v>
      </c>
      <c r="P3623" t="s">
        <v>4</v>
      </c>
      <c r="Z3623" t="s">
        <v>796</v>
      </c>
      <c r="AA3623" t="s">
        <v>1512</v>
      </c>
      <c r="AB3623" t="s">
        <v>1511</v>
      </c>
      <c r="AC3623" t="s">
        <v>1510</v>
      </c>
      <c r="AD3623" t="s">
        <v>0</v>
      </c>
      <c r="AE3623">
        <v>98504</v>
      </c>
    </row>
    <row r="3624" spans="1:31" hidden="1" x14ac:dyDescent="0.25">
      <c r="A3624">
        <v>19128</v>
      </c>
      <c r="B3624" t="s">
        <v>124</v>
      </c>
      <c r="C3624" t="s">
        <v>6</v>
      </c>
      <c r="F3624">
        <v>0</v>
      </c>
      <c r="H3624">
        <v>0</v>
      </c>
      <c r="P3624" t="s">
        <v>81</v>
      </c>
      <c r="Y3624" t="s">
        <v>12</v>
      </c>
      <c r="Z3624" t="s">
        <v>1509</v>
      </c>
      <c r="AA3624" t="s">
        <v>1508</v>
      </c>
      <c r="AB3624" t="s">
        <v>1507</v>
      </c>
      <c r="AC3624" t="s">
        <v>1506</v>
      </c>
      <c r="AD3624" t="s">
        <v>0</v>
      </c>
      <c r="AE3624">
        <v>98005</v>
      </c>
    </row>
    <row r="3625" spans="1:31" hidden="1" x14ac:dyDescent="0.25">
      <c r="A3625">
        <v>12344</v>
      </c>
      <c r="B3625" t="s">
        <v>185</v>
      </c>
      <c r="C3625" t="s">
        <v>184</v>
      </c>
      <c r="F3625">
        <v>0</v>
      </c>
      <c r="H3625">
        <v>0</v>
      </c>
      <c r="P3625" t="s">
        <v>4</v>
      </c>
      <c r="Y3625" t="s">
        <v>12</v>
      </c>
      <c r="Z3625" t="s">
        <v>1505</v>
      </c>
      <c r="AA3625" t="s">
        <v>1504</v>
      </c>
      <c r="AB3625" t="s">
        <v>1503</v>
      </c>
      <c r="AC3625" t="s">
        <v>1502</v>
      </c>
      <c r="AD3625" t="s">
        <v>0</v>
      </c>
      <c r="AE3625">
        <v>98649</v>
      </c>
    </row>
    <row r="3626" spans="1:31" ht="375" hidden="1" x14ac:dyDescent="0.25">
      <c r="A3626">
        <v>573</v>
      </c>
      <c r="B3626" t="s">
        <v>130</v>
      </c>
      <c r="C3626" t="s">
        <v>19</v>
      </c>
      <c r="F3626">
        <v>0</v>
      </c>
      <c r="P3626" t="s">
        <v>4</v>
      </c>
      <c r="Y3626" t="s">
        <v>12</v>
      </c>
      <c r="Z3626" t="s">
        <v>1501</v>
      </c>
      <c r="AA3626" s="1" t="s">
        <v>1500</v>
      </c>
      <c r="AB3626" t="s">
        <v>1499</v>
      </c>
      <c r="AC3626">
        <v>-161691</v>
      </c>
    </row>
    <row r="3627" spans="1:31" ht="409.5" hidden="1" x14ac:dyDescent="0.25">
      <c r="A3627">
        <v>3930</v>
      </c>
      <c r="B3627" t="s">
        <v>7</v>
      </c>
      <c r="C3627" t="s">
        <v>6</v>
      </c>
      <c r="F3627">
        <v>0</v>
      </c>
      <c r="G3627" t="s">
        <v>1498</v>
      </c>
      <c r="P3627" t="s">
        <v>4</v>
      </c>
      <c r="Z3627" t="s">
        <v>1497</v>
      </c>
      <c r="AA3627" s="1" t="s">
        <v>1496</v>
      </c>
      <c r="AB3627" t="s">
        <v>1495</v>
      </c>
      <c r="AC3627">
        <v>-181587</v>
      </c>
      <c r="AD3627" t="s">
        <v>0</v>
      </c>
      <c r="AE3627">
        <v>98903</v>
      </c>
    </row>
    <row r="3628" spans="1:31" ht="409.5" hidden="1" x14ac:dyDescent="0.25">
      <c r="A3628">
        <v>4393</v>
      </c>
      <c r="B3628" t="s">
        <v>7</v>
      </c>
      <c r="C3628" t="s">
        <v>6</v>
      </c>
      <c r="F3628">
        <v>0</v>
      </c>
      <c r="G3628" t="s">
        <v>113</v>
      </c>
      <c r="P3628" t="s">
        <v>4</v>
      </c>
      <c r="Z3628" t="s">
        <v>112</v>
      </c>
      <c r="AA3628" s="1" t="s">
        <v>1494</v>
      </c>
      <c r="AB3628" t="s">
        <v>1493</v>
      </c>
      <c r="AC3628">
        <v>-181467</v>
      </c>
      <c r="AD3628" t="s">
        <v>0</v>
      </c>
      <c r="AE3628">
        <v>98501</v>
      </c>
    </row>
    <row r="3629" spans="1:31" ht="409.5" hidden="1" x14ac:dyDescent="0.25">
      <c r="A3629">
        <v>9539</v>
      </c>
      <c r="B3629" t="s">
        <v>7</v>
      </c>
      <c r="C3629" t="s">
        <v>6</v>
      </c>
      <c r="F3629">
        <v>1</v>
      </c>
      <c r="G3629" t="s">
        <v>1252</v>
      </c>
      <c r="P3629" t="s">
        <v>4</v>
      </c>
      <c r="Z3629" t="s">
        <v>1492</v>
      </c>
      <c r="AA3629" s="1" t="s">
        <v>1491</v>
      </c>
      <c r="AB3629" t="s">
        <v>1490</v>
      </c>
      <c r="AC3629">
        <v>-162668</v>
      </c>
      <c r="AD3629" t="s">
        <v>0</v>
      </c>
      <c r="AE3629">
        <v>98005</v>
      </c>
    </row>
    <row r="3630" spans="1:31" hidden="1" x14ac:dyDescent="0.25">
      <c r="A3630">
        <v>46</v>
      </c>
      <c r="B3630" t="s">
        <v>95</v>
      </c>
      <c r="C3630" t="s">
        <v>94</v>
      </c>
      <c r="F3630">
        <v>1</v>
      </c>
      <c r="G3630" t="s">
        <v>376</v>
      </c>
      <c r="H3630">
        <v>0</v>
      </c>
      <c r="P3630" t="s">
        <v>4</v>
      </c>
      <c r="Z3630" t="s">
        <v>375</v>
      </c>
      <c r="AA3630" t="s">
        <v>1489</v>
      </c>
      <c r="AB3630" t="s">
        <v>1488</v>
      </c>
      <c r="AC3630" t="s">
        <v>1487</v>
      </c>
    </row>
    <row r="3631" spans="1:31" ht="360" hidden="1" x14ac:dyDescent="0.25">
      <c r="A3631">
        <v>12014</v>
      </c>
      <c r="B3631" t="s">
        <v>88</v>
      </c>
      <c r="C3631" t="s">
        <v>46</v>
      </c>
      <c r="F3631">
        <v>0</v>
      </c>
      <c r="G3631" t="s">
        <v>1486</v>
      </c>
      <c r="P3631" t="s">
        <v>4</v>
      </c>
      <c r="Z3631" t="s">
        <v>1485</v>
      </c>
      <c r="AA3631" s="1" t="s">
        <v>1484</v>
      </c>
      <c r="AB3631" t="s">
        <v>963</v>
      </c>
      <c r="AC3631">
        <v>-162527</v>
      </c>
      <c r="AD3631" t="s">
        <v>0</v>
      </c>
      <c r="AE3631">
        <v>98104</v>
      </c>
    </row>
    <row r="3632" spans="1:31" hidden="1" x14ac:dyDescent="0.25">
      <c r="A3632">
        <v>3146</v>
      </c>
      <c r="B3632" t="s">
        <v>124</v>
      </c>
      <c r="C3632" t="s">
        <v>6</v>
      </c>
      <c r="F3632">
        <v>0</v>
      </c>
      <c r="G3632" t="s">
        <v>1483</v>
      </c>
      <c r="P3632" t="s">
        <v>4</v>
      </c>
      <c r="Z3632" t="s">
        <v>1482</v>
      </c>
      <c r="AA3632" t="s">
        <v>1481</v>
      </c>
      <c r="AB3632" t="s">
        <v>1480</v>
      </c>
      <c r="AC3632">
        <v>-160234</v>
      </c>
      <c r="AD3632" t="s">
        <v>0</v>
      </c>
      <c r="AE3632">
        <v>98953</v>
      </c>
    </row>
    <row r="3633" spans="1:31" hidden="1" x14ac:dyDescent="0.25">
      <c r="A3633">
        <v>5915</v>
      </c>
      <c r="B3633" t="s">
        <v>348</v>
      </c>
      <c r="F3633">
        <v>0</v>
      </c>
      <c r="G3633" t="s">
        <v>1479</v>
      </c>
      <c r="H3633">
        <v>0</v>
      </c>
      <c r="P3633" t="s">
        <v>4</v>
      </c>
      <c r="Y3633" t="s">
        <v>12</v>
      </c>
      <c r="Z3633" t="s">
        <v>1478</v>
      </c>
      <c r="AA3633" t="s">
        <v>1477</v>
      </c>
      <c r="AB3633" t="s">
        <v>1476</v>
      </c>
      <c r="AC3633" t="s">
        <v>1475</v>
      </c>
    </row>
    <row r="3634" spans="1:31" hidden="1" x14ac:dyDescent="0.25">
      <c r="A3634">
        <v>16433</v>
      </c>
      <c r="B3634" t="s">
        <v>199</v>
      </c>
      <c r="C3634" t="s">
        <v>19</v>
      </c>
      <c r="F3634">
        <v>0</v>
      </c>
      <c r="P3634" t="s">
        <v>4</v>
      </c>
      <c r="X3634">
        <v>15</v>
      </c>
      <c r="Y3634" t="s">
        <v>12</v>
      </c>
      <c r="Z3634" t="s">
        <v>1474</v>
      </c>
      <c r="AA3634" t="s">
        <v>1473</v>
      </c>
      <c r="AB3634" t="s">
        <v>1472</v>
      </c>
      <c r="AC3634">
        <v>-161401</v>
      </c>
    </row>
    <row r="3635" spans="1:31" hidden="1" x14ac:dyDescent="0.25">
      <c r="A3635">
        <v>13196</v>
      </c>
      <c r="B3635" t="s">
        <v>36</v>
      </c>
      <c r="F3635">
        <v>0</v>
      </c>
      <c r="P3635" t="s">
        <v>81</v>
      </c>
      <c r="Y3635" t="s">
        <v>12</v>
      </c>
      <c r="Z3635" t="s">
        <v>1471</v>
      </c>
      <c r="AA3635" t="s">
        <v>1470</v>
      </c>
      <c r="AB3635" t="s">
        <v>1469</v>
      </c>
      <c r="AC3635">
        <v>-160250</v>
      </c>
    </row>
    <row r="3636" spans="1:31" ht="409.5" hidden="1" x14ac:dyDescent="0.25">
      <c r="A3636">
        <v>10055</v>
      </c>
      <c r="B3636" t="s">
        <v>13</v>
      </c>
      <c r="C3636" t="s">
        <v>57</v>
      </c>
      <c r="F3636">
        <v>0</v>
      </c>
      <c r="P3636" t="s">
        <v>81</v>
      </c>
      <c r="Y3636" t="s">
        <v>12</v>
      </c>
      <c r="Z3636" t="s">
        <v>1468</v>
      </c>
      <c r="AA3636" s="1" t="s">
        <v>1467</v>
      </c>
      <c r="AB3636" t="s">
        <v>1466</v>
      </c>
      <c r="AC3636">
        <v>-172570</v>
      </c>
    </row>
    <row r="3637" spans="1:31" hidden="1" x14ac:dyDescent="0.25">
      <c r="A3637">
        <v>7199</v>
      </c>
      <c r="B3637" t="s">
        <v>368</v>
      </c>
      <c r="C3637" t="s">
        <v>356</v>
      </c>
      <c r="F3637">
        <v>0</v>
      </c>
      <c r="H3637">
        <v>0</v>
      </c>
      <c r="P3637" t="s">
        <v>4</v>
      </c>
      <c r="Y3637" t="s">
        <v>12</v>
      </c>
      <c r="Z3637" t="s">
        <v>1465</v>
      </c>
      <c r="AA3637" t="s">
        <v>1464</v>
      </c>
      <c r="AB3637" t="s">
        <v>1463</v>
      </c>
      <c r="AC3637" t="s">
        <v>1462</v>
      </c>
    </row>
    <row r="3638" spans="1:31" ht="409.5" hidden="1" x14ac:dyDescent="0.25">
      <c r="A3638">
        <v>6383</v>
      </c>
      <c r="B3638" t="s">
        <v>185</v>
      </c>
      <c r="C3638" t="s">
        <v>184</v>
      </c>
      <c r="F3638">
        <v>1</v>
      </c>
      <c r="G3638" t="s">
        <v>1461</v>
      </c>
      <c r="H3638">
        <v>0</v>
      </c>
      <c r="P3638" t="s">
        <v>4</v>
      </c>
      <c r="Y3638" t="s">
        <v>12</v>
      </c>
      <c r="Z3638" t="s">
        <v>1460</v>
      </c>
      <c r="AA3638" s="1" t="s">
        <v>1459</v>
      </c>
      <c r="AB3638" t="s">
        <v>1458</v>
      </c>
      <c r="AC3638" t="s">
        <v>1457</v>
      </c>
      <c r="AD3638" t="s">
        <v>96</v>
      </c>
      <c r="AE3638">
        <v>97219</v>
      </c>
    </row>
    <row r="3639" spans="1:31" hidden="1" x14ac:dyDescent="0.25">
      <c r="A3639">
        <v>19744</v>
      </c>
      <c r="B3639" t="s">
        <v>47</v>
      </c>
      <c r="C3639" t="s">
        <v>46</v>
      </c>
      <c r="F3639">
        <v>1</v>
      </c>
      <c r="G3639" t="s">
        <v>1456</v>
      </c>
      <c r="P3639" t="s">
        <v>4</v>
      </c>
      <c r="Z3639" t="s">
        <v>1455</v>
      </c>
      <c r="AA3639" t="s">
        <v>1454</v>
      </c>
      <c r="AB3639" t="s">
        <v>1453</v>
      </c>
      <c r="AC3639">
        <v>-163577</v>
      </c>
      <c r="AD3639" t="s">
        <v>0</v>
      </c>
      <c r="AE3639">
        <v>98371</v>
      </c>
    </row>
    <row r="3640" spans="1:31" ht="409.5" hidden="1" x14ac:dyDescent="0.25">
      <c r="A3640">
        <v>1597</v>
      </c>
      <c r="B3640" t="s">
        <v>47</v>
      </c>
      <c r="C3640" t="s">
        <v>46</v>
      </c>
      <c r="F3640">
        <v>1</v>
      </c>
      <c r="G3640" t="s">
        <v>679</v>
      </c>
      <c r="P3640" t="s">
        <v>4</v>
      </c>
      <c r="Z3640" t="s">
        <v>1452</v>
      </c>
      <c r="AA3640" s="1" t="s">
        <v>1451</v>
      </c>
      <c r="AB3640" t="s">
        <v>1450</v>
      </c>
      <c r="AC3640">
        <v>-180859</v>
      </c>
      <c r="AD3640" t="s">
        <v>0</v>
      </c>
      <c r="AE3640">
        <v>98812</v>
      </c>
    </row>
    <row r="3641" spans="1:31" hidden="1" x14ac:dyDescent="0.25">
      <c r="A3641">
        <v>17191</v>
      </c>
      <c r="B3641" t="s">
        <v>13</v>
      </c>
      <c r="C3641" t="s">
        <v>57</v>
      </c>
      <c r="F3641">
        <v>1</v>
      </c>
      <c r="G3641" t="s">
        <v>1449</v>
      </c>
      <c r="H3641">
        <v>0</v>
      </c>
      <c r="P3641" t="s">
        <v>4</v>
      </c>
      <c r="Y3641" t="s">
        <v>12</v>
      </c>
      <c r="Z3641" t="s">
        <v>1448</v>
      </c>
      <c r="AA3641" t="s">
        <v>1447</v>
      </c>
      <c r="AB3641" t="s">
        <v>1446</v>
      </c>
      <c r="AC3641" t="s">
        <v>1445</v>
      </c>
      <c r="AD3641" t="s">
        <v>1444</v>
      </c>
    </row>
    <row r="3642" spans="1:31" ht="409.5" hidden="1" x14ac:dyDescent="0.25">
      <c r="A3642">
        <v>8373</v>
      </c>
      <c r="B3642" t="s">
        <v>308</v>
      </c>
      <c r="C3642" t="s">
        <v>19</v>
      </c>
      <c r="F3642">
        <v>1</v>
      </c>
      <c r="G3642" t="s">
        <v>342</v>
      </c>
      <c r="H3642">
        <v>0</v>
      </c>
      <c r="P3642" t="s">
        <v>4</v>
      </c>
      <c r="X3642">
        <v>30</v>
      </c>
      <c r="Y3642" t="s">
        <v>12</v>
      </c>
      <c r="Z3642" t="s">
        <v>340</v>
      </c>
      <c r="AA3642" s="1" t="s">
        <v>1443</v>
      </c>
      <c r="AB3642" t="s">
        <v>1442</v>
      </c>
      <c r="AC3642" t="s">
        <v>1441</v>
      </c>
      <c r="AD3642" t="s">
        <v>0</v>
      </c>
      <c r="AE3642">
        <v>98326</v>
      </c>
    </row>
    <row r="3643" spans="1:31" hidden="1" x14ac:dyDescent="0.25">
      <c r="A3643">
        <v>9298</v>
      </c>
      <c r="B3643" t="s">
        <v>380</v>
      </c>
      <c r="C3643" t="s">
        <v>19</v>
      </c>
      <c r="F3643">
        <v>0</v>
      </c>
      <c r="P3643" t="s">
        <v>4</v>
      </c>
      <c r="Z3643" t="s">
        <v>1440</v>
      </c>
      <c r="AA3643" t="s">
        <v>1439</v>
      </c>
      <c r="AB3643" t="s">
        <v>1438</v>
      </c>
      <c r="AC3643">
        <v>-172125</v>
      </c>
      <c r="AD3643" t="s">
        <v>0</v>
      </c>
      <c r="AE3643">
        <v>98501</v>
      </c>
    </row>
    <row r="3644" spans="1:31" hidden="1" x14ac:dyDescent="0.25">
      <c r="A3644">
        <v>10546</v>
      </c>
      <c r="B3644" t="s">
        <v>348</v>
      </c>
      <c r="F3644">
        <v>0</v>
      </c>
      <c r="H3644">
        <v>53</v>
      </c>
      <c r="I3644" t="s">
        <v>41</v>
      </c>
      <c r="M3644">
        <v>7.95</v>
      </c>
      <c r="P3644" t="s">
        <v>1182</v>
      </c>
      <c r="Y3644" t="s">
        <v>12</v>
      </c>
      <c r="Z3644" t="s">
        <v>1437</v>
      </c>
      <c r="AA3644" t="s">
        <v>1436</v>
      </c>
      <c r="AB3644" t="s">
        <v>1435</v>
      </c>
      <c r="AC3644" t="s">
        <v>1434</v>
      </c>
      <c r="AD3644" t="s">
        <v>0</v>
      </c>
      <c r="AE3644">
        <v>98101</v>
      </c>
    </row>
    <row r="3645" spans="1:31" ht="409.5" hidden="1" x14ac:dyDescent="0.25">
      <c r="A3645">
        <v>19538</v>
      </c>
      <c r="B3645" t="s">
        <v>513</v>
      </c>
      <c r="C3645" t="s">
        <v>6</v>
      </c>
      <c r="F3645">
        <v>0</v>
      </c>
      <c r="H3645">
        <v>0</v>
      </c>
      <c r="P3645" t="s">
        <v>4</v>
      </c>
      <c r="Y3645" t="s">
        <v>12</v>
      </c>
      <c r="Z3645" t="s">
        <v>1433</v>
      </c>
      <c r="AA3645" s="1" t="s">
        <v>1432</v>
      </c>
      <c r="AB3645" t="s">
        <v>1431</v>
      </c>
      <c r="AC3645" t="s">
        <v>1430</v>
      </c>
      <c r="AD3645" t="s">
        <v>0</v>
      </c>
      <c r="AE3645">
        <v>98115</v>
      </c>
    </row>
    <row r="3646" spans="1:31" ht="409.5" hidden="1" x14ac:dyDescent="0.25">
      <c r="A3646">
        <v>11518</v>
      </c>
      <c r="B3646" t="s">
        <v>7</v>
      </c>
      <c r="C3646" t="s">
        <v>6</v>
      </c>
      <c r="F3646">
        <v>1</v>
      </c>
      <c r="G3646" t="s">
        <v>322</v>
      </c>
      <c r="H3646">
        <v>0</v>
      </c>
      <c r="P3646" t="s">
        <v>4</v>
      </c>
      <c r="Z3646" t="s">
        <v>654</v>
      </c>
      <c r="AA3646" s="1" t="s">
        <v>1429</v>
      </c>
      <c r="AB3646" t="s">
        <v>1428</v>
      </c>
      <c r="AC3646" t="s">
        <v>1427</v>
      </c>
      <c r="AD3646" t="s">
        <v>0</v>
      </c>
      <c r="AE3646">
        <v>98201</v>
      </c>
    </row>
    <row r="3647" spans="1:31" ht="409.5" hidden="1" x14ac:dyDescent="0.25">
      <c r="A3647">
        <v>10188</v>
      </c>
      <c r="B3647" t="s">
        <v>72</v>
      </c>
      <c r="C3647" t="s">
        <v>71</v>
      </c>
      <c r="F3647">
        <v>0</v>
      </c>
      <c r="H3647">
        <v>0</v>
      </c>
      <c r="P3647" t="s">
        <v>4</v>
      </c>
      <c r="Z3647" t="s">
        <v>1426</v>
      </c>
      <c r="AA3647" s="1" t="s">
        <v>1425</v>
      </c>
      <c r="AB3647" t="s">
        <v>1424</v>
      </c>
      <c r="AC3647" t="s">
        <v>1423</v>
      </c>
    </row>
    <row r="3648" spans="1:31" hidden="1" x14ac:dyDescent="0.25">
      <c r="A3648">
        <v>1444</v>
      </c>
      <c r="B3648" t="s">
        <v>88</v>
      </c>
      <c r="C3648" t="s">
        <v>46</v>
      </c>
      <c r="F3648">
        <v>1</v>
      </c>
      <c r="G3648" t="s">
        <v>1422</v>
      </c>
      <c r="P3648" t="s">
        <v>4</v>
      </c>
      <c r="Z3648" t="s">
        <v>1421</v>
      </c>
      <c r="AA3648" t="s">
        <v>1420</v>
      </c>
      <c r="AB3648" t="s">
        <v>794</v>
      </c>
      <c r="AC3648">
        <v>-160668</v>
      </c>
      <c r="AD3648" t="s">
        <v>0</v>
      </c>
      <c r="AE3648">
        <v>98550</v>
      </c>
    </row>
    <row r="3649" spans="1:31" hidden="1" x14ac:dyDescent="0.25">
      <c r="A3649">
        <v>4883</v>
      </c>
      <c r="B3649" t="s">
        <v>88</v>
      </c>
      <c r="C3649" t="s">
        <v>46</v>
      </c>
      <c r="F3649">
        <v>1</v>
      </c>
      <c r="G3649" t="s">
        <v>1419</v>
      </c>
      <c r="P3649" t="s">
        <v>4</v>
      </c>
      <c r="Y3649" t="s">
        <v>12</v>
      </c>
      <c r="Z3649" t="s">
        <v>1418</v>
      </c>
      <c r="AA3649" t="s">
        <v>1417</v>
      </c>
      <c r="AB3649" t="s">
        <v>1416</v>
      </c>
      <c r="AC3649">
        <v>-163023</v>
      </c>
      <c r="AD3649" t="s">
        <v>0</v>
      </c>
      <c r="AE3649">
        <v>98032</v>
      </c>
    </row>
    <row r="3650" spans="1:31" ht="409.5" hidden="1" x14ac:dyDescent="0.25">
      <c r="A3650">
        <v>17209</v>
      </c>
      <c r="B3650" t="s">
        <v>670</v>
      </c>
      <c r="C3650" t="s">
        <v>19</v>
      </c>
      <c r="F3650">
        <v>1</v>
      </c>
      <c r="G3650" t="s">
        <v>982</v>
      </c>
      <c r="H3650">
        <v>0</v>
      </c>
      <c r="P3650" t="s">
        <v>4</v>
      </c>
      <c r="Y3650" t="s">
        <v>12</v>
      </c>
      <c r="Z3650" t="s">
        <v>1415</v>
      </c>
      <c r="AA3650" s="1" t="s">
        <v>1414</v>
      </c>
      <c r="AB3650" t="s">
        <v>149</v>
      </c>
      <c r="AC3650" t="s">
        <v>1413</v>
      </c>
      <c r="AD3650" t="s">
        <v>96</v>
      </c>
      <c r="AE3650">
        <v>97389</v>
      </c>
    </row>
    <row r="3651" spans="1:31" hidden="1" x14ac:dyDescent="0.25">
      <c r="A3651">
        <v>19370</v>
      </c>
      <c r="B3651" t="s">
        <v>185</v>
      </c>
      <c r="C3651" t="s">
        <v>184</v>
      </c>
      <c r="F3651">
        <v>1</v>
      </c>
      <c r="G3651" t="s">
        <v>957</v>
      </c>
      <c r="H3651">
        <v>0</v>
      </c>
      <c r="P3651" t="s">
        <v>4</v>
      </c>
      <c r="Y3651" t="s">
        <v>12</v>
      </c>
      <c r="Z3651" t="s">
        <v>1412</v>
      </c>
      <c r="AA3651" t="s">
        <v>1411</v>
      </c>
      <c r="AB3651" t="s">
        <v>1410</v>
      </c>
      <c r="AC3651" t="s">
        <v>1409</v>
      </c>
      <c r="AD3651" t="s">
        <v>0</v>
      </c>
      <c r="AE3651">
        <v>98660</v>
      </c>
    </row>
    <row r="3652" spans="1:31" ht="409.5" hidden="1" x14ac:dyDescent="0.25">
      <c r="A3652">
        <v>8138</v>
      </c>
      <c r="B3652" t="s">
        <v>185</v>
      </c>
      <c r="C3652" t="s">
        <v>184</v>
      </c>
      <c r="F3652">
        <v>1</v>
      </c>
      <c r="G3652" t="s">
        <v>1408</v>
      </c>
      <c r="H3652">
        <v>0</v>
      </c>
      <c r="P3652" t="s">
        <v>4</v>
      </c>
      <c r="Y3652" t="s">
        <v>12</v>
      </c>
      <c r="Z3652" t="s">
        <v>1407</v>
      </c>
      <c r="AA3652" s="1" t="s">
        <v>1406</v>
      </c>
      <c r="AB3652" t="s">
        <v>1405</v>
      </c>
      <c r="AC3652" t="s">
        <v>1404</v>
      </c>
      <c r="AD3652" t="s">
        <v>1403</v>
      </c>
      <c r="AE3652">
        <v>64105</v>
      </c>
    </row>
    <row r="3653" spans="1:31" hidden="1" x14ac:dyDescent="0.25">
      <c r="A3653">
        <v>15420</v>
      </c>
      <c r="B3653" t="s">
        <v>88</v>
      </c>
      <c r="C3653" t="s">
        <v>46</v>
      </c>
      <c r="F3653">
        <v>1</v>
      </c>
      <c r="G3653" t="s">
        <v>1330</v>
      </c>
      <c r="H3653">
        <v>0</v>
      </c>
      <c r="P3653" t="s">
        <v>4</v>
      </c>
      <c r="Y3653" t="s">
        <v>12</v>
      </c>
      <c r="Z3653" t="s">
        <v>1402</v>
      </c>
      <c r="AA3653" t="s">
        <v>1401</v>
      </c>
      <c r="AB3653" t="s">
        <v>1400</v>
      </c>
      <c r="AC3653" t="s">
        <v>1399</v>
      </c>
      <c r="AD3653" t="s">
        <v>0</v>
      </c>
      <c r="AE3653">
        <v>98033</v>
      </c>
    </row>
    <row r="3654" spans="1:31" ht="409.5" hidden="1" x14ac:dyDescent="0.25">
      <c r="A3654">
        <v>9838</v>
      </c>
      <c r="B3654" t="s">
        <v>199</v>
      </c>
      <c r="C3654" t="s">
        <v>19</v>
      </c>
      <c r="F3654">
        <v>1</v>
      </c>
      <c r="G3654" t="s">
        <v>1398</v>
      </c>
      <c r="H3654">
        <v>0</v>
      </c>
      <c r="P3654" t="s">
        <v>4</v>
      </c>
      <c r="Y3654" t="s">
        <v>12</v>
      </c>
      <c r="Z3654" t="s">
        <v>1397</v>
      </c>
      <c r="AA3654" s="1" t="s">
        <v>1396</v>
      </c>
      <c r="AB3654" t="s">
        <v>1395</v>
      </c>
      <c r="AC3654" t="s">
        <v>1394</v>
      </c>
      <c r="AD3654" t="s">
        <v>0</v>
      </c>
      <c r="AE3654">
        <v>98104</v>
      </c>
    </row>
    <row r="3655" spans="1:31" hidden="1" x14ac:dyDescent="0.25">
      <c r="A3655">
        <v>15536</v>
      </c>
      <c r="B3655" t="s">
        <v>130</v>
      </c>
      <c r="C3655" t="s">
        <v>19</v>
      </c>
      <c r="F3655">
        <v>0</v>
      </c>
      <c r="G3655" t="s">
        <v>797</v>
      </c>
      <c r="H3655">
        <v>0</v>
      </c>
      <c r="P3655" t="s">
        <v>4</v>
      </c>
      <c r="Z3655" t="s">
        <v>796</v>
      </c>
      <c r="AA3655" t="s">
        <v>1393</v>
      </c>
      <c r="AB3655" t="s">
        <v>1392</v>
      </c>
      <c r="AC3655" t="s">
        <v>1391</v>
      </c>
      <c r="AD3655" t="s">
        <v>0</v>
      </c>
      <c r="AE3655">
        <v>98504</v>
      </c>
    </row>
    <row r="3656" spans="1:31" ht="409.5" hidden="1" x14ac:dyDescent="0.25">
      <c r="A3656">
        <v>14596</v>
      </c>
      <c r="B3656" t="s">
        <v>7</v>
      </c>
      <c r="C3656" t="s">
        <v>6</v>
      </c>
      <c r="F3656">
        <v>1</v>
      </c>
      <c r="G3656" t="s">
        <v>663</v>
      </c>
      <c r="P3656" t="s">
        <v>4</v>
      </c>
      <c r="Z3656" t="s">
        <v>1390</v>
      </c>
      <c r="AA3656" s="1" t="s">
        <v>1389</v>
      </c>
      <c r="AB3656" t="s">
        <v>1388</v>
      </c>
      <c r="AC3656">
        <v>-172935</v>
      </c>
      <c r="AD3656" t="s">
        <v>0</v>
      </c>
      <c r="AE3656">
        <v>98668</v>
      </c>
    </row>
    <row r="3657" spans="1:31" ht="409.5" hidden="1" x14ac:dyDescent="0.25">
      <c r="A3657">
        <v>5048</v>
      </c>
      <c r="B3657" t="s">
        <v>36</v>
      </c>
      <c r="C3657" t="s">
        <v>71</v>
      </c>
      <c r="F3657">
        <v>1</v>
      </c>
      <c r="G3657" t="s">
        <v>628</v>
      </c>
      <c r="H3657">
        <v>0</v>
      </c>
      <c r="O3657" s="1" t="s">
        <v>1387</v>
      </c>
      <c r="P3657" t="s">
        <v>32</v>
      </c>
      <c r="Z3657" t="s">
        <v>627</v>
      </c>
      <c r="AA3657" s="1" t="s">
        <v>1386</v>
      </c>
      <c r="AB3657" t="s">
        <v>1385</v>
      </c>
      <c r="AC3657" t="s">
        <v>1384</v>
      </c>
      <c r="AD3657" t="s">
        <v>0</v>
      </c>
      <c r="AE3657">
        <v>98111</v>
      </c>
    </row>
    <row r="3658" spans="1:31" hidden="1" x14ac:dyDescent="0.25">
      <c r="A3658">
        <v>15201</v>
      </c>
      <c r="B3658" t="s">
        <v>47</v>
      </c>
      <c r="C3658" t="s">
        <v>46</v>
      </c>
      <c r="F3658">
        <v>1</v>
      </c>
      <c r="G3658" t="s">
        <v>1383</v>
      </c>
      <c r="P3658" t="s">
        <v>4</v>
      </c>
      <c r="Z3658" t="s">
        <v>1382</v>
      </c>
      <c r="AA3658" t="s">
        <v>1381</v>
      </c>
      <c r="AB3658" t="s">
        <v>1380</v>
      </c>
      <c r="AC3658">
        <v>-172045</v>
      </c>
    </row>
    <row r="3659" spans="1:31" ht="409.5" hidden="1" x14ac:dyDescent="0.25">
      <c r="A3659">
        <v>10620</v>
      </c>
      <c r="B3659" t="s">
        <v>7</v>
      </c>
      <c r="C3659" t="s">
        <v>6</v>
      </c>
      <c r="F3659">
        <v>1</v>
      </c>
      <c r="G3659" t="s">
        <v>1379</v>
      </c>
      <c r="H3659">
        <v>0</v>
      </c>
      <c r="P3659" t="s">
        <v>4</v>
      </c>
      <c r="Z3659" t="s">
        <v>1378</v>
      </c>
      <c r="AA3659" s="1" t="s">
        <v>1377</v>
      </c>
      <c r="AB3659" t="s">
        <v>1376</v>
      </c>
      <c r="AC3659" t="s">
        <v>1375</v>
      </c>
      <c r="AD3659" t="s">
        <v>0</v>
      </c>
      <c r="AE3659">
        <v>98115</v>
      </c>
    </row>
    <row r="3660" spans="1:31" hidden="1" x14ac:dyDescent="0.25">
      <c r="A3660">
        <v>11701</v>
      </c>
      <c r="B3660" t="s">
        <v>380</v>
      </c>
      <c r="C3660" t="s">
        <v>19</v>
      </c>
      <c r="F3660">
        <v>0</v>
      </c>
      <c r="P3660" t="s">
        <v>4</v>
      </c>
      <c r="X3660">
        <v>15</v>
      </c>
      <c r="Y3660" t="s">
        <v>12</v>
      </c>
      <c r="Z3660" t="s">
        <v>1374</v>
      </c>
      <c r="AA3660" t="s">
        <v>1373</v>
      </c>
      <c r="AB3660" t="s">
        <v>1372</v>
      </c>
      <c r="AC3660">
        <v>-172934</v>
      </c>
    </row>
    <row r="3661" spans="1:31" hidden="1" x14ac:dyDescent="0.25">
      <c r="A3661">
        <v>10171</v>
      </c>
      <c r="B3661" t="s">
        <v>95</v>
      </c>
      <c r="C3661" t="s">
        <v>94</v>
      </c>
      <c r="F3661">
        <v>1</v>
      </c>
      <c r="G3661" t="s">
        <v>1371</v>
      </c>
      <c r="H3661">
        <v>0</v>
      </c>
      <c r="P3661" t="s">
        <v>4</v>
      </c>
      <c r="Y3661" t="s">
        <v>12</v>
      </c>
      <c r="Z3661" t="s">
        <v>1370</v>
      </c>
      <c r="AA3661" t="s">
        <v>1369</v>
      </c>
      <c r="AB3661" t="s">
        <v>1368</v>
      </c>
      <c r="AC3661" t="s">
        <v>1367</v>
      </c>
      <c r="AD3661" t="s">
        <v>0</v>
      </c>
      <c r="AE3661">
        <v>98020</v>
      </c>
    </row>
    <row r="3662" spans="1:31" hidden="1" x14ac:dyDescent="0.25">
      <c r="A3662">
        <v>6138</v>
      </c>
      <c r="B3662" t="s">
        <v>185</v>
      </c>
      <c r="C3662" t="s">
        <v>184</v>
      </c>
      <c r="F3662">
        <v>1</v>
      </c>
      <c r="G3662" t="s">
        <v>1366</v>
      </c>
      <c r="H3662">
        <v>0</v>
      </c>
      <c r="P3662" t="s">
        <v>4</v>
      </c>
      <c r="Y3662" t="s">
        <v>12</v>
      </c>
      <c r="Z3662" t="s">
        <v>1365</v>
      </c>
      <c r="AA3662" t="s">
        <v>1364</v>
      </c>
      <c r="AB3662" t="s">
        <v>1363</v>
      </c>
      <c r="AC3662" t="s">
        <v>1362</v>
      </c>
      <c r="AD3662" t="s">
        <v>96</v>
      </c>
      <c r="AE3662">
        <v>97222</v>
      </c>
    </row>
    <row r="3663" spans="1:31" hidden="1" x14ac:dyDescent="0.25">
      <c r="A3663">
        <v>4863</v>
      </c>
      <c r="B3663" t="s">
        <v>124</v>
      </c>
      <c r="C3663" t="s">
        <v>6</v>
      </c>
      <c r="F3663">
        <v>0</v>
      </c>
      <c r="G3663" t="s">
        <v>1361</v>
      </c>
      <c r="H3663">
        <v>0</v>
      </c>
      <c r="P3663" t="s">
        <v>4</v>
      </c>
      <c r="Z3663" t="s">
        <v>1360</v>
      </c>
      <c r="AA3663" t="s">
        <v>1359</v>
      </c>
      <c r="AB3663" t="s">
        <v>1358</v>
      </c>
      <c r="AC3663" t="s">
        <v>1357</v>
      </c>
      <c r="AD3663" t="s">
        <v>0</v>
      </c>
      <c r="AE3663">
        <v>98040</v>
      </c>
    </row>
    <row r="3664" spans="1:31" hidden="1" x14ac:dyDescent="0.25">
      <c r="A3664">
        <v>5643</v>
      </c>
      <c r="B3664" t="s">
        <v>124</v>
      </c>
      <c r="C3664" t="s">
        <v>6</v>
      </c>
      <c r="F3664">
        <v>1</v>
      </c>
      <c r="G3664" t="s">
        <v>1356</v>
      </c>
      <c r="H3664">
        <v>0</v>
      </c>
      <c r="P3664" t="s">
        <v>4</v>
      </c>
      <c r="Z3664" t="s">
        <v>1355</v>
      </c>
      <c r="AA3664" t="s">
        <v>1354</v>
      </c>
      <c r="AB3664" t="s">
        <v>1353</v>
      </c>
      <c r="AC3664" t="s">
        <v>1352</v>
      </c>
      <c r="AD3664" t="s">
        <v>0</v>
      </c>
      <c r="AE3664">
        <v>99163</v>
      </c>
    </row>
    <row r="3665" spans="1:31" hidden="1" x14ac:dyDescent="0.25">
      <c r="A3665">
        <v>4969</v>
      </c>
      <c r="B3665" t="s">
        <v>88</v>
      </c>
      <c r="C3665" t="s">
        <v>46</v>
      </c>
      <c r="F3665">
        <v>0</v>
      </c>
      <c r="G3665" t="s">
        <v>1351</v>
      </c>
      <c r="H3665">
        <v>0</v>
      </c>
      <c r="P3665" t="s">
        <v>81</v>
      </c>
      <c r="Y3665" t="s">
        <v>12</v>
      </c>
      <c r="Z3665" t="s">
        <v>1350</v>
      </c>
      <c r="AA3665" t="s">
        <v>1349</v>
      </c>
      <c r="AB3665" t="s">
        <v>1348</v>
      </c>
      <c r="AC3665" t="s">
        <v>1347</v>
      </c>
      <c r="AD3665" t="s">
        <v>0</v>
      </c>
      <c r="AE3665">
        <v>98504</v>
      </c>
    </row>
    <row r="3666" spans="1:31" hidden="1" x14ac:dyDescent="0.25">
      <c r="A3666">
        <v>7927</v>
      </c>
      <c r="B3666" t="s">
        <v>88</v>
      </c>
      <c r="C3666" t="s">
        <v>46</v>
      </c>
      <c r="F3666">
        <v>0</v>
      </c>
      <c r="G3666" t="s">
        <v>419</v>
      </c>
      <c r="P3666" t="s">
        <v>81</v>
      </c>
      <c r="Z3666" t="s">
        <v>418</v>
      </c>
      <c r="AA3666" t="s">
        <v>1346</v>
      </c>
      <c r="AB3666" t="s">
        <v>1345</v>
      </c>
      <c r="AC3666">
        <v>-171567</v>
      </c>
      <c r="AD3666" t="s">
        <v>0</v>
      </c>
      <c r="AE3666">
        <v>98626</v>
      </c>
    </row>
    <row r="3667" spans="1:31" ht="409.5" hidden="1" x14ac:dyDescent="0.25">
      <c r="A3667">
        <v>3338</v>
      </c>
      <c r="B3667" t="s">
        <v>152</v>
      </c>
      <c r="C3667" t="s">
        <v>19</v>
      </c>
      <c r="F3667">
        <v>0</v>
      </c>
      <c r="G3667" t="s">
        <v>100</v>
      </c>
      <c r="P3667" t="s">
        <v>4</v>
      </c>
      <c r="Y3667" t="s">
        <v>12</v>
      </c>
      <c r="Z3667" t="s">
        <v>99</v>
      </c>
      <c r="AA3667" s="1" t="s">
        <v>1344</v>
      </c>
      <c r="AB3667" t="s">
        <v>149</v>
      </c>
      <c r="AC3667">
        <v>-170947</v>
      </c>
    </row>
    <row r="3668" spans="1:31" hidden="1" x14ac:dyDescent="0.25">
      <c r="A3668">
        <v>1944</v>
      </c>
      <c r="B3668" t="s">
        <v>199</v>
      </c>
      <c r="C3668" t="s">
        <v>19</v>
      </c>
      <c r="F3668">
        <v>0</v>
      </c>
      <c r="G3668" t="s">
        <v>1343</v>
      </c>
      <c r="H3668">
        <v>0</v>
      </c>
      <c r="P3668" t="s">
        <v>4</v>
      </c>
      <c r="Z3668" t="s">
        <v>1342</v>
      </c>
      <c r="AA3668" t="s">
        <v>1341</v>
      </c>
      <c r="AB3668" t="s">
        <v>1340</v>
      </c>
      <c r="AC3668" t="s">
        <v>1339</v>
      </c>
      <c r="AD3668" t="s">
        <v>0</v>
      </c>
      <c r="AE3668">
        <v>98057</v>
      </c>
    </row>
    <row r="3669" spans="1:31" ht="255" hidden="1" x14ac:dyDescent="0.25">
      <c r="A3669">
        <v>19836</v>
      </c>
      <c r="B3669" t="s">
        <v>152</v>
      </c>
      <c r="C3669" t="s">
        <v>19</v>
      </c>
      <c r="F3669">
        <v>1</v>
      </c>
      <c r="G3669" t="s">
        <v>1338</v>
      </c>
      <c r="P3669" t="s">
        <v>4</v>
      </c>
      <c r="Y3669" t="s">
        <v>12</v>
      </c>
      <c r="Z3669" t="s">
        <v>1337</v>
      </c>
      <c r="AA3669" s="1" t="s">
        <v>1336</v>
      </c>
      <c r="AB3669" t="s">
        <v>149</v>
      </c>
      <c r="AC3669">
        <v>-170518</v>
      </c>
    </row>
    <row r="3670" spans="1:31" hidden="1" x14ac:dyDescent="0.25">
      <c r="A3670">
        <v>13385</v>
      </c>
      <c r="B3670" t="s">
        <v>95</v>
      </c>
      <c r="C3670" t="s">
        <v>94</v>
      </c>
      <c r="F3670">
        <v>1</v>
      </c>
      <c r="G3670" t="s">
        <v>769</v>
      </c>
      <c r="H3670">
        <v>0</v>
      </c>
      <c r="P3670" t="s">
        <v>4</v>
      </c>
      <c r="Z3670" t="s">
        <v>1335</v>
      </c>
      <c r="AA3670" t="s">
        <v>1334</v>
      </c>
      <c r="AB3670" t="s">
        <v>1333</v>
      </c>
      <c r="AC3670" t="s">
        <v>1332</v>
      </c>
    </row>
    <row r="3671" spans="1:31" ht="409.5" hidden="1" x14ac:dyDescent="0.25">
      <c r="A3671">
        <v>16966</v>
      </c>
      <c r="B3671" t="s">
        <v>152</v>
      </c>
      <c r="C3671" t="s">
        <v>19</v>
      </c>
      <c r="F3671">
        <v>0</v>
      </c>
      <c r="P3671" t="s">
        <v>4</v>
      </c>
      <c r="Y3671" t="s">
        <v>12</v>
      </c>
      <c r="Z3671" t="s">
        <v>701</v>
      </c>
      <c r="AA3671" s="1" t="s">
        <v>1331</v>
      </c>
      <c r="AB3671" t="s">
        <v>149</v>
      </c>
      <c r="AC3671">
        <v>-170034</v>
      </c>
    </row>
    <row r="3672" spans="1:31" ht="409.5" hidden="1" x14ac:dyDescent="0.25">
      <c r="A3672">
        <v>4806</v>
      </c>
      <c r="B3672" t="s">
        <v>95</v>
      </c>
      <c r="C3672" t="s">
        <v>94</v>
      </c>
      <c r="F3672">
        <v>1</v>
      </c>
      <c r="G3672" t="s">
        <v>1330</v>
      </c>
      <c r="H3672">
        <v>0</v>
      </c>
      <c r="P3672" t="s">
        <v>4</v>
      </c>
      <c r="Z3672" t="s">
        <v>1329</v>
      </c>
      <c r="AA3672" s="1" t="s">
        <v>1328</v>
      </c>
      <c r="AB3672" t="s">
        <v>1327</v>
      </c>
      <c r="AC3672" t="s">
        <v>1326</v>
      </c>
    </row>
    <row r="3673" spans="1:31" hidden="1" x14ac:dyDescent="0.25">
      <c r="A3673">
        <v>15934</v>
      </c>
      <c r="B3673" t="s">
        <v>13</v>
      </c>
      <c r="F3673">
        <v>0</v>
      </c>
      <c r="G3673" t="s">
        <v>1325</v>
      </c>
      <c r="H3673">
        <v>0</v>
      </c>
      <c r="P3673" t="s">
        <v>4</v>
      </c>
      <c r="Y3673" t="s">
        <v>12</v>
      </c>
      <c r="Z3673" t="s">
        <v>1324</v>
      </c>
      <c r="AA3673" t="s">
        <v>1323</v>
      </c>
      <c r="AB3673" t="s">
        <v>1322</v>
      </c>
      <c r="AC3673" t="s">
        <v>1321</v>
      </c>
      <c r="AD3673" t="s">
        <v>0</v>
      </c>
    </row>
    <row r="3674" spans="1:31" hidden="1" x14ac:dyDescent="0.25">
      <c r="A3674">
        <v>17505</v>
      </c>
      <c r="B3674" t="s">
        <v>308</v>
      </c>
      <c r="C3674" t="s">
        <v>19</v>
      </c>
      <c r="F3674">
        <v>1</v>
      </c>
      <c r="G3674" t="s">
        <v>1320</v>
      </c>
      <c r="H3674">
        <v>0</v>
      </c>
      <c r="P3674" t="s">
        <v>4</v>
      </c>
      <c r="Z3674" t="s">
        <v>1319</v>
      </c>
      <c r="AA3674" t="s">
        <v>1318</v>
      </c>
      <c r="AB3674" t="s">
        <v>1317</v>
      </c>
      <c r="AC3674" t="s">
        <v>1316</v>
      </c>
      <c r="AD3674" t="s">
        <v>0</v>
      </c>
      <c r="AE3674">
        <v>98105</v>
      </c>
    </row>
    <row r="3675" spans="1:31" hidden="1" x14ac:dyDescent="0.25">
      <c r="A3675">
        <v>15655</v>
      </c>
      <c r="B3675" t="s">
        <v>95</v>
      </c>
      <c r="C3675" t="s">
        <v>94</v>
      </c>
      <c r="F3675">
        <v>1</v>
      </c>
      <c r="G3675" t="s">
        <v>1315</v>
      </c>
      <c r="P3675" t="s">
        <v>4</v>
      </c>
      <c r="Z3675" t="s">
        <v>1314</v>
      </c>
      <c r="AA3675" t="s">
        <v>1313</v>
      </c>
      <c r="AB3675" t="s">
        <v>1312</v>
      </c>
      <c r="AC3675">
        <v>-172592</v>
      </c>
    </row>
    <row r="3676" spans="1:31" hidden="1" x14ac:dyDescent="0.25">
      <c r="A3676">
        <v>2367</v>
      </c>
      <c r="B3676" t="s">
        <v>7</v>
      </c>
      <c r="C3676" t="s">
        <v>6</v>
      </c>
      <c r="F3676">
        <v>0</v>
      </c>
      <c r="H3676">
        <v>0</v>
      </c>
      <c r="P3676" t="s">
        <v>4</v>
      </c>
      <c r="Z3676" t="s">
        <v>1311</v>
      </c>
      <c r="AA3676" t="s">
        <v>1310</v>
      </c>
      <c r="AB3676" t="s">
        <v>1309</v>
      </c>
      <c r="AC3676" t="s">
        <v>1308</v>
      </c>
      <c r="AD3676" t="s">
        <v>0</v>
      </c>
      <c r="AE3676">
        <v>98665</v>
      </c>
    </row>
    <row r="3677" spans="1:31" hidden="1" x14ac:dyDescent="0.25">
      <c r="A3677">
        <v>17759</v>
      </c>
      <c r="B3677" t="s">
        <v>52</v>
      </c>
      <c r="C3677" t="s">
        <v>6</v>
      </c>
      <c r="F3677">
        <v>1</v>
      </c>
      <c r="G3677" t="s">
        <v>322</v>
      </c>
      <c r="P3677" t="s">
        <v>4</v>
      </c>
      <c r="Z3677" t="s">
        <v>654</v>
      </c>
      <c r="AA3677" t="s">
        <v>1307</v>
      </c>
      <c r="AB3677" t="s">
        <v>1306</v>
      </c>
      <c r="AC3677">
        <v>-170799</v>
      </c>
      <c r="AD3677" t="s">
        <v>0</v>
      </c>
      <c r="AE3677">
        <v>98201</v>
      </c>
    </row>
    <row r="3678" spans="1:31" hidden="1" x14ac:dyDescent="0.25">
      <c r="A3678">
        <v>7220</v>
      </c>
      <c r="B3678" t="s">
        <v>13</v>
      </c>
      <c r="C3678" t="s">
        <v>57</v>
      </c>
      <c r="F3678">
        <v>0</v>
      </c>
      <c r="H3678">
        <v>0</v>
      </c>
      <c r="P3678" t="s">
        <v>4</v>
      </c>
      <c r="Y3678" t="s">
        <v>12</v>
      </c>
      <c r="Z3678" t="s">
        <v>1305</v>
      </c>
      <c r="AA3678" t="s">
        <v>1304</v>
      </c>
      <c r="AB3678" t="s">
        <v>1303</v>
      </c>
      <c r="AC3678" t="s">
        <v>1302</v>
      </c>
    </row>
    <row r="3679" spans="1:31" hidden="1" x14ac:dyDescent="0.25">
      <c r="A3679">
        <v>17566</v>
      </c>
      <c r="B3679" t="s">
        <v>95</v>
      </c>
      <c r="C3679" t="s">
        <v>94</v>
      </c>
      <c r="F3679">
        <v>1</v>
      </c>
      <c r="G3679" t="s">
        <v>1301</v>
      </c>
      <c r="H3679">
        <v>0</v>
      </c>
      <c r="P3679" t="s">
        <v>4</v>
      </c>
      <c r="Y3679" t="s">
        <v>12</v>
      </c>
      <c r="Z3679" t="s">
        <v>1300</v>
      </c>
      <c r="AA3679" t="s">
        <v>1299</v>
      </c>
      <c r="AB3679" t="s">
        <v>1298</v>
      </c>
      <c r="AC3679" t="s">
        <v>1297</v>
      </c>
    </row>
    <row r="3680" spans="1:31" hidden="1" x14ac:dyDescent="0.25">
      <c r="A3680">
        <v>13229</v>
      </c>
      <c r="B3680" t="s">
        <v>52</v>
      </c>
      <c r="C3680" t="s">
        <v>6</v>
      </c>
      <c r="F3680">
        <v>1</v>
      </c>
      <c r="G3680" t="s">
        <v>398</v>
      </c>
      <c r="P3680" t="s">
        <v>4</v>
      </c>
      <c r="Z3680" t="s">
        <v>1296</v>
      </c>
      <c r="AA3680" t="s">
        <v>1295</v>
      </c>
      <c r="AB3680" t="s">
        <v>1294</v>
      </c>
      <c r="AC3680">
        <v>-170644</v>
      </c>
      <c r="AD3680" t="s">
        <v>0</v>
      </c>
      <c r="AE3680">
        <v>98516</v>
      </c>
    </row>
    <row r="3681" spans="1:31" ht="409.5" hidden="1" x14ac:dyDescent="0.25">
      <c r="A3681">
        <v>13638</v>
      </c>
      <c r="B3681" t="s">
        <v>194</v>
      </c>
      <c r="C3681" t="s">
        <v>193</v>
      </c>
      <c r="F3681">
        <v>1</v>
      </c>
      <c r="G3681" t="s">
        <v>1293</v>
      </c>
      <c r="H3681">
        <v>0</v>
      </c>
      <c r="O3681" t="s">
        <v>1292</v>
      </c>
      <c r="R3681" t="s">
        <v>68</v>
      </c>
      <c r="Y3681" t="s">
        <v>12</v>
      </c>
      <c r="Z3681" t="s">
        <v>1291</v>
      </c>
      <c r="AA3681" s="1" t="s">
        <v>1290</v>
      </c>
      <c r="AB3681" t="s">
        <v>1289</v>
      </c>
      <c r="AC3681" t="s">
        <v>1288</v>
      </c>
      <c r="AD3681" t="s">
        <v>0</v>
      </c>
      <c r="AE3681">
        <v>99201</v>
      </c>
    </row>
    <row r="3682" spans="1:31" hidden="1" x14ac:dyDescent="0.25">
      <c r="A3682">
        <v>679</v>
      </c>
      <c r="B3682" t="s">
        <v>119</v>
      </c>
      <c r="C3682" t="s">
        <v>19</v>
      </c>
      <c r="F3682">
        <v>1</v>
      </c>
      <c r="G3682" t="s">
        <v>198</v>
      </c>
      <c r="P3682" t="s">
        <v>4</v>
      </c>
      <c r="Z3682" t="s">
        <v>1287</v>
      </c>
      <c r="AA3682" t="s">
        <v>1286</v>
      </c>
      <c r="AB3682" t="s">
        <v>1285</v>
      </c>
      <c r="AC3682">
        <v>-171831</v>
      </c>
    </row>
    <row r="3683" spans="1:31" hidden="1" x14ac:dyDescent="0.25">
      <c r="A3683">
        <v>3525</v>
      </c>
      <c r="B3683" t="s">
        <v>124</v>
      </c>
      <c r="C3683" t="s">
        <v>6</v>
      </c>
      <c r="F3683">
        <v>1</v>
      </c>
      <c r="G3683" t="s">
        <v>1284</v>
      </c>
      <c r="H3683">
        <v>0</v>
      </c>
      <c r="P3683" t="s">
        <v>4</v>
      </c>
      <c r="Z3683" t="s">
        <v>1283</v>
      </c>
      <c r="AA3683" t="s">
        <v>1282</v>
      </c>
      <c r="AB3683" t="s">
        <v>1281</v>
      </c>
      <c r="AC3683" t="s">
        <v>1280</v>
      </c>
      <c r="AD3683" t="s">
        <v>0</v>
      </c>
      <c r="AE3683">
        <v>97205</v>
      </c>
    </row>
    <row r="3684" spans="1:31" hidden="1" x14ac:dyDescent="0.25">
      <c r="A3684">
        <v>19073</v>
      </c>
      <c r="B3684" t="s">
        <v>88</v>
      </c>
      <c r="C3684" t="s">
        <v>46</v>
      </c>
      <c r="F3684">
        <v>0</v>
      </c>
      <c r="P3684" t="s">
        <v>4</v>
      </c>
      <c r="Z3684" t="s">
        <v>1279</v>
      </c>
      <c r="AA3684" t="s">
        <v>1278</v>
      </c>
      <c r="AB3684" t="s">
        <v>1277</v>
      </c>
      <c r="AC3684">
        <v>-160320</v>
      </c>
      <c r="AD3684" t="s">
        <v>0</v>
      </c>
      <c r="AE3684">
        <v>98368</v>
      </c>
    </row>
    <row r="3685" spans="1:31" hidden="1" x14ac:dyDescent="0.25">
      <c r="A3685">
        <v>15482</v>
      </c>
      <c r="B3685" t="s">
        <v>47</v>
      </c>
      <c r="C3685" t="s">
        <v>46</v>
      </c>
      <c r="F3685">
        <v>0</v>
      </c>
      <c r="P3685" t="s">
        <v>4</v>
      </c>
      <c r="Z3685" t="s">
        <v>1276</v>
      </c>
      <c r="AA3685" t="s">
        <v>1275</v>
      </c>
      <c r="AB3685" t="s">
        <v>1274</v>
      </c>
      <c r="AC3685">
        <v>-172776</v>
      </c>
      <c r="AD3685" t="s">
        <v>0</v>
      </c>
      <c r="AE3685">
        <v>98223</v>
      </c>
    </row>
    <row r="3686" spans="1:31" hidden="1" x14ac:dyDescent="0.25">
      <c r="A3686">
        <v>8349</v>
      </c>
      <c r="B3686" t="s">
        <v>83</v>
      </c>
      <c r="C3686" t="s">
        <v>101</v>
      </c>
      <c r="F3686">
        <v>1</v>
      </c>
      <c r="G3686" t="s">
        <v>1273</v>
      </c>
      <c r="H3686">
        <v>0</v>
      </c>
      <c r="P3686" t="s">
        <v>4</v>
      </c>
      <c r="Z3686" t="s">
        <v>1272</v>
      </c>
      <c r="AA3686" t="s">
        <v>1271</v>
      </c>
      <c r="AB3686" t="s">
        <v>1270</v>
      </c>
      <c r="AC3686" t="s">
        <v>1269</v>
      </c>
    </row>
    <row r="3687" spans="1:31" hidden="1" x14ac:dyDescent="0.25">
      <c r="A3687">
        <v>17897</v>
      </c>
      <c r="B3687" t="s">
        <v>130</v>
      </c>
      <c r="C3687" t="s">
        <v>19</v>
      </c>
      <c r="F3687">
        <v>1</v>
      </c>
      <c r="G3687" t="s">
        <v>1268</v>
      </c>
      <c r="H3687">
        <v>0</v>
      </c>
      <c r="O3687" t="s">
        <v>1080</v>
      </c>
      <c r="P3687" t="s">
        <v>242</v>
      </c>
      <c r="Y3687" t="s">
        <v>12</v>
      </c>
      <c r="Z3687" t="s">
        <v>1267</v>
      </c>
      <c r="AA3687" t="s">
        <v>1266</v>
      </c>
      <c r="AB3687" t="s">
        <v>1265</v>
      </c>
      <c r="AC3687" t="s">
        <v>1264</v>
      </c>
      <c r="AD3687" t="s">
        <v>0</v>
      </c>
      <c r="AE3687">
        <v>98006</v>
      </c>
    </row>
    <row r="3688" spans="1:31" hidden="1" x14ac:dyDescent="0.25">
      <c r="A3688">
        <v>16469</v>
      </c>
      <c r="B3688" t="s">
        <v>7</v>
      </c>
      <c r="C3688" t="s">
        <v>6</v>
      </c>
      <c r="F3688">
        <v>0</v>
      </c>
      <c r="G3688" t="s">
        <v>423</v>
      </c>
      <c r="P3688" t="s">
        <v>4</v>
      </c>
      <c r="Z3688" t="s">
        <v>422</v>
      </c>
      <c r="AA3688" t="s">
        <v>1263</v>
      </c>
      <c r="AB3688" t="s">
        <v>420</v>
      </c>
      <c r="AC3688">
        <v>-161853</v>
      </c>
      <c r="AD3688" t="s">
        <v>0</v>
      </c>
      <c r="AE3688">
        <v>98801</v>
      </c>
    </row>
    <row r="3689" spans="1:31" hidden="1" x14ac:dyDescent="0.25">
      <c r="A3689">
        <v>8931</v>
      </c>
      <c r="B3689" t="s">
        <v>88</v>
      </c>
      <c r="C3689" t="s">
        <v>46</v>
      </c>
      <c r="F3689">
        <v>0</v>
      </c>
      <c r="P3689" t="s">
        <v>4</v>
      </c>
      <c r="Z3689" t="s">
        <v>1262</v>
      </c>
      <c r="AA3689" t="s">
        <v>1261</v>
      </c>
      <c r="AB3689" t="s">
        <v>1258</v>
      </c>
      <c r="AC3689">
        <v>-161500</v>
      </c>
    </row>
    <row r="3690" spans="1:31" hidden="1" x14ac:dyDescent="0.25">
      <c r="A3690">
        <v>18672</v>
      </c>
      <c r="B3690" t="s">
        <v>88</v>
      </c>
      <c r="C3690" t="s">
        <v>46</v>
      </c>
      <c r="F3690">
        <v>1</v>
      </c>
      <c r="G3690" t="s">
        <v>376</v>
      </c>
      <c r="H3690">
        <v>0</v>
      </c>
      <c r="P3690" t="s">
        <v>4</v>
      </c>
      <c r="Z3690" t="s">
        <v>1260</v>
      </c>
      <c r="AA3690" t="s">
        <v>1259</v>
      </c>
      <c r="AB3690" t="s">
        <v>1258</v>
      </c>
      <c r="AC3690" t="s">
        <v>1257</v>
      </c>
    </row>
    <row r="3691" spans="1:31" ht="409.5" hidden="1" x14ac:dyDescent="0.25">
      <c r="A3691">
        <v>5561</v>
      </c>
      <c r="B3691" t="s">
        <v>47</v>
      </c>
      <c r="C3691" t="s">
        <v>46</v>
      </c>
      <c r="F3691">
        <v>1</v>
      </c>
      <c r="G3691" t="s">
        <v>1256</v>
      </c>
      <c r="P3691" t="s">
        <v>4</v>
      </c>
      <c r="Z3691" t="s">
        <v>1255</v>
      </c>
      <c r="AA3691" s="1" t="s">
        <v>1254</v>
      </c>
      <c r="AB3691" t="s">
        <v>1253</v>
      </c>
      <c r="AC3691">
        <v>-160043</v>
      </c>
    </row>
    <row r="3692" spans="1:31" hidden="1" x14ac:dyDescent="0.25">
      <c r="A3692">
        <v>11885</v>
      </c>
      <c r="B3692" t="s">
        <v>7</v>
      </c>
      <c r="C3692" t="s">
        <v>6</v>
      </c>
      <c r="F3692">
        <v>1</v>
      </c>
      <c r="G3692" t="s">
        <v>1252</v>
      </c>
      <c r="H3692">
        <v>0</v>
      </c>
      <c r="P3692" t="s">
        <v>4</v>
      </c>
      <c r="Z3692" t="s">
        <v>1251</v>
      </c>
      <c r="AA3692" t="s">
        <v>1250</v>
      </c>
      <c r="AB3692" t="s">
        <v>1249</v>
      </c>
      <c r="AC3692" t="s">
        <v>1248</v>
      </c>
      <c r="AD3692" t="s">
        <v>0</v>
      </c>
      <c r="AE3692">
        <v>98005</v>
      </c>
    </row>
    <row r="3693" spans="1:31" hidden="1" x14ac:dyDescent="0.25">
      <c r="A3693">
        <v>6048</v>
      </c>
      <c r="B3693" t="s">
        <v>88</v>
      </c>
      <c r="C3693" t="s">
        <v>46</v>
      </c>
      <c r="F3693">
        <v>1</v>
      </c>
      <c r="G3693" t="s">
        <v>453</v>
      </c>
      <c r="P3693" t="s">
        <v>4</v>
      </c>
      <c r="Z3693" t="s">
        <v>1247</v>
      </c>
      <c r="AA3693" t="s">
        <v>1246</v>
      </c>
      <c r="AB3693" t="s">
        <v>1245</v>
      </c>
      <c r="AC3693">
        <v>-170335</v>
      </c>
      <c r="AD3693" t="s">
        <v>0</v>
      </c>
      <c r="AE3693">
        <v>99336</v>
      </c>
    </row>
    <row r="3694" spans="1:31" hidden="1" x14ac:dyDescent="0.25">
      <c r="A3694">
        <v>14556</v>
      </c>
      <c r="B3694" t="s">
        <v>130</v>
      </c>
      <c r="C3694" t="s">
        <v>19</v>
      </c>
      <c r="F3694">
        <v>0</v>
      </c>
      <c r="G3694" t="s">
        <v>1244</v>
      </c>
      <c r="P3694" t="s">
        <v>4</v>
      </c>
      <c r="Z3694" t="s">
        <v>1243</v>
      </c>
      <c r="AA3694" t="s">
        <v>1242</v>
      </c>
      <c r="AB3694" t="s">
        <v>1241</v>
      </c>
      <c r="AC3694">
        <v>-170650</v>
      </c>
    </row>
    <row r="3695" spans="1:31" hidden="1" x14ac:dyDescent="0.25">
      <c r="A3695">
        <v>10897</v>
      </c>
      <c r="B3695" t="s">
        <v>47</v>
      </c>
      <c r="C3695" t="s">
        <v>46</v>
      </c>
      <c r="F3695">
        <v>1</v>
      </c>
      <c r="G3695" t="s">
        <v>1240</v>
      </c>
      <c r="P3695" t="s">
        <v>4</v>
      </c>
      <c r="Z3695" t="s">
        <v>1239</v>
      </c>
      <c r="AA3695" t="s">
        <v>1238</v>
      </c>
      <c r="AB3695" t="s">
        <v>1237</v>
      </c>
      <c r="AC3695">
        <v>-172481</v>
      </c>
      <c r="AD3695" t="s">
        <v>0</v>
      </c>
      <c r="AE3695">
        <v>98837</v>
      </c>
    </row>
    <row r="3696" spans="1:31" ht="409.5" hidden="1" x14ac:dyDescent="0.25">
      <c r="A3696">
        <v>3871</v>
      </c>
      <c r="B3696" t="s">
        <v>380</v>
      </c>
      <c r="C3696" t="s">
        <v>19</v>
      </c>
      <c r="F3696">
        <v>0</v>
      </c>
      <c r="P3696" t="s">
        <v>4</v>
      </c>
      <c r="Y3696" t="s">
        <v>12</v>
      </c>
      <c r="Z3696" t="s">
        <v>1236</v>
      </c>
      <c r="AA3696" s="1" t="s">
        <v>1235</v>
      </c>
      <c r="AB3696" t="s">
        <v>149</v>
      </c>
      <c r="AC3696">
        <v>-160795</v>
      </c>
      <c r="AD3696" t="s">
        <v>96</v>
      </c>
      <c r="AE3696">
        <v>97477</v>
      </c>
    </row>
    <row r="3697" spans="1:31" hidden="1" x14ac:dyDescent="0.25">
      <c r="A3697">
        <v>6886</v>
      </c>
      <c r="B3697" t="s">
        <v>130</v>
      </c>
      <c r="C3697" t="s">
        <v>19</v>
      </c>
      <c r="F3697">
        <v>1</v>
      </c>
      <c r="G3697" t="s">
        <v>70</v>
      </c>
      <c r="H3697">
        <v>0</v>
      </c>
      <c r="P3697" t="s">
        <v>1182</v>
      </c>
      <c r="W3697" t="s">
        <v>1234</v>
      </c>
      <c r="X3697">
        <v>30</v>
      </c>
      <c r="Y3697" t="s">
        <v>12</v>
      </c>
      <c r="Z3697" t="s">
        <v>1233</v>
      </c>
      <c r="AA3697" t="s">
        <v>1232</v>
      </c>
      <c r="AB3697" t="s">
        <v>1231</v>
      </c>
      <c r="AC3697" t="s">
        <v>1230</v>
      </c>
    </row>
    <row r="3698" spans="1:31" ht="409.5" hidden="1" x14ac:dyDescent="0.25">
      <c r="A3698">
        <v>8425</v>
      </c>
      <c r="B3698" t="s">
        <v>52</v>
      </c>
      <c r="C3698" t="s">
        <v>6</v>
      </c>
      <c r="F3698">
        <v>1</v>
      </c>
      <c r="G3698" t="s">
        <v>542</v>
      </c>
      <c r="P3698" t="s">
        <v>4</v>
      </c>
      <c r="Z3698" t="s">
        <v>541</v>
      </c>
      <c r="AA3698" s="1" t="s">
        <v>1229</v>
      </c>
      <c r="AB3698" t="s">
        <v>1228</v>
      </c>
      <c r="AC3698">
        <v>-170718</v>
      </c>
      <c r="AD3698" t="s">
        <v>0</v>
      </c>
      <c r="AE3698">
        <v>98034</v>
      </c>
    </row>
    <row r="3699" spans="1:31" ht="409.5" hidden="1" x14ac:dyDescent="0.25">
      <c r="A3699">
        <v>13133</v>
      </c>
      <c r="B3699" t="s">
        <v>513</v>
      </c>
      <c r="C3699" t="s">
        <v>6</v>
      </c>
      <c r="F3699">
        <v>1</v>
      </c>
      <c r="G3699" t="s">
        <v>398</v>
      </c>
      <c r="H3699">
        <v>0</v>
      </c>
      <c r="P3699" t="s">
        <v>4</v>
      </c>
      <c r="Y3699" t="s">
        <v>12</v>
      </c>
      <c r="Z3699" t="s">
        <v>1227</v>
      </c>
      <c r="AA3699" s="1" t="s">
        <v>1226</v>
      </c>
      <c r="AB3699" t="s">
        <v>1225</v>
      </c>
      <c r="AC3699" t="s">
        <v>1224</v>
      </c>
      <c r="AD3699" t="s">
        <v>0</v>
      </c>
      <c r="AE3699">
        <v>98516</v>
      </c>
    </row>
    <row r="3700" spans="1:31" hidden="1" x14ac:dyDescent="0.25">
      <c r="A3700">
        <v>4583</v>
      </c>
      <c r="B3700" t="s">
        <v>13</v>
      </c>
      <c r="C3700" t="s">
        <v>57</v>
      </c>
      <c r="F3700">
        <v>1</v>
      </c>
      <c r="G3700" t="s">
        <v>1223</v>
      </c>
      <c r="P3700" t="s">
        <v>4</v>
      </c>
      <c r="X3700">
        <v>15</v>
      </c>
      <c r="Y3700" t="s">
        <v>12</v>
      </c>
      <c r="Z3700" t="s">
        <v>1222</v>
      </c>
      <c r="AA3700" t="s">
        <v>1221</v>
      </c>
      <c r="AB3700" t="s">
        <v>1220</v>
      </c>
      <c r="AC3700">
        <v>-180833</v>
      </c>
      <c r="AD3700" t="s">
        <v>0</v>
      </c>
      <c r="AE3700">
        <v>98902</v>
      </c>
    </row>
    <row r="3701" spans="1:31" ht="409.5" hidden="1" x14ac:dyDescent="0.25">
      <c r="A3701">
        <v>1633</v>
      </c>
      <c r="B3701" t="s">
        <v>52</v>
      </c>
      <c r="C3701" t="s">
        <v>6</v>
      </c>
      <c r="F3701">
        <v>1</v>
      </c>
      <c r="G3701" t="s">
        <v>663</v>
      </c>
      <c r="P3701" t="s">
        <v>4</v>
      </c>
      <c r="Z3701" t="s">
        <v>1219</v>
      </c>
      <c r="AA3701" s="1" t="s">
        <v>1218</v>
      </c>
      <c r="AB3701" t="s">
        <v>1217</v>
      </c>
      <c r="AC3701">
        <v>-163303</v>
      </c>
      <c r="AD3701" t="s">
        <v>0</v>
      </c>
      <c r="AE3701">
        <v>98668</v>
      </c>
    </row>
    <row r="3702" spans="1:31" hidden="1" x14ac:dyDescent="0.25">
      <c r="A3702">
        <v>14532</v>
      </c>
      <c r="B3702" t="s">
        <v>47</v>
      </c>
      <c r="C3702" t="s">
        <v>46</v>
      </c>
      <c r="F3702">
        <v>1</v>
      </c>
      <c r="G3702" t="s">
        <v>727</v>
      </c>
      <c r="P3702" t="s">
        <v>4</v>
      </c>
      <c r="Z3702" t="s">
        <v>1216</v>
      </c>
      <c r="AA3702" t="s">
        <v>1215</v>
      </c>
      <c r="AB3702" t="s">
        <v>724</v>
      </c>
      <c r="AC3702">
        <v>-170241</v>
      </c>
      <c r="AD3702" t="s">
        <v>0</v>
      </c>
      <c r="AE3702">
        <v>98390</v>
      </c>
    </row>
    <row r="3703" spans="1:31" hidden="1" x14ac:dyDescent="0.25">
      <c r="A3703">
        <v>10444</v>
      </c>
      <c r="B3703" t="s">
        <v>52</v>
      </c>
      <c r="C3703" t="s">
        <v>6</v>
      </c>
      <c r="F3703">
        <v>1</v>
      </c>
      <c r="G3703" t="s">
        <v>1214</v>
      </c>
      <c r="P3703" t="s">
        <v>4</v>
      </c>
      <c r="Z3703" t="s">
        <v>1213</v>
      </c>
      <c r="AA3703" t="s">
        <v>1212</v>
      </c>
      <c r="AB3703" t="s">
        <v>1211</v>
      </c>
      <c r="AC3703">
        <v>-171657</v>
      </c>
      <c r="AD3703" t="s">
        <v>0</v>
      </c>
      <c r="AE3703">
        <v>99202</v>
      </c>
    </row>
    <row r="3704" spans="1:31" ht="409.5" hidden="1" x14ac:dyDescent="0.25">
      <c r="A3704">
        <v>11809</v>
      </c>
      <c r="B3704" t="s">
        <v>130</v>
      </c>
      <c r="C3704" t="s">
        <v>19</v>
      </c>
      <c r="F3704">
        <v>0</v>
      </c>
      <c r="G3704" t="s">
        <v>100</v>
      </c>
      <c r="P3704" t="s">
        <v>4</v>
      </c>
      <c r="Y3704" t="s">
        <v>12</v>
      </c>
      <c r="Z3704" t="s">
        <v>234</v>
      </c>
      <c r="AA3704" s="1" t="s">
        <v>1210</v>
      </c>
      <c r="AB3704" t="s">
        <v>1209</v>
      </c>
      <c r="AC3704">
        <v>-162053</v>
      </c>
      <c r="AD3704" t="s">
        <v>96</v>
      </c>
      <c r="AE3704">
        <v>97302</v>
      </c>
    </row>
    <row r="3705" spans="1:31" hidden="1" x14ac:dyDescent="0.25">
      <c r="A3705">
        <v>9700</v>
      </c>
      <c r="B3705" t="s">
        <v>20</v>
      </c>
      <c r="C3705" t="s">
        <v>19</v>
      </c>
      <c r="F3705">
        <v>0</v>
      </c>
      <c r="H3705">
        <v>0</v>
      </c>
      <c r="P3705" t="s">
        <v>4</v>
      </c>
      <c r="W3705" t="s">
        <v>1208</v>
      </c>
      <c r="X3705">
        <v>5</v>
      </c>
      <c r="Y3705" t="s">
        <v>12</v>
      </c>
      <c r="Z3705" t="s">
        <v>1207</v>
      </c>
      <c r="AA3705" t="s">
        <v>1206</v>
      </c>
      <c r="AB3705" t="s">
        <v>262</v>
      </c>
      <c r="AC3705" t="s">
        <v>1205</v>
      </c>
      <c r="AD3705" t="s">
        <v>0</v>
      </c>
      <c r="AE3705">
        <v>98125</v>
      </c>
    </row>
    <row r="3706" spans="1:31" hidden="1" x14ac:dyDescent="0.25">
      <c r="A3706">
        <v>5604</v>
      </c>
      <c r="B3706" t="s">
        <v>130</v>
      </c>
      <c r="C3706" t="s">
        <v>19</v>
      </c>
      <c r="F3706">
        <v>0</v>
      </c>
      <c r="P3706" t="s">
        <v>1204</v>
      </c>
      <c r="AC3706">
        <v>-171080</v>
      </c>
    </row>
    <row r="3707" spans="1:31" ht="409.5" hidden="1" x14ac:dyDescent="0.25">
      <c r="A3707">
        <v>9234</v>
      </c>
      <c r="B3707" t="s">
        <v>130</v>
      </c>
      <c r="C3707" t="s">
        <v>19</v>
      </c>
      <c r="F3707">
        <v>0</v>
      </c>
      <c r="P3707" t="s">
        <v>81</v>
      </c>
      <c r="X3707">
        <v>30</v>
      </c>
      <c r="Y3707" t="s">
        <v>12</v>
      </c>
      <c r="Z3707" t="s">
        <v>1203</v>
      </c>
      <c r="AA3707" s="1" t="s">
        <v>1202</v>
      </c>
      <c r="AB3707" t="s">
        <v>1201</v>
      </c>
      <c r="AC3707">
        <v>-162283</v>
      </c>
      <c r="AD3707" t="s">
        <v>0</v>
      </c>
      <c r="AE3707">
        <v>98404</v>
      </c>
    </row>
    <row r="3708" spans="1:31" hidden="1" x14ac:dyDescent="0.25">
      <c r="A3708">
        <v>19172</v>
      </c>
      <c r="B3708" t="s">
        <v>88</v>
      </c>
      <c r="C3708" t="s">
        <v>46</v>
      </c>
      <c r="F3708">
        <v>1</v>
      </c>
      <c r="G3708" t="s">
        <v>1200</v>
      </c>
      <c r="P3708" t="s">
        <v>4</v>
      </c>
      <c r="Z3708" t="s">
        <v>1199</v>
      </c>
      <c r="AA3708" t="s">
        <v>1198</v>
      </c>
      <c r="AB3708" t="s">
        <v>794</v>
      </c>
      <c r="AC3708">
        <v>-160815</v>
      </c>
      <c r="AD3708" t="s">
        <v>0</v>
      </c>
      <c r="AE3708">
        <v>98001</v>
      </c>
    </row>
    <row r="3709" spans="1:31" hidden="1" x14ac:dyDescent="0.25">
      <c r="A3709">
        <v>17799</v>
      </c>
      <c r="B3709" t="s">
        <v>13</v>
      </c>
      <c r="F3709">
        <v>0</v>
      </c>
      <c r="G3709" t="s">
        <v>100</v>
      </c>
      <c r="H3709">
        <v>0</v>
      </c>
      <c r="P3709" t="s">
        <v>4</v>
      </c>
      <c r="Y3709" t="s">
        <v>12</v>
      </c>
      <c r="Z3709" t="s">
        <v>1197</v>
      </c>
      <c r="AA3709" t="s">
        <v>1196</v>
      </c>
      <c r="AB3709" t="s">
        <v>1196</v>
      </c>
      <c r="AC3709" t="s">
        <v>1195</v>
      </c>
      <c r="AD3709" t="s">
        <v>96</v>
      </c>
      <c r="AE3709">
        <v>97914</v>
      </c>
    </row>
    <row r="3710" spans="1:31" hidden="1" x14ac:dyDescent="0.25">
      <c r="A3710">
        <v>10727</v>
      </c>
      <c r="B3710" t="s">
        <v>199</v>
      </c>
      <c r="C3710" t="s">
        <v>19</v>
      </c>
      <c r="F3710">
        <v>0</v>
      </c>
      <c r="P3710" t="s">
        <v>4</v>
      </c>
      <c r="Y3710" t="s">
        <v>12</v>
      </c>
      <c r="Z3710" t="s">
        <v>1194</v>
      </c>
      <c r="AA3710" t="s">
        <v>1193</v>
      </c>
      <c r="AB3710" t="s">
        <v>1192</v>
      </c>
      <c r="AC3710">
        <v>-163334</v>
      </c>
    </row>
    <row r="3711" spans="1:31" hidden="1" x14ac:dyDescent="0.25">
      <c r="A3711">
        <v>16830</v>
      </c>
      <c r="B3711" t="s">
        <v>13</v>
      </c>
      <c r="F3711">
        <v>0</v>
      </c>
      <c r="G3711" t="s">
        <v>1191</v>
      </c>
      <c r="H3711">
        <v>0</v>
      </c>
      <c r="P3711" t="s">
        <v>4</v>
      </c>
      <c r="Y3711" t="s">
        <v>12</v>
      </c>
      <c r="Z3711" t="s">
        <v>1190</v>
      </c>
      <c r="AA3711" t="s">
        <v>1189</v>
      </c>
      <c r="AB3711" t="s">
        <v>1188</v>
      </c>
      <c r="AC3711" t="s">
        <v>1187</v>
      </c>
      <c r="AD3711" t="s">
        <v>0</v>
      </c>
      <c r="AE3711">
        <v>98837</v>
      </c>
    </row>
    <row r="3712" spans="1:31" ht="409.5" hidden="1" x14ac:dyDescent="0.25">
      <c r="A3712">
        <v>16545</v>
      </c>
      <c r="B3712" t="s">
        <v>380</v>
      </c>
      <c r="C3712" t="s">
        <v>19</v>
      </c>
      <c r="F3712">
        <v>0</v>
      </c>
      <c r="P3712" t="s">
        <v>81</v>
      </c>
      <c r="Y3712" t="s">
        <v>12</v>
      </c>
      <c r="Z3712" t="s">
        <v>1186</v>
      </c>
      <c r="AA3712" s="1" t="s">
        <v>1185</v>
      </c>
      <c r="AB3712" t="s">
        <v>1184</v>
      </c>
      <c r="AC3712">
        <v>-172773</v>
      </c>
    </row>
    <row r="3713" spans="1:31" ht="409.5" hidden="1" x14ac:dyDescent="0.25">
      <c r="A3713">
        <v>4518</v>
      </c>
      <c r="B3713" t="s">
        <v>119</v>
      </c>
      <c r="C3713" t="s">
        <v>19</v>
      </c>
      <c r="F3713">
        <v>1</v>
      </c>
      <c r="G3713" t="s">
        <v>1183</v>
      </c>
      <c r="P3713" t="s">
        <v>1182</v>
      </c>
      <c r="Y3713" t="s">
        <v>12</v>
      </c>
      <c r="Z3713" t="s">
        <v>1181</v>
      </c>
      <c r="AA3713" s="1" t="s">
        <v>1180</v>
      </c>
      <c r="AB3713" t="s">
        <v>1179</v>
      </c>
      <c r="AC3713">
        <v>-162808</v>
      </c>
    </row>
    <row r="3714" spans="1:31" ht="409.5" hidden="1" x14ac:dyDescent="0.25">
      <c r="A3714">
        <v>4346</v>
      </c>
      <c r="B3714" t="s">
        <v>83</v>
      </c>
      <c r="C3714" t="s">
        <v>101</v>
      </c>
      <c r="F3714">
        <v>1</v>
      </c>
      <c r="G3714" t="s">
        <v>1178</v>
      </c>
      <c r="H3714">
        <v>0</v>
      </c>
      <c r="P3714" t="s">
        <v>4</v>
      </c>
      <c r="W3714" t="s">
        <v>1177</v>
      </c>
      <c r="X3714">
        <v>15</v>
      </c>
      <c r="Y3714" t="s">
        <v>12</v>
      </c>
      <c r="Z3714" t="s">
        <v>1176</v>
      </c>
      <c r="AA3714" s="1" t="s">
        <v>1175</v>
      </c>
      <c r="AB3714" t="s">
        <v>1174</v>
      </c>
      <c r="AC3714" t="s">
        <v>1173</v>
      </c>
    </row>
    <row r="3715" spans="1:31" hidden="1" x14ac:dyDescent="0.25">
      <c r="A3715">
        <v>16668</v>
      </c>
      <c r="B3715" t="s">
        <v>7</v>
      </c>
      <c r="C3715" t="s">
        <v>6</v>
      </c>
      <c r="F3715">
        <v>0</v>
      </c>
      <c r="G3715" t="s">
        <v>1172</v>
      </c>
      <c r="P3715" t="s">
        <v>4</v>
      </c>
      <c r="Z3715" t="s">
        <v>1171</v>
      </c>
      <c r="AA3715" t="s">
        <v>1170</v>
      </c>
      <c r="AB3715" t="s">
        <v>1169</v>
      </c>
      <c r="AC3715">
        <v>-171905</v>
      </c>
      <c r="AD3715" t="s">
        <v>0</v>
      </c>
      <c r="AE3715">
        <v>98366</v>
      </c>
    </row>
    <row r="3716" spans="1:31" hidden="1" x14ac:dyDescent="0.25">
      <c r="A3716">
        <v>2027</v>
      </c>
      <c r="B3716" t="s">
        <v>380</v>
      </c>
      <c r="C3716" t="s">
        <v>19</v>
      </c>
      <c r="F3716">
        <v>0</v>
      </c>
      <c r="P3716" t="s">
        <v>4</v>
      </c>
      <c r="Y3716" t="s">
        <v>12</v>
      </c>
      <c r="Z3716" t="s">
        <v>1168</v>
      </c>
      <c r="AA3716" t="s">
        <v>1167</v>
      </c>
      <c r="AB3716" t="s">
        <v>1166</v>
      </c>
      <c r="AC3716">
        <v>-172384</v>
      </c>
    </row>
    <row r="3717" spans="1:31" hidden="1" x14ac:dyDescent="0.25">
      <c r="A3717">
        <v>1475</v>
      </c>
      <c r="B3717" t="s">
        <v>20</v>
      </c>
      <c r="C3717" t="s">
        <v>19</v>
      </c>
      <c r="F3717">
        <v>0</v>
      </c>
      <c r="H3717">
        <v>0</v>
      </c>
      <c r="P3717" t="s">
        <v>4</v>
      </c>
      <c r="Y3717" t="s">
        <v>12</v>
      </c>
      <c r="Z3717" t="s">
        <v>1165</v>
      </c>
      <c r="AA3717" t="s">
        <v>1164</v>
      </c>
      <c r="AB3717" t="s">
        <v>262</v>
      </c>
      <c r="AC3717" t="s">
        <v>1163</v>
      </c>
      <c r="AD3717" t="s">
        <v>0</v>
      </c>
      <c r="AE3717">
        <v>98366</v>
      </c>
    </row>
    <row r="3718" spans="1:31" hidden="1" x14ac:dyDescent="0.25">
      <c r="A3718">
        <v>9739</v>
      </c>
      <c r="B3718" t="s">
        <v>95</v>
      </c>
      <c r="C3718" t="s">
        <v>94</v>
      </c>
      <c r="F3718">
        <v>1</v>
      </c>
      <c r="G3718" t="s">
        <v>1162</v>
      </c>
      <c r="H3718">
        <v>0</v>
      </c>
      <c r="P3718" t="s">
        <v>4</v>
      </c>
      <c r="Z3718" t="s">
        <v>1161</v>
      </c>
      <c r="AA3718" t="s">
        <v>1160</v>
      </c>
      <c r="AB3718" t="s">
        <v>1159</v>
      </c>
      <c r="AC3718" t="s">
        <v>1158</v>
      </c>
    </row>
    <row r="3719" spans="1:31" hidden="1" x14ac:dyDescent="0.25">
      <c r="A3719">
        <v>2112</v>
      </c>
      <c r="B3719" t="s">
        <v>357</v>
      </c>
      <c r="C3719" t="s">
        <v>356</v>
      </c>
      <c r="F3719">
        <v>1</v>
      </c>
      <c r="G3719" t="s">
        <v>1157</v>
      </c>
      <c r="P3719" t="s">
        <v>4</v>
      </c>
      <c r="Y3719" t="s">
        <v>12</v>
      </c>
      <c r="Z3719" t="s">
        <v>1156</v>
      </c>
      <c r="AA3719" t="s">
        <v>1155</v>
      </c>
      <c r="AB3719" t="s">
        <v>1155</v>
      </c>
      <c r="AC3719">
        <v>-161816</v>
      </c>
      <c r="AD3719" t="s">
        <v>0</v>
      </c>
      <c r="AE3719">
        <v>98087</v>
      </c>
    </row>
    <row r="3720" spans="1:31" hidden="1" x14ac:dyDescent="0.25">
      <c r="A3720">
        <v>14215</v>
      </c>
      <c r="B3720" t="s">
        <v>380</v>
      </c>
      <c r="C3720" t="s">
        <v>19</v>
      </c>
      <c r="F3720">
        <v>1</v>
      </c>
      <c r="G3720" t="s">
        <v>1154</v>
      </c>
      <c r="O3720" t="s">
        <v>1080</v>
      </c>
      <c r="P3720" t="s">
        <v>242</v>
      </c>
      <c r="R3720" t="s">
        <v>1153</v>
      </c>
      <c r="Y3720" t="s">
        <v>12</v>
      </c>
      <c r="Z3720" t="s">
        <v>1152</v>
      </c>
      <c r="AA3720" t="s">
        <v>1151</v>
      </c>
      <c r="AB3720" t="s">
        <v>1150</v>
      </c>
      <c r="AC3720">
        <v>-172959</v>
      </c>
    </row>
    <row r="3721" spans="1:31" hidden="1" x14ac:dyDescent="0.25">
      <c r="A3721">
        <v>2329</v>
      </c>
      <c r="B3721" t="s">
        <v>95</v>
      </c>
      <c r="C3721" t="s">
        <v>94</v>
      </c>
      <c r="F3721">
        <v>1</v>
      </c>
      <c r="G3721" t="s">
        <v>1149</v>
      </c>
      <c r="P3721" t="s">
        <v>81</v>
      </c>
      <c r="Y3721" t="s">
        <v>12</v>
      </c>
      <c r="Z3721" t="s">
        <v>1148</v>
      </c>
      <c r="AA3721" t="s">
        <v>1147</v>
      </c>
      <c r="AB3721" t="s">
        <v>1146</v>
      </c>
      <c r="AC3721">
        <v>-160940</v>
      </c>
      <c r="AD3721" t="s">
        <v>0</v>
      </c>
      <c r="AE3721">
        <v>98057</v>
      </c>
    </row>
    <row r="3722" spans="1:31" hidden="1" x14ac:dyDescent="0.25">
      <c r="A3722">
        <v>8351</v>
      </c>
      <c r="B3722" t="s">
        <v>185</v>
      </c>
      <c r="C3722" t="s">
        <v>184</v>
      </c>
      <c r="F3722">
        <v>1</v>
      </c>
      <c r="G3722" t="s">
        <v>34</v>
      </c>
      <c r="P3722" t="s">
        <v>81</v>
      </c>
      <c r="Y3722" t="s">
        <v>12</v>
      </c>
      <c r="Z3722" t="s">
        <v>1145</v>
      </c>
      <c r="AA3722" t="s">
        <v>1144</v>
      </c>
      <c r="AB3722" t="s">
        <v>1143</v>
      </c>
      <c r="AC3722">
        <v>-172969</v>
      </c>
      <c r="AD3722" t="s">
        <v>0</v>
      </c>
      <c r="AE3722">
        <v>98660</v>
      </c>
    </row>
    <row r="3723" spans="1:31" ht="409.5" hidden="1" x14ac:dyDescent="0.25">
      <c r="A3723">
        <v>12869</v>
      </c>
      <c r="B3723" t="s">
        <v>380</v>
      </c>
      <c r="C3723" t="s">
        <v>19</v>
      </c>
      <c r="F3723">
        <v>0</v>
      </c>
      <c r="O3723" t="s">
        <v>1142</v>
      </c>
      <c r="P3723" t="s">
        <v>4</v>
      </c>
      <c r="X3723">
        <v>15</v>
      </c>
      <c r="Y3723" t="s">
        <v>12</v>
      </c>
      <c r="Z3723" t="s">
        <v>1141</v>
      </c>
      <c r="AA3723" s="1" t="s">
        <v>1140</v>
      </c>
      <c r="AB3723" t="s">
        <v>1139</v>
      </c>
      <c r="AC3723">
        <v>-180861</v>
      </c>
      <c r="AD3723" t="s">
        <v>0</v>
      </c>
      <c r="AE3723">
        <v>98503</v>
      </c>
    </row>
    <row r="3724" spans="1:31" ht="409.5" hidden="1" x14ac:dyDescent="0.25">
      <c r="A3724">
        <v>356</v>
      </c>
      <c r="B3724" t="s">
        <v>185</v>
      </c>
      <c r="C3724" t="s">
        <v>184</v>
      </c>
      <c r="F3724">
        <v>1</v>
      </c>
      <c r="G3724" t="s">
        <v>769</v>
      </c>
      <c r="H3724">
        <v>0</v>
      </c>
      <c r="P3724" t="s">
        <v>4</v>
      </c>
      <c r="Y3724" t="s">
        <v>12</v>
      </c>
      <c r="Z3724" t="s">
        <v>768</v>
      </c>
      <c r="AA3724" s="1" t="s">
        <v>1138</v>
      </c>
      <c r="AB3724" t="s">
        <v>1137</v>
      </c>
      <c r="AC3724" t="s">
        <v>1136</v>
      </c>
    </row>
    <row r="3725" spans="1:31" hidden="1" x14ac:dyDescent="0.25">
      <c r="A3725">
        <v>11311</v>
      </c>
      <c r="B3725" t="s">
        <v>119</v>
      </c>
      <c r="C3725" t="s">
        <v>19</v>
      </c>
      <c r="F3725">
        <v>0</v>
      </c>
      <c r="P3725" t="s">
        <v>4</v>
      </c>
      <c r="X3725">
        <v>15</v>
      </c>
      <c r="Y3725" t="s">
        <v>12</v>
      </c>
      <c r="Z3725" t="s">
        <v>1135</v>
      </c>
      <c r="AA3725" t="s">
        <v>1134</v>
      </c>
      <c r="AB3725" t="s">
        <v>1133</v>
      </c>
      <c r="AC3725">
        <v>-180878</v>
      </c>
    </row>
    <row r="3726" spans="1:31" ht="255" hidden="1" x14ac:dyDescent="0.25">
      <c r="A3726">
        <v>4092</v>
      </c>
      <c r="B3726" t="s">
        <v>152</v>
      </c>
      <c r="C3726" t="s">
        <v>19</v>
      </c>
      <c r="F3726">
        <v>0</v>
      </c>
      <c r="P3726" t="s">
        <v>4</v>
      </c>
      <c r="Z3726" t="s">
        <v>1132</v>
      </c>
      <c r="AA3726" s="1" t="s">
        <v>1131</v>
      </c>
      <c r="AB3726" t="s">
        <v>1130</v>
      </c>
      <c r="AC3726">
        <v>-172768</v>
      </c>
    </row>
    <row r="3727" spans="1:31" ht="409.5" hidden="1" x14ac:dyDescent="0.25">
      <c r="A3727">
        <v>19566</v>
      </c>
      <c r="B3727" t="s">
        <v>152</v>
      </c>
      <c r="C3727" t="s">
        <v>19</v>
      </c>
      <c r="F3727">
        <v>0</v>
      </c>
      <c r="P3727" t="s">
        <v>4</v>
      </c>
      <c r="Y3727" t="s">
        <v>12</v>
      </c>
      <c r="Z3727" t="s">
        <v>1129</v>
      </c>
      <c r="AA3727" s="1" t="s">
        <v>1128</v>
      </c>
      <c r="AB3727" t="s">
        <v>149</v>
      </c>
      <c r="AC3727">
        <v>-172577</v>
      </c>
    </row>
    <row r="3728" spans="1:31" ht="409.5" hidden="1" x14ac:dyDescent="0.25">
      <c r="A3728">
        <v>6226</v>
      </c>
      <c r="B3728" t="s">
        <v>7</v>
      </c>
      <c r="C3728" t="s">
        <v>6</v>
      </c>
      <c r="F3728">
        <v>1</v>
      </c>
      <c r="G3728" t="s">
        <v>1127</v>
      </c>
      <c r="P3728" t="s">
        <v>4</v>
      </c>
      <c r="Z3728" t="s">
        <v>1126</v>
      </c>
      <c r="AA3728" s="1" t="s">
        <v>1125</v>
      </c>
      <c r="AB3728" t="s">
        <v>1124</v>
      </c>
      <c r="AC3728">
        <v>-170149</v>
      </c>
      <c r="AD3728" t="s">
        <v>0</v>
      </c>
      <c r="AE3728">
        <v>98004</v>
      </c>
    </row>
    <row r="3729" spans="1:31" ht="409.5" hidden="1" x14ac:dyDescent="0.25">
      <c r="A3729">
        <v>911</v>
      </c>
      <c r="B3729" t="s">
        <v>7</v>
      </c>
      <c r="C3729" t="s">
        <v>6</v>
      </c>
      <c r="F3729">
        <v>1</v>
      </c>
      <c r="G3729" t="s">
        <v>1123</v>
      </c>
      <c r="H3729">
        <v>0</v>
      </c>
      <c r="P3729" t="s">
        <v>4</v>
      </c>
      <c r="Z3729" t="s">
        <v>1122</v>
      </c>
      <c r="AA3729" s="1" t="s">
        <v>1121</v>
      </c>
      <c r="AB3729" t="s">
        <v>1120</v>
      </c>
      <c r="AC3729" t="s">
        <v>1119</v>
      </c>
      <c r="AD3729" t="s">
        <v>0</v>
      </c>
      <c r="AE3729">
        <v>98020</v>
      </c>
    </row>
    <row r="3730" spans="1:31" hidden="1" x14ac:dyDescent="0.25">
      <c r="A3730">
        <v>4272</v>
      </c>
      <c r="B3730" t="s">
        <v>47</v>
      </c>
      <c r="C3730" t="s">
        <v>46</v>
      </c>
      <c r="F3730">
        <v>0</v>
      </c>
      <c r="H3730">
        <v>0</v>
      </c>
      <c r="P3730" t="s">
        <v>4</v>
      </c>
      <c r="Z3730" t="s">
        <v>1118</v>
      </c>
      <c r="AA3730" t="s">
        <v>1117</v>
      </c>
      <c r="AB3730" t="s">
        <v>43</v>
      </c>
      <c r="AC3730" t="s">
        <v>1116</v>
      </c>
    </row>
    <row r="3731" spans="1:31" hidden="1" x14ac:dyDescent="0.25">
      <c r="A3731">
        <v>7507</v>
      </c>
      <c r="B3731" t="s">
        <v>7</v>
      </c>
      <c r="C3731" t="s">
        <v>6</v>
      </c>
      <c r="F3731">
        <v>1</v>
      </c>
      <c r="G3731" t="s">
        <v>1115</v>
      </c>
      <c r="P3731" t="s">
        <v>4</v>
      </c>
      <c r="Z3731" t="s">
        <v>1114</v>
      </c>
      <c r="AA3731" t="s">
        <v>1113</v>
      </c>
      <c r="AB3731" t="s">
        <v>1112</v>
      </c>
      <c r="AC3731">
        <v>-161820</v>
      </c>
      <c r="AD3731" t="s">
        <v>0</v>
      </c>
      <c r="AE3731">
        <v>98660</v>
      </c>
    </row>
    <row r="3732" spans="1:31" hidden="1" x14ac:dyDescent="0.25">
      <c r="A3732">
        <v>15300</v>
      </c>
      <c r="B3732" t="s">
        <v>88</v>
      </c>
      <c r="C3732" t="s">
        <v>46</v>
      </c>
      <c r="F3732">
        <v>1</v>
      </c>
      <c r="G3732" t="s">
        <v>617</v>
      </c>
      <c r="P3732" t="s">
        <v>4</v>
      </c>
      <c r="Z3732" t="s">
        <v>1111</v>
      </c>
      <c r="AA3732" t="s">
        <v>1110</v>
      </c>
      <c r="AB3732" t="s">
        <v>1109</v>
      </c>
      <c r="AC3732">
        <v>-160650</v>
      </c>
      <c r="AD3732" t="s">
        <v>96</v>
      </c>
      <c r="AE3732">
        <v>97205</v>
      </c>
    </row>
    <row r="3733" spans="1:31" hidden="1" x14ac:dyDescent="0.25">
      <c r="A3733">
        <v>659</v>
      </c>
      <c r="B3733" t="s">
        <v>7</v>
      </c>
      <c r="C3733" t="s">
        <v>6</v>
      </c>
      <c r="F3733">
        <v>1</v>
      </c>
      <c r="G3733" t="s">
        <v>322</v>
      </c>
      <c r="P3733" t="s">
        <v>4</v>
      </c>
      <c r="Z3733" t="s">
        <v>1108</v>
      </c>
      <c r="AA3733" t="s">
        <v>1107</v>
      </c>
      <c r="AB3733" t="s">
        <v>1106</v>
      </c>
      <c r="AC3733">
        <v>-160337</v>
      </c>
      <c r="AD3733" t="s">
        <v>0</v>
      </c>
      <c r="AE3733">
        <v>98201</v>
      </c>
    </row>
    <row r="3734" spans="1:31" hidden="1" x14ac:dyDescent="0.25">
      <c r="A3734">
        <v>9313</v>
      </c>
      <c r="B3734" t="s">
        <v>13</v>
      </c>
      <c r="F3734">
        <v>1</v>
      </c>
      <c r="G3734" t="s">
        <v>1105</v>
      </c>
      <c r="H3734">
        <v>0</v>
      </c>
      <c r="P3734" t="s">
        <v>4</v>
      </c>
      <c r="Y3734" t="s">
        <v>12</v>
      </c>
      <c r="Z3734" t="s">
        <v>1104</v>
      </c>
      <c r="AA3734" t="s">
        <v>1103</v>
      </c>
      <c r="AB3734" t="s">
        <v>1102</v>
      </c>
      <c r="AC3734" t="s">
        <v>1101</v>
      </c>
      <c r="AD3734" t="s">
        <v>0</v>
      </c>
      <c r="AE3734">
        <v>98901</v>
      </c>
    </row>
    <row r="3735" spans="1:31" hidden="1" x14ac:dyDescent="0.25">
      <c r="A3735">
        <v>19649</v>
      </c>
      <c r="B3735" t="s">
        <v>199</v>
      </c>
      <c r="C3735" t="s">
        <v>19</v>
      </c>
      <c r="F3735">
        <v>0</v>
      </c>
      <c r="P3735" t="s">
        <v>4</v>
      </c>
      <c r="X3735">
        <v>15</v>
      </c>
      <c r="Y3735" t="s">
        <v>12</v>
      </c>
      <c r="Z3735" t="s">
        <v>1100</v>
      </c>
      <c r="AA3735" t="s">
        <v>1099</v>
      </c>
      <c r="AB3735" t="s">
        <v>1099</v>
      </c>
      <c r="AC3735">
        <v>-173362</v>
      </c>
    </row>
    <row r="3736" spans="1:31" hidden="1" x14ac:dyDescent="0.25">
      <c r="A3736">
        <v>18147</v>
      </c>
      <c r="B3736" t="s">
        <v>95</v>
      </c>
      <c r="C3736" t="s">
        <v>94</v>
      </c>
      <c r="F3736">
        <v>1</v>
      </c>
      <c r="G3736" t="s">
        <v>24</v>
      </c>
      <c r="H3736">
        <v>0</v>
      </c>
      <c r="P3736" t="s">
        <v>4</v>
      </c>
      <c r="Z3736" t="s">
        <v>1098</v>
      </c>
      <c r="AA3736" t="s">
        <v>1097</v>
      </c>
      <c r="AB3736" t="s">
        <v>1096</v>
      </c>
      <c r="AC3736" t="s">
        <v>1095</v>
      </c>
    </row>
    <row r="3737" spans="1:31" ht="409.5" hidden="1" x14ac:dyDescent="0.25">
      <c r="A3737">
        <v>651</v>
      </c>
      <c r="B3737" t="s">
        <v>52</v>
      </c>
      <c r="C3737" t="s">
        <v>6</v>
      </c>
      <c r="F3737">
        <v>1</v>
      </c>
      <c r="G3737" t="s">
        <v>1094</v>
      </c>
      <c r="P3737" t="s">
        <v>4</v>
      </c>
      <c r="Z3737" t="s">
        <v>1093</v>
      </c>
      <c r="AA3737" s="1" t="s">
        <v>1092</v>
      </c>
      <c r="AB3737" t="s">
        <v>1091</v>
      </c>
      <c r="AC3737">
        <v>-181521</v>
      </c>
      <c r="AD3737" t="s">
        <v>0</v>
      </c>
      <c r="AE3737">
        <v>98101</v>
      </c>
    </row>
    <row r="3738" spans="1:31" hidden="1" x14ac:dyDescent="0.25">
      <c r="A3738">
        <v>14492</v>
      </c>
      <c r="B3738" t="s">
        <v>7</v>
      </c>
      <c r="C3738" t="s">
        <v>6</v>
      </c>
      <c r="F3738">
        <v>0</v>
      </c>
      <c r="G3738" t="s">
        <v>1090</v>
      </c>
      <c r="P3738" t="s">
        <v>4</v>
      </c>
      <c r="Z3738" t="s">
        <v>1089</v>
      </c>
      <c r="AA3738" t="s">
        <v>1088</v>
      </c>
      <c r="AB3738" t="s">
        <v>1087</v>
      </c>
      <c r="AC3738">
        <v>-162899</v>
      </c>
      <c r="AD3738" t="s">
        <v>0</v>
      </c>
      <c r="AE3738">
        <v>98418</v>
      </c>
    </row>
    <row r="3739" spans="1:31" hidden="1" x14ac:dyDescent="0.25">
      <c r="A3739">
        <v>8328</v>
      </c>
      <c r="B3739" t="s">
        <v>130</v>
      </c>
      <c r="C3739" t="s">
        <v>19</v>
      </c>
      <c r="F3739">
        <v>1</v>
      </c>
      <c r="G3739" t="s">
        <v>1086</v>
      </c>
      <c r="P3739" t="s">
        <v>4</v>
      </c>
      <c r="X3739">
        <v>15</v>
      </c>
      <c r="Y3739" t="s">
        <v>12</v>
      </c>
      <c r="Z3739" t="s">
        <v>1085</v>
      </c>
      <c r="AA3739" t="s">
        <v>1084</v>
      </c>
      <c r="AB3739" t="s">
        <v>1083</v>
      </c>
      <c r="AC3739">
        <v>-181473</v>
      </c>
      <c r="AD3739" t="s">
        <v>0</v>
      </c>
      <c r="AE3739">
        <v>98503</v>
      </c>
    </row>
    <row r="3740" spans="1:31" ht="409.5" hidden="1" x14ac:dyDescent="0.25">
      <c r="A3740">
        <v>4014</v>
      </c>
      <c r="B3740" t="s">
        <v>152</v>
      </c>
      <c r="C3740" t="s">
        <v>19</v>
      </c>
      <c r="F3740">
        <v>0</v>
      </c>
      <c r="P3740" t="s">
        <v>4</v>
      </c>
      <c r="Y3740" t="s">
        <v>12</v>
      </c>
      <c r="Z3740" t="s">
        <v>1082</v>
      </c>
      <c r="AA3740" s="1" t="s">
        <v>1081</v>
      </c>
      <c r="AB3740" t="s">
        <v>149</v>
      </c>
      <c r="AC3740">
        <v>-172163</v>
      </c>
    </row>
    <row r="3741" spans="1:31" ht="409.5" hidden="1" x14ac:dyDescent="0.25">
      <c r="A3741">
        <v>16114</v>
      </c>
      <c r="B3741" t="s">
        <v>380</v>
      </c>
      <c r="C3741" t="s">
        <v>19</v>
      </c>
      <c r="F3741">
        <v>0</v>
      </c>
      <c r="O3741" t="s">
        <v>1080</v>
      </c>
      <c r="P3741" t="s">
        <v>4</v>
      </c>
      <c r="Y3741" t="s">
        <v>12</v>
      </c>
      <c r="Z3741" t="s">
        <v>1079</v>
      </c>
      <c r="AA3741" s="1" t="s">
        <v>1078</v>
      </c>
      <c r="AB3741" t="s">
        <v>1077</v>
      </c>
      <c r="AC3741">
        <v>-172119</v>
      </c>
      <c r="AD3741" t="s">
        <v>0</v>
      </c>
      <c r="AE3741">
        <v>98188</v>
      </c>
    </row>
    <row r="3742" spans="1:31" ht="409.5" hidden="1" x14ac:dyDescent="0.25">
      <c r="A3742">
        <v>13345</v>
      </c>
      <c r="B3742" t="s">
        <v>152</v>
      </c>
      <c r="C3742" t="s">
        <v>19</v>
      </c>
      <c r="F3742">
        <v>0</v>
      </c>
      <c r="P3742" t="s">
        <v>1076</v>
      </c>
      <c r="Y3742" t="s">
        <v>12</v>
      </c>
      <c r="Z3742" t="s">
        <v>1075</v>
      </c>
      <c r="AA3742" s="1" t="s">
        <v>1074</v>
      </c>
      <c r="AB3742" t="s">
        <v>149</v>
      </c>
      <c r="AC3742">
        <v>-162788</v>
      </c>
    </row>
    <row r="3743" spans="1:31" hidden="1" x14ac:dyDescent="0.25">
      <c r="A3743">
        <v>692</v>
      </c>
      <c r="B3743" t="s">
        <v>52</v>
      </c>
      <c r="C3743" t="s">
        <v>6</v>
      </c>
      <c r="F3743">
        <v>0</v>
      </c>
      <c r="G3743" t="s">
        <v>1073</v>
      </c>
      <c r="P3743" t="s">
        <v>4</v>
      </c>
      <c r="Z3743" t="s">
        <v>1072</v>
      </c>
      <c r="AA3743" t="s">
        <v>1071</v>
      </c>
      <c r="AB3743" t="s">
        <v>1071</v>
      </c>
      <c r="AC3743">
        <v>-180405</v>
      </c>
      <c r="AD3743" t="s">
        <v>0</v>
      </c>
      <c r="AE3743">
        <v>98371</v>
      </c>
    </row>
    <row r="3744" spans="1:31" ht="409.5" hidden="1" x14ac:dyDescent="0.25">
      <c r="A3744">
        <v>14022</v>
      </c>
      <c r="B3744" t="s">
        <v>7</v>
      </c>
      <c r="C3744" t="s">
        <v>6</v>
      </c>
      <c r="F3744">
        <v>1</v>
      </c>
      <c r="G3744" t="s">
        <v>663</v>
      </c>
      <c r="H3744">
        <v>0</v>
      </c>
      <c r="P3744" t="s">
        <v>4</v>
      </c>
      <c r="Z3744" t="s">
        <v>1063</v>
      </c>
      <c r="AA3744" s="1" t="s">
        <v>1070</v>
      </c>
      <c r="AB3744" t="s">
        <v>1069</v>
      </c>
      <c r="AC3744" t="s">
        <v>1068</v>
      </c>
      <c r="AD3744" t="s">
        <v>0</v>
      </c>
      <c r="AE3744">
        <v>98668</v>
      </c>
    </row>
    <row r="3745" spans="1:31" ht="409.5" hidden="1" x14ac:dyDescent="0.25">
      <c r="A3745">
        <v>3267</v>
      </c>
      <c r="B3745" t="s">
        <v>357</v>
      </c>
      <c r="C3745" t="s">
        <v>356</v>
      </c>
      <c r="F3745">
        <v>0</v>
      </c>
      <c r="H3745">
        <v>0</v>
      </c>
      <c r="P3745" t="s">
        <v>4</v>
      </c>
      <c r="Y3745" t="s">
        <v>12</v>
      </c>
      <c r="Z3745" t="s">
        <v>1067</v>
      </c>
      <c r="AA3745" s="1" t="s">
        <v>1066</v>
      </c>
      <c r="AB3745" t="s">
        <v>1065</v>
      </c>
      <c r="AC3745" t="s">
        <v>1064</v>
      </c>
      <c r="AD3745" t="s">
        <v>0</v>
      </c>
      <c r="AE3745">
        <v>98110</v>
      </c>
    </row>
    <row r="3746" spans="1:31" ht="409.5" hidden="1" x14ac:dyDescent="0.25">
      <c r="A3746">
        <v>368</v>
      </c>
      <c r="B3746" t="s">
        <v>7</v>
      </c>
      <c r="C3746" t="s">
        <v>6</v>
      </c>
      <c r="F3746">
        <v>1</v>
      </c>
      <c r="G3746" t="s">
        <v>663</v>
      </c>
      <c r="H3746">
        <v>0</v>
      </c>
      <c r="P3746" t="s">
        <v>4</v>
      </c>
      <c r="Z3746" t="s">
        <v>1063</v>
      </c>
      <c r="AA3746" s="1" t="s">
        <v>1062</v>
      </c>
      <c r="AB3746" t="s">
        <v>1061</v>
      </c>
      <c r="AC3746" t="s">
        <v>1060</v>
      </c>
      <c r="AD3746" t="s">
        <v>0</v>
      </c>
      <c r="AE3746">
        <v>98668</v>
      </c>
    </row>
    <row r="3747" spans="1:31" ht="180" hidden="1" x14ac:dyDescent="0.25">
      <c r="A3747">
        <v>15352</v>
      </c>
      <c r="B3747" t="s">
        <v>47</v>
      </c>
      <c r="C3747" t="s">
        <v>46</v>
      </c>
      <c r="F3747">
        <v>1</v>
      </c>
      <c r="G3747" t="s">
        <v>1059</v>
      </c>
      <c r="P3747" t="s">
        <v>4</v>
      </c>
      <c r="Z3747" t="s">
        <v>1058</v>
      </c>
      <c r="AA3747" s="1" t="s">
        <v>1057</v>
      </c>
      <c r="AB3747" t="s">
        <v>922</v>
      </c>
      <c r="AC3747">
        <v>-172424</v>
      </c>
    </row>
    <row r="3748" spans="1:31" hidden="1" x14ac:dyDescent="0.25">
      <c r="A3748">
        <v>11392</v>
      </c>
      <c r="B3748" t="s">
        <v>199</v>
      </c>
      <c r="C3748" t="s">
        <v>19</v>
      </c>
      <c r="F3748">
        <v>1</v>
      </c>
      <c r="G3748" t="s">
        <v>398</v>
      </c>
      <c r="P3748" t="s">
        <v>4</v>
      </c>
      <c r="Y3748" t="s">
        <v>12</v>
      </c>
      <c r="Z3748" t="s">
        <v>1056</v>
      </c>
      <c r="AA3748" t="s">
        <v>1055</v>
      </c>
      <c r="AB3748" t="s">
        <v>1054</v>
      </c>
      <c r="AC3748">
        <v>-173086</v>
      </c>
    </row>
    <row r="3749" spans="1:31" ht="409.5" hidden="1" x14ac:dyDescent="0.25">
      <c r="A3749">
        <v>2348</v>
      </c>
      <c r="B3749" t="s">
        <v>52</v>
      </c>
      <c r="C3749" t="s">
        <v>6</v>
      </c>
      <c r="F3749">
        <v>1</v>
      </c>
      <c r="G3749" t="s">
        <v>322</v>
      </c>
      <c r="P3749" t="s">
        <v>1053</v>
      </c>
      <c r="Z3749" t="s">
        <v>1052</v>
      </c>
      <c r="AA3749" s="1" t="s">
        <v>1051</v>
      </c>
      <c r="AB3749" t="s">
        <v>1050</v>
      </c>
      <c r="AC3749">
        <v>-172910</v>
      </c>
      <c r="AD3749" t="s">
        <v>0</v>
      </c>
      <c r="AE3749">
        <v>98201</v>
      </c>
    </row>
    <row r="3750" spans="1:31" hidden="1" x14ac:dyDescent="0.25">
      <c r="A3750">
        <v>19035</v>
      </c>
      <c r="B3750" t="s">
        <v>7</v>
      </c>
      <c r="C3750" t="s">
        <v>6</v>
      </c>
      <c r="F3750">
        <v>1</v>
      </c>
      <c r="G3750" t="s">
        <v>1049</v>
      </c>
      <c r="P3750" t="s">
        <v>4</v>
      </c>
      <c r="Z3750" t="s">
        <v>1048</v>
      </c>
      <c r="AA3750" t="s">
        <v>1047</v>
      </c>
      <c r="AB3750" t="s">
        <v>1046</v>
      </c>
      <c r="AC3750">
        <v>-171016</v>
      </c>
      <c r="AD3750" t="s">
        <v>0</v>
      </c>
      <c r="AE3750">
        <v>98007</v>
      </c>
    </row>
    <row r="3751" spans="1:31" hidden="1" x14ac:dyDescent="0.25">
      <c r="A3751">
        <v>13259</v>
      </c>
      <c r="B3751" t="s">
        <v>7</v>
      </c>
      <c r="C3751" t="s">
        <v>6</v>
      </c>
      <c r="F3751">
        <v>0</v>
      </c>
      <c r="G3751" t="s">
        <v>1045</v>
      </c>
      <c r="P3751" t="s">
        <v>4</v>
      </c>
      <c r="Z3751" t="s">
        <v>1044</v>
      </c>
      <c r="AA3751" t="s">
        <v>1043</v>
      </c>
      <c r="AB3751" t="s">
        <v>1042</v>
      </c>
      <c r="AC3751">
        <v>-181019</v>
      </c>
      <c r="AD3751" t="s">
        <v>0</v>
      </c>
      <c r="AE3751">
        <v>98011</v>
      </c>
    </row>
    <row r="3752" spans="1:31" hidden="1" x14ac:dyDescent="0.25">
      <c r="A3752">
        <v>11315</v>
      </c>
      <c r="B3752" t="s">
        <v>380</v>
      </c>
      <c r="C3752" t="s">
        <v>19</v>
      </c>
      <c r="F3752">
        <v>0</v>
      </c>
      <c r="P3752" t="s">
        <v>4</v>
      </c>
      <c r="X3752">
        <v>15</v>
      </c>
      <c r="Y3752" t="s">
        <v>12</v>
      </c>
      <c r="Z3752" t="s">
        <v>1041</v>
      </c>
      <c r="AA3752" t="s">
        <v>1040</v>
      </c>
      <c r="AB3752" t="s">
        <v>1039</v>
      </c>
      <c r="AC3752">
        <v>-173293</v>
      </c>
      <c r="AD3752" t="s">
        <v>0</v>
      </c>
      <c r="AE3752">
        <v>98005</v>
      </c>
    </row>
    <row r="3753" spans="1:31" hidden="1" x14ac:dyDescent="0.25">
      <c r="A3753">
        <v>9782</v>
      </c>
      <c r="B3753" t="s">
        <v>47</v>
      </c>
      <c r="C3753" t="s">
        <v>46</v>
      </c>
      <c r="F3753">
        <v>1</v>
      </c>
      <c r="G3753" t="s">
        <v>1038</v>
      </c>
      <c r="H3753">
        <v>0</v>
      </c>
      <c r="P3753" t="s">
        <v>4</v>
      </c>
      <c r="Z3753" t="s">
        <v>1037</v>
      </c>
      <c r="AA3753" t="s">
        <v>1036</v>
      </c>
      <c r="AB3753" t="s">
        <v>1035</v>
      </c>
      <c r="AC3753" t="s">
        <v>1034</v>
      </c>
    </row>
    <row r="3754" spans="1:31" hidden="1" x14ac:dyDescent="0.25">
      <c r="A3754">
        <v>5845</v>
      </c>
      <c r="B3754" t="s">
        <v>47</v>
      </c>
      <c r="C3754" t="s">
        <v>46</v>
      </c>
      <c r="F3754">
        <v>1</v>
      </c>
      <c r="G3754" t="s">
        <v>1033</v>
      </c>
      <c r="H3754">
        <v>0</v>
      </c>
      <c r="P3754" t="s">
        <v>4</v>
      </c>
      <c r="Z3754" t="s">
        <v>1032</v>
      </c>
      <c r="AA3754" t="s">
        <v>1031</v>
      </c>
      <c r="AB3754" t="s">
        <v>1030</v>
      </c>
      <c r="AC3754" t="s">
        <v>1029</v>
      </c>
      <c r="AD3754" t="s">
        <v>96</v>
      </c>
      <c r="AE3754">
        <v>97058</v>
      </c>
    </row>
    <row r="3755" spans="1:31" ht="409.5" hidden="1" x14ac:dyDescent="0.25">
      <c r="A3755">
        <v>16435</v>
      </c>
      <c r="B3755" t="s">
        <v>7</v>
      </c>
      <c r="C3755" t="s">
        <v>6</v>
      </c>
      <c r="F3755">
        <v>0</v>
      </c>
      <c r="G3755" t="s">
        <v>1028</v>
      </c>
      <c r="P3755" t="s">
        <v>4</v>
      </c>
      <c r="Z3755" t="s">
        <v>1027</v>
      </c>
      <c r="AA3755" s="1" t="s">
        <v>1026</v>
      </c>
      <c r="AB3755" t="s">
        <v>1025</v>
      </c>
      <c r="AC3755">
        <v>-161893</v>
      </c>
      <c r="AD3755" t="s">
        <v>0</v>
      </c>
      <c r="AE3755">
        <v>98027</v>
      </c>
    </row>
    <row r="3756" spans="1:31" ht="409.5" hidden="1" x14ac:dyDescent="0.25">
      <c r="A3756">
        <v>2984</v>
      </c>
      <c r="B3756" t="s">
        <v>152</v>
      </c>
      <c r="C3756" t="s">
        <v>19</v>
      </c>
      <c r="F3756">
        <v>0</v>
      </c>
      <c r="P3756" t="s">
        <v>4</v>
      </c>
      <c r="Y3756" t="s">
        <v>12</v>
      </c>
      <c r="Z3756" t="s">
        <v>1024</v>
      </c>
      <c r="AA3756" s="1" t="s">
        <v>1023</v>
      </c>
      <c r="AB3756" t="s">
        <v>149</v>
      </c>
      <c r="AC3756">
        <v>-163573</v>
      </c>
    </row>
    <row r="3757" spans="1:31" ht="409.5" hidden="1" x14ac:dyDescent="0.25">
      <c r="A3757">
        <v>19642</v>
      </c>
      <c r="B3757" t="s">
        <v>72</v>
      </c>
      <c r="C3757" t="s">
        <v>71</v>
      </c>
      <c r="F3757">
        <v>0</v>
      </c>
      <c r="G3757" t="s">
        <v>1022</v>
      </c>
      <c r="P3757" t="s">
        <v>4</v>
      </c>
      <c r="Z3757" t="s">
        <v>1021</v>
      </c>
      <c r="AA3757" s="1" t="s">
        <v>1020</v>
      </c>
      <c r="AB3757" t="s">
        <v>1019</v>
      </c>
      <c r="AC3757">
        <v>-162741</v>
      </c>
      <c r="AD3757" t="s">
        <v>0</v>
      </c>
      <c r="AE3757">
        <v>98366</v>
      </c>
    </row>
    <row r="3758" spans="1:31" hidden="1" x14ac:dyDescent="0.25">
      <c r="A3758">
        <v>7856</v>
      </c>
      <c r="B3758" t="s">
        <v>7</v>
      </c>
      <c r="C3758" t="s">
        <v>6</v>
      </c>
      <c r="F3758">
        <v>1</v>
      </c>
      <c r="G3758" t="s">
        <v>1018</v>
      </c>
      <c r="P3758" t="s">
        <v>4</v>
      </c>
      <c r="Z3758" t="s">
        <v>1017</v>
      </c>
      <c r="AA3758" t="s">
        <v>1016</v>
      </c>
      <c r="AB3758" t="s">
        <v>1015</v>
      </c>
      <c r="AC3758">
        <v>-181187</v>
      </c>
      <c r="AD3758" t="s">
        <v>1014</v>
      </c>
      <c r="AE3758">
        <v>94104</v>
      </c>
    </row>
    <row r="3759" spans="1:31" hidden="1" x14ac:dyDescent="0.25">
      <c r="A3759">
        <v>3161</v>
      </c>
      <c r="B3759" t="s">
        <v>88</v>
      </c>
      <c r="C3759" t="s">
        <v>46</v>
      </c>
      <c r="F3759">
        <v>1</v>
      </c>
      <c r="G3759" t="s">
        <v>1013</v>
      </c>
      <c r="H3759">
        <v>0</v>
      </c>
      <c r="P3759" t="s">
        <v>4</v>
      </c>
      <c r="Z3759" t="s">
        <v>1012</v>
      </c>
      <c r="AA3759" t="s">
        <v>1011</v>
      </c>
      <c r="AB3759" t="s">
        <v>963</v>
      </c>
      <c r="AC3759" t="s">
        <v>1010</v>
      </c>
      <c r="AD3759" t="s">
        <v>0</v>
      </c>
      <c r="AE3759">
        <v>98607</v>
      </c>
    </row>
    <row r="3760" spans="1:31" hidden="1" x14ac:dyDescent="0.25">
      <c r="A3760">
        <v>1424</v>
      </c>
      <c r="B3760" t="s">
        <v>199</v>
      </c>
      <c r="C3760" t="s">
        <v>19</v>
      </c>
      <c r="F3760">
        <v>0</v>
      </c>
      <c r="P3760" t="s">
        <v>81</v>
      </c>
      <c r="Y3760" t="s">
        <v>12</v>
      </c>
      <c r="Z3760" t="s">
        <v>1009</v>
      </c>
      <c r="AA3760" t="s">
        <v>1008</v>
      </c>
      <c r="AB3760" t="s">
        <v>1007</v>
      </c>
      <c r="AC3760">
        <v>-171451</v>
      </c>
    </row>
    <row r="3761" spans="1:31" hidden="1" x14ac:dyDescent="0.25">
      <c r="A3761">
        <v>16665</v>
      </c>
      <c r="B3761" t="s">
        <v>199</v>
      </c>
      <c r="C3761" t="s">
        <v>19</v>
      </c>
      <c r="F3761">
        <v>0</v>
      </c>
      <c r="H3761">
        <v>0</v>
      </c>
      <c r="P3761" t="s">
        <v>4</v>
      </c>
      <c r="Z3761" t="s">
        <v>1006</v>
      </c>
      <c r="AA3761" t="s">
        <v>1005</v>
      </c>
      <c r="AB3761" t="s">
        <v>1004</v>
      </c>
      <c r="AC3761" t="s">
        <v>1003</v>
      </c>
      <c r="AD3761" t="s">
        <v>0</v>
      </c>
      <c r="AE3761">
        <v>98168</v>
      </c>
    </row>
    <row r="3762" spans="1:31" hidden="1" x14ac:dyDescent="0.25">
      <c r="A3762">
        <v>19025</v>
      </c>
      <c r="B3762" t="s">
        <v>95</v>
      </c>
      <c r="C3762" t="s">
        <v>94</v>
      </c>
      <c r="F3762">
        <v>1</v>
      </c>
      <c r="G3762" t="s">
        <v>1002</v>
      </c>
      <c r="H3762">
        <v>0</v>
      </c>
      <c r="P3762" t="s">
        <v>81</v>
      </c>
      <c r="Y3762" t="s">
        <v>12</v>
      </c>
      <c r="Z3762" t="s">
        <v>1001</v>
      </c>
      <c r="AA3762" t="s">
        <v>1000</v>
      </c>
      <c r="AB3762" t="s">
        <v>999</v>
      </c>
      <c r="AC3762" t="s">
        <v>998</v>
      </c>
      <c r="AD3762" t="s">
        <v>0</v>
      </c>
      <c r="AE3762">
        <v>98101</v>
      </c>
    </row>
    <row r="3763" spans="1:31" hidden="1" x14ac:dyDescent="0.25">
      <c r="A3763">
        <v>14053</v>
      </c>
      <c r="B3763" t="s">
        <v>52</v>
      </c>
      <c r="C3763" t="s">
        <v>6</v>
      </c>
      <c r="F3763">
        <v>0</v>
      </c>
      <c r="G3763" t="s">
        <v>997</v>
      </c>
      <c r="P3763" t="s">
        <v>4</v>
      </c>
      <c r="Z3763" t="s">
        <v>996</v>
      </c>
      <c r="AA3763" t="s">
        <v>995</v>
      </c>
      <c r="AB3763" t="s">
        <v>994</v>
      </c>
      <c r="AC3763">
        <v>-171309</v>
      </c>
      <c r="AD3763" t="s">
        <v>0</v>
      </c>
      <c r="AE3763">
        <v>98501</v>
      </c>
    </row>
    <row r="3764" spans="1:31" hidden="1" x14ac:dyDescent="0.25">
      <c r="A3764">
        <v>3290</v>
      </c>
      <c r="B3764" t="s">
        <v>368</v>
      </c>
      <c r="C3764" t="s">
        <v>356</v>
      </c>
      <c r="F3764">
        <v>1</v>
      </c>
      <c r="G3764" t="s">
        <v>993</v>
      </c>
      <c r="H3764">
        <v>0</v>
      </c>
      <c r="P3764" t="s">
        <v>4</v>
      </c>
      <c r="Y3764" t="s">
        <v>12</v>
      </c>
      <c r="Z3764" t="s">
        <v>992</v>
      </c>
      <c r="AA3764" t="s">
        <v>991</v>
      </c>
      <c r="AB3764" t="s">
        <v>991</v>
      </c>
      <c r="AC3764" t="s">
        <v>990</v>
      </c>
      <c r="AD3764" t="s">
        <v>989</v>
      </c>
      <c r="AE3764">
        <v>32224</v>
      </c>
    </row>
    <row r="3765" spans="1:31" ht="409.5" hidden="1" x14ac:dyDescent="0.25">
      <c r="A3765">
        <v>12803</v>
      </c>
      <c r="B3765" t="s">
        <v>47</v>
      </c>
      <c r="C3765" t="s">
        <v>46</v>
      </c>
      <c r="F3765">
        <v>1</v>
      </c>
      <c r="G3765" t="s">
        <v>988</v>
      </c>
      <c r="P3765" t="s">
        <v>4</v>
      </c>
      <c r="Z3765" t="s">
        <v>987</v>
      </c>
      <c r="AA3765" s="1" t="s">
        <v>986</v>
      </c>
      <c r="AB3765" t="s">
        <v>43</v>
      </c>
      <c r="AC3765">
        <v>-161464</v>
      </c>
      <c r="AD3765" t="s">
        <v>0</v>
      </c>
      <c r="AE3765">
        <v>98004</v>
      </c>
    </row>
    <row r="3766" spans="1:31" hidden="1" x14ac:dyDescent="0.25">
      <c r="A3766">
        <v>6953</v>
      </c>
      <c r="B3766" t="s">
        <v>88</v>
      </c>
      <c r="C3766" t="s">
        <v>46</v>
      </c>
      <c r="F3766">
        <v>1</v>
      </c>
      <c r="G3766" t="s">
        <v>578</v>
      </c>
      <c r="P3766" t="s">
        <v>4</v>
      </c>
      <c r="Z3766" t="s">
        <v>985</v>
      </c>
      <c r="AA3766" t="s">
        <v>984</v>
      </c>
      <c r="AB3766" t="s">
        <v>983</v>
      </c>
      <c r="AC3766">
        <v>-171881</v>
      </c>
      <c r="AD3766" t="s">
        <v>0</v>
      </c>
      <c r="AE3766">
        <v>98007</v>
      </c>
    </row>
    <row r="3767" spans="1:31" hidden="1" x14ac:dyDescent="0.25">
      <c r="A3767">
        <v>17700</v>
      </c>
      <c r="B3767" t="s">
        <v>83</v>
      </c>
      <c r="C3767" t="s">
        <v>19</v>
      </c>
      <c r="F3767">
        <v>1</v>
      </c>
      <c r="G3767" t="s">
        <v>982</v>
      </c>
      <c r="H3767">
        <v>0</v>
      </c>
      <c r="P3767" t="s">
        <v>4</v>
      </c>
      <c r="Y3767" t="s">
        <v>12</v>
      </c>
      <c r="Z3767" t="s">
        <v>981</v>
      </c>
      <c r="AA3767" t="s">
        <v>980</v>
      </c>
      <c r="AB3767" t="s">
        <v>78</v>
      </c>
      <c r="AC3767" t="s">
        <v>979</v>
      </c>
      <c r="AD3767" t="s">
        <v>96</v>
      </c>
      <c r="AE3767">
        <v>97389</v>
      </c>
    </row>
    <row r="3768" spans="1:31" hidden="1" x14ac:dyDescent="0.25">
      <c r="A3768">
        <v>5252</v>
      </c>
      <c r="B3768" t="s">
        <v>47</v>
      </c>
      <c r="C3768" t="s">
        <v>46</v>
      </c>
      <c r="F3768">
        <v>1</v>
      </c>
      <c r="G3768" t="s">
        <v>978</v>
      </c>
      <c r="P3768" t="s">
        <v>4</v>
      </c>
      <c r="Z3768" t="s">
        <v>977</v>
      </c>
      <c r="AA3768" t="s">
        <v>976</v>
      </c>
      <c r="AB3768" t="s">
        <v>975</v>
      </c>
      <c r="AC3768">
        <v>-173329</v>
      </c>
      <c r="AD3768" t="s">
        <v>0</v>
      </c>
      <c r="AE3768">
        <v>98586</v>
      </c>
    </row>
    <row r="3769" spans="1:31" hidden="1" x14ac:dyDescent="0.25">
      <c r="A3769">
        <v>1230</v>
      </c>
      <c r="B3769" t="s">
        <v>83</v>
      </c>
      <c r="C3769" t="s">
        <v>19</v>
      </c>
      <c r="F3769">
        <v>1</v>
      </c>
      <c r="G3769" t="s">
        <v>974</v>
      </c>
      <c r="H3769">
        <v>0</v>
      </c>
      <c r="P3769" t="s">
        <v>4</v>
      </c>
      <c r="Y3769" t="s">
        <v>12</v>
      </c>
      <c r="Z3769" t="s">
        <v>973</v>
      </c>
      <c r="AA3769" t="s">
        <v>972</v>
      </c>
      <c r="AB3769" t="s">
        <v>78</v>
      </c>
      <c r="AC3769" t="s">
        <v>971</v>
      </c>
    </row>
    <row r="3770" spans="1:31" hidden="1" x14ac:dyDescent="0.25">
      <c r="A3770">
        <v>11926</v>
      </c>
      <c r="B3770" t="s">
        <v>47</v>
      </c>
      <c r="C3770" t="s">
        <v>46</v>
      </c>
      <c r="F3770">
        <v>0</v>
      </c>
      <c r="G3770" t="s">
        <v>908</v>
      </c>
      <c r="H3770">
        <v>0</v>
      </c>
      <c r="P3770" t="s">
        <v>4</v>
      </c>
      <c r="Z3770" t="s">
        <v>970</v>
      </c>
      <c r="AA3770" t="s">
        <v>969</v>
      </c>
      <c r="AB3770" t="s">
        <v>968</v>
      </c>
      <c r="AC3770" t="s">
        <v>967</v>
      </c>
    </row>
    <row r="3771" spans="1:31" ht="195" hidden="1" x14ac:dyDescent="0.25">
      <c r="A3771">
        <v>10524</v>
      </c>
      <c r="B3771" t="s">
        <v>88</v>
      </c>
      <c r="C3771" t="s">
        <v>46</v>
      </c>
      <c r="F3771">
        <v>1</v>
      </c>
      <c r="G3771" t="s">
        <v>966</v>
      </c>
      <c r="H3771">
        <v>0</v>
      </c>
      <c r="P3771" t="s">
        <v>4</v>
      </c>
      <c r="Z3771" t="s">
        <v>965</v>
      </c>
      <c r="AA3771" s="1" t="s">
        <v>964</v>
      </c>
      <c r="AB3771" t="s">
        <v>963</v>
      </c>
      <c r="AC3771" t="s">
        <v>962</v>
      </c>
    </row>
    <row r="3772" spans="1:31" hidden="1" x14ac:dyDescent="0.25">
      <c r="A3772">
        <v>19277</v>
      </c>
      <c r="B3772" t="s">
        <v>124</v>
      </c>
      <c r="C3772" t="s">
        <v>6</v>
      </c>
      <c r="F3772">
        <v>0</v>
      </c>
      <c r="G3772" t="s">
        <v>961</v>
      </c>
      <c r="P3772" t="s">
        <v>4</v>
      </c>
      <c r="Z3772" t="s">
        <v>960</v>
      </c>
      <c r="AA3772" t="s">
        <v>959</v>
      </c>
      <c r="AB3772" t="s">
        <v>958</v>
      </c>
      <c r="AC3772">
        <v>-160371</v>
      </c>
      <c r="AD3772" t="s">
        <v>0</v>
      </c>
      <c r="AE3772">
        <v>98226</v>
      </c>
    </row>
    <row r="3773" spans="1:31" hidden="1" x14ac:dyDescent="0.25">
      <c r="A3773">
        <v>10178</v>
      </c>
      <c r="B3773" t="s">
        <v>124</v>
      </c>
      <c r="C3773" t="s">
        <v>6</v>
      </c>
      <c r="F3773">
        <v>1</v>
      </c>
      <c r="G3773" t="s">
        <v>957</v>
      </c>
      <c r="H3773">
        <v>0</v>
      </c>
      <c r="P3773" t="s">
        <v>4</v>
      </c>
      <c r="Z3773" t="s">
        <v>956</v>
      </c>
      <c r="AA3773" t="s">
        <v>955</v>
      </c>
      <c r="AB3773" t="s">
        <v>954</v>
      </c>
      <c r="AC3773" t="s">
        <v>953</v>
      </c>
      <c r="AD3773" t="s">
        <v>0</v>
      </c>
      <c r="AE3773">
        <v>98660</v>
      </c>
    </row>
    <row r="3774" spans="1:31" hidden="1" x14ac:dyDescent="0.25">
      <c r="A3774">
        <v>13328</v>
      </c>
      <c r="B3774" t="s">
        <v>124</v>
      </c>
      <c r="C3774" t="s">
        <v>6</v>
      </c>
      <c r="F3774">
        <v>1</v>
      </c>
      <c r="G3774" t="s">
        <v>161</v>
      </c>
      <c r="H3774">
        <v>0</v>
      </c>
      <c r="P3774" t="s">
        <v>4</v>
      </c>
      <c r="Z3774" t="s">
        <v>160</v>
      </c>
      <c r="AA3774" t="s">
        <v>952</v>
      </c>
      <c r="AB3774" t="s">
        <v>951</v>
      </c>
      <c r="AC3774" t="s">
        <v>950</v>
      </c>
      <c r="AD3774" t="s">
        <v>0</v>
      </c>
      <c r="AE3774">
        <v>98034</v>
      </c>
    </row>
    <row r="3775" spans="1:31" hidden="1" x14ac:dyDescent="0.25">
      <c r="A3775">
        <v>6664</v>
      </c>
      <c r="B3775" t="s">
        <v>7</v>
      </c>
      <c r="C3775" t="s">
        <v>6</v>
      </c>
      <c r="F3775">
        <v>0</v>
      </c>
      <c r="G3775" t="s">
        <v>839</v>
      </c>
      <c r="P3775" t="s">
        <v>4</v>
      </c>
      <c r="Z3775" t="s">
        <v>949</v>
      </c>
      <c r="AA3775" t="s">
        <v>948</v>
      </c>
      <c r="AB3775" t="s">
        <v>947</v>
      </c>
      <c r="AC3775">
        <v>-162242</v>
      </c>
      <c r="AD3775" t="s">
        <v>0</v>
      </c>
      <c r="AE3775">
        <v>98390</v>
      </c>
    </row>
    <row r="3776" spans="1:31" hidden="1" x14ac:dyDescent="0.25">
      <c r="A3776">
        <v>15118</v>
      </c>
      <c r="B3776" t="s">
        <v>7</v>
      </c>
      <c r="C3776" t="s">
        <v>6</v>
      </c>
      <c r="F3776">
        <v>1</v>
      </c>
      <c r="G3776" t="s">
        <v>946</v>
      </c>
      <c r="H3776">
        <v>0</v>
      </c>
      <c r="P3776" t="s">
        <v>4</v>
      </c>
      <c r="Z3776" t="s">
        <v>945</v>
      </c>
      <c r="AA3776" t="s">
        <v>944</v>
      </c>
      <c r="AB3776" t="s">
        <v>943</v>
      </c>
      <c r="AC3776" t="s">
        <v>942</v>
      </c>
      <c r="AD3776" t="s">
        <v>941</v>
      </c>
      <c r="AE3776">
        <v>83501</v>
      </c>
    </row>
    <row r="3777" spans="1:31" hidden="1" x14ac:dyDescent="0.25">
      <c r="A3777">
        <v>2002</v>
      </c>
      <c r="B3777" t="s">
        <v>124</v>
      </c>
      <c r="C3777" t="s">
        <v>6</v>
      </c>
      <c r="F3777">
        <v>0</v>
      </c>
      <c r="G3777" t="s">
        <v>940</v>
      </c>
      <c r="P3777" t="s">
        <v>4</v>
      </c>
      <c r="Z3777" t="s">
        <v>939</v>
      </c>
      <c r="AA3777" t="s">
        <v>938</v>
      </c>
      <c r="AB3777" t="s">
        <v>937</v>
      </c>
      <c r="AC3777">
        <v>-160974</v>
      </c>
      <c r="AD3777" t="s">
        <v>0</v>
      </c>
      <c r="AE3777">
        <v>98371</v>
      </c>
    </row>
    <row r="3778" spans="1:31" hidden="1" x14ac:dyDescent="0.25">
      <c r="A3778">
        <v>4152</v>
      </c>
      <c r="B3778" t="s">
        <v>7</v>
      </c>
      <c r="C3778" t="s">
        <v>6</v>
      </c>
      <c r="F3778">
        <v>1</v>
      </c>
      <c r="G3778" t="s">
        <v>157</v>
      </c>
      <c r="H3778">
        <v>0</v>
      </c>
      <c r="P3778" t="s">
        <v>4</v>
      </c>
      <c r="Z3778" t="s">
        <v>936</v>
      </c>
      <c r="AA3778" t="s">
        <v>935</v>
      </c>
      <c r="AB3778" t="s">
        <v>934</v>
      </c>
      <c r="AC3778" t="s">
        <v>933</v>
      </c>
      <c r="AD3778" t="s">
        <v>0</v>
      </c>
      <c r="AE3778">
        <v>98109</v>
      </c>
    </row>
    <row r="3779" spans="1:31" hidden="1" x14ac:dyDescent="0.25">
      <c r="A3779">
        <v>18841</v>
      </c>
      <c r="B3779" t="s">
        <v>124</v>
      </c>
      <c r="C3779" t="s">
        <v>6</v>
      </c>
      <c r="F3779">
        <v>0</v>
      </c>
      <c r="G3779" t="s">
        <v>932</v>
      </c>
      <c r="H3779">
        <v>0</v>
      </c>
      <c r="P3779" t="s">
        <v>4</v>
      </c>
      <c r="Z3779" t="s">
        <v>931</v>
      </c>
      <c r="AA3779" t="s">
        <v>930</v>
      </c>
      <c r="AB3779" t="s">
        <v>929</v>
      </c>
      <c r="AC3779" t="s">
        <v>928</v>
      </c>
      <c r="AD3779" t="s">
        <v>0</v>
      </c>
      <c r="AE3779">
        <v>98501</v>
      </c>
    </row>
    <row r="3780" spans="1:31" ht="409.5" hidden="1" x14ac:dyDescent="0.25">
      <c r="A3780">
        <v>19414</v>
      </c>
      <c r="B3780" t="s">
        <v>208</v>
      </c>
      <c r="C3780" t="s">
        <v>19</v>
      </c>
      <c r="F3780">
        <v>0</v>
      </c>
      <c r="H3780">
        <v>0</v>
      </c>
      <c r="P3780" t="s">
        <v>4</v>
      </c>
      <c r="Y3780" t="s">
        <v>12</v>
      </c>
      <c r="Z3780" t="s">
        <v>927</v>
      </c>
      <c r="AA3780" s="1" t="s">
        <v>926</v>
      </c>
      <c r="AB3780" t="s">
        <v>925</v>
      </c>
      <c r="AC3780" t="s">
        <v>924</v>
      </c>
      <c r="AD3780" t="s">
        <v>96</v>
      </c>
      <c r="AE3780">
        <v>97302</v>
      </c>
    </row>
    <row r="3781" spans="1:31" hidden="1" x14ac:dyDescent="0.25">
      <c r="A3781">
        <v>8083</v>
      </c>
      <c r="B3781" t="s">
        <v>47</v>
      </c>
      <c r="C3781" t="s">
        <v>46</v>
      </c>
      <c r="F3781">
        <v>1</v>
      </c>
      <c r="G3781" t="s">
        <v>376</v>
      </c>
      <c r="H3781">
        <v>0</v>
      </c>
      <c r="P3781" t="s">
        <v>4</v>
      </c>
      <c r="Z3781" t="s">
        <v>375</v>
      </c>
      <c r="AA3781" t="s">
        <v>923</v>
      </c>
      <c r="AB3781" t="s">
        <v>922</v>
      </c>
      <c r="AC3781" t="s">
        <v>921</v>
      </c>
      <c r="AD3781" t="s">
        <v>0</v>
      </c>
      <c r="AE3781">
        <v>98032</v>
      </c>
    </row>
    <row r="3782" spans="1:31" hidden="1" x14ac:dyDescent="0.25">
      <c r="A3782">
        <v>2704</v>
      </c>
      <c r="B3782" t="s">
        <v>357</v>
      </c>
      <c r="C3782" t="s">
        <v>356</v>
      </c>
      <c r="F3782">
        <v>1</v>
      </c>
      <c r="G3782" t="s">
        <v>920</v>
      </c>
      <c r="H3782">
        <v>0</v>
      </c>
      <c r="P3782" t="s">
        <v>4</v>
      </c>
      <c r="Y3782" t="s">
        <v>12</v>
      </c>
      <c r="Z3782" t="s">
        <v>919</v>
      </c>
      <c r="AA3782" t="s">
        <v>918</v>
      </c>
      <c r="AB3782" t="s">
        <v>917</v>
      </c>
      <c r="AC3782" t="s">
        <v>916</v>
      </c>
      <c r="AD3782" t="s">
        <v>0</v>
      </c>
      <c r="AE3782">
        <v>98052</v>
      </c>
    </row>
    <row r="3783" spans="1:31" hidden="1" x14ac:dyDescent="0.25">
      <c r="A3783">
        <v>1437</v>
      </c>
      <c r="B3783" t="s">
        <v>52</v>
      </c>
      <c r="C3783" t="s">
        <v>6</v>
      </c>
      <c r="F3783">
        <v>1</v>
      </c>
      <c r="G3783" t="s">
        <v>161</v>
      </c>
      <c r="P3783" t="s">
        <v>4</v>
      </c>
      <c r="Z3783" t="s">
        <v>915</v>
      </c>
      <c r="AA3783" t="s">
        <v>914</v>
      </c>
      <c r="AB3783" t="s">
        <v>913</v>
      </c>
      <c r="AC3783">
        <v>-171319</v>
      </c>
      <c r="AD3783" t="s">
        <v>0</v>
      </c>
      <c r="AE3783">
        <v>98034</v>
      </c>
    </row>
    <row r="3784" spans="1:31" ht="409.5" hidden="1" x14ac:dyDescent="0.25">
      <c r="A3784">
        <v>3449</v>
      </c>
      <c r="B3784" t="s">
        <v>72</v>
      </c>
      <c r="C3784" t="s">
        <v>71</v>
      </c>
      <c r="F3784">
        <v>0</v>
      </c>
      <c r="O3784" t="s">
        <v>912</v>
      </c>
      <c r="P3784" t="s">
        <v>4</v>
      </c>
      <c r="X3784">
        <v>15</v>
      </c>
      <c r="Y3784" t="s">
        <v>12</v>
      </c>
      <c r="Z3784" t="s">
        <v>911</v>
      </c>
      <c r="AA3784" s="1" t="s">
        <v>910</v>
      </c>
      <c r="AB3784" t="s">
        <v>909</v>
      </c>
      <c r="AC3784">
        <v>-172247</v>
      </c>
    </row>
    <row r="3785" spans="1:31" hidden="1" x14ac:dyDescent="0.25">
      <c r="A3785">
        <v>10473</v>
      </c>
      <c r="B3785" t="s">
        <v>47</v>
      </c>
      <c r="C3785" t="s">
        <v>46</v>
      </c>
      <c r="F3785">
        <v>0</v>
      </c>
      <c r="G3785" t="s">
        <v>908</v>
      </c>
      <c r="P3785" t="s">
        <v>4</v>
      </c>
      <c r="Z3785" t="s">
        <v>800</v>
      </c>
      <c r="AA3785" t="s">
        <v>907</v>
      </c>
      <c r="AB3785" t="s">
        <v>906</v>
      </c>
      <c r="AC3785">
        <v>-173014</v>
      </c>
      <c r="AD3785" t="s">
        <v>0</v>
      </c>
      <c r="AE3785">
        <v>98409</v>
      </c>
    </row>
    <row r="3786" spans="1:31" ht="409.5" hidden="1" x14ac:dyDescent="0.25">
      <c r="A3786">
        <v>18720</v>
      </c>
      <c r="B3786" t="s">
        <v>380</v>
      </c>
      <c r="C3786" t="s">
        <v>19</v>
      </c>
      <c r="F3786">
        <v>0</v>
      </c>
      <c r="P3786" t="s">
        <v>81</v>
      </c>
      <c r="Y3786" t="s">
        <v>12</v>
      </c>
      <c r="Z3786" t="s">
        <v>905</v>
      </c>
      <c r="AA3786" s="1" t="s">
        <v>904</v>
      </c>
      <c r="AB3786" t="s">
        <v>903</v>
      </c>
      <c r="AC3786">
        <v>-180556</v>
      </c>
    </row>
    <row r="3787" spans="1:31" hidden="1" x14ac:dyDescent="0.25">
      <c r="A3787">
        <v>10421</v>
      </c>
      <c r="B3787" t="s">
        <v>124</v>
      </c>
      <c r="C3787" t="s">
        <v>6</v>
      </c>
      <c r="F3787">
        <v>0</v>
      </c>
      <c r="G3787" t="s">
        <v>342</v>
      </c>
      <c r="H3787">
        <v>0</v>
      </c>
      <c r="P3787" t="s">
        <v>4</v>
      </c>
      <c r="Z3787" t="s">
        <v>340</v>
      </c>
      <c r="AA3787" t="s">
        <v>902</v>
      </c>
      <c r="AB3787" t="s">
        <v>901</v>
      </c>
      <c r="AC3787" t="s">
        <v>900</v>
      </c>
      <c r="AD3787" t="s">
        <v>0</v>
      </c>
      <c r="AE3787">
        <v>98326</v>
      </c>
    </row>
    <row r="3788" spans="1:31" hidden="1" x14ac:dyDescent="0.25">
      <c r="A3788">
        <v>9673</v>
      </c>
      <c r="B3788" t="s">
        <v>52</v>
      </c>
      <c r="C3788" t="s">
        <v>6</v>
      </c>
      <c r="F3788">
        <v>1</v>
      </c>
      <c r="G3788" t="s">
        <v>899</v>
      </c>
      <c r="P3788" t="s">
        <v>4</v>
      </c>
      <c r="Z3788" t="s">
        <v>898</v>
      </c>
      <c r="AA3788" t="s">
        <v>897</v>
      </c>
      <c r="AB3788" t="s">
        <v>896</v>
      </c>
      <c r="AC3788">
        <v>-172122</v>
      </c>
      <c r="AD3788" t="s">
        <v>0</v>
      </c>
      <c r="AE3788">
        <v>99362</v>
      </c>
    </row>
    <row r="3789" spans="1:31" hidden="1" x14ac:dyDescent="0.25">
      <c r="A3789">
        <v>4815</v>
      </c>
      <c r="B3789" t="s">
        <v>185</v>
      </c>
      <c r="C3789" t="s">
        <v>184</v>
      </c>
      <c r="F3789">
        <v>0</v>
      </c>
      <c r="G3789" t="s">
        <v>895</v>
      </c>
      <c r="H3789">
        <v>0</v>
      </c>
      <c r="P3789" t="s">
        <v>4</v>
      </c>
      <c r="Y3789" t="s">
        <v>12</v>
      </c>
      <c r="Z3789" t="s">
        <v>894</v>
      </c>
      <c r="AA3789" t="s">
        <v>893</v>
      </c>
      <c r="AB3789" t="s">
        <v>892</v>
      </c>
      <c r="AC3789" t="s">
        <v>891</v>
      </c>
    </row>
    <row r="3790" spans="1:31" hidden="1" x14ac:dyDescent="0.25">
      <c r="A3790">
        <v>13339</v>
      </c>
      <c r="F3790">
        <v>0</v>
      </c>
      <c r="X3790">
        <v>30</v>
      </c>
      <c r="Y3790" t="s">
        <v>12</v>
      </c>
      <c r="Z3790" t="s">
        <v>890</v>
      </c>
      <c r="AA3790" t="s">
        <v>889</v>
      </c>
      <c r="AB3790" t="s">
        <v>888</v>
      </c>
      <c r="AC3790">
        <v>-170358</v>
      </c>
      <c r="AD3790" t="s">
        <v>0</v>
      </c>
      <c r="AE3790">
        <v>98040</v>
      </c>
    </row>
    <row r="3791" spans="1:31" ht="409.5" hidden="1" x14ac:dyDescent="0.25">
      <c r="A3791">
        <v>8237</v>
      </c>
      <c r="B3791" t="s">
        <v>119</v>
      </c>
      <c r="C3791" t="s">
        <v>19</v>
      </c>
      <c r="F3791">
        <v>1</v>
      </c>
      <c r="G3791" t="s">
        <v>887</v>
      </c>
      <c r="P3791" t="s">
        <v>4</v>
      </c>
      <c r="X3791">
        <v>15</v>
      </c>
      <c r="Y3791" t="s">
        <v>12</v>
      </c>
      <c r="Z3791" t="s">
        <v>886</v>
      </c>
      <c r="AA3791" s="1" t="s">
        <v>885</v>
      </c>
      <c r="AB3791" t="s">
        <v>884</v>
      </c>
      <c r="AC3791">
        <v>-181688</v>
      </c>
      <c r="AD3791" t="s">
        <v>883</v>
      </c>
      <c r="AE3791">
        <v>72116</v>
      </c>
    </row>
    <row r="3792" spans="1:31" ht="409.5" hidden="1" x14ac:dyDescent="0.25">
      <c r="A3792">
        <v>14112</v>
      </c>
      <c r="B3792" t="s">
        <v>95</v>
      </c>
      <c r="C3792" t="s">
        <v>94</v>
      </c>
      <c r="F3792">
        <v>1</v>
      </c>
      <c r="G3792" t="s">
        <v>882</v>
      </c>
      <c r="X3792">
        <v>15</v>
      </c>
      <c r="Y3792" t="s">
        <v>12</v>
      </c>
      <c r="Z3792" t="s">
        <v>881</v>
      </c>
      <c r="AA3792" s="1" t="s">
        <v>880</v>
      </c>
      <c r="AB3792" t="s">
        <v>879</v>
      </c>
      <c r="AC3792">
        <v>-170330</v>
      </c>
      <c r="AD3792" t="s">
        <v>0</v>
      </c>
      <c r="AE3792">
        <v>98104</v>
      </c>
    </row>
    <row r="3793" spans="1:31" hidden="1" x14ac:dyDescent="0.25">
      <c r="A3793">
        <v>7283</v>
      </c>
      <c r="B3793" t="s">
        <v>7</v>
      </c>
      <c r="C3793" t="s">
        <v>6</v>
      </c>
      <c r="F3793">
        <v>0</v>
      </c>
      <c r="G3793" t="s">
        <v>878</v>
      </c>
      <c r="H3793">
        <v>0</v>
      </c>
      <c r="P3793" t="s">
        <v>4</v>
      </c>
      <c r="Z3793" t="s">
        <v>877</v>
      </c>
      <c r="AA3793" t="s">
        <v>876</v>
      </c>
      <c r="AB3793" t="s">
        <v>875</v>
      </c>
      <c r="AC3793" t="s">
        <v>874</v>
      </c>
      <c r="AD3793" t="s">
        <v>0</v>
      </c>
      <c r="AE3793">
        <v>98056</v>
      </c>
    </row>
    <row r="3794" spans="1:31" ht="409.5" hidden="1" x14ac:dyDescent="0.25">
      <c r="A3794">
        <v>6725</v>
      </c>
      <c r="B3794" t="s">
        <v>36</v>
      </c>
      <c r="C3794" t="s">
        <v>71</v>
      </c>
      <c r="F3794">
        <v>1</v>
      </c>
      <c r="G3794" t="s">
        <v>873</v>
      </c>
      <c r="H3794">
        <v>0</v>
      </c>
      <c r="P3794" t="s">
        <v>81</v>
      </c>
      <c r="Y3794" t="s">
        <v>12</v>
      </c>
      <c r="Z3794" t="s">
        <v>872</v>
      </c>
      <c r="AA3794" s="1" t="s">
        <v>871</v>
      </c>
      <c r="AB3794" t="s">
        <v>870</v>
      </c>
      <c r="AC3794" t="s">
        <v>869</v>
      </c>
      <c r="AD3794" t="s">
        <v>0</v>
      </c>
      <c r="AE3794">
        <v>98104</v>
      </c>
    </row>
    <row r="3795" spans="1:31" hidden="1" x14ac:dyDescent="0.25">
      <c r="A3795">
        <v>10249</v>
      </c>
      <c r="B3795" t="s">
        <v>670</v>
      </c>
      <c r="C3795" t="s">
        <v>19</v>
      </c>
      <c r="F3795">
        <v>0</v>
      </c>
      <c r="H3795">
        <v>0</v>
      </c>
      <c r="P3795" t="s">
        <v>4</v>
      </c>
      <c r="Z3795" t="s">
        <v>868</v>
      </c>
      <c r="AA3795" t="s">
        <v>867</v>
      </c>
      <c r="AB3795" t="s">
        <v>866</v>
      </c>
      <c r="AC3795" t="s">
        <v>865</v>
      </c>
    </row>
    <row r="3796" spans="1:31" hidden="1" x14ac:dyDescent="0.25">
      <c r="A3796">
        <v>12780</v>
      </c>
      <c r="B3796" t="s">
        <v>88</v>
      </c>
      <c r="C3796" t="s">
        <v>46</v>
      </c>
      <c r="F3796">
        <v>1</v>
      </c>
      <c r="G3796" t="s">
        <v>864</v>
      </c>
      <c r="H3796">
        <v>0</v>
      </c>
      <c r="P3796" t="s">
        <v>4</v>
      </c>
      <c r="Z3796" t="s">
        <v>863</v>
      </c>
      <c r="AA3796" t="s">
        <v>862</v>
      </c>
      <c r="AB3796" t="s">
        <v>861</v>
      </c>
      <c r="AC3796" t="s">
        <v>860</v>
      </c>
      <c r="AD3796" t="s">
        <v>0</v>
      </c>
      <c r="AE3796">
        <v>98312</v>
      </c>
    </row>
    <row r="3797" spans="1:31" hidden="1" x14ac:dyDescent="0.25">
      <c r="A3797">
        <v>15317</v>
      </c>
      <c r="B3797" t="s">
        <v>47</v>
      </c>
      <c r="C3797" t="s">
        <v>46</v>
      </c>
      <c r="F3797">
        <v>0</v>
      </c>
      <c r="G3797" t="s">
        <v>797</v>
      </c>
      <c r="H3797">
        <v>0</v>
      </c>
      <c r="P3797" t="s">
        <v>4</v>
      </c>
      <c r="Z3797" t="s">
        <v>859</v>
      </c>
      <c r="AA3797" t="s">
        <v>858</v>
      </c>
      <c r="AB3797" t="s">
        <v>857</v>
      </c>
      <c r="AC3797" t="s">
        <v>856</v>
      </c>
      <c r="AD3797" t="s">
        <v>0</v>
      </c>
      <c r="AE3797">
        <v>98504</v>
      </c>
    </row>
    <row r="3798" spans="1:31" ht="360" hidden="1" x14ac:dyDescent="0.25">
      <c r="A3798">
        <v>18028</v>
      </c>
      <c r="B3798" t="s">
        <v>13</v>
      </c>
      <c r="C3798" t="s">
        <v>57</v>
      </c>
      <c r="F3798">
        <v>1</v>
      </c>
      <c r="G3798" t="s">
        <v>855</v>
      </c>
      <c r="P3798" t="s">
        <v>4</v>
      </c>
      <c r="Y3798" t="s">
        <v>12</v>
      </c>
      <c r="Z3798" t="s">
        <v>854</v>
      </c>
      <c r="AA3798" s="1" t="s">
        <v>853</v>
      </c>
      <c r="AB3798" t="s">
        <v>852</v>
      </c>
      <c r="AC3798">
        <v>-160203</v>
      </c>
      <c r="AD3798" t="s">
        <v>0</v>
      </c>
      <c r="AE3798">
        <v>98903</v>
      </c>
    </row>
    <row r="3799" spans="1:31" hidden="1" x14ac:dyDescent="0.25">
      <c r="A3799">
        <v>12975</v>
      </c>
      <c r="B3799" t="s">
        <v>124</v>
      </c>
      <c r="C3799" t="s">
        <v>6</v>
      </c>
      <c r="F3799">
        <v>0</v>
      </c>
      <c r="G3799" t="s">
        <v>851</v>
      </c>
      <c r="P3799" t="s">
        <v>4</v>
      </c>
      <c r="Z3799" t="s">
        <v>850</v>
      </c>
      <c r="AA3799" t="s">
        <v>849</v>
      </c>
      <c r="AB3799" t="s">
        <v>848</v>
      </c>
      <c r="AC3799">
        <v>-160961</v>
      </c>
      <c r="AD3799" t="s">
        <v>847</v>
      </c>
    </row>
    <row r="3800" spans="1:31" hidden="1" x14ac:dyDescent="0.25">
      <c r="A3800">
        <v>10727</v>
      </c>
      <c r="B3800" t="s">
        <v>124</v>
      </c>
      <c r="C3800" t="s">
        <v>6</v>
      </c>
      <c r="F3800">
        <v>1</v>
      </c>
      <c r="G3800" t="s">
        <v>846</v>
      </c>
      <c r="H3800">
        <v>0</v>
      </c>
      <c r="P3800" t="s">
        <v>4</v>
      </c>
      <c r="Z3800" t="s">
        <v>845</v>
      </c>
      <c r="AA3800" t="s">
        <v>844</v>
      </c>
      <c r="AB3800" t="s">
        <v>843</v>
      </c>
      <c r="AC3800" t="s">
        <v>842</v>
      </c>
      <c r="AD3800" t="s">
        <v>0</v>
      </c>
      <c r="AE3800">
        <v>98674</v>
      </c>
    </row>
    <row r="3801" spans="1:31" ht="409.5" hidden="1" x14ac:dyDescent="0.25">
      <c r="A3801">
        <v>14632</v>
      </c>
      <c r="B3801" t="s">
        <v>357</v>
      </c>
      <c r="C3801" t="s">
        <v>356</v>
      </c>
      <c r="F3801">
        <v>1</v>
      </c>
      <c r="G3801" t="s">
        <v>157</v>
      </c>
      <c r="P3801" t="s">
        <v>4</v>
      </c>
      <c r="Y3801" t="s">
        <v>12</v>
      </c>
      <c r="Z3801" t="s">
        <v>841</v>
      </c>
      <c r="AA3801" s="1" t="s">
        <v>840</v>
      </c>
      <c r="AB3801" s="1" t="s">
        <v>840</v>
      </c>
      <c r="AC3801">
        <v>-163556</v>
      </c>
      <c r="AD3801" t="s">
        <v>0</v>
      </c>
      <c r="AE3801">
        <v>98109</v>
      </c>
    </row>
    <row r="3802" spans="1:31" hidden="1" x14ac:dyDescent="0.25">
      <c r="A3802">
        <v>4015</v>
      </c>
      <c r="B3802" t="s">
        <v>88</v>
      </c>
      <c r="C3802" t="s">
        <v>46</v>
      </c>
      <c r="F3802">
        <v>0</v>
      </c>
      <c r="G3802" t="s">
        <v>839</v>
      </c>
      <c r="H3802">
        <v>0</v>
      </c>
      <c r="P3802" t="s">
        <v>4</v>
      </c>
      <c r="Y3802" t="s">
        <v>12</v>
      </c>
      <c r="Z3802" t="s">
        <v>838</v>
      </c>
      <c r="AA3802" t="s">
        <v>837</v>
      </c>
      <c r="AB3802" t="s">
        <v>836</v>
      </c>
      <c r="AC3802" t="s">
        <v>835</v>
      </c>
      <c r="AD3802" t="s">
        <v>0</v>
      </c>
      <c r="AE3802">
        <v>98390</v>
      </c>
    </row>
    <row r="3803" spans="1:31" ht="409.5" hidden="1" x14ac:dyDescent="0.25">
      <c r="A3803">
        <v>4977</v>
      </c>
      <c r="B3803" t="s">
        <v>152</v>
      </c>
      <c r="C3803" t="s">
        <v>19</v>
      </c>
      <c r="F3803">
        <v>0</v>
      </c>
      <c r="P3803" t="s">
        <v>4</v>
      </c>
      <c r="X3803">
        <v>15</v>
      </c>
      <c r="Y3803" t="s">
        <v>12</v>
      </c>
      <c r="Z3803" t="s">
        <v>834</v>
      </c>
      <c r="AA3803" s="1" t="s">
        <v>833</v>
      </c>
      <c r="AB3803" t="s">
        <v>149</v>
      </c>
      <c r="AC3803">
        <v>-173171</v>
      </c>
    </row>
    <row r="3804" spans="1:31" ht="409.5" hidden="1" x14ac:dyDescent="0.25">
      <c r="A3804">
        <v>13728</v>
      </c>
      <c r="B3804" t="s">
        <v>832</v>
      </c>
      <c r="C3804" t="s">
        <v>19</v>
      </c>
      <c r="F3804">
        <v>0</v>
      </c>
      <c r="G3804" t="s">
        <v>831</v>
      </c>
      <c r="H3804">
        <v>0</v>
      </c>
      <c r="P3804" t="s">
        <v>4</v>
      </c>
      <c r="Z3804" t="s">
        <v>830</v>
      </c>
      <c r="AA3804" s="1" t="s">
        <v>829</v>
      </c>
      <c r="AB3804" t="s">
        <v>828</v>
      </c>
      <c r="AC3804" t="s">
        <v>827</v>
      </c>
    </row>
    <row r="3805" spans="1:31" ht="195" hidden="1" x14ac:dyDescent="0.25">
      <c r="A3805">
        <v>8276</v>
      </c>
      <c r="B3805" t="s">
        <v>199</v>
      </c>
      <c r="C3805" t="s">
        <v>19</v>
      </c>
      <c r="F3805">
        <v>1</v>
      </c>
      <c r="G3805" t="s">
        <v>367</v>
      </c>
      <c r="P3805" t="s">
        <v>4</v>
      </c>
      <c r="X3805">
        <v>15</v>
      </c>
      <c r="Y3805" t="s">
        <v>12</v>
      </c>
      <c r="Z3805" t="s">
        <v>826</v>
      </c>
      <c r="AA3805" s="1" t="s">
        <v>825</v>
      </c>
      <c r="AB3805" t="s">
        <v>824</v>
      </c>
      <c r="AC3805">
        <v>-181555</v>
      </c>
      <c r="AD3805" t="s">
        <v>0</v>
      </c>
      <c r="AE3805">
        <v>98032</v>
      </c>
    </row>
    <row r="3806" spans="1:31" hidden="1" x14ac:dyDescent="0.25">
      <c r="A3806">
        <v>4068</v>
      </c>
      <c r="B3806" t="s">
        <v>88</v>
      </c>
      <c r="C3806" t="s">
        <v>46</v>
      </c>
      <c r="F3806">
        <v>1</v>
      </c>
      <c r="G3806" t="s">
        <v>823</v>
      </c>
      <c r="P3806" t="s">
        <v>4</v>
      </c>
      <c r="Z3806" t="s">
        <v>822</v>
      </c>
      <c r="AA3806" t="s">
        <v>821</v>
      </c>
      <c r="AB3806" t="s">
        <v>820</v>
      </c>
      <c r="AC3806">
        <v>-172793</v>
      </c>
      <c r="AD3806" t="s">
        <v>0</v>
      </c>
      <c r="AE3806">
        <v>98033</v>
      </c>
    </row>
    <row r="3807" spans="1:31" hidden="1" x14ac:dyDescent="0.25">
      <c r="A3807">
        <v>16339</v>
      </c>
      <c r="B3807" t="s">
        <v>199</v>
      </c>
      <c r="C3807" t="s">
        <v>19</v>
      </c>
      <c r="F3807">
        <v>1</v>
      </c>
      <c r="G3807" t="s">
        <v>819</v>
      </c>
      <c r="P3807" t="s">
        <v>4</v>
      </c>
      <c r="Y3807" t="s">
        <v>12</v>
      </c>
      <c r="Z3807" t="s">
        <v>818</v>
      </c>
      <c r="AA3807" t="s">
        <v>817</v>
      </c>
      <c r="AB3807" t="s">
        <v>816</v>
      </c>
      <c r="AC3807">
        <v>-161250</v>
      </c>
      <c r="AD3807" t="s">
        <v>0</v>
      </c>
      <c r="AE3807">
        <v>98506</v>
      </c>
    </row>
    <row r="3808" spans="1:31" hidden="1" x14ac:dyDescent="0.25">
      <c r="A3808">
        <v>68</v>
      </c>
      <c r="B3808" t="s">
        <v>95</v>
      </c>
      <c r="C3808" t="s">
        <v>94</v>
      </c>
      <c r="F3808">
        <v>0</v>
      </c>
      <c r="P3808" t="s">
        <v>81</v>
      </c>
      <c r="Y3808" t="s">
        <v>12</v>
      </c>
      <c r="Z3808" t="s">
        <v>815</v>
      </c>
      <c r="AA3808" t="s">
        <v>814</v>
      </c>
      <c r="AB3808" t="s">
        <v>813</v>
      </c>
      <c r="AC3808">
        <v>-171528</v>
      </c>
      <c r="AD3808" t="s">
        <v>0</v>
      </c>
      <c r="AE3808">
        <v>98011</v>
      </c>
    </row>
    <row r="3809" spans="1:31" ht="409.5" hidden="1" x14ac:dyDescent="0.25">
      <c r="A3809">
        <v>14098</v>
      </c>
      <c r="B3809" t="s">
        <v>380</v>
      </c>
      <c r="C3809" t="s">
        <v>19</v>
      </c>
      <c r="F3809">
        <v>0</v>
      </c>
      <c r="G3809" t="s">
        <v>100</v>
      </c>
      <c r="P3809" t="s">
        <v>4</v>
      </c>
      <c r="Y3809" t="s">
        <v>12</v>
      </c>
      <c r="Z3809" t="s">
        <v>234</v>
      </c>
      <c r="AA3809" s="1" t="s">
        <v>812</v>
      </c>
      <c r="AB3809" t="s">
        <v>149</v>
      </c>
      <c r="AC3809">
        <v>-160353</v>
      </c>
      <c r="AD3809" t="s">
        <v>96</v>
      </c>
      <c r="AE3809">
        <v>97302</v>
      </c>
    </row>
    <row r="3810" spans="1:31" hidden="1" x14ac:dyDescent="0.25">
      <c r="A3810">
        <v>14182</v>
      </c>
      <c r="B3810" t="s">
        <v>7</v>
      </c>
      <c r="C3810" t="s">
        <v>6</v>
      </c>
      <c r="F3810">
        <v>1</v>
      </c>
      <c r="G3810" t="s">
        <v>811</v>
      </c>
      <c r="P3810" t="s">
        <v>4</v>
      </c>
      <c r="Z3810" t="s">
        <v>810</v>
      </c>
      <c r="AA3810" t="s">
        <v>809</v>
      </c>
      <c r="AB3810" t="s">
        <v>808</v>
      </c>
      <c r="AC3810">
        <v>-171930</v>
      </c>
      <c r="AD3810" t="s">
        <v>0</v>
      </c>
      <c r="AE3810" t="s">
        <v>358</v>
      </c>
    </row>
    <row r="3811" spans="1:31" ht="409.5" hidden="1" x14ac:dyDescent="0.25">
      <c r="A3811">
        <v>8792</v>
      </c>
      <c r="B3811" t="s">
        <v>52</v>
      </c>
      <c r="C3811" t="s">
        <v>6</v>
      </c>
      <c r="F3811">
        <v>1</v>
      </c>
      <c r="G3811" t="s">
        <v>807</v>
      </c>
      <c r="P3811" t="s">
        <v>4</v>
      </c>
      <c r="Z3811" t="s">
        <v>806</v>
      </c>
      <c r="AA3811" s="1" t="s">
        <v>805</v>
      </c>
      <c r="AB3811" t="s">
        <v>804</v>
      </c>
      <c r="AC3811">
        <v>-180860</v>
      </c>
      <c r="AD3811" t="s">
        <v>96</v>
      </c>
      <c r="AE3811">
        <v>97204</v>
      </c>
    </row>
    <row r="3812" spans="1:31" ht="409.5" hidden="1" x14ac:dyDescent="0.25">
      <c r="A3812">
        <v>1642</v>
      </c>
      <c r="B3812" t="s">
        <v>152</v>
      </c>
      <c r="C3812" t="s">
        <v>19</v>
      </c>
      <c r="F3812">
        <v>0</v>
      </c>
      <c r="P3812" t="s">
        <v>4</v>
      </c>
      <c r="X3812">
        <v>15</v>
      </c>
      <c r="Y3812" t="s">
        <v>12</v>
      </c>
      <c r="Z3812" t="s">
        <v>803</v>
      </c>
      <c r="AA3812" s="1" t="s">
        <v>802</v>
      </c>
      <c r="AB3812" t="s">
        <v>149</v>
      </c>
      <c r="AC3812">
        <v>-181212</v>
      </c>
    </row>
    <row r="3813" spans="1:31" hidden="1" x14ac:dyDescent="0.25">
      <c r="A3813">
        <v>10601</v>
      </c>
      <c r="B3813" t="s">
        <v>47</v>
      </c>
      <c r="C3813" t="s">
        <v>46</v>
      </c>
      <c r="F3813">
        <v>0</v>
      </c>
      <c r="G3813" t="s">
        <v>801</v>
      </c>
      <c r="P3813" t="s">
        <v>4</v>
      </c>
      <c r="Z3813" t="s">
        <v>800</v>
      </c>
      <c r="AA3813" t="s">
        <v>799</v>
      </c>
      <c r="AB3813" t="s">
        <v>798</v>
      </c>
      <c r="AC3813">
        <v>-161845</v>
      </c>
      <c r="AD3813" t="s">
        <v>0</v>
      </c>
      <c r="AE3813">
        <v>98409</v>
      </c>
    </row>
    <row r="3814" spans="1:31" hidden="1" x14ac:dyDescent="0.25">
      <c r="A3814">
        <v>8566</v>
      </c>
      <c r="B3814" t="s">
        <v>88</v>
      </c>
      <c r="C3814" t="s">
        <v>46</v>
      </c>
      <c r="F3814">
        <v>0</v>
      </c>
      <c r="G3814" t="s">
        <v>797</v>
      </c>
      <c r="P3814" t="s">
        <v>4</v>
      </c>
      <c r="Z3814" t="s">
        <v>796</v>
      </c>
      <c r="AA3814" t="s">
        <v>795</v>
      </c>
      <c r="AB3814" t="s">
        <v>794</v>
      </c>
      <c r="AC3814">
        <v>-163545</v>
      </c>
      <c r="AD3814" t="s">
        <v>0</v>
      </c>
      <c r="AE3814">
        <v>98504</v>
      </c>
    </row>
    <row r="3815" spans="1:31" hidden="1" x14ac:dyDescent="0.25">
      <c r="A3815">
        <v>13305</v>
      </c>
      <c r="B3815" t="s">
        <v>380</v>
      </c>
      <c r="C3815" t="s">
        <v>19</v>
      </c>
      <c r="F3815">
        <v>1</v>
      </c>
      <c r="G3815" t="s">
        <v>628</v>
      </c>
      <c r="P3815" t="s">
        <v>4</v>
      </c>
      <c r="Z3815" t="s">
        <v>627</v>
      </c>
      <c r="AA3815" t="s">
        <v>793</v>
      </c>
      <c r="AB3815" t="s">
        <v>792</v>
      </c>
      <c r="AC3815">
        <v>-171805</v>
      </c>
    </row>
    <row r="3816" spans="1:31" ht="409.5" hidden="1" x14ac:dyDescent="0.25">
      <c r="A3816">
        <v>16903</v>
      </c>
      <c r="B3816" t="s">
        <v>380</v>
      </c>
      <c r="C3816" t="s">
        <v>19</v>
      </c>
      <c r="F3816">
        <v>0</v>
      </c>
      <c r="P3816" t="s">
        <v>4</v>
      </c>
      <c r="Y3816" t="s">
        <v>12</v>
      </c>
      <c r="Z3816" t="s">
        <v>791</v>
      </c>
      <c r="AA3816" s="1" t="s">
        <v>790</v>
      </c>
      <c r="AB3816" t="s">
        <v>789</v>
      </c>
      <c r="AC3816">
        <v>-162656</v>
      </c>
      <c r="AD3816" t="s">
        <v>788</v>
      </c>
      <c r="AE3816">
        <v>43035</v>
      </c>
    </row>
    <row r="3817" spans="1:31" hidden="1" x14ac:dyDescent="0.25">
      <c r="A3817">
        <v>8325</v>
      </c>
      <c r="B3817" t="s">
        <v>130</v>
      </c>
      <c r="C3817" t="s">
        <v>19</v>
      </c>
      <c r="F3817">
        <v>1</v>
      </c>
      <c r="G3817" t="s">
        <v>787</v>
      </c>
      <c r="P3817" t="s">
        <v>4</v>
      </c>
      <c r="X3817">
        <v>15</v>
      </c>
      <c r="Y3817" t="s">
        <v>12</v>
      </c>
      <c r="Z3817" t="s">
        <v>786</v>
      </c>
      <c r="AA3817" t="s">
        <v>785</v>
      </c>
      <c r="AB3817" t="s">
        <v>784</v>
      </c>
      <c r="AC3817">
        <v>-181579</v>
      </c>
      <c r="AD3817" t="s">
        <v>0</v>
      </c>
      <c r="AE3817">
        <v>98512</v>
      </c>
    </row>
    <row r="3818" spans="1:31" hidden="1" x14ac:dyDescent="0.25">
      <c r="A3818">
        <v>1105</v>
      </c>
      <c r="B3818" t="s">
        <v>130</v>
      </c>
      <c r="C3818" t="s">
        <v>19</v>
      </c>
      <c r="F3818">
        <v>0</v>
      </c>
      <c r="H3818">
        <v>0</v>
      </c>
      <c r="P3818" t="s">
        <v>4</v>
      </c>
      <c r="Y3818" t="s">
        <v>12</v>
      </c>
      <c r="Z3818" t="s">
        <v>783</v>
      </c>
      <c r="AA3818" t="s">
        <v>782</v>
      </c>
      <c r="AB3818" t="s">
        <v>781</v>
      </c>
      <c r="AC3818" t="s">
        <v>780</v>
      </c>
    </row>
    <row r="3819" spans="1:31" hidden="1" x14ac:dyDescent="0.25">
      <c r="A3819">
        <v>14135</v>
      </c>
      <c r="B3819" t="s">
        <v>88</v>
      </c>
      <c r="C3819" t="s">
        <v>46</v>
      </c>
      <c r="F3819">
        <v>0</v>
      </c>
      <c r="G3819" t="s">
        <v>779</v>
      </c>
      <c r="H3819">
        <v>0</v>
      </c>
      <c r="P3819" t="s">
        <v>4</v>
      </c>
      <c r="Y3819" t="s">
        <v>12</v>
      </c>
      <c r="Z3819" t="s">
        <v>778</v>
      </c>
      <c r="AA3819" t="s">
        <v>777</v>
      </c>
      <c r="AB3819" t="s">
        <v>776</v>
      </c>
      <c r="AC3819" t="s">
        <v>775</v>
      </c>
      <c r="AD3819" t="s">
        <v>0</v>
      </c>
      <c r="AE3819">
        <v>98225</v>
      </c>
    </row>
    <row r="3820" spans="1:31" hidden="1" x14ac:dyDescent="0.25">
      <c r="A3820">
        <v>11670</v>
      </c>
      <c r="B3820" t="s">
        <v>185</v>
      </c>
      <c r="C3820" t="s">
        <v>184</v>
      </c>
      <c r="F3820">
        <v>1</v>
      </c>
      <c r="G3820" t="s">
        <v>774</v>
      </c>
      <c r="H3820">
        <v>0</v>
      </c>
      <c r="P3820" t="s">
        <v>4</v>
      </c>
      <c r="Y3820" t="s">
        <v>12</v>
      </c>
      <c r="Z3820" t="s">
        <v>773</v>
      </c>
      <c r="AA3820" t="s">
        <v>772</v>
      </c>
      <c r="AB3820" t="s">
        <v>771</v>
      </c>
      <c r="AC3820" t="s">
        <v>770</v>
      </c>
      <c r="AD3820" t="s">
        <v>0</v>
      </c>
      <c r="AE3820">
        <v>98629</v>
      </c>
    </row>
    <row r="3821" spans="1:31" hidden="1" x14ac:dyDescent="0.25">
      <c r="A3821">
        <v>17066</v>
      </c>
      <c r="B3821" t="s">
        <v>185</v>
      </c>
      <c r="C3821" t="s">
        <v>184</v>
      </c>
      <c r="F3821">
        <v>1</v>
      </c>
      <c r="G3821" t="s">
        <v>769</v>
      </c>
      <c r="H3821">
        <v>0</v>
      </c>
      <c r="P3821" t="s">
        <v>4</v>
      </c>
      <c r="Y3821" t="s">
        <v>12</v>
      </c>
      <c r="Z3821" t="s">
        <v>768</v>
      </c>
      <c r="AA3821" t="s">
        <v>767</v>
      </c>
      <c r="AB3821" t="s">
        <v>766</v>
      </c>
      <c r="AC3821" t="s">
        <v>765</v>
      </c>
    </row>
    <row r="3822" spans="1:31" hidden="1" x14ac:dyDescent="0.25">
      <c r="A3822">
        <v>5414</v>
      </c>
      <c r="B3822" t="s">
        <v>7</v>
      </c>
      <c r="C3822" t="s">
        <v>6</v>
      </c>
      <c r="F3822">
        <v>0</v>
      </c>
      <c r="G3822" t="s">
        <v>764</v>
      </c>
      <c r="P3822" t="s">
        <v>4</v>
      </c>
      <c r="Z3822" t="s">
        <v>763</v>
      </c>
      <c r="AA3822" t="s">
        <v>762</v>
      </c>
      <c r="AB3822" t="s">
        <v>761</v>
      </c>
      <c r="AC3822">
        <v>-180996</v>
      </c>
      <c r="AD3822" t="s">
        <v>0</v>
      </c>
      <c r="AE3822">
        <v>98042</v>
      </c>
    </row>
    <row r="3823" spans="1:31" ht="409.5" hidden="1" x14ac:dyDescent="0.25">
      <c r="A3823">
        <v>3952</v>
      </c>
      <c r="B3823" t="s">
        <v>7</v>
      </c>
      <c r="C3823" t="s">
        <v>6</v>
      </c>
      <c r="F3823">
        <v>0</v>
      </c>
      <c r="G3823" t="s">
        <v>760</v>
      </c>
      <c r="H3823">
        <v>0</v>
      </c>
      <c r="P3823" t="s">
        <v>4</v>
      </c>
      <c r="Z3823" t="s">
        <v>759</v>
      </c>
      <c r="AA3823" s="1" t="s">
        <v>758</v>
      </c>
      <c r="AB3823" t="s">
        <v>757</v>
      </c>
      <c r="AC3823" t="s">
        <v>756</v>
      </c>
      <c r="AD3823" t="s">
        <v>0</v>
      </c>
      <c r="AE3823">
        <v>98198</v>
      </c>
    </row>
    <row r="3824" spans="1:31" ht="409.5" hidden="1" x14ac:dyDescent="0.25">
      <c r="A3824">
        <v>13375</v>
      </c>
      <c r="B3824" t="s">
        <v>130</v>
      </c>
      <c r="C3824" t="s">
        <v>19</v>
      </c>
      <c r="F3824">
        <v>1</v>
      </c>
      <c r="G3824" t="s">
        <v>755</v>
      </c>
      <c r="H3824">
        <v>0</v>
      </c>
      <c r="P3824" t="s">
        <v>4</v>
      </c>
      <c r="Y3824" t="s">
        <v>12</v>
      </c>
      <c r="Z3824" t="s">
        <v>754</v>
      </c>
      <c r="AA3824" s="1" t="s">
        <v>753</v>
      </c>
      <c r="AB3824" t="s">
        <v>752</v>
      </c>
      <c r="AC3824" t="s">
        <v>751</v>
      </c>
      <c r="AD3824" t="s">
        <v>750</v>
      </c>
      <c r="AE3824" t="s">
        <v>749</v>
      </c>
    </row>
    <row r="3825" spans="1:31" hidden="1" x14ac:dyDescent="0.25">
      <c r="A3825">
        <v>15462</v>
      </c>
      <c r="B3825" t="s">
        <v>7</v>
      </c>
      <c r="C3825" t="s">
        <v>6</v>
      </c>
      <c r="F3825">
        <v>1</v>
      </c>
      <c r="G3825" t="s">
        <v>161</v>
      </c>
      <c r="P3825" t="s">
        <v>4</v>
      </c>
      <c r="Z3825" t="s">
        <v>748</v>
      </c>
      <c r="AA3825" t="s">
        <v>747</v>
      </c>
      <c r="AB3825" t="s">
        <v>746</v>
      </c>
      <c r="AC3825">
        <v>-162639</v>
      </c>
      <c r="AD3825" t="s">
        <v>0</v>
      </c>
      <c r="AE3825">
        <v>98034</v>
      </c>
    </row>
    <row r="3826" spans="1:31" ht="409.5" hidden="1" x14ac:dyDescent="0.25">
      <c r="A3826">
        <v>4145</v>
      </c>
      <c r="B3826" t="s">
        <v>7</v>
      </c>
      <c r="C3826" t="s">
        <v>6</v>
      </c>
      <c r="F3826">
        <v>0</v>
      </c>
      <c r="G3826" t="s">
        <v>745</v>
      </c>
      <c r="P3826" t="s">
        <v>4</v>
      </c>
      <c r="Z3826" t="s">
        <v>744</v>
      </c>
      <c r="AA3826" s="1" t="s">
        <v>743</v>
      </c>
      <c r="AB3826" t="s">
        <v>742</v>
      </c>
      <c r="AC3826">
        <v>-163465</v>
      </c>
      <c r="AD3826" t="s">
        <v>0</v>
      </c>
      <c r="AE3826">
        <v>98104</v>
      </c>
    </row>
    <row r="3827" spans="1:31" hidden="1" x14ac:dyDescent="0.25">
      <c r="A3827">
        <v>18420</v>
      </c>
      <c r="B3827" t="s">
        <v>88</v>
      </c>
      <c r="C3827" t="s">
        <v>46</v>
      </c>
      <c r="F3827">
        <v>1</v>
      </c>
      <c r="G3827" t="s">
        <v>741</v>
      </c>
      <c r="P3827" t="s">
        <v>4</v>
      </c>
      <c r="Z3827" t="s">
        <v>740</v>
      </c>
      <c r="AA3827" t="s">
        <v>739</v>
      </c>
      <c r="AB3827" t="s">
        <v>738</v>
      </c>
      <c r="AC3827">
        <v>-172998</v>
      </c>
    </row>
    <row r="3828" spans="1:31" ht="409.5" hidden="1" x14ac:dyDescent="0.25">
      <c r="A3828">
        <v>7099</v>
      </c>
      <c r="B3828" t="s">
        <v>36</v>
      </c>
      <c r="F3828">
        <v>1</v>
      </c>
      <c r="G3828" t="s">
        <v>70</v>
      </c>
      <c r="H3828">
        <v>0</v>
      </c>
      <c r="Y3828" t="s">
        <v>12</v>
      </c>
      <c r="Z3828" t="s">
        <v>148</v>
      </c>
      <c r="AA3828" s="1" t="s">
        <v>737</v>
      </c>
      <c r="AB3828" t="s">
        <v>736</v>
      </c>
      <c r="AC3828" t="s">
        <v>735</v>
      </c>
      <c r="AD3828" t="s">
        <v>0</v>
      </c>
      <c r="AE3828">
        <v>98121</v>
      </c>
    </row>
    <row r="3829" spans="1:31" ht="409.5" hidden="1" x14ac:dyDescent="0.25">
      <c r="A3829">
        <v>10959</v>
      </c>
      <c r="B3829" t="s">
        <v>88</v>
      </c>
      <c r="C3829" t="s">
        <v>46</v>
      </c>
      <c r="F3829">
        <v>0</v>
      </c>
      <c r="G3829" t="s">
        <v>734</v>
      </c>
      <c r="P3829" t="s">
        <v>81</v>
      </c>
      <c r="Y3829" t="s">
        <v>12</v>
      </c>
      <c r="Z3829" t="s">
        <v>733</v>
      </c>
      <c r="AA3829" s="1" t="s">
        <v>732</v>
      </c>
      <c r="AB3829" t="s">
        <v>731</v>
      </c>
      <c r="AC3829">
        <v>-162488</v>
      </c>
      <c r="AD3829" t="s">
        <v>0</v>
      </c>
      <c r="AE3829">
        <v>99403</v>
      </c>
    </row>
    <row r="3830" spans="1:31" hidden="1" x14ac:dyDescent="0.25">
      <c r="A3830">
        <v>844</v>
      </c>
      <c r="B3830" t="s">
        <v>7</v>
      </c>
      <c r="C3830" t="s">
        <v>6</v>
      </c>
      <c r="F3830">
        <v>0</v>
      </c>
      <c r="G3830" t="s">
        <v>76</v>
      </c>
      <c r="P3830" t="s">
        <v>4</v>
      </c>
      <c r="Z3830" t="s">
        <v>730</v>
      </c>
      <c r="AA3830" t="s">
        <v>729</v>
      </c>
      <c r="AB3830" t="s">
        <v>728</v>
      </c>
      <c r="AC3830">
        <v>-161768</v>
      </c>
      <c r="AD3830" t="s">
        <v>0</v>
      </c>
      <c r="AE3830">
        <v>98201</v>
      </c>
    </row>
    <row r="3831" spans="1:31" hidden="1" x14ac:dyDescent="0.25">
      <c r="A3831">
        <v>4589</v>
      </c>
      <c r="B3831" t="s">
        <v>47</v>
      </c>
      <c r="C3831" t="s">
        <v>46</v>
      </c>
      <c r="F3831">
        <v>1</v>
      </c>
      <c r="G3831" t="s">
        <v>727</v>
      </c>
      <c r="H3831">
        <v>0</v>
      </c>
      <c r="P3831" t="s">
        <v>4</v>
      </c>
      <c r="Z3831" t="s">
        <v>726</v>
      </c>
      <c r="AA3831" t="s">
        <v>725</v>
      </c>
      <c r="AB3831" t="s">
        <v>724</v>
      </c>
      <c r="AC3831" t="s">
        <v>723</v>
      </c>
      <c r="AD3831" t="s">
        <v>0</v>
      </c>
      <c r="AE3831">
        <v>98032</v>
      </c>
    </row>
    <row r="3832" spans="1:31" hidden="1" x14ac:dyDescent="0.25">
      <c r="A3832">
        <v>7453</v>
      </c>
      <c r="B3832" t="s">
        <v>130</v>
      </c>
      <c r="C3832" t="s">
        <v>19</v>
      </c>
      <c r="F3832">
        <v>0</v>
      </c>
      <c r="H3832">
        <v>0</v>
      </c>
      <c r="P3832" t="s">
        <v>4</v>
      </c>
      <c r="Y3832" t="s">
        <v>12</v>
      </c>
      <c r="Z3832" t="s">
        <v>722</v>
      </c>
      <c r="AA3832" t="s">
        <v>721</v>
      </c>
      <c r="AB3832" t="s">
        <v>708</v>
      </c>
      <c r="AC3832" t="s">
        <v>720</v>
      </c>
      <c r="AD3832" t="s">
        <v>0</v>
      </c>
      <c r="AE3832">
        <v>98070</v>
      </c>
    </row>
    <row r="3833" spans="1:31" ht="409.5" hidden="1" x14ac:dyDescent="0.25">
      <c r="A3833">
        <v>5422</v>
      </c>
      <c r="B3833" t="s">
        <v>226</v>
      </c>
      <c r="C3833" t="s">
        <v>225</v>
      </c>
      <c r="F3833">
        <v>0</v>
      </c>
      <c r="O3833" t="s">
        <v>719</v>
      </c>
      <c r="P3833" t="s">
        <v>242</v>
      </c>
      <c r="X3833">
        <v>30</v>
      </c>
      <c r="Y3833" t="s">
        <v>12</v>
      </c>
      <c r="Z3833" t="s">
        <v>718</v>
      </c>
      <c r="AA3833" s="1" t="s">
        <v>717</v>
      </c>
      <c r="AB3833" t="s">
        <v>716</v>
      </c>
      <c r="AC3833">
        <v>-181298</v>
      </c>
      <c r="AD3833" t="s">
        <v>0</v>
      </c>
      <c r="AE3833">
        <v>98103</v>
      </c>
    </row>
    <row r="3834" spans="1:31" hidden="1" x14ac:dyDescent="0.25">
      <c r="A3834">
        <v>3366</v>
      </c>
      <c r="B3834" t="s">
        <v>7</v>
      </c>
      <c r="C3834" t="s">
        <v>6</v>
      </c>
      <c r="F3834">
        <v>1</v>
      </c>
      <c r="G3834" t="s">
        <v>161</v>
      </c>
      <c r="H3834">
        <v>0</v>
      </c>
      <c r="P3834" t="s">
        <v>4</v>
      </c>
      <c r="Z3834" t="s">
        <v>715</v>
      </c>
      <c r="AA3834" t="s">
        <v>714</v>
      </c>
      <c r="AB3834" t="s">
        <v>713</v>
      </c>
      <c r="AC3834" t="s">
        <v>712</v>
      </c>
      <c r="AD3834" t="s">
        <v>0</v>
      </c>
      <c r="AE3834">
        <v>98034</v>
      </c>
    </row>
    <row r="3835" spans="1:31" hidden="1" x14ac:dyDescent="0.25">
      <c r="A3835">
        <v>11589</v>
      </c>
      <c r="B3835" t="s">
        <v>130</v>
      </c>
      <c r="C3835" t="s">
        <v>19</v>
      </c>
      <c r="F3835">
        <v>1</v>
      </c>
      <c r="G3835" t="s">
        <v>711</v>
      </c>
      <c r="P3835" t="s">
        <v>81</v>
      </c>
      <c r="Y3835" t="s">
        <v>12</v>
      </c>
      <c r="Z3835" t="s">
        <v>710</v>
      </c>
      <c r="AA3835" t="s">
        <v>709</v>
      </c>
      <c r="AB3835" t="s">
        <v>708</v>
      </c>
      <c r="AC3835">
        <v>-162164</v>
      </c>
      <c r="AD3835" t="s">
        <v>0</v>
      </c>
      <c r="AE3835">
        <v>98245</v>
      </c>
    </row>
    <row r="3836" spans="1:31" hidden="1" x14ac:dyDescent="0.25">
      <c r="A3836">
        <v>4513</v>
      </c>
      <c r="B3836" t="s">
        <v>7</v>
      </c>
      <c r="C3836" t="s">
        <v>6</v>
      </c>
      <c r="F3836">
        <v>1</v>
      </c>
      <c r="G3836" t="s">
        <v>322</v>
      </c>
      <c r="P3836" t="s">
        <v>4</v>
      </c>
      <c r="Z3836" t="s">
        <v>654</v>
      </c>
      <c r="AA3836" t="s">
        <v>707</v>
      </c>
      <c r="AB3836" t="s">
        <v>706</v>
      </c>
      <c r="AC3836">
        <v>-171426</v>
      </c>
      <c r="AD3836" t="s">
        <v>0</v>
      </c>
      <c r="AE3836">
        <v>98201</v>
      </c>
    </row>
    <row r="3837" spans="1:31" ht="409.5" hidden="1" x14ac:dyDescent="0.25">
      <c r="A3837">
        <v>6613</v>
      </c>
      <c r="B3837" t="s">
        <v>7</v>
      </c>
      <c r="C3837" t="s">
        <v>6</v>
      </c>
      <c r="F3837">
        <v>0</v>
      </c>
      <c r="G3837" t="s">
        <v>705</v>
      </c>
      <c r="P3837" t="s">
        <v>4</v>
      </c>
      <c r="Z3837" t="s">
        <v>704</v>
      </c>
      <c r="AA3837" s="1" t="s">
        <v>703</v>
      </c>
      <c r="AB3837" t="s">
        <v>702</v>
      </c>
      <c r="AC3837">
        <v>-163632</v>
      </c>
      <c r="AD3837" t="s">
        <v>0</v>
      </c>
      <c r="AE3837">
        <v>98584</v>
      </c>
    </row>
    <row r="3838" spans="1:31" hidden="1" x14ac:dyDescent="0.25">
      <c r="A3838">
        <v>17133</v>
      </c>
      <c r="B3838" t="s">
        <v>152</v>
      </c>
      <c r="C3838" t="s">
        <v>19</v>
      </c>
      <c r="F3838">
        <v>0</v>
      </c>
      <c r="P3838" t="s">
        <v>4</v>
      </c>
      <c r="X3838">
        <v>15</v>
      </c>
      <c r="Y3838" t="s">
        <v>12</v>
      </c>
      <c r="Z3838" t="s">
        <v>701</v>
      </c>
      <c r="AA3838" t="s">
        <v>700</v>
      </c>
      <c r="AB3838" t="s">
        <v>149</v>
      </c>
      <c r="AC3838">
        <v>-180410</v>
      </c>
    </row>
    <row r="3839" spans="1:31" hidden="1" x14ac:dyDescent="0.25">
      <c r="A3839">
        <v>14138</v>
      </c>
      <c r="B3839" t="s">
        <v>95</v>
      </c>
      <c r="C3839" t="s">
        <v>94</v>
      </c>
      <c r="F3839">
        <v>0</v>
      </c>
      <c r="G3839" t="s">
        <v>600</v>
      </c>
      <c r="H3839">
        <v>0</v>
      </c>
      <c r="P3839" t="s">
        <v>4</v>
      </c>
      <c r="Y3839" t="s">
        <v>12</v>
      </c>
      <c r="Z3839" t="s">
        <v>699</v>
      </c>
      <c r="AA3839" t="s">
        <v>698</v>
      </c>
      <c r="AB3839" t="s">
        <v>697</v>
      </c>
      <c r="AC3839" t="s">
        <v>696</v>
      </c>
      <c r="AD3839" t="s">
        <v>0</v>
      </c>
      <c r="AE3839">
        <v>98020</v>
      </c>
    </row>
    <row r="3840" spans="1:31" ht="409.5" hidden="1" x14ac:dyDescent="0.25">
      <c r="A3840">
        <v>7414</v>
      </c>
      <c r="B3840" t="s">
        <v>152</v>
      </c>
      <c r="C3840" t="s">
        <v>19</v>
      </c>
      <c r="F3840">
        <v>0</v>
      </c>
      <c r="P3840" t="s">
        <v>4</v>
      </c>
      <c r="Y3840" t="s">
        <v>12</v>
      </c>
      <c r="Z3840" t="s">
        <v>695</v>
      </c>
      <c r="AA3840" s="1" t="s">
        <v>694</v>
      </c>
      <c r="AB3840" t="s">
        <v>149</v>
      </c>
      <c r="AC3840">
        <v>-172701</v>
      </c>
    </row>
    <row r="3841" spans="1:31" ht="409.5" hidden="1" x14ac:dyDescent="0.25">
      <c r="A3841">
        <v>11117</v>
      </c>
      <c r="B3841" t="s">
        <v>7</v>
      </c>
      <c r="C3841" t="s">
        <v>6</v>
      </c>
      <c r="F3841">
        <v>0</v>
      </c>
      <c r="G3841" t="s">
        <v>693</v>
      </c>
      <c r="P3841" t="s">
        <v>4</v>
      </c>
      <c r="Z3841" t="s">
        <v>692</v>
      </c>
      <c r="AA3841" s="1" t="s">
        <v>691</v>
      </c>
      <c r="AB3841" t="s">
        <v>690</v>
      </c>
      <c r="AC3841">
        <v>-171223</v>
      </c>
      <c r="AD3841" t="s">
        <v>0</v>
      </c>
      <c r="AE3841">
        <v>98626</v>
      </c>
    </row>
    <row r="3842" spans="1:31" ht="135" hidden="1" x14ac:dyDescent="0.25">
      <c r="A3842">
        <v>2423</v>
      </c>
      <c r="B3842" t="s">
        <v>130</v>
      </c>
      <c r="C3842" t="s">
        <v>19</v>
      </c>
      <c r="F3842">
        <v>1</v>
      </c>
      <c r="G3842" t="s">
        <v>376</v>
      </c>
      <c r="H3842">
        <v>0</v>
      </c>
      <c r="P3842" t="s">
        <v>4</v>
      </c>
      <c r="Z3842" t="s">
        <v>375</v>
      </c>
      <c r="AA3842" s="1" t="s">
        <v>689</v>
      </c>
      <c r="AB3842" t="s">
        <v>688</v>
      </c>
      <c r="AC3842" t="s">
        <v>687</v>
      </c>
      <c r="AD3842" t="s">
        <v>0</v>
      </c>
      <c r="AE3842">
        <v>98032</v>
      </c>
    </row>
    <row r="3843" spans="1:31" hidden="1" x14ac:dyDescent="0.25">
      <c r="A3843">
        <v>9273</v>
      </c>
      <c r="B3843" t="s">
        <v>13</v>
      </c>
      <c r="C3843" t="s">
        <v>57</v>
      </c>
      <c r="F3843">
        <v>1</v>
      </c>
      <c r="G3843" t="s">
        <v>686</v>
      </c>
      <c r="P3843" t="s">
        <v>4</v>
      </c>
      <c r="X3843">
        <v>15</v>
      </c>
      <c r="Y3843" t="s">
        <v>12</v>
      </c>
      <c r="Z3843" t="s">
        <v>685</v>
      </c>
      <c r="AA3843" t="s">
        <v>684</v>
      </c>
      <c r="AB3843" t="s">
        <v>684</v>
      </c>
      <c r="AC3843">
        <v>-180472</v>
      </c>
    </row>
    <row r="3844" spans="1:31" ht="360" hidden="1" x14ac:dyDescent="0.25">
      <c r="A3844">
        <v>18777</v>
      </c>
      <c r="B3844" t="s">
        <v>130</v>
      </c>
      <c r="C3844" t="s">
        <v>19</v>
      </c>
      <c r="F3844">
        <v>0</v>
      </c>
      <c r="H3844">
        <v>0</v>
      </c>
      <c r="P3844" t="s">
        <v>4</v>
      </c>
      <c r="Y3844" t="s">
        <v>12</v>
      </c>
      <c r="Z3844" t="s">
        <v>683</v>
      </c>
      <c r="AA3844" s="1" t="s">
        <v>682</v>
      </c>
      <c r="AB3844" t="s">
        <v>681</v>
      </c>
      <c r="AC3844" t="s">
        <v>680</v>
      </c>
      <c r="AD3844" t="s">
        <v>0</v>
      </c>
      <c r="AE3844">
        <v>98005</v>
      </c>
    </row>
    <row r="3845" spans="1:31" hidden="1" x14ac:dyDescent="0.25">
      <c r="A3845">
        <v>5589</v>
      </c>
      <c r="B3845" t="s">
        <v>47</v>
      </c>
      <c r="C3845" t="s">
        <v>46</v>
      </c>
      <c r="F3845">
        <v>1</v>
      </c>
      <c r="G3845" t="s">
        <v>679</v>
      </c>
      <c r="P3845" t="s">
        <v>4</v>
      </c>
      <c r="Z3845" t="s">
        <v>678</v>
      </c>
      <c r="AA3845" t="s">
        <v>677</v>
      </c>
      <c r="AB3845" t="s">
        <v>676</v>
      </c>
      <c r="AC3845">
        <v>-161108</v>
      </c>
      <c r="AD3845" t="s">
        <v>0</v>
      </c>
      <c r="AE3845">
        <v>98802</v>
      </c>
    </row>
    <row r="3846" spans="1:31" ht="409.5" hidden="1" x14ac:dyDescent="0.25">
      <c r="A3846">
        <v>13898</v>
      </c>
      <c r="B3846" t="s">
        <v>7</v>
      </c>
      <c r="C3846" t="s">
        <v>6</v>
      </c>
      <c r="F3846">
        <v>1</v>
      </c>
      <c r="G3846" t="s">
        <v>675</v>
      </c>
      <c r="H3846">
        <v>0</v>
      </c>
      <c r="P3846" t="s">
        <v>4</v>
      </c>
      <c r="Z3846" t="s">
        <v>674</v>
      </c>
      <c r="AA3846" s="1" t="s">
        <v>673</v>
      </c>
      <c r="AB3846" t="s">
        <v>672</v>
      </c>
      <c r="AC3846" t="s">
        <v>671</v>
      </c>
      <c r="AD3846" t="s">
        <v>0</v>
      </c>
      <c r="AE3846">
        <v>98116</v>
      </c>
    </row>
    <row r="3847" spans="1:31" hidden="1" x14ac:dyDescent="0.25">
      <c r="A3847">
        <v>9391</v>
      </c>
      <c r="B3847" t="s">
        <v>670</v>
      </c>
      <c r="C3847" t="s">
        <v>19</v>
      </c>
      <c r="F3847">
        <v>0</v>
      </c>
      <c r="H3847">
        <v>0</v>
      </c>
      <c r="N3847" t="s">
        <v>669</v>
      </c>
      <c r="O3847" t="s">
        <v>668</v>
      </c>
      <c r="P3847" t="s">
        <v>32</v>
      </c>
      <c r="Y3847" t="s">
        <v>12</v>
      </c>
      <c r="Z3847" t="s">
        <v>667</v>
      </c>
      <c r="AA3847" t="s">
        <v>666</v>
      </c>
      <c r="AB3847" t="s">
        <v>665</v>
      </c>
      <c r="AC3847" t="s">
        <v>664</v>
      </c>
    </row>
    <row r="3848" spans="1:31" hidden="1" x14ac:dyDescent="0.25">
      <c r="A3848">
        <v>12500</v>
      </c>
      <c r="B3848" t="s">
        <v>7</v>
      </c>
      <c r="C3848" t="s">
        <v>6</v>
      </c>
      <c r="F3848">
        <v>1</v>
      </c>
      <c r="G3848" t="s">
        <v>663</v>
      </c>
      <c r="P3848" t="s">
        <v>4</v>
      </c>
      <c r="Z3848" t="s">
        <v>662</v>
      </c>
      <c r="AA3848" t="s">
        <v>661</v>
      </c>
      <c r="AB3848" t="s">
        <v>660</v>
      </c>
      <c r="AC3848">
        <v>-181372</v>
      </c>
      <c r="AD3848" t="s">
        <v>0</v>
      </c>
      <c r="AE3848">
        <v>98668</v>
      </c>
    </row>
    <row r="3849" spans="1:31" ht="270" hidden="1" x14ac:dyDescent="0.25">
      <c r="A3849">
        <v>4175</v>
      </c>
      <c r="B3849" t="s">
        <v>185</v>
      </c>
      <c r="C3849" t="s">
        <v>184</v>
      </c>
      <c r="F3849">
        <v>1</v>
      </c>
      <c r="G3849" t="s">
        <v>659</v>
      </c>
      <c r="H3849">
        <v>0</v>
      </c>
      <c r="P3849" t="s">
        <v>4</v>
      </c>
      <c r="Y3849" t="s">
        <v>12</v>
      </c>
      <c r="Z3849" t="s">
        <v>658</v>
      </c>
      <c r="AA3849" s="1" t="s">
        <v>657</v>
      </c>
      <c r="AB3849" t="s">
        <v>656</v>
      </c>
      <c r="AC3849" t="s">
        <v>655</v>
      </c>
      <c r="AD3849" t="s">
        <v>0</v>
      </c>
      <c r="AE3849">
        <v>98672</v>
      </c>
    </row>
    <row r="3850" spans="1:31" ht="409.5" hidden="1" x14ac:dyDescent="0.25">
      <c r="A3850">
        <v>6560</v>
      </c>
      <c r="B3850" t="s">
        <v>7</v>
      </c>
      <c r="C3850" t="s">
        <v>6</v>
      </c>
      <c r="F3850">
        <v>1</v>
      </c>
      <c r="G3850" t="s">
        <v>322</v>
      </c>
      <c r="P3850" t="s">
        <v>4</v>
      </c>
      <c r="Z3850" t="s">
        <v>654</v>
      </c>
      <c r="AA3850" s="1" t="s">
        <v>653</v>
      </c>
      <c r="AB3850" t="s">
        <v>652</v>
      </c>
      <c r="AC3850">
        <v>-181540</v>
      </c>
      <c r="AD3850" t="s">
        <v>0</v>
      </c>
      <c r="AE3850">
        <v>98201</v>
      </c>
    </row>
    <row r="3851" spans="1:31" ht="409.5" hidden="1" x14ac:dyDescent="0.25">
      <c r="A3851">
        <v>8466</v>
      </c>
      <c r="B3851" t="s">
        <v>152</v>
      </c>
      <c r="C3851" t="s">
        <v>19</v>
      </c>
      <c r="F3851">
        <v>0</v>
      </c>
      <c r="G3851" t="s">
        <v>100</v>
      </c>
      <c r="P3851" t="s">
        <v>4</v>
      </c>
      <c r="Y3851" t="s">
        <v>12</v>
      </c>
      <c r="Z3851" t="s">
        <v>99</v>
      </c>
      <c r="AA3851" s="1" t="s">
        <v>651</v>
      </c>
      <c r="AB3851" t="s">
        <v>149</v>
      </c>
      <c r="AC3851">
        <v>-170948</v>
      </c>
    </row>
    <row r="3852" spans="1:31" hidden="1" x14ac:dyDescent="0.25">
      <c r="A3852">
        <v>11724</v>
      </c>
      <c r="B3852" t="s">
        <v>88</v>
      </c>
      <c r="C3852" t="s">
        <v>46</v>
      </c>
      <c r="F3852">
        <v>0</v>
      </c>
      <c r="G3852" t="s">
        <v>650</v>
      </c>
      <c r="H3852">
        <v>0</v>
      </c>
      <c r="P3852" t="s">
        <v>4</v>
      </c>
      <c r="Z3852" t="s">
        <v>649</v>
      </c>
      <c r="AA3852" t="s">
        <v>648</v>
      </c>
      <c r="AB3852" t="s">
        <v>647</v>
      </c>
      <c r="AC3852" t="s">
        <v>646</v>
      </c>
    </row>
    <row r="3853" spans="1:31" hidden="1" x14ac:dyDescent="0.25">
      <c r="A3853">
        <v>13688</v>
      </c>
      <c r="B3853" t="s">
        <v>119</v>
      </c>
      <c r="C3853" t="s">
        <v>19</v>
      </c>
      <c r="F3853">
        <v>0</v>
      </c>
      <c r="G3853" t="s">
        <v>645</v>
      </c>
      <c r="P3853" t="s">
        <v>4</v>
      </c>
      <c r="X3853">
        <v>15</v>
      </c>
      <c r="Y3853" t="s">
        <v>12</v>
      </c>
      <c r="Z3853" t="s">
        <v>644</v>
      </c>
      <c r="AA3853" t="s">
        <v>643</v>
      </c>
      <c r="AB3853" t="s">
        <v>642</v>
      </c>
      <c r="AC3853">
        <v>-180733</v>
      </c>
    </row>
    <row r="3854" spans="1:31" hidden="1" x14ac:dyDescent="0.25">
      <c r="A3854">
        <v>1230</v>
      </c>
      <c r="B3854" t="s">
        <v>124</v>
      </c>
      <c r="C3854" t="s">
        <v>6</v>
      </c>
      <c r="F3854">
        <v>0</v>
      </c>
      <c r="G3854" t="s">
        <v>641</v>
      </c>
      <c r="H3854">
        <v>0</v>
      </c>
      <c r="P3854" t="s">
        <v>4</v>
      </c>
      <c r="Z3854" t="s">
        <v>640</v>
      </c>
      <c r="AA3854" t="s">
        <v>639</v>
      </c>
      <c r="AB3854" t="s">
        <v>638</v>
      </c>
      <c r="AC3854" t="s">
        <v>637</v>
      </c>
      <c r="AD3854" t="s">
        <v>0</v>
      </c>
      <c r="AE3854">
        <v>99361</v>
      </c>
    </row>
    <row r="3855" spans="1:31" hidden="1" x14ac:dyDescent="0.25">
      <c r="A3855">
        <v>9682</v>
      </c>
      <c r="B3855" t="s">
        <v>7</v>
      </c>
      <c r="C3855" t="s">
        <v>6</v>
      </c>
      <c r="F3855">
        <v>1</v>
      </c>
      <c r="G3855" t="s">
        <v>157</v>
      </c>
      <c r="P3855" t="s">
        <v>4</v>
      </c>
      <c r="Z3855" t="s">
        <v>636</v>
      </c>
      <c r="AA3855" t="s">
        <v>635</v>
      </c>
      <c r="AB3855" t="s">
        <v>634</v>
      </c>
      <c r="AC3855">
        <v>-161474</v>
      </c>
      <c r="AD3855" t="s">
        <v>0</v>
      </c>
      <c r="AE3855">
        <v>98502</v>
      </c>
    </row>
    <row r="3856" spans="1:31" hidden="1" x14ac:dyDescent="0.25">
      <c r="A3856">
        <v>10964</v>
      </c>
      <c r="B3856" t="s">
        <v>95</v>
      </c>
      <c r="C3856" t="s">
        <v>94</v>
      </c>
      <c r="F3856">
        <v>1</v>
      </c>
      <c r="G3856" t="s">
        <v>633</v>
      </c>
      <c r="H3856">
        <v>0</v>
      </c>
      <c r="P3856" t="s">
        <v>4</v>
      </c>
      <c r="Z3856" t="s">
        <v>632</v>
      </c>
      <c r="AA3856" t="s">
        <v>631</v>
      </c>
      <c r="AB3856" t="s">
        <v>630</v>
      </c>
      <c r="AC3856" t="s">
        <v>629</v>
      </c>
    </row>
    <row r="3857" spans="1:31" hidden="1" x14ac:dyDescent="0.25">
      <c r="A3857">
        <v>10516</v>
      </c>
      <c r="B3857" t="s">
        <v>119</v>
      </c>
      <c r="C3857" t="s">
        <v>19</v>
      </c>
      <c r="F3857">
        <v>1</v>
      </c>
      <c r="G3857" t="s">
        <v>628</v>
      </c>
      <c r="P3857" t="s">
        <v>4</v>
      </c>
      <c r="Y3857" t="s">
        <v>12</v>
      </c>
      <c r="Z3857" t="s">
        <v>627</v>
      </c>
      <c r="AA3857" t="s">
        <v>626</v>
      </c>
      <c r="AB3857" t="s">
        <v>626</v>
      </c>
      <c r="AC3857">
        <v>-161905</v>
      </c>
      <c r="AD3857" t="s">
        <v>0</v>
      </c>
      <c r="AE3857">
        <v>98109</v>
      </c>
    </row>
    <row r="3858" spans="1:31" ht="409.5" hidden="1" x14ac:dyDescent="0.25">
      <c r="A3858">
        <v>16789</v>
      </c>
      <c r="B3858" t="s">
        <v>130</v>
      </c>
      <c r="C3858" t="s">
        <v>19</v>
      </c>
      <c r="F3858">
        <v>1</v>
      </c>
      <c r="G3858" t="s">
        <v>411</v>
      </c>
      <c r="P3858" t="s">
        <v>117</v>
      </c>
      <c r="Q3858" t="s">
        <v>625</v>
      </c>
      <c r="W3858" t="s">
        <v>624</v>
      </c>
      <c r="X3858">
        <v>15</v>
      </c>
      <c r="Z3858" t="s">
        <v>623</v>
      </c>
      <c r="AA3858" s="1" t="s">
        <v>622</v>
      </c>
      <c r="AB3858" t="s">
        <v>621</v>
      </c>
      <c r="AC3858">
        <v>-181035</v>
      </c>
      <c r="AD3858" t="s">
        <v>0</v>
      </c>
      <c r="AE3858">
        <v>98101</v>
      </c>
    </row>
    <row r="3859" spans="1:31" hidden="1" x14ac:dyDescent="0.25">
      <c r="A3859">
        <v>18825</v>
      </c>
      <c r="B3859" t="s">
        <v>13</v>
      </c>
      <c r="C3859" t="s">
        <v>57</v>
      </c>
      <c r="F3859">
        <v>0</v>
      </c>
      <c r="P3859" t="s">
        <v>4</v>
      </c>
      <c r="Y3859" t="s">
        <v>12</v>
      </c>
      <c r="Z3859" t="s">
        <v>620</v>
      </c>
      <c r="AA3859" t="s">
        <v>619</v>
      </c>
      <c r="AB3859" t="s">
        <v>618</v>
      </c>
      <c r="AC3859">
        <v>-170047</v>
      </c>
    </row>
    <row r="3860" spans="1:31" hidden="1" x14ac:dyDescent="0.25">
      <c r="A3860">
        <v>2452</v>
      </c>
      <c r="B3860" t="s">
        <v>47</v>
      </c>
      <c r="C3860" t="s">
        <v>46</v>
      </c>
      <c r="F3860">
        <v>1</v>
      </c>
      <c r="G3860" t="s">
        <v>617</v>
      </c>
      <c r="H3860">
        <v>0</v>
      </c>
      <c r="P3860" t="s">
        <v>4</v>
      </c>
      <c r="Z3860" t="s">
        <v>616</v>
      </c>
      <c r="AA3860" t="s">
        <v>615</v>
      </c>
      <c r="AB3860" t="s">
        <v>614</v>
      </c>
      <c r="AC3860" t="s">
        <v>613</v>
      </c>
      <c r="AD3860" t="s">
        <v>96</v>
      </c>
      <c r="AE3860">
        <v>97205</v>
      </c>
    </row>
    <row r="3861" spans="1:31" hidden="1" x14ac:dyDescent="0.25">
      <c r="A3861">
        <v>7573</v>
      </c>
      <c r="B3861" t="s">
        <v>357</v>
      </c>
      <c r="C3861" t="s">
        <v>356</v>
      </c>
      <c r="F3861">
        <v>1</v>
      </c>
      <c r="G3861" t="s">
        <v>612</v>
      </c>
      <c r="P3861" t="s">
        <v>81</v>
      </c>
      <c r="Y3861" t="s">
        <v>12</v>
      </c>
      <c r="Z3861" t="s">
        <v>611</v>
      </c>
      <c r="AA3861" t="s">
        <v>610</v>
      </c>
      <c r="AB3861" t="s">
        <v>609</v>
      </c>
      <c r="AC3861">
        <v>-170002</v>
      </c>
      <c r="AD3861" t="s">
        <v>0</v>
      </c>
      <c r="AE3861">
        <v>98020</v>
      </c>
    </row>
    <row r="3862" spans="1:31" ht="409.5" hidden="1" x14ac:dyDescent="0.25">
      <c r="A3862">
        <v>17168</v>
      </c>
      <c r="B3862" t="s">
        <v>199</v>
      </c>
      <c r="C3862" t="s">
        <v>19</v>
      </c>
      <c r="F3862">
        <v>0</v>
      </c>
      <c r="G3862" t="s">
        <v>608</v>
      </c>
      <c r="H3862">
        <v>0</v>
      </c>
      <c r="P3862" t="s">
        <v>4</v>
      </c>
      <c r="Y3862" t="s">
        <v>12</v>
      </c>
      <c r="Z3862" t="s">
        <v>234</v>
      </c>
      <c r="AA3862" s="1" t="s">
        <v>607</v>
      </c>
      <c r="AB3862" t="s">
        <v>149</v>
      </c>
      <c r="AC3862" t="s">
        <v>606</v>
      </c>
      <c r="AD3862" t="s">
        <v>96</v>
      </c>
      <c r="AE3862">
        <v>97302</v>
      </c>
    </row>
    <row r="3863" spans="1:31" hidden="1" x14ac:dyDescent="0.25">
      <c r="A3863">
        <v>5588</v>
      </c>
      <c r="B3863" t="s">
        <v>513</v>
      </c>
      <c r="C3863" t="s">
        <v>6</v>
      </c>
      <c r="F3863">
        <v>0</v>
      </c>
      <c r="G3863" t="s">
        <v>605</v>
      </c>
      <c r="H3863">
        <v>0</v>
      </c>
      <c r="P3863" t="s">
        <v>4</v>
      </c>
      <c r="Y3863" t="s">
        <v>12</v>
      </c>
      <c r="Z3863" t="s">
        <v>604</v>
      </c>
      <c r="AA3863" t="s">
        <v>603</v>
      </c>
      <c r="AB3863" t="s">
        <v>602</v>
      </c>
      <c r="AC3863" t="s">
        <v>601</v>
      </c>
      <c r="AD3863" t="s">
        <v>0</v>
      </c>
      <c r="AE3863">
        <v>98233</v>
      </c>
    </row>
    <row r="3864" spans="1:31" hidden="1" x14ac:dyDescent="0.25">
      <c r="A3864">
        <v>2060</v>
      </c>
      <c r="B3864" t="s">
        <v>7</v>
      </c>
      <c r="C3864" t="s">
        <v>6</v>
      </c>
      <c r="F3864">
        <v>0</v>
      </c>
      <c r="G3864" t="s">
        <v>600</v>
      </c>
      <c r="P3864" t="s">
        <v>4</v>
      </c>
      <c r="Z3864" t="s">
        <v>599</v>
      </c>
      <c r="AA3864" t="s">
        <v>598</v>
      </c>
      <c r="AB3864" t="s">
        <v>597</v>
      </c>
      <c r="AC3864">
        <v>-161872</v>
      </c>
      <c r="AD3864" t="s">
        <v>0</v>
      </c>
      <c r="AE3864">
        <v>98020</v>
      </c>
    </row>
    <row r="3865" spans="1:31" hidden="1" x14ac:dyDescent="0.25">
      <c r="A3865">
        <v>6491</v>
      </c>
      <c r="B3865" t="s">
        <v>47</v>
      </c>
      <c r="C3865" t="s">
        <v>46</v>
      </c>
      <c r="F3865">
        <v>0</v>
      </c>
      <c r="H3865">
        <v>0</v>
      </c>
      <c r="P3865" t="s">
        <v>4</v>
      </c>
      <c r="Y3865" t="s">
        <v>12</v>
      </c>
      <c r="Z3865" t="s">
        <v>596</v>
      </c>
      <c r="AA3865" t="s">
        <v>595</v>
      </c>
      <c r="AB3865" t="s">
        <v>594</v>
      </c>
      <c r="AC3865" t="s">
        <v>593</v>
      </c>
      <c r="AD3865" t="s">
        <v>0</v>
      </c>
      <c r="AE3865">
        <v>98579</v>
      </c>
    </row>
    <row r="3866" spans="1:31" ht="409.5" hidden="1" x14ac:dyDescent="0.25">
      <c r="A3866">
        <v>11001</v>
      </c>
      <c r="B3866" t="s">
        <v>394</v>
      </c>
      <c r="C3866" t="s">
        <v>19</v>
      </c>
      <c r="F3866">
        <v>0</v>
      </c>
      <c r="G3866" t="s">
        <v>592</v>
      </c>
      <c r="H3866">
        <v>0</v>
      </c>
      <c r="P3866" t="s">
        <v>81</v>
      </c>
      <c r="Y3866" t="s">
        <v>12</v>
      </c>
      <c r="Z3866" t="s">
        <v>591</v>
      </c>
      <c r="AA3866" s="1" t="s">
        <v>590</v>
      </c>
      <c r="AB3866" s="1" t="s">
        <v>589</v>
      </c>
      <c r="AC3866" t="s">
        <v>588</v>
      </c>
    </row>
    <row r="3867" spans="1:31" ht="409.5" hidden="1" x14ac:dyDescent="0.25">
      <c r="A3867">
        <v>15371</v>
      </c>
      <c r="B3867" t="s">
        <v>119</v>
      </c>
      <c r="C3867" t="s">
        <v>19</v>
      </c>
      <c r="F3867">
        <v>1</v>
      </c>
      <c r="G3867" t="s">
        <v>587</v>
      </c>
      <c r="P3867" t="s">
        <v>4</v>
      </c>
      <c r="X3867">
        <v>30</v>
      </c>
      <c r="Y3867" t="s">
        <v>12</v>
      </c>
      <c r="Z3867" t="s">
        <v>586</v>
      </c>
      <c r="AA3867" s="1" t="s">
        <v>585</v>
      </c>
      <c r="AB3867" t="s">
        <v>584</v>
      </c>
      <c r="AC3867">
        <v>-170381</v>
      </c>
      <c r="AD3867" t="s">
        <v>0</v>
      </c>
      <c r="AE3867">
        <v>98660</v>
      </c>
    </row>
    <row r="3868" spans="1:31" hidden="1" x14ac:dyDescent="0.25">
      <c r="A3868">
        <v>17997</v>
      </c>
      <c r="B3868" t="s">
        <v>185</v>
      </c>
      <c r="C3868" t="s">
        <v>184</v>
      </c>
      <c r="F3868">
        <v>1</v>
      </c>
      <c r="G3868" t="s">
        <v>583</v>
      </c>
      <c r="H3868">
        <v>0</v>
      </c>
      <c r="P3868" t="s">
        <v>4</v>
      </c>
      <c r="Y3868" t="s">
        <v>12</v>
      </c>
      <c r="Z3868" t="s">
        <v>582</v>
      </c>
      <c r="AA3868" t="s">
        <v>581</v>
      </c>
      <c r="AB3868" t="s">
        <v>580</v>
      </c>
      <c r="AC3868" t="s">
        <v>579</v>
      </c>
      <c r="AD3868" t="s">
        <v>96</v>
      </c>
      <c r="AE3868">
        <v>97204</v>
      </c>
    </row>
    <row r="3869" spans="1:31" ht="210" hidden="1" x14ac:dyDescent="0.25">
      <c r="A3869">
        <v>18096</v>
      </c>
      <c r="B3869" t="s">
        <v>88</v>
      </c>
      <c r="C3869" t="s">
        <v>46</v>
      </c>
      <c r="F3869">
        <v>1</v>
      </c>
      <c r="G3869" t="s">
        <v>578</v>
      </c>
      <c r="H3869">
        <v>0</v>
      </c>
      <c r="P3869" t="s">
        <v>4</v>
      </c>
      <c r="Z3869" t="s">
        <v>577</v>
      </c>
      <c r="AA3869" s="1" t="s">
        <v>576</v>
      </c>
      <c r="AB3869" t="s">
        <v>575</v>
      </c>
      <c r="AC3869" t="s">
        <v>574</v>
      </c>
      <c r="AD3869" t="s">
        <v>0</v>
      </c>
      <c r="AE3869">
        <v>98005</v>
      </c>
    </row>
    <row r="3870" spans="1:31" ht="409.5" hidden="1" x14ac:dyDescent="0.25">
      <c r="A3870">
        <v>1543</v>
      </c>
      <c r="B3870" t="s">
        <v>20</v>
      </c>
      <c r="C3870" t="s">
        <v>19</v>
      </c>
      <c r="F3870">
        <v>1</v>
      </c>
      <c r="G3870" t="s">
        <v>70</v>
      </c>
      <c r="H3870">
        <v>0</v>
      </c>
      <c r="P3870" t="s">
        <v>4</v>
      </c>
      <c r="Y3870" t="s">
        <v>12</v>
      </c>
      <c r="Z3870" t="s">
        <v>148</v>
      </c>
      <c r="AA3870" s="1" t="s">
        <v>573</v>
      </c>
      <c r="AB3870" t="s">
        <v>572</v>
      </c>
      <c r="AC3870" t="s">
        <v>571</v>
      </c>
    </row>
    <row r="3871" spans="1:31" ht="409.5" hidden="1" x14ac:dyDescent="0.25">
      <c r="A3871">
        <v>17124</v>
      </c>
      <c r="B3871" t="s">
        <v>199</v>
      </c>
      <c r="C3871" t="s">
        <v>19</v>
      </c>
      <c r="F3871">
        <v>0</v>
      </c>
      <c r="P3871" t="s">
        <v>4</v>
      </c>
      <c r="X3871">
        <v>15</v>
      </c>
      <c r="Y3871" t="s">
        <v>12</v>
      </c>
      <c r="Z3871" t="s">
        <v>570</v>
      </c>
      <c r="AA3871" s="1" t="s">
        <v>569</v>
      </c>
      <c r="AB3871" t="s">
        <v>568</v>
      </c>
      <c r="AC3871">
        <v>-171019</v>
      </c>
      <c r="AD3871" t="s">
        <v>0</v>
      </c>
      <c r="AE3871">
        <v>98625</v>
      </c>
    </row>
    <row r="3872" spans="1:31" ht="240" hidden="1" x14ac:dyDescent="0.25">
      <c r="A3872">
        <v>15511</v>
      </c>
      <c r="B3872" t="s">
        <v>394</v>
      </c>
      <c r="C3872" t="s">
        <v>19</v>
      </c>
      <c r="F3872">
        <v>0</v>
      </c>
      <c r="G3872" t="s">
        <v>567</v>
      </c>
      <c r="H3872">
        <v>0</v>
      </c>
      <c r="N3872" s="1" t="s">
        <v>566</v>
      </c>
      <c r="O3872" s="1" t="s">
        <v>565</v>
      </c>
      <c r="P3872" t="s">
        <v>4</v>
      </c>
      <c r="X3872">
        <v>30</v>
      </c>
      <c r="Y3872" t="s">
        <v>12</v>
      </c>
      <c r="Z3872" t="s">
        <v>564</v>
      </c>
      <c r="AA3872" t="s">
        <v>563</v>
      </c>
      <c r="AB3872" t="s">
        <v>562</v>
      </c>
      <c r="AC3872" t="s">
        <v>561</v>
      </c>
      <c r="AD3872" t="s">
        <v>96</v>
      </c>
      <c r="AE3872">
        <v>97219</v>
      </c>
    </row>
    <row r="3873" spans="1:31" hidden="1" x14ac:dyDescent="0.25">
      <c r="A3873">
        <v>11670</v>
      </c>
      <c r="B3873" t="s">
        <v>7</v>
      </c>
      <c r="C3873" t="s">
        <v>6</v>
      </c>
      <c r="F3873">
        <v>0</v>
      </c>
      <c r="G3873" t="s">
        <v>560</v>
      </c>
      <c r="H3873">
        <v>0</v>
      </c>
      <c r="P3873" t="s">
        <v>4</v>
      </c>
      <c r="Z3873" t="s">
        <v>559</v>
      </c>
      <c r="AA3873" t="s">
        <v>558</v>
      </c>
      <c r="AB3873" t="s">
        <v>557</v>
      </c>
      <c r="AC3873" t="s">
        <v>556</v>
      </c>
      <c r="AD3873" t="s">
        <v>0</v>
      </c>
      <c r="AE3873">
        <v>98272</v>
      </c>
    </row>
    <row r="3874" spans="1:31" hidden="1" x14ac:dyDescent="0.25">
      <c r="A3874">
        <v>13016</v>
      </c>
      <c r="B3874" t="s">
        <v>7</v>
      </c>
      <c r="C3874" t="s">
        <v>6</v>
      </c>
      <c r="F3874">
        <v>1</v>
      </c>
      <c r="G3874" t="s">
        <v>161</v>
      </c>
      <c r="P3874" t="s">
        <v>4</v>
      </c>
      <c r="Z3874" t="s">
        <v>555</v>
      </c>
      <c r="AA3874" t="s">
        <v>554</v>
      </c>
      <c r="AB3874" t="s">
        <v>553</v>
      </c>
      <c r="AC3874">
        <v>-181255</v>
      </c>
      <c r="AD3874" t="s">
        <v>0</v>
      </c>
      <c r="AE3874">
        <v>98034</v>
      </c>
    </row>
    <row r="3875" spans="1:31" ht="409.5" hidden="1" x14ac:dyDescent="0.25">
      <c r="A3875">
        <v>14699</v>
      </c>
      <c r="B3875" t="s">
        <v>493</v>
      </c>
      <c r="F3875">
        <v>0</v>
      </c>
      <c r="H3875">
        <v>0</v>
      </c>
      <c r="P3875" t="s">
        <v>4</v>
      </c>
      <c r="Y3875" t="s">
        <v>12</v>
      </c>
      <c r="Z3875" t="s">
        <v>552</v>
      </c>
      <c r="AA3875" s="1" t="s">
        <v>551</v>
      </c>
      <c r="AB3875" t="s">
        <v>550</v>
      </c>
      <c r="AC3875" t="s">
        <v>549</v>
      </c>
      <c r="AD3875" t="s">
        <v>0</v>
      </c>
      <c r="AE3875">
        <v>98822</v>
      </c>
    </row>
    <row r="3876" spans="1:31" ht="409.5" hidden="1" x14ac:dyDescent="0.25">
      <c r="A3876">
        <v>14313</v>
      </c>
      <c r="B3876" t="s">
        <v>185</v>
      </c>
      <c r="C3876" t="s">
        <v>184</v>
      </c>
      <c r="F3876">
        <v>1</v>
      </c>
      <c r="G3876" t="s">
        <v>548</v>
      </c>
      <c r="H3876">
        <v>0</v>
      </c>
      <c r="P3876" t="s">
        <v>4</v>
      </c>
      <c r="Y3876" t="s">
        <v>12</v>
      </c>
      <c r="Z3876" t="s">
        <v>547</v>
      </c>
      <c r="AA3876" s="1" t="s">
        <v>546</v>
      </c>
      <c r="AB3876" t="s">
        <v>545</v>
      </c>
      <c r="AC3876" t="s">
        <v>544</v>
      </c>
      <c r="AD3876" t="s">
        <v>543</v>
      </c>
      <c r="AE3876">
        <v>80124</v>
      </c>
    </row>
    <row r="3877" spans="1:31" ht="409.5" hidden="1" x14ac:dyDescent="0.25">
      <c r="A3877">
        <v>13990</v>
      </c>
      <c r="B3877" t="s">
        <v>52</v>
      </c>
      <c r="C3877" t="s">
        <v>6</v>
      </c>
      <c r="F3877">
        <v>1</v>
      </c>
      <c r="G3877" t="s">
        <v>542</v>
      </c>
      <c r="P3877" t="s">
        <v>4</v>
      </c>
      <c r="Z3877" t="s">
        <v>541</v>
      </c>
      <c r="AA3877" s="1" t="s">
        <v>540</v>
      </c>
      <c r="AB3877" t="s">
        <v>539</v>
      </c>
      <c r="AC3877">
        <v>-170682</v>
      </c>
      <c r="AD3877" t="s">
        <v>0</v>
      </c>
      <c r="AE3877">
        <v>98034</v>
      </c>
    </row>
    <row r="3878" spans="1:31" hidden="1" x14ac:dyDescent="0.25">
      <c r="A3878">
        <v>19908</v>
      </c>
      <c r="B3878" t="s">
        <v>13</v>
      </c>
      <c r="C3878" t="s">
        <v>57</v>
      </c>
      <c r="F3878">
        <v>0</v>
      </c>
      <c r="P3878" t="s">
        <v>4</v>
      </c>
      <c r="Y3878" t="s">
        <v>12</v>
      </c>
      <c r="Z3878" t="s">
        <v>538</v>
      </c>
      <c r="AA3878" t="s">
        <v>537</v>
      </c>
      <c r="AB3878" t="s">
        <v>536</v>
      </c>
      <c r="AC3878">
        <v>-160661</v>
      </c>
    </row>
    <row r="3879" spans="1:31" hidden="1" x14ac:dyDescent="0.25">
      <c r="A3879">
        <v>14453</v>
      </c>
      <c r="B3879" t="s">
        <v>7</v>
      </c>
      <c r="C3879" t="s">
        <v>6</v>
      </c>
      <c r="F3879">
        <v>0</v>
      </c>
      <c r="P3879" t="s">
        <v>4</v>
      </c>
      <c r="Z3879" t="s">
        <v>535</v>
      </c>
      <c r="AA3879" t="s">
        <v>534</v>
      </c>
      <c r="AB3879" t="s">
        <v>533</v>
      </c>
      <c r="AC3879">
        <v>-172281</v>
      </c>
      <c r="AD3879" t="s">
        <v>0</v>
      </c>
      <c r="AE3879">
        <v>98387</v>
      </c>
    </row>
    <row r="3880" spans="1:31" hidden="1" x14ac:dyDescent="0.25">
      <c r="A3880">
        <v>7493</v>
      </c>
      <c r="B3880" t="s">
        <v>95</v>
      </c>
      <c r="C3880" t="s">
        <v>94</v>
      </c>
      <c r="F3880">
        <v>0</v>
      </c>
      <c r="P3880" t="s">
        <v>81</v>
      </c>
      <c r="Y3880" t="s">
        <v>12</v>
      </c>
      <c r="Z3880" t="s">
        <v>532</v>
      </c>
      <c r="AA3880" t="s">
        <v>531</v>
      </c>
      <c r="AB3880" t="s">
        <v>530</v>
      </c>
      <c r="AC3880">
        <v>-180357</v>
      </c>
      <c r="AD3880" t="s">
        <v>529</v>
      </c>
      <c r="AE3880">
        <v>53082</v>
      </c>
    </row>
    <row r="3881" spans="1:31" hidden="1" x14ac:dyDescent="0.25">
      <c r="A3881">
        <v>12047</v>
      </c>
      <c r="B3881" t="s">
        <v>20</v>
      </c>
      <c r="C3881" t="s">
        <v>19</v>
      </c>
      <c r="F3881">
        <v>0</v>
      </c>
      <c r="H3881">
        <v>0</v>
      </c>
      <c r="O3881" t="s">
        <v>243</v>
      </c>
      <c r="P3881" t="s">
        <v>242</v>
      </c>
      <c r="R3881" t="s">
        <v>528</v>
      </c>
      <c r="S3881" t="s">
        <v>527</v>
      </c>
      <c r="T3881" t="s">
        <v>526</v>
      </c>
      <c r="Y3881" t="s">
        <v>12</v>
      </c>
      <c r="Z3881" t="s">
        <v>525</v>
      </c>
      <c r="AA3881" t="s">
        <v>524</v>
      </c>
      <c r="AB3881" t="s">
        <v>523</v>
      </c>
      <c r="AC3881" t="s">
        <v>522</v>
      </c>
      <c r="AD3881" t="s">
        <v>0</v>
      </c>
      <c r="AE3881">
        <v>98382</v>
      </c>
    </row>
    <row r="3882" spans="1:31" ht="409.5" hidden="1" x14ac:dyDescent="0.25">
      <c r="A3882">
        <v>14177</v>
      </c>
      <c r="B3882" t="s">
        <v>83</v>
      </c>
      <c r="C3882" t="s">
        <v>101</v>
      </c>
      <c r="F3882">
        <v>0</v>
      </c>
      <c r="G3882" t="s">
        <v>100</v>
      </c>
      <c r="H3882">
        <v>0</v>
      </c>
      <c r="P3882" t="s">
        <v>4</v>
      </c>
      <c r="Y3882" t="s">
        <v>12</v>
      </c>
      <c r="Z3882" t="s">
        <v>488</v>
      </c>
      <c r="AA3882" s="1" t="s">
        <v>521</v>
      </c>
      <c r="AB3882" t="s">
        <v>78</v>
      </c>
      <c r="AC3882" t="s">
        <v>520</v>
      </c>
      <c r="AD3882" t="s">
        <v>96</v>
      </c>
      <c r="AE3882">
        <v>97302</v>
      </c>
    </row>
    <row r="3883" spans="1:31" ht="405" hidden="1" x14ac:dyDescent="0.25">
      <c r="A3883">
        <v>14285</v>
      </c>
      <c r="B3883" t="s">
        <v>95</v>
      </c>
      <c r="C3883" t="s">
        <v>94</v>
      </c>
      <c r="F3883">
        <v>1</v>
      </c>
      <c r="G3883" t="s">
        <v>519</v>
      </c>
      <c r="H3883">
        <v>0</v>
      </c>
      <c r="P3883" t="s">
        <v>4</v>
      </c>
      <c r="Y3883" t="s">
        <v>12</v>
      </c>
      <c r="Z3883" t="s">
        <v>518</v>
      </c>
      <c r="AA3883" s="1" t="s">
        <v>517</v>
      </c>
      <c r="AB3883" t="s">
        <v>516</v>
      </c>
      <c r="AC3883" t="s">
        <v>515</v>
      </c>
      <c r="AD3883" t="s">
        <v>0</v>
      </c>
      <c r="AE3883">
        <v>98104</v>
      </c>
    </row>
    <row r="3884" spans="1:31" ht="409.5" hidden="1" x14ac:dyDescent="0.25">
      <c r="A3884">
        <v>12434</v>
      </c>
      <c r="B3884" t="s">
        <v>152</v>
      </c>
      <c r="C3884" t="s">
        <v>19</v>
      </c>
      <c r="F3884">
        <v>0</v>
      </c>
      <c r="G3884" t="s">
        <v>100</v>
      </c>
      <c r="P3884" t="s">
        <v>4</v>
      </c>
      <c r="X3884">
        <v>15</v>
      </c>
      <c r="Y3884" t="s">
        <v>12</v>
      </c>
      <c r="Z3884" t="s">
        <v>234</v>
      </c>
      <c r="AA3884" s="1" t="s">
        <v>514</v>
      </c>
      <c r="AB3884" t="s">
        <v>149</v>
      </c>
      <c r="AC3884">
        <v>-180414</v>
      </c>
    </row>
    <row r="3885" spans="1:31" hidden="1" x14ac:dyDescent="0.25">
      <c r="A3885">
        <v>12932</v>
      </c>
      <c r="B3885" t="s">
        <v>513</v>
      </c>
      <c r="C3885" t="s">
        <v>6</v>
      </c>
      <c r="F3885">
        <v>0</v>
      </c>
      <c r="G3885" t="s">
        <v>113</v>
      </c>
      <c r="H3885">
        <v>0</v>
      </c>
      <c r="P3885" t="s">
        <v>4</v>
      </c>
      <c r="Y3885" t="s">
        <v>12</v>
      </c>
      <c r="Z3885" t="s">
        <v>512</v>
      </c>
      <c r="AA3885" t="s">
        <v>511</v>
      </c>
      <c r="AB3885" t="s">
        <v>510</v>
      </c>
      <c r="AC3885" t="s">
        <v>509</v>
      </c>
      <c r="AD3885" t="s">
        <v>0</v>
      </c>
      <c r="AE3885">
        <v>98504</v>
      </c>
    </row>
    <row r="3886" spans="1:31" ht="409.5" hidden="1" x14ac:dyDescent="0.25">
      <c r="A3886">
        <v>5649</v>
      </c>
      <c r="B3886" t="s">
        <v>52</v>
      </c>
      <c r="C3886" t="s">
        <v>6</v>
      </c>
      <c r="F3886">
        <v>1</v>
      </c>
      <c r="G3886" t="s">
        <v>508</v>
      </c>
      <c r="P3886" t="s">
        <v>4</v>
      </c>
      <c r="Z3886" t="s">
        <v>507</v>
      </c>
      <c r="AA3886" s="1" t="s">
        <v>506</v>
      </c>
      <c r="AB3886" t="s">
        <v>505</v>
      </c>
      <c r="AC3886">
        <v>-181299</v>
      </c>
      <c r="AD3886" t="s">
        <v>96</v>
      </c>
      <c r="AE3886">
        <v>97214</v>
      </c>
    </row>
    <row r="3887" spans="1:31" hidden="1" x14ac:dyDescent="0.25">
      <c r="A3887">
        <v>484</v>
      </c>
      <c r="B3887" t="s">
        <v>226</v>
      </c>
      <c r="C3887" t="s">
        <v>225</v>
      </c>
      <c r="F3887">
        <v>1</v>
      </c>
      <c r="G3887" t="s">
        <v>504</v>
      </c>
      <c r="P3887" t="s">
        <v>4</v>
      </c>
      <c r="X3887">
        <v>15</v>
      </c>
      <c r="Y3887" t="s">
        <v>12</v>
      </c>
      <c r="Z3887" t="s">
        <v>503</v>
      </c>
      <c r="AA3887" t="s">
        <v>502</v>
      </c>
      <c r="AB3887" t="s">
        <v>501</v>
      </c>
      <c r="AC3887">
        <v>-181096</v>
      </c>
    </row>
    <row r="3888" spans="1:31" hidden="1" x14ac:dyDescent="0.25">
      <c r="A3888">
        <v>5468</v>
      </c>
      <c r="B3888" t="s">
        <v>7</v>
      </c>
      <c r="C3888" t="s">
        <v>6</v>
      </c>
      <c r="F3888">
        <v>0</v>
      </c>
      <c r="G3888" t="s">
        <v>500</v>
      </c>
      <c r="P3888" t="s">
        <v>4</v>
      </c>
      <c r="Z3888" t="s">
        <v>499</v>
      </c>
      <c r="AA3888" t="s">
        <v>498</v>
      </c>
      <c r="AB3888" t="s">
        <v>497</v>
      </c>
      <c r="AC3888">
        <v>-170268</v>
      </c>
      <c r="AD3888" t="s">
        <v>0</v>
      </c>
      <c r="AE3888">
        <v>99354</v>
      </c>
    </row>
    <row r="3889" spans="1:31" ht="285" hidden="1" x14ac:dyDescent="0.25">
      <c r="A3889">
        <v>13850</v>
      </c>
      <c r="B3889" t="s">
        <v>357</v>
      </c>
      <c r="C3889" t="s">
        <v>356</v>
      </c>
      <c r="F3889">
        <v>1</v>
      </c>
      <c r="G3889" t="s">
        <v>496</v>
      </c>
      <c r="P3889" t="s">
        <v>4</v>
      </c>
      <c r="Y3889" t="s">
        <v>12</v>
      </c>
      <c r="Z3889" t="s">
        <v>495</v>
      </c>
      <c r="AA3889" s="1" t="s">
        <v>494</v>
      </c>
      <c r="AB3889" s="1" t="s">
        <v>494</v>
      </c>
      <c r="AC3889">
        <v>-171647</v>
      </c>
      <c r="AD3889" t="s">
        <v>0</v>
      </c>
      <c r="AE3889">
        <v>98311</v>
      </c>
    </row>
    <row r="3890" spans="1:31" ht="375" hidden="1" x14ac:dyDescent="0.25">
      <c r="A3890">
        <v>12437</v>
      </c>
      <c r="B3890" t="s">
        <v>493</v>
      </c>
      <c r="F3890">
        <v>0</v>
      </c>
      <c r="H3890">
        <v>0</v>
      </c>
      <c r="P3890" t="s">
        <v>4</v>
      </c>
      <c r="Y3890" t="s">
        <v>12</v>
      </c>
      <c r="Z3890" t="s">
        <v>492</v>
      </c>
      <c r="AA3890" s="1" t="s">
        <v>491</v>
      </c>
      <c r="AB3890" t="s">
        <v>490</v>
      </c>
      <c r="AC3890" t="s">
        <v>489</v>
      </c>
      <c r="AD3890" t="s">
        <v>0</v>
      </c>
      <c r="AE3890">
        <v>98115</v>
      </c>
    </row>
    <row r="3891" spans="1:31" ht="409.5" hidden="1" x14ac:dyDescent="0.25">
      <c r="A3891">
        <v>1687</v>
      </c>
      <c r="B3891" t="s">
        <v>130</v>
      </c>
      <c r="C3891" t="s">
        <v>19</v>
      </c>
      <c r="F3891">
        <v>0</v>
      </c>
      <c r="G3891" t="s">
        <v>100</v>
      </c>
      <c r="P3891" t="s">
        <v>4</v>
      </c>
      <c r="Y3891" t="s">
        <v>12</v>
      </c>
      <c r="Z3891" t="s">
        <v>488</v>
      </c>
      <c r="AA3891" s="1" t="s">
        <v>487</v>
      </c>
      <c r="AB3891" t="s">
        <v>126</v>
      </c>
      <c r="AC3891">
        <v>-160121</v>
      </c>
      <c r="AD3891" t="s">
        <v>96</v>
      </c>
      <c r="AE3891">
        <v>97302</v>
      </c>
    </row>
    <row r="3892" spans="1:31" hidden="1" x14ac:dyDescent="0.25">
      <c r="A3892">
        <v>9877</v>
      </c>
      <c r="B3892" t="s">
        <v>199</v>
      </c>
      <c r="C3892" t="s">
        <v>19</v>
      </c>
      <c r="F3892">
        <v>1</v>
      </c>
      <c r="G3892" t="s">
        <v>486</v>
      </c>
      <c r="O3892" t="s">
        <v>485</v>
      </c>
      <c r="P3892" t="s">
        <v>4</v>
      </c>
      <c r="X3892">
        <v>15</v>
      </c>
      <c r="Y3892" t="s">
        <v>12</v>
      </c>
      <c r="Z3892" t="s">
        <v>484</v>
      </c>
      <c r="AA3892" t="s">
        <v>483</v>
      </c>
      <c r="AB3892" t="s">
        <v>482</v>
      </c>
      <c r="AC3892">
        <v>-171027</v>
      </c>
      <c r="AD3892" t="s">
        <v>0</v>
      </c>
      <c r="AE3892">
        <v>98101</v>
      </c>
    </row>
    <row r="3893" spans="1:31" hidden="1" x14ac:dyDescent="0.25">
      <c r="A3893">
        <v>8804</v>
      </c>
      <c r="B3893" t="s">
        <v>226</v>
      </c>
      <c r="C3893" t="s">
        <v>225</v>
      </c>
      <c r="F3893">
        <v>1</v>
      </c>
      <c r="G3893" t="s">
        <v>260</v>
      </c>
      <c r="P3893" t="s">
        <v>4</v>
      </c>
      <c r="X3893">
        <v>15</v>
      </c>
      <c r="Y3893" t="s">
        <v>12</v>
      </c>
      <c r="Z3893" t="s">
        <v>481</v>
      </c>
      <c r="AA3893" t="s">
        <v>480</v>
      </c>
      <c r="AB3893" t="s">
        <v>479</v>
      </c>
      <c r="AC3893">
        <v>-180005</v>
      </c>
    </row>
    <row r="3894" spans="1:31" hidden="1" x14ac:dyDescent="0.25">
      <c r="A3894">
        <v>2890</v>
      </c>
      <c r="B3894" t="s">
        <v>348</v>
      </c>
      <c r="F3894">
        <v>0</v>
      </c>
      <c r="G3894" t="s">
        <v>478</v>
      </c>
      <c r="H3894">
        <v>0</v>
      </c>
      <c r="P3894" t="s">
        <v>4</v>
      </c>
      <c r="Y3894" t="s">
        <v>12</v>
      </c>
      <c r="Z3894" t="s">
        <v>477</v>
      </c>
      <c r="AA3894" t="s">
        <v>476</v>
      </c>
      <c r="AB3894" t="s">
        <v>475</v>
      </c>
      <c r="AC3894" t="s">
        <v>474</v>
      </c>
    </row>
    <row r="3895" spans="1:31" hidden="1" x14ac:dyDescent="0.25">
      <c r="A3895">
        <v>15906</v>
      </c>
      <c r="B3895" t="s">
        <v>473</v>
      </c>
      <c r="F3895">
        <v>0</v>
      </c>
      <c r="H3895">
        <v>0</v>
      </c>
      <c r="P3895" t="s">
        <v>4</v>
      </c>
      <c r="Z3895" t="s">
        <v>472</v>
      </c>
      <c r="AA3895" t="s">
        <v>471</v>
      </c>
      <c r="AB3895" t="s">
        <v>470</v>
      </c>
      <c r="AC3895" t="s">
        <v>469</v>
      </c>
    </row>
    <row r="3896" spans="1:31" ht="409.5" hidden="1" x14ac:dyDescent="0.25">
      <c r="A3896">
        <v>14795</v>
      </c>
      <c r="B3896" t="s">
        <v>13</v>
      </c>
      <c r="F3896">
        <v>0</v>
      </c>
      <c r="G3896" t="s">
        <v>468</v>
      </c>
      <c r="H3896">
        <v>0</v>
      </c>
      <c r="P3896" t="s">
        <v>4</v>
      </c>
      <c r="Y3896" t="s">
        <v>12</v>
      </c>
      <c r="Z3896" t="s">
        <v>467</v>
      </c>
      <c r="AA3896" s="1" t="s">
        <v>466</v>
      </c>
      <c r="AB3896" t="s">
        <v>465</v>
      </c>
      <c r="AC3896" t="s">
        <v>464</v>
      </c>
      <c r="AD3896" t="s">
        <v>0</v>
      </c>
      <c r="AE3896">
        <v>98922</v>
      </c>
    </row>
    <row r="3897" spans="1:31" ht="409.5" hidden="1" x14ac:dyDescent="0.25">
      <c r="A3897">
        <v>1178</v>
      </c>
      <c r="B3897" t="s">
        <v>7</v>
      </c>
      <c r="C3897" t="s">
        <v>6</v>
      </c>
      <c r="F3897">
        <v>0</v>
      </c>
      <c r="G3897" t="s">
        <v>113</v>
      </c>
      <c r="P3897" t="s">
        <v>4</v>
      </c>
      <c r="Z3897" t="s">
        <v>112</v>
      </c>
      <c r="AA3897" s="1" t="s">
        <v>463</v>
      </c>
      <c r="AB3897" t="s">
        <v>462</v>
      </c>
      <c r="AC3897">
        <v>-160860</v>
      </c>
      <c r="AD3897" t="s">
        <v>0</v>
      </c>
      <c r="AE3897">
        <v>98504</v>
      </c>
    </row>
    <row r="3898" spans="1:31" ht="285" hidden="1" x14ac:dyDescent="0.25">
      <c r="A3898">
        <v>11780</v>
      </c>
      <c r="B3898" t="s">
        <v>95</v>
      </c>
      <c r="C3898" t="s">
        <v>94</v>
      </c>
      <c r="F3898">
        <v>1</v>
      </c>
      <c r="G3898" t="s">
        <v>461</v>
      </c>
      <c r="H3898">
        <v>0</v>
      </c>
      <c r="P3898" t="s">
        <v>4</v>
      </c>
      <c r="Z3898" t="s">
        <v>460</v>
      </c>
      <c r="AA3898" s="1" t="s">
        <v>459</v>
      </c>
      <c r="AB3898" t="s">
        <v>458</v>
      </c>
      <c r="AC3898" t="s">
        <v>457</v>
      </c>
    </row>
    <row r="3899" spans="1:31" hidden="1" x14ac:dyDescent="0.25">
      <c r="A3899">
        <v>8827</v>
      </c>
      <c r="B3899" t="s">
        <v>380</v>
      </c>
      <c r="C3899" t="s">
        <v>19</v>
      </c>
      <c r="F3899">
        <v>0</v>
      </c>
      <c r="P3899" t="s">
        <v>4</v>
      </c>
      <c r="Y3899" t="s">
        <v>12</v>
      </c>
      <c r="Z3899" t="s">
        <v>456</v>
      </c>
      <c r="AA3899" t="s">
        <v>455</v>
      </c>
      <c r="AB3899" t="s">
        <v>454</v>
      </c>
      <c r="AC3899">
        <v>-172682</v>
      </c>
      <c r="AD3899" t="s">
        <v>0</v>
      </c>
      <c r="AE3899">
        <v>98382</v>
      </c>
    </row>
    <row r="3900" spans="1:31" ht="409.5" hidden="1" x14ac:dyDescent="0.25">
      <c r="A3900">
        <v>6653</v>
      </c>
      <c r="B3900" t="s">
        <v>199</v>
      </c>
      <c r="C3900" t="s">
        <v>19</v>
      </c>
      <c r="F3900">
        <v>1</v>
      </c>
      <c r="G3900" t="s">
        <v>453</v>
      </c>
      <c r="P3900" t="s">
        <v>4</v>
      </c>
      <c r="Y3900" t="s">
        <v>12</v>
      </c>
      <c r="Z3900" t="s">
        <v>452</v>
      </c>
      <c r="AA3900" s="1" t="s">
        <v>451</v>
      </c>
      <c r="AB3900" t="s">
        <v>450</v>
      </c>
      <c r="AC3900">
        <v>-170480</v>
      </c>
      <c r="AD3900" t="s">
        <v>0</v>
      </c>
      <c r="AE3900">
        <v>99336</v>
      </c>
    </row>
    <row r="3901" spans="1:31" hidden="1" x14ac:dyDescent="0.25">
      <c r="A3901">
        <v>5439</v>
      </c>
      <c r="B3901" t="s">
        <v>52</v>
      </c>
      <c r="C3901" t="s">
        <v>6</v>
      </c>
      <c r="F3901">
        <v>0</v>
      </c>
      <c r="G3901" t="s">
        <v>449</v>
      </c>
      <c r="P3901" t="s">
        <v>4</v>
      </c>
      <c r="Z3901" t="s">
        <v>448</v>
      </c>
      <c r="AA3901" t="s">
        <v>447</v>
      </c>
      <c r="AB3901" t="s">
        <v>446</v>
      </c>
      <c r="AC3901">
        <v>-180661</v>
      </c>
      <c r="AD3901" t="s">
        <v>0</v>
      </c>
      <c r="AE3901">
        <v>98926</v>
      </c>
    </row>
    <row r="3902" spans="1:31" ht="150" hidden="1" x14ac:dyDescent="0.25">
      <c r="A3902">
        <v>5099</v>
      </c>
      <c r="B3902" t="s">
        <v>47</v>
      </c>
      <c r="C3902" t="s">
        <v>46</v>
      </c>
      <c r="F3902">
        <v>0</v>
      </c>
      <c r="P3902" t="s">
        <v>4</v>
      </c>
      <c r="Z3902" t="s">
        <v>445</v>
      </c>
      <c r="AA3902" s="1" t="s">
        <v>444</v>
      </c>
      <c r="AB3902" t="s">
        <v>443</v>
      </c>
      <c r="AC3902">
        <v>-172846</v>
      </c>
    </row>
    <row r="3903" spans="1:31" ht="409.5" hidden="1" x14ac:dyDescent="0.25">
      <c r="A3903">
        <v>6708</v>
      </c>
      <c r="B3903" t="s">
        <v>185</v>
      </c>
      <c r="C3903" t="s">
        <v>184</v>
      </c>
      <c r="F3903">
        <v>0</v>
      </c>
      <c r="G3903" t="s">
        <v>442</v>
      </c>
      <c r="H3903">
        <v>0</v>
      </c>
      <c r="P3903" t="s">
        <v>4</v>
      </c>
      <c r="Y3903" t="s">
        <v>12</v>
      </c>
      <c r="Z3903" t="s">
        <v>441</v>
      </c>
      <c r="AA3903" s="1" t="s">
        <v>440</v>
      </c>
      <c r="AB3903" t="s">
        <v>439</v>
      </c>
      <c r="AC3903" t="s">
        <v>438</v>
      </c>
      <c r="AD3903" t="s">
        <v>0</v>
      </c>
      <c r="AE3903">
        <v>98666</v>
      </c>
    </row>
    <row r="3904" spans="1:31" ht="409.5" hidden="1" x14ac:dyDescent="0.25">
      <c r="A3904">
        <v>17235</v>
      </c>
      <c r="B3904" t="s">
        <v>47</v>
      </c>
      <c r="C3904" t="s">
        <v>46</v>
      </c>
      <c r="F3904">
        <v>1</v>
      </c>
      <c r="G3904" t="s">
        <v>437</v>
      </c>
      <c r="H3904">
        <v>0</v>
      </c>
      <c r="P3904" t="s">
        <v>4</v>
      </c>
      <c r="Z3904" t="s">
        <v>436</v>
      </c>
      <c r="AA3904" s="1" t="s">
        <v>435</v>
      </c>
      <c r="AB3904" t="s">
        <v>43</v>
      </c>
      <c r="AC3904" t="s">
        <v>434</v>
      </c>
      <c r="AD3904" t="s">
        <v>0</v>
      </c>
      <c r="AE3904">
        <v>98036</v>
      </c>
    </row>
    <row r="3905" spans="1:31" hidden="1" x14ac:dyDescent="0.25">
      <c r="A3905">
        <v>13840</v>
      </c>
      <c r="B3905" t="s">
        <v>47</v>
      </c>
      <c r="C3905" t="s">
        <v>46</v>
      </c>
      <c r="F3905">
        <v>1</v>
      </c>
      <c r="G3905" t="s">
        <v>433</v>
      </c>
      <c r="H3905">
        <v>0</v>
      </c>
      <c r="P3905" t="s">
        <v>4</v>
      </c>
      <c r="Y3905" t="s">
        <v>12</v>
      </c>
      <c r="Z3905" t="s">
        <v>432</v>
      </c>
      <c r="AA3905" t="s">
        <v>431</v>
      </c>
      <c r="AB3905" t="s">
        <v>430</v>
      </c>
      <c r="AC3905" t="s">
        <v>429</v>
      </c>
      <c r="AD3905" t="s">
        <v>0</v>
      </c>
      <c r="AE3905">
        <v>98372</v>
      </c>
    </row>
    <row r="3906" spans="1:31" ht="409.5" hidden="1" x14ac:dyDescent="0.25">
      <c r="A3906">
        <v>18815</v>
      </c>
      <c r="B3906" t="s">
        <v>95</v>
      </c>
      <c r="C3906" t="s">
        <v>94</v>
      </c>
      <c r="F3906">
        <v>1</v>
      </c>
      <c r="G3906" t="s">
        <v>428</v>
      </c>
      <c r="H3906">
        <v>0</v>
      </c>
      <c r="P3906" t="s">
        <v>4</v>
      </c>
      <c r="Z3906" t="s">
        <v>427</v>
      </c>
      <c r="AA3906" s="1" t="s">
        <v>426</v>
      </c>
      <c r="AB3906" t="s">
        <v>425</v>
      </c>
      <c r="AC3906" t="s">
        <v>424</v>
      </c>
    </row>
    <row r="3907" spans="1:31" hidden="1" x14ac:dyDescent="0.25">
      <c r="A3907">
        <v>3387</v>
      </c>
      <c r="B3907" t="s">
        <v>7</v>
      </c>
      <c r="C3907" t="s">
        <v>6</v>
      </c>
      <c r="F3907">
        <v>0</v>
      </c>
      <c r="G3907" t="s">
        <v>423</v>
      </c>
      <c r="P3907" t="s">
        <v>4</v>
      </c>
      <c r="Z3907" t="s">
        <v>422</v>
      </c>
      <c r="AA3907" t="s">
        <v>421</v>
      </c>
      <c r="AB3907" t="s">
        <v>420</v>
      </c>
      <c r="AC3907">
        <v>-160780</v>
      </c>
      <c r="AD3907" t="s">
        <v>0</v>
      </c>
      <c r="AE3907">
        <v>98807</v>
      </c>
    </row>
    <row r="3908" spans="1:31" hidden="1" x14ac:dyDescent="0.25">
      <c r="A3908">
        <v>15460</v>
      </c>
      <c r="B3908" t="s">
        <v>47</v>
      </c>
      <c r="C3908" t="s">
        <v>46</v>
      </c>
      <c r="F3908">
        <v>0</v>
      </c>
      <c r="G3908" t="s">
        <v>419</v>
      </c>
      <c r="P3908" t="s">
        <v>81</v>
      </c>
      <c r="Z3908" t="s">
        <v>418</v>
      </c>
      <c r="AA3908" t="s">
        <v>417</v>
      </c>
      <c r="AB3908" t="s">
        <v>416</v>
      </c>
      <c r="AC3908">
        <v>-172653</v>
      </c>
      <c r="AD3908" t="s">
        <v>0</v>
      </c>
      <c r="AE3908">
        <v>98626</v>
      </c>
    </row>
    <row r="3909" spans="1:31" hidden="1" x14ac:dyDescent="0.25">
      <c r="A3909">
        <v>19392</v>
      </c>
      <c r="B3909" t="s">
        <v>124</v>
      </c>
      <c r="C3909" t="s">
        <v>6</v>
      </c>
      <c r="F3909">
        <v>0</v>
      </c>
      <c r="G3909" t="s">
        <v>415</v>
      </c>
      <c r="P3909" t="s">
        <v>4</v>
      </c>
      <c r="Z3909" t="s">
        <v>414</v>
      </c>
      <c r="AA3909" t="s">
        <v>413</v>
      </c>
      <c r="AB3909" t="s">
        <v>412</v>
      </c>
      <c r="AC3909">
        <v>-160612</v>
      </c>
      <c r="AD3909" t="s">
        <v>0</v>
      </c>
      <c r="AE3909">
        <v>98660</v>
      </c>
    </row>
    <row r="3910" spans="1:31" hidden="1" x14ac:dyDescent="0.25">
      <c r="A3910">
        <v>11152</v>
      </c>
      <c r="B3910" t="s">
        <v>20</v>
      </c>
      <c r="C3910" t="s">
        <v>19</v>
      </c>
      <c r="F3910">
        <v>1</v>
      </c>
      <c r="G3910" t="s">
        <v>411</v>
      </c>
      <c r="H3910">
        <v>0</v>
      </c>
      <c r="P3910" t="s">
        <v>4</v>
      </c>
      <c r="Y3910" t="s">
        <v>12</v>
      </c>
      <c r="Z3910" t="s">
        <v>410</v>
      </c>
      <c r="AA3910" t="s">
        <v>409</v>
      </c>
      <c r="AB3910" t="s">
        <v>408</v>
      </c>
      <c r="AC3910" t="s">
        <v>407</v>
      </c>
      <c r="AD3910" t="s">
        <v>0</v>
      </c>
      <c r="AE3910">
        <v>98154</v>
      </c>
    </row>
    <row r="3911" spans="1:31" hidden="1" x14ac:dyDescent="0.25">
      <c r="A3911">
        <v>9249</v>
      </c>
      <c r="B3911" t="s">
        <v>119</v>
      </c>
      <c r="C3911" t="s">
        <v>19</v>
      </c>
      <c r="F3911">
        <v>0</v>
      </c>
      <c r="G3911" t="s">
        <v>406</v>
      </c>
      <c r="P3911" t="s">
        <v>4</v>
      </c>
      <c r="Z3911" t="s">
        <v>405</v>
      </c>
      <c r="AA3911" t="s">
        <v>404</v>
      </c>
      <c r="AB3911" t="s">
        <v>403</v>
      </c>
      <c r="AC3911">
        <v>-161392</v>
      </c>
      <c r="AD3911" t="s">
        <v>0</v>
      </c>
      <c r="AE3911">
        <v>98908</v>
      </c>
    </row>
    <row r="3912" spans="1:31" hidden="1" x14ac:dyDescent="0.25">
      <c r="A3912">
        <v>5009</v>
      </c>
      <c r="B3912" t="s">
        <v>36</v>
      </c>
      <c r="F3912">
        <v>1</v>
      </c>
      <c r="G3912" t="s">
        <v>402</v>
      </c>
      <c r="P3912" t="s">
        <v>4</v>
      </c>
      <c r="X3912">
        <v>1</v>
      </c>
      <c r="Y3912" t="s">
        <v>12</v>
      </c>
      <c r="Z3912" t="s">
        <v>401</v>
      </c>
      <c r="AA3912" t="s">
        <v>400</v>
      </c>
      <c r="AB3912" t="s">
        <v>399</v>
      </c>
      <c r="AC3912">
        <v>-160439</v>
      </c>
      <c r="AD3912" t="s">
        <v>0</v>
      </c>
      <c r="AE3912">
        <v>98109</v>
      </c>
    </row>
    <row r="3913" spans="1:31" hidden="1" x14ac:dyDescent="0.25">
      <c r="A3913">
        <v>16104</v>
      </c>
      <c r="B3913" t="s">
        <v>7</v>
      </c>
      <c r="C3913" t="s">
        <v>6</v>
      </c>
      <c r="F3913">
        <v>1</v>
      </c>
      <c r="G3913" t="s">
        <v>398</v>
      </c>
      <c r="P3913" t="s">
        <v>4</v>
      </c>
      <c r="Z3913" t="s">
        <v>397</v>
      </c>
      <c r="AA3913" t="s">
        <v>396</v>
      </c>
      <c r="AB3913" t="s">
        <v>395</v>
      </c>
      <c r="AC3913">
        <v>-160328</v>
      </c>
      <c r="AD3913" t="s">
        <v>0</v>
      </c>
      <c r="AE3913">
        <v>98516</v>
      </c>
    </row>
    <row r="3914" spans="1:31" hidden="1" x14ac:dyDescent="0.25">
      <c r="A3914">
        <v>17780</v>
      </c>
      <c r="B3914" t="s">
        <v>394</v>
      </c>
      <c r="C3914" t="s">
        <v>19</v>
      </c>
      <c r="F3914">
        <v>1</v>
      </c>
      <c r="G3914" t="s">
        <v>393</v>
      </c>
      <c r="H3914">
        <v>73</v>
      </c>
      <c r="I3914" t="s">
        <v>41</v>
      </c>
      <c r="M3914">
        <v>10.95</v>
      </c>
      <c r="P3914" t="s">
        <v>4</v>
      </c>
      <c r="X3914">
        <v>30</v>
      </c>
      <c r="Y3914" t="s">
        <v>12</v>
      </c>
      <c r="Z3914" t="s">
        <v>392</v>
      </c>
      <c r="AA3914" t="s">
        <v>391</v>
      </c>
      <c r="AB3914" t="s">
        <v>390</v>
      </c>
      <c r="AC3914" t="s">
        <v>389</v>
      </c>
      <c r="AD3914" t="s">
        <v>0</v>
      </c>
      <c r="AE3914">
        <v>99201</v>
      </c>
    </row>
    <row r="3915" spans="1:31" hidden="1" x14ac:dyDescent="0.25">
      <c r="A3915">
        <v>736</v>
      </c>
      <c r="B3915" t="s">
        <v>13</v>
      </c>
      <c r="C3915" t="s">
        <v>57</v>
      </c>
      <c r="F3915">
        <v>1</v>
      </c>
      <c r="G3915" t="s">
        <v>388</v>
      </c>
      <c r="P3915" t="s">
        <v>4</v>
      </c>
      <c r="X3915">
        <v>15</v>
      </c>
      <c r="Y3915" t="s">
        <v>12</v>
      </c>
      <c r="Z3915" t="s">
        <v>387</v>
      </c>
      <c r="AA3915" t="s">
        <v>386</v>
      </c>
      <c r="AB3915" t="s">
        <v>385</v>
      </c>
      <c r="AC3915">
        <v>-173175</v>
      </c>
      <c r="AD3915" t="s">
        <v>0</v>
      </c>
      <c r="AE3915">
        <v>98201</v>
      </c>
    </row>
    <row r="3916" spans="1:31" ht="409.5" hidden="1" x14ac:dyDescent="0.25">
      <c r="A3916">
        <v>3546</v>
      </c>
      <c r="B3916" t="s">
        <v>52</v>
      </c>
      <c r="C3916" t="s">
        <v>6</v>
      </c>
      <c r="F3916">
        <v>0</v>
      </c>
      <c r="G3916" t="s">
        <v>384</v>
      </c>
      <c r="P3916" t="s">
        <v>4</v>
      </c>
      <c r="Z3916" t="s">
        <v>383</v>
      </c>
      <c r="AA3916" s="1" t="s">
        <v>382</v>
      </c>
      <c r="AB3916" t="s">
        <v>381</v>
      </c>
      <c r="AC3916">
        <v>-172065</v>
      </c>
      <c r="AD3916" t="s">
        <v>0</v>
      </c>
      <c r="AE3916">
        <v>98225</v>
      </c>
    </row>
    <row r="3917" spans="1:31" ht="409.5" hidden="1" x14ac:dyDescent="0.25">
      <c r="A3917">
        <v>3058</v>
      </c>
      <c r="B3917" t="s">
        <v>380</v>
      </c>
      <c r="C3917" t="s">
        <v>19</v>
      </c>
      <c r="F3917">
        <v>0</v>
      </c>
      <c r="O3917" t="s">
        <v>379</v>
      </c>
      <c r="P3917" t="s">
        <v>4</v>
      </c>
      <c r="X3917">
        <v>30</v>
      </c>
      <c r="Y3917" t="s">
        <v>12</v>
      </c>
      <c r="Z3917" t="s">
        <v>196</v>
      </c>
      <c r="AA3917" s="1" t="s">
        <v>378</v>
      </c>
      <c r="AB3917" t="s">
        <v>377</v>
      </c>
      <c r="AC3917">
        <v>-163370</v>
      </c>
    </row>
    <row r="3918" spans="1:31" ht="150" hidden="1" x14ac:dyDescent="0.25">
      <c r="A3918">
        <v>11062</v>
      </c>
      <c r="B3918" t="s">
        <v>130</v>
      </c>
      <c r="C3918" t="s">
        <v>19</v>
      </c>
      <c r="F3918">
        <v>1</v>
      </c>
      <c r="G3918" t="s">
        <v>376</v>
      </c>
      <c r="H3918">
        <v>0</v>
      </c>
      <c r="P3918" t="s">
        <v>4</v>
      </c>
      <c r="Z3918" t="s">
        <v>375</v>
      </c>
      <c r="AA3918" s="1" t="s">
        <v>374</v>
      </c>
      <c r="AB3918" t="s">
        <v>373</v>
      </c>
      <c r="AC3918" t="s">
        <v>372</v>
      </c>
      <c r="AD3918" t="s">
        <v>0</v>
      </c>
      <c r="AE3918">
        <v>98032</v>
      </c>
    </row>
    <row r="3919" spans="1:31" ht="409.5" hidden="1" x14ac:dyDescent="0.25">
      <c r="A3919">
        <v>12455</v>
      </c>
      <c r="B3919" t="s">
        <v>130</v>
      </c>
      <c r="C3919" t="s">
        <v>19</v>
      </c>
      <c r="F3919">
        <v>0</v>
      </c>
      <c r="P3919" t="s">
        <v>4</v>
      </c>
      <c r="Y3919" t="s">
        <v>12</v>
      </c>
      <c r="Z3919" t="s">
        <v>371</v>
      </c>
      <c r="AA3919" s="1" t="s">
        <v>370</v>
      </c>
      <c r="AB3919" t="s">
        <v>369</v>
      </c>
      <c r="AC3919">
        <v>-163269</v>
      </c>
      <c r="AD3919" t="s">
        <v>0</v>
      </c>
      <c r="AE3919">
        <v>98250</v>
      </c>
    </row>
    <row r="3920" spans="1:31" hidden="1" x14ac:dyDescent="0.25">
      <c r="A3920">
        <v>11531</v>
      </c>
      <c r="B3920" t="s">
        <v>368</v>
      </c>
      <c r="C3920" t="s">
        <v>356</v>
      </c>
      <c r="F3920">
        <v>1</v>
      </c>
      <c r="G3920" t="s">
        <v>367</v>
      </c>
      <c r="H3920">
        <v>0</v>
      </c>
      <c r="P3920" t="s">
        <v>4</v>
      </c>
      <c r="Y3920" t="s">
        <v>12</v>
      </c>
      <c r="Z3920" t="s">
        <v>366</v>
      </c>
      <c r="AA3920" t="s">
        <v>365</v>
      </c>
      <c r="AB3920" t="s">
        <v>365</v>
      </c>
      <c r="AC3920" t="s">
        <v>364</v>
      </c>
      <c r="AD3920" t="s">
        <v>0</v>
      </c>
      <c r="AE3920">
        <v>98032</v>
      </c>
    </row>
    <row r="3921" spans="1:31" hidden="1" x14ac:dyDescent="0.25">
      <c r="A3921">
        <v>18059</v>
      </c>
      <c r="B3921" t="s">
        <v>7</v>
      </c>
      <c r="C3921" t="s">
        <v>6</v>
      </c>
      <c r="F3921">
        <v>0</v>
      </c>
      <c r="G3921" t="s">
        <v>363</v>
      </c>
      <c r="H3921">
        <v>0</v>
      </c>
      <c r="P3921" t="s">
        <v>4</v>
      </c>
      <c r="Z3921" t="s">
        <v>362</v>
      </c>
      <c r="AA3921" t="s">
        <v>361</v>
      </c>
      <c r="AB3921" t="s">
        <v>360</v>
      </c>
      <c r="AC3921" t="s">
        <v>359</v>
      </c>
      <c r="AD3921" t="s">
        <v>0</v>
      </c>
      <c r="AE3921" t="s">
        <v>358</v>
      </c>
    </row>
    <row r="3922" spans="1:31" ht="409.5" hidden="1" x14ac:dyDescent="0.25">
      <c r="A3922">
        <v>13821</v>
      </c>
      <c r="B3922" t="s">
        <v>357</v>
      </c>
      <c r="C3922" t="s">
        <v>356</v>
      </c>
      <c r="F3922">
        <v>0</v>
      </c>
      <c r="P3922" t="s">
        <v>81</v>
      </c>
      <c r="Y3922" t="s">
        <v>12</v>
      </c>
      <c r="Z3922" t="s">
        <v>355</v>
      </c>
      <c r="AA3922" s="1" t="s">
        <v>354</v>
      </c>
      <c r="AB3922" s="1" t="s">
        <v>354</v>
      </c>
      <c r="AC3922">
        <v>-171173</v>
      </c>
      <c r="AD3922" t="s">
        <v>0</v>
      </c>
      <c r="AE3922">
        <v>98374</v>
      </c>
    </row>
    <row r="3923" spans="1:31" hidden="1" x14ac:dyDescent="0.25">
      <c r="A3923">
        <v>16929</v>
      </c>
      <c r="B3923" t="s">
        <v>88</v>
      </c>
      <c r="C3923" t="s">
        <v>46</v>
      </c>
      <c r="F3923">
        <v>0</v>
      </c>
      <c r="G3923" t="s">
        <v>353</v>
      </c>
      <c r="H3923">
        <v>0</v>
      </c>
      <c r="P3923" t="s">
        <v>4</v>
      </c>
      <c r="Z3923" t="s">
        <v>352</v>
      </c>
      <c r="AA3923" t="s">
        <v>351</v>
      </c>
      <c r="AB3923" t="s">
        <v>350</v>
      </c>
      <c r="AC3923" t="s">
        <v>349</v>
      </c>
    </row>
    <row r="3924" spans="1:31" ht="409.5" hidden="1" x14ac:dyDescent="0.25">
      <c r="A3924">
        <v>1238</v>
      </c>
      <c r="B3924" t="s">
        <v>348</v>
      </c>
      <c r="F3924">
        <v>1</v>
      </c>
      <c r="G3924" s="1" t="s">
        <v>347</v>
      </c>
      <c r="H3924">
        <v>0</v>
      </c>
      <c r="P3924" t="s">
        <v>4</v>
      </c>
      <c r="X3924">
        <v>30</v>
      </c>
      <c r="Y3924" t="s">
        <v>12</v>
      </c>
      <c r="Z3924" t="s">
        <v>346</v>
      </c>
      <c r="AA3924" s="1" t="s">
        <v>345</v>
      </c>
      <c r="AB3924" t="s">
        <v>344</v>
      </c>
      <c r="AC3924" t="s">
        <v>343</v>
      </c>
      <c r="AD3924" t="s">
        <v>0</v>
      </c>
      <c r="AE3924">
        <v>98550</v>
      </c>
    </row>
    <row r="3925" spans="1:31" ht="390" hidden="1" x14ac:dyDescent="0.25">
      <c r="A3925">
        <v>16167</v>
      </c>
      <c r="B3925" t="s">
        <v>130</v>
      </c>
      <c r="C3925" t="s">
        <v>19</v>
      </c>
      <c r="F3925">
        <v>0</v>
      </c>
      <c r="G3925" t="s">
        <v>342</v>
      </c>
      <c r="H3925">
        <v>0</v>
      </c>
      <c r="P3925" t="s">
        <v>4</v>
      </c>
      <c r="W3925" t="s">
        <v>341</v>
      </c>
      <c r="X3925">
        <v>30</v>
      </c>
      <c r="Y3925" t="s">
        <v>12</v>
      </c>
      <c r="Z3925" t="s">
        <v>340</v>
      </c>
      <c r="AA3925" s="1" t="s">
        <v>339</v>
      </c>
      <c r="AB3925" t="s">
        <v>338</v>
      </c>
      <c r="AC3925" t="s">
        <v>337</v>
      </c>
      <c r="AD3925" t="s">
        <v>0</v>
      </c>
      <c r="AE3925">
        <v>99362</v>
      </c>
    </row>
    <row r="3926" spans="1:31" ht="409.5" hidden="1" x14ac:dyDescent="0.25">
      <c r="A3926">
        <v>7722</v>
      </c>
      <c r="B3926" t="s">
        <v>95</v>
      </c>
      <c r="C3926" t="s">
        <v>94</v>
      </c>
      <c r="F3926">
        <v>0</v>
      </c>
      <c r="G3926" t="s">
        <v>336</v>
      </c>
      <c r="H3926">
        <v>0</v>
      </c>
      <c r="P3926" t="s">
        <v>4</v>
      </c>
      <c r="Z3926" t="s">
        <v>335</v>
      </c>
      <c r="AA3926" s="1" t="s">
        <v>334</v>
      </c>
      <c r="AB3926" t="s">
        <v>333</v>
      </c>
      <c r="AC3926" t="s">
        <v>332</v>
      </c>
    </row>
    <row r="3927" spans="1:31" hidden="1" x14ac:dyDescent="0.25">
      <c r="A3927">
        <v>10633</v>
      </c>
      <c r="B3927" t="s">
        <v>199</v>
      </c>
      <c r="C3927" t="s">
        <v>19</v>
      </c>
      <c r="F3927">
        <v>0</v>
      </c>
      <c r="P3927" t="s">
        <v>81</v>
      </c>
      <c r="Y3927" t="s">
        <v>12</v>
      </c>
      <c r="Z3927" t="s">
        <v>331</v>
      </c>
      <c r="AA3927" t="s">
        <v>330</v>
      </c>
      <c r="AB3927" t="s">
        <v>329</v>
      </c>
      <c r="AC3927">
        <v>-180360</v>
      </c>
      <c r="AD3927" t="s">
        <v>0</v>
      </c>
      <c r="AE3927">
        <v>98199</v>
      </c>
    </row>
    <row r="3928" spans="1:31" ht="409.5" hidden="1" x14ac:dyDescent="0.25">
      <c r="A3928">
        <v>1702</v>
      </c>
      <c r="B3928" t="s">
        <v>72</v>
      </c>
      <c r="C3928" t="s">
        <v>71</v>
      </c>
      <c r="F3928">
        <v>0</v>
      </c>
      <c r="O3928" t="s">
        <v>328</v>
      </c>
      <c r="P3928" t="s">
        <v>4</v>
      </c>
      <c r="Y3928" t="s">
        <v>12</v>
      </c>
      <c r="Z3928" t="s">
        <v>327</v>
      </c>
      <c r="AA3928" s="1" t="s">
        <v>326</v>
      </c>
      <c r="AB3928" t="s">
        <v>325</v>
      </c>
      <c r="AC3928">
        <v>-170700</v>
      </c>
      <c r="AD3928" t="s">
        <v>0</v>
      </c>
      <c r="AE3928">
        <v>98199</v>
      </c>
    </row>
    <row r="3929" spans="1:31" ht="409.5" hidden="1" x14ac:dyDescent="0.25">
      <c r="A3929">
        <v>10298</v>
      </c>
      <c r="B3929" t="s">
        <v>152</v>
      </c>
      <c r="C3929" t="s">
        <v>19</v>
      </c>
      <c r="F3929">
        <v>0</v>
      </c>
      <c r="P3929" t="s">
        <v>4</v>
      </c>
      <c r="Y3929" t="s">
        <v>12</v>
      </c>
      <c r="Z3929" t="s">
        <v>324</v>
      </c>
      <c r="AA3929" s="1" t="s">
        <v>323</v>
      </c>
      <c r="AB3929" t="s">
        <v>149</v>
      </c>
      <c r="AC3929">
        <v>-170280</v>
      </c>
    </row>
    <row r="3930" spans="1:31" ht="409.5" hidden="1" x14ac:dyDescent="0.25">
      <c r="A3930">
        <v>1827</v>
      </c>
      <c r="B3930" t="s">
        <v>7</v>
      </c>
      <c r="C3930" t="s">
        <v>6</v>
      </c>
      <c r="F3930">
        <v>1</v>
      </c>
      <c r="G3930" t="s">
        <v>322</v>
      </c>
      <c r="P3930" t="s">
        <v>4</v>
      </c>
      <c r="Z3930" t="s">
        <v>321</v>
      </c>
      <c r="AA3930" s="1" t="s">
        <v>320</v>
      </c>
      <c r="AB3930" t="s">
        <v>319</v>
      </c>
      <c r="AC3930">
        <v>-172826</v>
      </c>
      <c r="AD3930" t="s">
        <v>0</v>
      </c>
      <c r="AE3930">
        <v>98201</v>
      </c>
    </row>
    <row r="3931" spans="1:31" ht="409.5" hidden="1" x14ac:dyDescent="0.25">
      <c r="A3931">
        <v>1568</v>
      </c>
      <c r="B3931" t="s">
        <v>130</v>
      </c>
      <c r="C3931" t="s">
        <v>19</v>
      </c>
      <c r="F3931">
        <v>0</v>
      </c>
      <c r="G3931" t="s">
        <v>318</v>
      </c>
      <c r="H3931">
        <v>0</v>
      </c>
      <c r="P3931" t="s">
        <v>4</v>
      </c>
      <c r="Z3931" t="s">
        <v>317</v>
      </c>
      <c r="AA3931" s="1" t="s">
        <v>316</v>
      </c>
      <c r="AB3931" t="s">
        <v>315</v>
      </c>
      <c r="AC3931" t="s">
        <v>314</v>
      </c>
      <c r="AD3931" t="s">
        <v>0</v>
      </c>
      <c r="AE3931">
        <v>98032</v>
      </c>
    </row>
    <row r="3932" spans="1:31" hidden="1" x14ac:dyDescent="0.25">
      <c r="A3932">
        <v>7533</v>
      </c>
      <c r="B3932" t="s">
        <v>95</v>
      </c>
      <c r="C3932" t="s">
        <v>94</v>
      </c>
      <c r="F3932">
        <v>1</v>
      </c>
      <c r="G3932" t="s">
        <v>313</v>
      </c>
      <c r="H3932">
        <v>0</v>
      </c>
      <c r="P3932" t="s">
        <v>4</v>
      </c>
      <c r="Z3932" t="s">
        <v>312</v>
      </c>
      <c r="AA3932" t="s">
        <v>311</v>
      </c>
      <c r="AB3932" t="s">
        <v>310</v>
      </c>
      <c r="AC3932" t="s">
        <v>309</v>
      </c>
    </row>
    <row r="3933" spans="1:31" hidden="1" x14ac:dyDescent="0.25">
      <c r="A3933">
        <v>5913</v>
      </c>
      <c r="B3933" t="s">
        <v>308</v>
      </c>
      <c r="C3933" t="s">
        <v>19</v>
      </c>
      <c r="F3933">
        <v>0</v>
      </c>
      <c r="H3933">
        <v>0</v>
      </c>
      <c r="P3933" t="s">
        <v>81</v>
      </c>
      <c r="Y3933" t="s">
        <v>12</v>
      </c>
      <c r="Z3933" t="s">
        <v>307</v>
      </c>
      <c r="AA3933" t="s">
        <v>306</v>
      </c>
      <c r="AB3933" t="s">
        <v>305</v>
      </c>
      <c r="AC3933" t="s">
        <v>304</v>
      </c>
    </row>
    <row r="3934" spans="1:31" hidden="1" x14ac:dyDescent="0.25">
      <c r="A3934">
        <v>8767</v>
      </c>
      <c r="B3934" t="s">
        <v>72</v>
      </c>
      <c r="C3934" t="s">
        <v>71</v>
      </c>
      <c r="F3934">
        <v>1</v>
      </c>
      <c r="G3934" t="s">
        <v>70</v>
      </c>
      <c r="H3934">
        <v>0</v>
      </c>
      <c r="O3934" t="s">
        <v>303</v>
      </c>
      <c r="P3934" t="s">
        <v>32</v>
      </c>
      <c r="Q3934" t="s">
        <v>302</v>
      </c>
      <c r="R3934" t="s">
        <v>301</v>
      </c>
      <c r="S3934" t="s">
        <v>67</v>
      </c>
      <c r="T3934" t="s">
        <v>300</v>
      </c>
      <c r="X3934">
        <v>30</v>
      </c>
      <c r="Z3934" t="s">
        <v>148</v>
      </c>
      <c r="AA3934" t="s">
        <v>299</v>
      </c>
      <c r="AB3934" t="s">
        <v>298</v>
      </c>
      <c r="AC3934" t="s">
        <v>297</v>
      </c>
      <c r="AD3934" t="s">
        <v>0</v>
      </c>
      <c r="AE3934">
        <v>98121</v>
      </c>
    </row>
    <row r="3935" spans="1:31" hidden="1" x14ac:dyDescent="0.25">
      <c r="A3935">
        <v>1561</v>
      </c>
      <c r="B3935" t="s">
        <v>130</v>
      </c>
      <c r="C3935" t="s">
        <v>19</v>
      </c>
      <c r="F3935">
        <v>1</v>
      </c>
      <c r="G3935" t="s">
        <v>296</v>
      </c>
      <c r="P3935" t="s">
        <v>4</v>
      </c>
      <c r="X3935">
        <v>60</v>
      </c>
      <c r="Y3935" t="s">
        <v>12</v>
      </c>
      <c r="Z3935" t="s">
        <v>295</v>
      </c>
      <c r="AA3935" t="s">
        <v>294</v>
      </c>
      <c r="AB3935" t="s">
        <v>293</v>
      </c>
      <c r="AC3935">
        <v>-171437</v>
      </c>
    </row>
    <row r="3936" spans="1:31" hidden="1" x14ac:dyDescent="0.25">
      <c r="A3936">
        <v>5341</v>
      </c>
      <c r="B3936" t="s">
        <v>88</v>
      </c>
      <c r="C3936" t="s">
        <v>46</v>
      </c>
      <c r="F3936">
        <v>1</v>
      </c>
      <c r="G3936" t="s">
        <v>292</v>
      </c>
      <c r="P3936" t="s">
        <v>4</v>
      </c>
      <c r="Z3936" t="s">
        <v>291</v>
      </c>
      <c r="AA3936" t="s">
        <v>290</v>
      </c>
      <c r="AB3936" t="s">
        <v>289</v>
      </c>
      <c r="AC3936">
        <v>-162881</v>
      </c>
    </row>
    <row r="3937" spans="1:31" hidden="1" x14ac:dyDescent="0.25">
      <c r="A3937">
        <v>14567</v>
      </c>
      <c r="B3937" t="s">
        <v>88</v>
      </c>
      <c r="C3937" t="s">
        <v>46</v>
      </c>
      <c r="F3937">
        <v>1</v>
      </c>
      <c r="G3937" t="s">
        <v>288</v>
      </c>
      <c r="H3937">
        <v>0</v>
      </c>
      <c r="P3937" t="s">
        <v>4</v>
      </c>
      <c r="Y3937" t="s">
        <v>12</v>
      </c>
      <c r="Z3937" t="s">
        <v>287</v>
      </c>
      <c r="AA3937" t="s">
        <v>286</v>
      </c>
      <c r="AB3937" t="s">
        <v>285</v>
      </c>
      <c r="AC3937" t="s">
        <v>284</v>
      </c>
      <c r="AD3937" t="s">
        <v>0</v>
      </c>
      <c r="AE3937">
        <v>98501</v>
      </c>
    </row>
    <row r="3938" spans="1:31" hidden="1" x14ac:dyDescent="0.25">
      <c r="A3938">
        <v>3394</v>
      </c>
      <c r="B3938" t="s">
        <v>13</v>
      </c>
      <c r="F3938">
        <v>0</v>
      </c>
      <c r="H3938">
        <v>0</v>
      </c>
      <c r="P3938" t="s">
        <v>4</v>
      </c>
      <c r="Y3938" t="s">
        <v>12</v>
      </c>
      <c r="Z3938" t="s">
        <v>283</v>
      </c>
      <c r="AA3938" t="s">
        <v>282</v>
      </c>
      <c r="AB3938" t="s">
        <v>281</v>
      </c>
      <c r="AC3938" t="s">
        <v>280</v>
      </c>
    </row>
    <row r="3939" spans="1:31" ht="409.5" hidden="1" x14ac:dyDescent="0.25">
      <c r="A3939">
        <v>16993</v>
      </c>
      <c r="B3939" t="s">
        <v>13</v>
      </c>
      <c r="C3939" t="s">
        <v>57</v>
      </c>
      <c r="F3939">
        <v>1</v>
      </c>
      <c r="G3939" t="s">
        <v>18</v>
      </c>
      <c r="O3939" t="s">
        <v>279</v>
      </c>
      <c r="P3939" t="s">
        <v>4</v>
      </c>
      <c r="W3939" t="s">
        <v>278</v>
      </c>
      <c r="X3939">
        <v>15</v>
      </c>
      <c r="Y3939" t="s">
        <v>12</v>
      </c>
      <c r="Z3939" t="s">
        <v>277</v>
      </c>
      <c r="AA3939" s="1" t="s">
        <v>276</v>
      </c>
      <c r="AB3939" t="s">
        <v>275</v>
      </c>
      <c r="AC3939">
        <v>-171570</v>
      </c>
      <c r="AD3939" t="s">
        <v>0</v>
      </c>
      <c r="AE3939">
        <v>98121</v>
      </c>
    </row>
    <row r="3940" spans="1:31" ht="240" hidden="1" x14ac:dyDescent="0.25">
      <c r="A3940">
        <v>2385</v>
      </c>
      <c r="B3940" t="s">
        <v>83</v>
      </c>
      <c r="C3940" t="s">
        <v>101</v>
      </c>
      <c r="F3940">
        <v>1</v>
      </c>
      <c r="G3940" t="s">
        <v>274</v>
      </c>
      <c r="H3940">
        <v>0</v>
      </c>
      <c r="P3940" t="s">
        <v>4</v>
      </c>
      <c r="Z3940" t="s">
        <v>273</v>
      </c>
      <c r="AA3940" s="1" t="s">
        <v>272</v>
      </c>
      <c r="AB3940" t="s">
        <v>271</v>
      </c>
      <c r="AC3940" t="s">
        <v>270</v>
      </c>
    </row>
    <row r="3941" spans="1:31" hidden="1" x14ac:dyDescent="0.25">
      <c r="A3941">
        <v>10020</v>
      </c>
      <c r="B3941" t="s">
        <v>88</v>
      </c>
      <c r="C3941" t="s">
        <v>46</v>
      </c>
      <c r="F3941">
        <v>1</v>
      </c>
      <c r="G3941" t="s">
        <v>269</v>
      </c>
      <c r="H3941">
        <v>0</v>
      </c>
      <c r="P3941" t="s">
        <v>4</v>
      </c>
      <c r="Z3941" t="s">
        <v>268</v>
      </c>
      <c r="AA3941" t="s">
        <v>267</v>
      </c>
      <c r="AB3941" t="s">
        <v>266</v>
      </c>
      <c r="AC3941" t="s">
        <v>265</v>
      </c>
      <c r="AD3941" t="s">
        <v>0</v>
      </c>
      <c r="AE3941">
        <v>99163</v>
      </c>
    </row>
    <row r="3942" spans="1:31" hidden="1" x14ac:dyDescent="0.25">
      <c r="A3942">
        <v>13032</v>
      </c>
      <c r="B3942" t="s">
        <v>20</v>
      </c>
      <c r="C3942" t="s">
        <v>19</v>
      </c>
      <c r="F3942">
        <v>0</v>
      </c>
      <c r="H3942">
        <v>0</v>
      </c>
      <c r="P3942" t="s">
        <v>4</v>
      </c>
      <c r="Y3942" t="s">
        <v>12</v>
      </c>
      <c r="Z3942" t="s">
        <v>264</v>
      </c>
      <c r="AA3942" t="s">
        <v>263</v>
      </c>
      <c r="AB3942" t="s">
        <v>262</v>
      </c>
      <c r="AC3942" t="s">
        <v>261</v>
      </c>
    </row>
    <row r="3943" spans="1:31" hidden="1" x14ac:dyDescent="0.25">
      <c r="A3943">
        <v>10565</v>
      </c>
      <c r="B3943" t="s">
        <v>7</v>
      </c>
      <c r="C3943" t="s">
        <v>6</v>
      </c>
      <c r="F3943">
        <v>1</v>
      </c>
      <c r="G3943" t="s">
        <v>260</v>
      </c>
      <c r="P3943" t="s">
        <v>4</v>
      </c>
      <c r="Z3943" t="s">
        <v>259</v>
      </c>
      <c r="AA3943" t="s">
        <v>258</v>
      </c>
      <c r="AB3943" t="s">
        <v>257</v>
      </c>
      <c r="AC3943">
        <v>-162235</v>
      </c>
      <c r="AD3943" t="s">
        <v>0</v>
      </c>
      <c r="AE3943">
        <v>98101</v>
      </c>
    </row>
    <row r="3944" spans="1:31" ht="409.5" hidden="1" x14ac:dyDescent="0.25">
      <c r="A3944">
        <v>6272</v>
      </c>
      <c r="B3944" t="s">
        <v>152</v>
      </c>
      <c r="C3944" t="s">
        <v>19</v>
      </c>
      <c r="F3944">
        <v>0</v>
      </c>
      <c r="P3944" t="s">
        <v>4</v>
      </c>
      <c r="Y3944" t="s">
        <v>12</v>
      </c>
      <c r="Z3944" t="s">
        <v>256</v>
      </c>
      <c r="AA3944" s="1" t="s">
        <v>255</v>
      </c>
      <c r="AB3944" t="s">
        <v>149</v>
      </c>
      <c r="AC3944">
        <v>-171801</v>
      </c>
    </row>
    <row r="3945" spans="1:31" hidden="1" x14ac:dyDescent="0.25">
      <c r="A3945">
        <v>17014</v>
      </c>
      <c r="B3945" t="s">
        <v>7</v>
      </c>
      <c r="C3945" t="s">
        <v>6</v>
      </c>
      <c r="F3945">
        <v>0</v>
      </c>
      <c r="H3945">
        <v>0</v>
      </c>
      <c r="P3945" t="s">
        <v>4</v>
      </c>
      <c r="Z3945" t="s">
        <v>254</v>
      </c>
      <c r="AA3945" t="s">
        <v>253</v>
      </c>
      <c r="AB3945" t="s">
        <v>252</v>
      </c>
      <c r="AC3945" t="s">
        <v>251</v>
      </c>
      <c r="AD3945" t="s">
        <v>0</v>
      </c>
      <c r="AE3945">
        <v>98053</v>
      </c>
    </row>
    <row r="3946" spans="1:31" ht="409.5" hidden="1" x14ac:dyDescent="0.25">
      <c r="A3946">
        <v>17599</v>
      </c>
      <c r="B3946" t="s">
        <v>130</v>
      </c>
      <c r="C3946" t="s">
        <v>19</v>
      </c>
      <c r="F3946">
        <v>0</v>
      </c>
      <c r="H3946">
        <v>0</v>
      </c>
      <c r="P3946" t="s">
        <v>4</v>
      </c>
      <c r="Y3946" t="s">
        <v>12</v>
      </c>
      <c r="Z3946" t="s">
        <v>250</v>
      </c>
      <c r="AA3946" s="1" t="s">
        <v>249</v>
      </c>
      <c r="AB3946" t="s">
        <v>248</v>
      </c>
      <c r="AC3946" t="s">
        <v>247</v>
      </c>
    </row>
    <row r="3947" spans="1:31" hidden="1" x14ac:dyDescent="0.25">
      <c r="A3947">
        <v>11803</v>
      </c>
      <c r="B3947" t="s">
        <v>47</v>
      </c>
      <c r="C3947" t="s">
        <v>46</v>
      </c>
      <c r="F3947">
        <v>1</v>
      </c>
      <c r="G3947" t="s">
        <v>224</v>
      </c>
      <c r="P3947" t="s">
        <v>4</v>
      </c>
      <c r="Z3947" t="s">
        <v>246</v>
      </c>
      <c r="AA3947" t="s">
        <v>245</v>
      </c>
      <c r="AB3947" t="s">
        <v>244</v>
      </c>
      <c r="AC3947">
        <v>-170166</v>
      </c>
      <c r="AD3947" t="s">
        <v>96</v>
      </c>
      <c r="AE3947">
        <v>97219</v>
      </c>
    </row>
    <row r="3948" spans="1:31" ht="409.5" hidden="1" x14ac:dyDescent="0.25">
      <c r="A3948">
        <v>17697</v>
      </c>
      <c r="B3948" t="s">
        <v>20</v>
      </c>
      <c r="C3948" t="s">
        <v>19</v>
      </c>
      <c r="F3948">
        <v>1</v>
      </c>
      <c r="G3948" t="s">
        <v>42</v>
      </c>
      <c r="H3948">
        <v>0</v>
      </c>
      <c r="O3948" t="s">
        <v>243</v>
      </c>
      <c r="P3948" t="s">
        <v>242</v>
      </c>
      <c r="R3948" t="s">
        <v>241</v>
      </c>
      <c r="S3948" t="s">
        <v>240</v>
      </c>
      <c r="T3948" t="s">
        <v>239</v>
      </c>
      <c r="U3948" t="s">
        <v>238</v>
      </c>
      <c r="X3948">
        <v>15</v>
      </c>
      <c r="Y3948" t="s">
        <v>12</v>
      </c>
      <c r="Z3948" t="s">
        <v>40</v>
      </c>
      <c r="AA3948" s="1" t="s">
        <v>237</v>
      </c>
      <c r="AB3948" t="s">
        <v>236</v>
      </c>
      <c r="AC3948" t="s">
        <v>235</v>
      </c>
      <c r="AD3948" t="s">
        <v>0</v>
      </c>
      <c r="AE3948">
        <v>98104</v>
      </c>
    </row>
    <row r="3949" spans="1:31" ht="409.5" hidden="1" x14ac:dyDescent="0.25">
      <c r="A3949">
        <v>9538</v>
      </c>
      <c r="B3949" t="s">
        <v>83</v>
      </c>
      <c r="C3949" t="s">
        <v>101</v>
      </c>
      <c r="F3949">
        <v>0</v>
      </c>
      <c r="G3949" t="s">
        <v>100</v>
      </c>
      <c r="H3949">
        <v>0</v>
      </c>
      <c r="P3949" t="s">
        <v>4</v>
      </c>
      <c r="Y3949" t="s">
        <v>12</v>
      </c>
      <c r="Z3949" t="s">
        <v>234</v>
      </c>
      <c r="AA3949" s="1" t="s">
        <v>233</v>
      </c>
      <c r="AB3949" t="s">
        <v>78</v>
      </c>
      <c r="AC3949" t="s">
        <v>232</v>
      </c>
      <c r="AD3949" t="s">
        <v>96</v>
      </c>
      <c r="AE3949">
        <v>97302</v>
      </c>
    </row>
    <row r="3950" spans="1:31" hidden="1" x14ac:dyDescent="0.25">
      <c r="A3950">
        <v>2926</v>
      </c>
      <c r="B3950" t="s">
        <v>88</v>
      </c>
      <c r="C3950" t="s">
        <v>46</v>
      </c>
      <c r="F3950">
        <v>1</v>
      </c>
      <c r="G3950" t="s">
        <v>231</v>
      </c>
      <c r="H3950">
        <v>0</v>
      </c>
      <c r="P3950" t="s">
        <v>4</v>
      </c>
      <c r="Z3950" t="s">
        <v>230</v>
      </c>
      <c r="AA3950" t="s">
        <v>229</v>
      </c>
      <c r="AB3950" t="s">
        <v>228</v>
      </c>
      <c r="AC3950" t="s">
        <v>227</v>
      </c>
    </row>
    <row r="3951" spans="1:31" hidden="1" x14ac:dyDescent="0.25">
      <c r="A3951">
        <v>12217</v>
      </c>
      <c r="B3951" t="s">
        <v>226</v>
      </c>
      <c r="C3951" t="s">
        <v>225</v>
      </c>
      <c r="F3951">
        <v>1</v>
      </c>
      <c r="G3951" t="s">
        <v>224</v>
      </c>
      <c r="P3951" t="s">
        <v>4</v>
      </c>
      <c r="X3951">
        <v>15</v>
      </c>
      <c r="Y3951" t="s">
        <v>12</v>
      </c>
      <c r="Z3951" t="s">
        <v>223</v>
      </c>
      <c r="AA3951" t="s">
        <v>222</v>
      </c>
      <c r="AB3951" t="s">
        <v>221</v>
      </c>
      <c r="AC3951">
        <v>-181726</v>
      </c>
      <c r="AD3951" t="s">
        <v>96</v>
      </c>
      <c r="AE3951">
        <v>97702</v>
      </c>
    </row>
    <row r="3952" spans="1:31" hidden="1" x14ac:dyDescent="0.25">
      <c r="A3952">
        <v>15680</v>
      </c>
      <c r="F3952">
        <v>0</v>
      </c>
      <c r="H3952">
        <v>0</v>
      </c>
      <c r="P3952" t="s">
        <v>220</v>
      </c>
      <c r="AC3952" t="s">
        <v>219</v>
      </c>
    </row>
    <row r="3953" spans="1:31" hidden="1" x14ac:dyDescent="0.25">
      <c r="A3953">
        <v>15260</v>
      </c>
      <c r="B3953" t="s">
        <v>185</v>
      </c>
      <c r="C3953" t="s">
        <v>184</v>
      </c>
      <c r="F3953">
        <v>1</v>
      </c>
      <c r="G3953" t="s">
        <v>218</v>
      </c>
      <c r="P3953" t="s">
        <v>4</v>
      </c>
      <c r="Y3953" t="s">
        <v>12</v>
      </c>
      <c r="Z3953" t="s">
        <v>217</v>
      </c>
      <c r="AA3953" t="s">
        <v>216</v>
      </c>
      <c r="AB3953" t="s">
        <v>215</v>
      </c>
      <c r="AC3953">
        <v>-161202</v>
      </c>
      <c r="AD3953" t="s">
        <v>96</v>
      </c>
      <c r="AE3953">
        <v>97015</v>
      </c>
    </row>
    <row r="3954" spans="1:31" ht="409.5" hidden="1" x14ac:dyDescent="0.25">
      <c r="A3954">
        <v>7916</v>
      </c>
      <c r="B3954" t="s">
        <v>72</v>
      </c>
      <c r="C3954" t="s">
        <v>71</v>
      </c>
      <c r="F3954">
        <v>1</v>
      </c>
      <c r="G3954" t="s">
        <v>214</v>
      </c>
      <c r="H3954">
        <v>0</v>
      </c>
      <c r="P3954" t="s">
        <v>4</v>
      </c>
      <c r="Q3954" t="s">
        <v>213</v>
      </c>
      <c r="X3954">
        <v>8</v>
      </c>
      <c r="Z3954" t="s">
        <v>212</v>
      </c>
      <c r="AA3954" s="1" t="s">
        <v>211</v>
      </c>
      <c r="AB3954" t="s">
        <v>210</v>
      </c>
      <c r="AC3954" t="s">
        <v>209</v>
      </c>
      <c r="AD3954" t="s">
        <v>0</v>
      </c>
      <c r="AE3954">
        <v>98104</v>
      </c>
    </row>
    <row r="3955" spans="1:31" hidden="1" x14ac:dyDescent="0.25">
      <c r="A3955">
        <v>14244</v>
      </c>
      <c r="B3955" t="s">
        <v>208</v>
      </c>
      <c r="C3955" t="s">
        <v>19</v>
      </c>
      <c r="F3955">
        <v>1</v>
      </c>
      <c r="G3955" t="s">
        <v>207</v>
      </c>
      <c r="H3955">
        <v>0</v>
      </c>
      <c r="P3955" t="s">
        <v>4</v>
      </c>
      <c r="Y3955" t="s">
        <v>12</v>
      </c>
      <c r="Z3955" t="s">
        <v>206</v>
      </c>
      <c r="AA3955" t="s">
        <v>205</v>
      </c>
      <c r="AB3955" t="s">
        <v>204</v>
      </c>
      <c r="AC3955" t="s">
        <v>203</v>
      </c>
      <c r="AD3955" t="s">
        <v>0</v>
      </c>
      <c r="AE3955">
        <v>98104</v>
      </c>
    </row>
    <row r="3956" spans="1:31" hidden="1" x14ac:dyDescent="0.25">
      <c r="A3956">
        <v>4496</v>
      </c>
      <c r="B3956" t="s">
        <v>185</v>
      </c>
      <c r="C3956" t="s">
        <v>184</v>
      </c>
      <c r="F3956">
        <v>0</v>
      </c>
      <c r="P3956" t="s">
        <v>4</v>
      </c>
      <c r="Y3956" t="s">
        <v>12</v>
      </c>
      <c r="Z3956" t="s">
        <v>202</v>
      </c>
      <c r="AA3956" t="s">
        <v>201</v>
      </c>
      <c r="AB3956" t="s">
        <v>200</v>
      </c>
      <c r="AC3956">
        <v>-162443</v>
      </c>
      <c r="AD3956" t="s">
        <v>0</v>
      </c>
      <c r="AE3956">
        <v>98586</v>
      </c>
    </row>
    <row r="3957" spans="1:31" hidden="1" x14ac:dyDescent="0.25">
      <c r="A3957">
        <v>16813</v>
      </c>
      <c r="B3957" t="s">
        <v>199</v>
      </c>
      <c r="C3957" t="s">
        <v>19</v>
      </c>
      <c r="F3957">
        <v>1</v>
      </c>
      <c r="G3957" t="s">
        <v>198</v>
      </c>
      <c r="O3957" t="s">
        <v>197</v>
      </c>
      <c r="P3957" t="s">
        <v>4</v>
      </c>
      <c r="X3957">
        <v>15</v>
      </c>
      <c r="Y3957" t="s">
        <v>12</v>
      </c>
      <c r="Z3957" t="s">
        <v>196</v>
      </c>
      <c r="AA3957" t="s">
        <v>195</v>
      </c>
      <c r="AB3957" t="s">
        <v>195</v>
      </c>
      <c r="AC3957">
        <v>-173365</v>
      </c>
    </row>
    <row r="3958" spans="1:31" hidden="1" x14ac:dyDescent="0.25">
      <c r="A3958">
        <v>1159</v>
      </c>
      <c r="B3958" t="s">
        <v>194</v>
      </c>
      <c r="C3958" t="s">
        <v>193</v>
      </c>
      <c r="F3958">
        <v>1</v>
      </c>
      <c r="G3958" t="s">
        <v>192</v>
      </c>
      <c r="P3958" t="s">
        <v>4</v>
      </c>
      <c r="Y3958" t="s">
        <v>12</v>
      </c>
      <c r="Z3958" t="s">
        <v>191</v>
      </c>
      <c r="AA3958" t="s">
        <v>190</v>
      </c>
      <c r="AB3958" t="s">
        <v>189</v>
      </c>
      <c r="AC3958">
        <v>-162987</v>
      </c>
      <c r="AD3958" t="s">
        <v>0</v>
      </c>
      <c r="AE3958">
        <v>99163</v>
      </c>
    </row>
    <row r="3959" spans="1:31" ht="409.5" hidden="1" x14ac:dyDescent="0.25">
      <c r="A3959">
        <v>17191</v>
      </c>
      <c r="B3959" t="s">
        <v>130</v>
      </c>
      <c r="C3959" t="s">
        <v>19</v>
      </c>
      <c r="F3959">
        <v>0</v>
      </c>
      <c r="G3959" t="s">
        <v>100</v>
      </c>
      <c r="P3959" t="s">
        <v>4</v>
      </c>
      <c r="Y3959" t="s">
        <v>12</v>
      </c>
      <c r="Z3959" t="s">
        <v>188</v>
      </c>
      <c r="AA3959" s="1" t="s">
        <v>187</v>
      </c>
      <c r="AB3959" t="s">
        <v>186</v>
      </c>
      <c r="AC3959">
        <v>-160040</v>
      </c>
      <c r="AD3959" t="s">
        <v>96</v>
      </c>
      <c r="AE3959">
        <v>97302</v>
      </c>
    </row>
    <row r="3960" spans="1:31" ht="409.5" hidden="1" x14ac:dyDescent="0.25">
      <c r="A3960">
        <v>18769</v>
      </c>
      <c r="B3960" t="s">
        <v>185</v>
      </c>
      <c r="C3960" t="s">
        <v>184</v>
      </c>
      <c r="F3960">
        <v>1</v>
      </c>
      <c r="G3960" t="s">
        <v>183</v>
      </c>
      <c r="H3960">
        <v>0</v>
      </c>
      <c r="P3960" t="s">
        <v>4</v>
      </c>
      <c r="Y3960" t="s">
        <v>12</v>
      </c>
      <c r="Z3960" t="s">
        <v>182</v>
      </c>
      <c r="AA3960" s="1" t="s">
        <v>181</v>
      </c>
      <c r="AB3960" t="s">
        <v>180</v>
      </c>
      <c r="AC3960" t="s">
        <v>179</v>
      </c>
    </row>
    <row r="3961" spans="1:31" hidden="1" x14ac:dyDescent="0.25">
      <c r="A3961">
        <v>14944</v>
      </c>
      <c r="B3961" t="s">
        <v>124</v>
      </c>
      <c r="C3961" t="s">
        <v>6</v>
      </c>
      <c r="F3961">
        <v>1</v>
      </c>
      <c r="G3961" t="s">
        <v>178</v>
      </c>
      <c r="H3961">
        <v>0</v>
      </c>
      <c r="P3961" t="s">
        <v>4</v>
      </c>
      <c r="Z3961" t="s">
        <v>177</v>
      </c>
      <c r="AA3961" t="s">
        <v>176</v>
      </c>
      <c r="AB3961" t="s">
        <v>175</v>
      </c>
      <c r="AC3961" t="s">
        <v>174</v>
      </c>
      <c r="AD3961" t="s">
        <v>96</v>
      </c>
      <c r="AE3961">
        <v>97219</v>
      </c>
    </row>
    <row r="3962" spans="1:31" ht="270" hidden="1" x14ac:dyDescent="0.25">
      <c r="A3962">
        <v>13182</v>
      </c>
      <c r="B3962" t="s">
        <v>95</v>
      </c>
      <c r="C3962" t="s">
        <v>94</v>
      </c>
      <c r="F3962">
        <v>0</v>
      </c>
      <c r="P3962" t="s">
        <v>81</v>
      </c>
      <c r="Y3962" t="s">
        <v>12</v>
      </c>
      <c r="Z3962" t="s">
        <v>173</v>
      </c>
      <c r="AA3962" s="1" t="s">
        <v>172</v>
      </c>
      <c r="AB3962" t="s">
        <v>171</v>
      </c>
      <c r="AC3962">
        <v>-160553</v>
      </c>
    </row>
    <row r="3963" spans="1:31" hidden="1" x14ac:dyDescent="0.25">
      <c r="A3963">
        <v>12773</v>
      </c>
      <c r="B3963" t="s">
        <v>130</v>
      </c>
      <c r="C3963" t="s">
        <v>19</v>
      </c>
      <c r="F3963">
        <v>0</v>
      </c>
      <c r="P3963" t="s">
        <v>4</v>
      </c>
      <c r="Y3963" t="s">
        <v>12</v>
      </c>
      <c r="Z3963" t="s">
        <v>170</v>
      </c>
      <c r="AA3963" t="s">
        <v>169</v>
      </c>
      <c r="AB3963" t="s">
        <v>168</v>
      </c>
      <c r="AC3963">
        <v>-170548</v>
      </c>
      <c r="AD3963" t="s">
        <v>0</v>
      </c>
      <c r="AE3963">
        <v>98907</v>
      </c>
    </row>
    <row r="3964" spans="1:31" hidden="1" x14ac:dyDescent="0.25">
      <c r="A3964">
        <v>11372</v>
      </c>
      <c r="B3964" t="s">
        <v>7</v>
      </c>
      <c r="C3964" t="s">
        <v>6</v>
      </c>
      <c r="F3964">
        <v>0</v>
      </c>
      <c r="G3964" t="s">
        <v>167</v>
      </c>
      <c r="H3964">
        <v>0</v>
      </c>
      <c r="P3964" t="s">
        <v>4</v>
      </c>
      <c r="Z3964" t="s">
        <v>166</v>
      </c>
      <c r="AA3964" t="s">
        <v>165</v>
      </c>
      <c r="AB3964" t="s">
        <v>164</v>
      </c>
      <c r="AC3964" t="s">
        <v>163</v>
      </c>
      <c r="AD3964" t="s">
        <v>162</v>
      </c>
      <c r="AE3964">
        <v>66045</v>
      </c>
    </row>
    <row r="3965" spans="1:31" ht="409.5" hidden="1" x14ac:dyDescent="0.25">
      <c r="A3965">
        <v>99</v>
      </c>
      <c r="B3965" t="s">
        <v>7</v>
      </c>
      <c r="C3965" t="s">
        <v>6</v>
      </c>
      <c r="F3965">
        <v>1</v>
      </c>
      <c r="G3965" t="s">
        <v>161</v>
      </c>
      <c r="P3965" t="s">
        <v>4</v>
      </c>
      <c r="Z3965" t="s">
        <v>160</v>
      </c>
      <c r="AA3965" s="1" t="s">
        <v>159</v>
      </c>
      <c r="AB3965" t="s">
        <v>158</v>
      </c>
      <c r="AC3965">
        <v>-170736</v>
      </c>
      <c r="AD3965" t="s">
        <v>0</v>
      </c>
      <c r="AE3965">
        <v>98034</v>
      </c>
    </row>
    <row r="3966" spans="1:31" hidden="1" x14ac:dyDescent="0.25">
      <c r="A3966">
        <v>12537</v>
      </c>
      <c r="B3966" t="s">
        <v>7</v>
      </c>
      <c r="C3966" t="s">
        <v>6</v>
      </c>
      <c r="F3966">
        <v>1</v>
      </c>
      <c r="G3966" t="s">
        <v>157</v>
      </c>
      <c r="H3966">
        <v>0</v>
      </c>
      <c r="P3966" t="s">
        <v>4</v>
      </c>
      <c r="Z3966" t="s">
        <v>156</v>
      </c>
      <c r="AA3966" t="s">
        <v>155</v>
      </c>
      <c r="AB3966" t="s">
        <v>154</v>
      </c>
      <c r="AC3966" t="s">
        <v>153</v>
      </c>
      <c r="AD3966" t="s">
        <v>0</v>
      </c>
      <c r="AE3966">
        <v>98109</v>
      </c>
    </row>
    <row r="3967" spans="1:31" ht="409.5" hidden="1" x14ac:dyDescent="0.25">
      <c r="A3967">
        <v>6287</v>
      </c>
      <c r="B3967" t="s">
        <v>152</v>
      </c>
      <c r="C3967" t="s">
        <v>19</v>
      </c>
      <c r="F3967">
        <v>0</v>
      </c>
      <c r="P3967" t="s">
        <v>4</v>
      </c>
      <c r="Y3967" t="s">
        <v>12</v>
      </c>
      <c r="Z3967" t="s">
        <v>151</v>
      </c>
      <c r="AA3967" s="1" t="s">
        <v>150</v>
      </c>
      <c r="AB3967" t="s">
        <v>149</v>
      </c>
      <c r="AC3967">
        <v>-171160</v>
      </c>
    </row>
    <row r="3968" spans="1:31" ht="409.5" hidden="1" x14ac:dyDescent="0.25">
      <c r="A3968">
        <v>18847</v>
      </c>
      <c r="B3968" t="s">
        <v>36</v>
      </c>
      <c r="C3968" t="s">
        <v>71</v>
      </c>
      <c r="F3968">
        <v>1</v>
      </c>
      <c r="G3968" t="s">
        <v>70</v>
      </c>
      <c r="H3968">
        <v>0</v>
      </c>
      <c r="P3968" t="s">
        <v>4</v>
      </c>
      <c r="Y3968" t="s">
        <v>12</v>
      </c>
      <c r="Z3968" t="s">
        <v>148</v>
      </c>
      <c r="AA3968" s="1" t="s">
        <v>147</v>
      </c>
      <c r="AB3968" t="s">
        <v>146</v>
      </c>
      <c r="AC3968" t="s">
        <v>145</v>
      </c>
      <c r="AD3968" t="s">
        <v>0</v>
      </c>
      <c r="AE3968">
        <v>98109</v>
      </c>
    </row>
    <row r="3969" spans="1:31" hidden="1" x14ac:dyDescent="0.25">
      <c r="A3969">
        <v>13498</v>
      </c>
      <c r="B3969" t="s">
        <v>95</v>
      </c>
      <c r="C3969" t="s">
        <v>94</v>
      </c>
      <c r="F3969">
        <v>0</v>
      </c>
      <c r="P3969" t="s">
        <v>4</v>
      </c>
      <c r="X3969">
        <v>15</v>
      </c>
      <c r="Y3969" t="s">
        <v>12</v>
      </c>
      <c r="Z3969" t="s">
        <v>144</v>
      </c>
      <c r="AA3969" t="s">
        <v>143</v>
      </c>
      <c r="AB3969" t="s">
        <v>142</v>
      </c>
      <c r="AC3969">
        <v>-181215</v>
      </c>
    </row>
    <row r="3970" spans="1:31" ht="409.5" hidden="1" x14ac:dyDescent="0.25">
      <c r="A3970">
        <v>1152</v>
      </c>
      <c r="B3970" t="s">
        <v>141</v>
      </c>
      <c r="C3970" t="s">
        <v>140</v>
      </c>
      <c r="F3970">
        <v>0</v>
      </c>
      <c r="H3970">
        <v>0</v>
      </c>
      <c r="P3970" t="s">
        <v>4</v>
      </c>
      <c r="Y3970" t="s">
        <v>12</v>
      </c>
      <c r="Z3970" t="s">
        <v>139</v>
      </c>
      <c r="AA3970" s="1" t="s">
        <v>138</v>
      </c>
      <c r="AB3970" s="1" t="s">
        <v>137</v>
      </c>
      <c r="AC3970" t="s">
        <v>136</v>
      </c>
      <c r="AD3970" t="s">
        <v>0</v>
      </c>
      <c r="AE3970">
        <v>98847</v>
      </c>
    </row>
    <row r="3971" spans="1:31" ht="409.5" hidden="1" x14ac:dyDescent="0.25">
      <c r="A3971">
        <v>9875</v>
      </c>
      <c r="B3971" t="s">
        <v>130</v>
      </c>
      <c r="C3971" t="s">
        <v>19</v>
      </c>
      <c r="F3971">
        <v>1</v>
      </c>
      <c r="G3971" t="s">
        <v>135</v>
      </c>
      <c r="H3971">
        <v>0</v>
      </c>
      <c r="P3971" t="s">
        <v>4</v>
      </c>
      <c r="X3971">
        <v>15</v>
      </c>
      <c r="Y3971" t="s">
        <v>12</v>
      </c>
      <c r="Z3971" t="s">
        <v>134</v>
      </c>
      <c r="AA3971" s="1" t="s">
        <v>133</v>
      </c>
      <c r="AB3971" t="s">
        <v>132</v>
      </c>
      <c r="AC3971" t="s">
        <v>131</v>
      </c>
      <c r="AD3971" t="s">
        <v>0</v>
      </c>
      <c r="AE3971">
        <v>98121</v>
      </c>
    </row>
    <row r="3972" spans="1:31" ht="409.5" hidden="1" x14ac:dyDescent="0.25">
      <c r="A3972">
        <v>3477</v>
      </c>
      <c r="B3972" t="s">
        <v>130</v>
      </c>
      <c r="C3972" t="s">
        <v>19</v>
      </c>
      <c r="F3972">
        <v>1</v>
      </c>
      <c r="G3972" t="s">
        <v>129</v>
      </c>
      <c r="H3972">
        <v>0</v>
      </c>
      <c r="P3972" t="s">
        <v>4</v>
      </c>
      <c r="Y3972" t="s">
        <v>12</v>
      </c>
      <c r="Z3972" t="s">
        <v>128</v>
      </c>
      <c r="AA3972" s="1" t="s">
        <v>127</v>
      </c>
      <c r="AB3972" t="s">
        <v>126</v>
      </c>
      <c r="AC3972" t="s">
        <v>125</v>
      </c>
    </row>
    <row r="3973" spans="1:31" hidden="1" x14ac:dyDescent="0.25">
      <c r="A3973">
        <v>5712</v>
      </c>
      <c r="B3973" t="s">
        <v>124</v>
      </c>
      <c r="C3973" t="s">
        <v>6</v>
      </c>
      <c r="F3973">
        <v>0</v>
      </c>
      <c r="H3973">
        <v>0</v>
      </c>
      <c r="P3973" t="s">
        <v>4</v>
      </c>
      <c r="Z3973" t="s">
        <v>123</v>
      </c>
      <c r="AA3973" t="s">
        <v>122</v>
      </c>
      <c r="AB3973" t="s">
        <v>121</v>
      </c>
      <c r="AC3973" t="s">
        <v>120</v>
      </c>
      <c r="AD3973" t="s">
        <v>0</v>
      </c>
      <c r="AE3973">
        <v>98528</v>
      </c>
    </row>
    <row r="3974" spans="1:31" ht="270" hidden="1" x14ac:dyDescent="0.25">
      <c r="A3974">
        <v>6193</v>
      </c>
      <c r="B3974" t="s">
        <v>119</v>
      </c>
      <c r="C3974" t="s">
        <v>19</v>
      </c>
      <c r="F3974">
        <v>1</v>
      </c>
      <c r="G3974" t="s">
        <v>118</v>
      </c>
      <c r="P3974" t="s">
        <v>117</v>
      </c>
      <c r="Z3974" t="s">
        <v>116</v>
      </c>
      <c r="AA3974" s="1" t="s">
        <v>115</v>
      </c>
      <c r="AB3974" t="s">
        <v>114</v>
      </c>
      <c r="AC3974">
        <v>-181700</v>
      </c>
      <c r="AD3974" t="s">
        <v>0</v>
      </c>
      <c r="AE3974">
        <v>98466</v>
      </c>
    </row>
    <row r="3975" spans="1:31" hidden="1" x14ac:dyDescent="0.25">
      <c r="A3975">
        <v>11707</v>
      </c>
      <c r="B3975" t="s">
        <v>7</v>
      </c>
      <c r="C3975" t="s">
        <v>6</v>
      </c>
      <c r="F3975">
        <v>0</v>
      </c>
      <c r="G3975" t="s">
        <v>113</v>
      </c>
      <c r="P3975" t="s">
        <v>4</v>
      </c>
      <c r="Z3975" t="s">
        <v>112</v>
      </c>
      <c r="AA3975" t="s">
        <v>111</v>
      </c>
      <c r="AB3975" t="s">
        <v>110</v>
      </c>
      <c r="AC3975">
        <v>-162611</v>
      </c>
      <c r="AD3975" t="s">
        <v>0</v>
      </c>
      <c r="AE3975">
        <v>98501</v>
      </c>
    </row>
    <row r="3976" spans="1:31" hidden="1" x14ac:dyDescent="0.25">
      <c r="A3976">
        <v>985</v>
      </c>
      <c r="B3976" t="s">
        <v>95</v>
      </c>
      <c r="C3976" t="s">
        <v>94</v>
      </c>
      <c r="F3976">
        <v>0</v>
      </c>
      <c r="G3976" t="s">
        <v>109</v>
      </c>
      <c r="P3976" t="s">
        <v>4</v>
      </c>
      <c r="Y3976" t="s">
        <v>12</v>
      </c>
      <c r="Z3976" t="s">
        <v>108</v>
      </c>
      <c r="AA3976" t="s">
        <v>107</v>
      </c>
      <c r="AB3976" t="s">
        <v>106</v>
      </c>
      <c r="AC3976">
        <v>-161313</v>
      </c>
    </row>
    <row r="3977" spans="1:31" ht="240" hidden="1" x14ac:dyDescent="0.25">
      <c r="A3977">
        <v>7026</v>
      </c>
      <c r="B3977" t="s">
        <v>88</v>
      </c>
      <c r="C3977" t="s">
        <v>46</v>
      </c>
      <c r="F3977">
        <v>0</v>
      </c>
      <c r="G3977" t="s">
        <v>105</v>
      </c>
      <c r="P3977" t="s">
        <v>4</v>
      </c>
      <c r="Z3977" t="s">
        <v>104</v>
      </c>
      <c r="AA3977" s="1" t="s">
        <v>103</v>
      </c>
      <c r="AB3977" t="s">
        <v>102</v>
      </c>
      <c r="AC3977">
        <v>-172298</v>
      </c>
    </row>
    <row r="3978" spans="1:31" ht="409.5" hidden="1" x14ac:dyDescent="0.25">
      <c r="A3978">
        <v>7091</v>
      </c>
      <c r="B3978" t="s">
        <v>83</v>
      </c>
      <c r="C3978" t="s">
        <v>101</v>
      </c>
      <c r="F3978">
        <v>0</v>
      </c>
      <c r="G3978" t="s">
        <v>100</v>
      </c>
      <c r="H3978">
        <v>0</v>
      </c>
      <c r="P3978" t="s">
        <v>4</v>
      </c>
      <c r="Y3978" t="s">
        <v>12</v>
      </c>
      <c r="Z3978" t="s">
        <v>99</v>
      </c>
      <c r="AA3978" s="1" t="s">
        <v>98</v>
      </c>
      <c r="AB3978" t="s">
        <v>78</v>
      </c>
      <c r="AC3978" t="s">
        <v>97</v>
      </c>
      <c r="AD3978" t="s">
        <v>96</v>
      </c>
      <c r="AE3978">
        <v>97302</v>
      </c>
    </row>
    <row r="3979" spans="1:31" hidden="1" x14ac:dyDescent="0.25">
      <c r="A3979">
        <v>1505</v>
      </c>
      <c r="B3979" t="s">
        <v>95</v>
      </c>
      <c r="C3979" t="s">
        <v>94</v>
      </c>
      <c r="F3979">
        <v>1</v>
      </c>
      <c r="G3979" t="s">
        <v>93</v>
      </c>
      <c r="H3979">
        <v>0</v>
      </c>
      <c r="P3979" t="s">
        <v>81</v>
      </c>
      <c r="Y3979" t="s">
        <v>12</v>
      </c>
      <c r="Z3979" t="s">
        <v>92</v>
      </c>
      <c r="AA3979" t="s">
        <v>91</v>
      </c>
      <c r="AB3979" t="s">
        <v>90</v>
      </c>
      <c r="AC3979" t="s">
        <v>89</v>
      </c>
      <c r="AD3979" t="s">
        <v>0</v>
      </c>
      <c r="AE3979">
        <v>98225</v>
      </c>
    </row>
    <row r="3980" spans="1:31" hidden="1" x14ac:dyDescent="0.25">
      <c r="A3980">
        <v>9190</v>
      </c>
      <c r="B3980" t="s">
        <v>88</v>
      </c>
      <c r="C3980" t="s">
        <v>46</v>
      </c>
      <c r="F3980">
        <v>1</v>
      </c>
      <c r="G3980" t="s">
        <v>87</v>
      </c>
      <c r="P3980" t="s">
        <v>4</v>
      </c>
      <c r="Z3980" t="s">
        <v>86</v>
      </c>
      <c r="AA3980" t="s">
        <v>85</v>
      </c>
      <c r="AB3980" t="s">
        <v>84</v>
      </c>
      <c r="AC3980">
        <v>-180654</v>
      </c>
      <c r="AD3980" t="s">
        <v>0</v>
      </c>
      <c r="AE3980">
        <v>98366</v>
      </c>
    </row>
    <row r="3981" spans="1:31" ht="375" hidden="1" x14ac:dyDescent="0.25">
      <c r="A3981">
        <v>5870</v>
      </c>
      <c r="B3981" t="s">
        <v>83</v>
      </c>
      <c r="C3981" t="s">
        <v>19</v>
      </c>
      <c r="F3981">
        <v>1</v>
      </c>
      <c r="G3981" t="s">
        <v>82</v>
      </c>
      <c r="H3981">
        <v>0</v>
      </c>
      <c r="P3981" t="s">
        <v>81</v>
      </c>
      <c r="Y3981" t="s">
        <v>12</v>
      </c>
      <c r="Z3981" t="s">
        <v>80</v>
      </c>
      <c r="AA3981" s="1" t="s">
        <v>79</v>
      </c>
      <c r="AB3981" t="s">
        <v>78</v>
      </c>
      <c r="AC3981" t="s">
        <v>77</v>
      </c>
      <c r="AD3981" t="s">
        <v>0</v>
      </c>
      <c r="AE3981">
        <v>98006</v>
      </c>
    </row>
    <row r="3982" spans="1:31" ht="409.5" hidden="1" x14ac:dyDescent="0.25">
      <c r="A3982">
        <v>10048</v>
      </c>
      <c r="B3982" t="s">
        <v>7</v>
      </c>
      <c r="C3982" t="s">
        <v>6</v>
      </c>
      <c r="F3982">
        <v>0</v>
      </c>
      <c r="G3982" t="s">
        <v>76</v>
      </c>
      <c r="P3982" t="s">
        <v>4</v>
      </c>
      <c r="Z3982" t="s">
        <v>75</v>
      </c>
      <c r="AA3982" s="1" t="s">
        <v>74</v>
      </c>
      <c r="AB3982" s="1" t="s">
        <v>73</v>
      </c>
      <c r="AC3982">
        <v>-172202</v>
      </c>
      <c r="AD3982" t="s">
        <v>0</v>
      </c>
      <c r="AE3982">
        <v>98201</v>
      </c>
    </row>
    <row r="3983" spans="1:31" ht="409.5" hidden="1" x14ac:dyDescent="0.25">
      <c r="A3983">
        <v>11717</v>
      </c>
      <c r="B3983" t="s">
        <v>72</v>
      </c>
      <c r="C3983" t="s">
        <v>71</v>
      </c>
      <c r="F3983">
        <v>1</v>
      </c>
      <c r="G3983" t="s">
        <v>70</v>
      </c>
      <c r="H3983">
        <v>0</v>
      </c>
      <c r="O3983" t="s">
        <v>69</v>
      </c>
      <c r="P3983" t="s">
        <v>32</v>
      </c>
      <c r="R3983" t="s">
        <v>68</v>
      </c>
      <c r="S3983" t="s">
        <v>67</v>
      </c>
      <c r="T3983" t="s">
        <v>66</v>
      </c>
      <c r="Z3983" t="s">
        <v>65</v>
      </c>
      <c r="AA3983" s="1" t="s">
        <v>64</v>
      </c>
      <c r="AB3983" t="s">
        <v>63</v>
      </c>
      <c r="AC3983" t="s">
        <v>62</v>
      </c>
      <c r="AD3983" t="s">
        <v>0</v>
      </c>
      <c r="AE3983">
        <v>98121</v>
      </c>
    </row>
    <row r="3984" spans="1:31" hidden="1" x14ac:dyDescent="0.25">
      <c r="A3984">
        <v>11938</v>
      </c>
      <c r="B3984" t="s">
        <v>7</v>
      </c>
      <c r="C3984" t="s">
        <v>6</v>
      </c>
      <c r="F3984">
        <v>0</v>
      </c>
      <c r="G3984" t="s">
        <v>61</v>
      </c>
      <c r="P3984" t="s">
        <v>4</v>
      </c>
      <c r="Z3984" t="s">
        <v>60</v>
      </c>
      <c r="AA3984" t="s">
        <v>59</v>
      </c>
      <c r="AB3984" t="s">
        <v>58</v>
      </c>
      <c r="AC3984">
        <v>-162540</v>
      </c>
      <c r="AD3984" t="s">
        <v>0</v>
      </c>
      <c r="AE3984">
        <v>98004</v>
      </c>
    </row>
    <row r="3985" spans="1:31" ht="409.5" hidden="1" x14ac:dyDescent="0.25">
      <c r="A3985">
        <v>13384</v>
      </c>
      <c r="B3985" t="s">
        <v>13</v>
      </c>
      <c r="C3985" t="s">
        <v>57</v>
      </c>
      <c r="F3985">
        <v>0</v>
      </c>
      <c r="G3985" t="s">
        <v>56</v>
      </c>
      <c r="P3985" t="s">
        <v>4</v>
      </c>
      <c r="Y3985" t="s">
        <v>12</v>
      </c>
      <c r="Z3985" t="s">
        <v>55</v>
      </c>
      <c r="AA3985" s="1" t="s">
        <v>54</v>
      </c>
      <c r="AB3985" t="s">
        <v>53</v>
      </c>
      <c r="AC3985">
        <v>-171073</v>
      </c>
      <c r="AD3985" t="s">
        <v>0</v>
      </c>
      <c r="AE3985">
        <v>98901</v>
      </c>
    </row>
    <row r="3986" spans="1:31" ht="409.5" hidden="1" x14ac:dyDescent="0.25">
      <c r="A3986">
        <v>4130</v>
      </c>
      <c r="B3986" t="s">
        <v>52</v>
      </c>
      <c r="C3986" t="s">
        <v>6</v>
      </c>
      <c r="F3986">
        <v>0</v>
      </c>
      <c r="G3986" t="s">
        <v>51</v>
      </c>
      <c r="P3986" t="s">
        <v>4</v>
      </c>
      <c r="Z3986" t="s">
        <v>50</v>
      </c>
      <c r="AA3986" s="1" t="s">
        <v>49</v>
      </c>
      <c r="AB3986" t="s">
        <v>48</v>
      </c>
      <c r="AC3986">
        <v>-163163</v>
      </c>
      <c r="AD3986" t="s">
        <v>0</v>
      </c>
      <c r="AE3986">
        <v>98660</v>
      </c>
    </row>
    <row r="3987" spans="1:31" hidden="1" x14ac:dyDescent="0.25">
      <c r="A3987">
        <v>9329</v>
      </c>
      <c r="B3987" t="s">
        <v>47</v>
      </c>
      <c r="C3987" t="s">
        <v>46</v>
      </c>
      <c r="F3987">
        <v>1</v>
      </c>
      <c r="G3987" t="s">
        <v>45</v>
      </c>
      <c r="P3987" t="s">
        <v>4</v>
      </c>
      <c r="Z3987" t="s">
        <v>44</v>
      </c>
      <c r="AA3987" t="s">
        <v>43</v>
      </c>
      <c r="AB3987" t="s">
        <v>43</v>
      </c>
      <c r="AC3987">
        <v>-160423</v>
      </c>
      <c r="AD3987" t="s">
        <v>0</v>
      </c>
      <c r="AE3987">
        <v>98072</v>
      </c>
    </row>
    <row r="3988" spans="1:31" ht="409.5" hidden="1" x14ac:dyDescent="0.25">
      <c r="A3988">
        <v>1967</v>
      </c>
      <c r="B3988" t="s">
        <v>20</v>
      </c>
      <c r="C3988" t="s">
        <v>19</v>
      </c>
      <c r="F3988">
        <v>1</v>
      </c>
      <c r="G3988" t="s">
        <v>42</v>
      </c>
      <c r="H3988">
        <v>164</v>
      </c>
      <c r="I3988" t="s">
        <v>41</v>
      </c>
      <c r="M3988">
        <v>24.6</v>
      </c>
      <c r="P3988" t="s">
        <v>4</v>
      </c>
      <c r="X3988">
        <v>15</v>
      </c>
      <c r="Y3988" t="s">
        <v>12</v>
      </c>
      <c r="Z3988" t="s">
        <v>40</v>
      </c>
      <c r="AA3988" s="1" t="s">
        <v>39</v>
      </c>
      <c r="AB3988" t="s">
        <v>38</v>
      </c>
      <c r="AC3988" t="s">
        <v>37</v>
      </c>
      <c r="AD3988" t="s">
        <v>0</v>
      </c>
      <c r="AE3988">
        <v>98104</v>
      </c>
    </row>
    <row r="3989" spans="1:31" ht="409.5" hidden="1" x14ac:dyDescent="0.25">
      <c r="A3989">
        <v>18098</v>
      </c>
      <c r="B3989" t="s">
        <v>36</v>
      </c>
      <c r="E3989" t="s">
        <v>35</v>
      </c>
      <c r="F3989">
        <v>1</v>
      </c>
      <c r="G3989" t="s">
        <v>34</v>
      </c>
      <c r="O3989" t="s">
        <v>33</v>
      </c>
      <c r="P3989" t="s">
        <v>32</v>
      </c>
      <c r="X3989">
        <v>30</v>
      </c>
      <c r="Y3989" t="s">
        <v>12</v>
      </c>
      <c r="Z3989" t="s">
        <v>31</v>
      </c>
      <c r="AA3989" s="1" t="s">
        <v>30</v>
      </c>
      <c r="AB3989" s="1" t="s">
        <v>29</v>
      </c>
      <c r="AC3989">
        <v>-162575</v>
      </c>
      <c r="AD3989" t="s">
        <v>0</v>
      </c>
      <c r="AE3989">
        <v>98154</v>
      </c>
    </row>
    <row r="3990" spans="1:31" ht="409.5" hidden="1" x14ac:dyDescent="0.25">
      <c r="A3990">
        <v>12409</v>
      </c>
      <c r="B3990" t="s">
        <v>20</v>
      </c>
      <c r="C3990" t="s">
        <v>19</v>
      </c>
      <c r="F3990">
        <v>0</v>
      </c>
      <c r="H3990">
        <v>0</v>
      </c>
      <c r="P3990" t="s">
        <v>4</v>
      </c>
      <c r="Y3990" t="s">
        <v>12</v>
      </c>
      <c r="Z3990" t="s">
        <v>28</v>
      </c>
      <c r="AA3990" s="1" t="s">
        <v>27</v>
      </c>
      <c r="AB3990" t="s">
        <v>26</v>
      </c>
      <c r="AC3990" t="s">
        <v>25</v>
      </c>
      <c r="AD3990" t="s">
        <v>0</v>
      </c>
      <c r="AE3990">
        <v>98346</v>
      </c>
    </row>
    <row r="3991" spans="1:31" ht="409.5" hidden="1" x14ac:dyDescent="0.25">
      <c r="A3991">
        <v>14895</v>
      </c>
      <c r="B3991" t="s">
        <v>7</v>
      </c>
      <c r="C3991" t="s">
        <v>6</v>
      </c>
      <c r="F3991">
        <v>1</v>
      </c>
      <c r="G3991" t="s">
        <v>24</v>
      </c>
      <c r="P3991" t="s">
        <v>4</v>
      </c>
      <c r="Z3991" t="s">
        <v>23</v>
      </c>
      <c r="AA3991" s="1" t="s">
        <v>22</v>
      </c>
      <c r="AB3991" t="s">
        <v>21</v>
      </c>
      <c r="AC3991">
        <v>-160182</v>
      </c>
      <c r="AD3991" t="s">
        <v>0</v>
      </c>
      <c r="AE3991">
        <v>98109</v>
      </c>
    </row>
    <row r="3992" spans="1:31" ht="409.5" hidden="1" x14ac:dyDescent="0.25">
      <c r="A3992">
        <v>9907</v>
      </c>
      <c r="B3992" t="s">
        <v>20</v>
      </c>
      <c r="C3992" t="s">
        <v>19</v>
      </c>
      <c r="F3992">
        <v>1</v>
      </c>
      <c r="G3992" t="s">
        <v>18</v>
      </c>
      <c r="H3992">
        <v>0</v>
      </c>
      <c r="P3992" t="s">
        <v>4</v>
      </c>
      <c r="X3992">
        <v>7</v>
      </c>
      <c r="Y3992" t="s">
        <v>12</v>
      </c>
      <c r="Z3992" t="s">
        <v>17</v>
      </c>
      <c r="AA3992" s="1" t="s">
        <v>16</v>
      </c>
      <c r="AB3992" t="s">
        <v>15</v>
      </c>
      <c r="AC3992" t="s">
        <v>14</v>
      </c>
      <c r="AD3992" t="s">
        <v>0</v>
      </c>
      <c r="AE3992">
        <v>98121</v>
      </c>
    </row>
    <row r="3993" spans="1:31" hidden="1" x14ac:dyDescent="0.25">
      <c r="A3993">
        <v>10598</v>
      </c>
      <c r="B3993" t="s">
        <v>13</v>
      </c>
      <c r="F3993">
        <v>0</v>
      </c>
      <c r="H3993">
        <v>0</v>
      </c>
      <c r="P3993" t="s">
        <v>4</v>
      </c>
      <c r="Y3993" t="s">
        <v>12</v>
      </c>
      <c r="Z3993" t="s">
        <v>11</v>
      </c>
      <c r="AA3993" t="s">
        <v>10</v>
      </c>
      <c r="AB3993" t="s">
        <v>9</v>
      </c>
      <c r="AC3993" t="s">
        <v>8</v>
      </c>
      <c r="AD3993" t="s">
        <v>0</v>
      </c>
    </row>
    <row r="3994" spans="1:31" hidden="1" x14ac:dyDescent="0.25">
      <c r="A3994">
        <v>18936</v>
      </c>
      <c r="B3994" t="s">
        <v>7</v>
      </c>
      <c r="C3994" t="s">
        <v>6</v>
      </c>
      <c r="F3994">
        <v>0</v>
      </c>
      <c r="G3994" t="s">
        <v>5</v>
      </c>
      <c r="P3994" t="s">
        <v>4</v>
      </c>
      <c r="Z3994" t="s">
        <v>3</v>
      </c>
      <c r="AA3994" t="s">
        <v>2</v>
      </c>
      <c r="AB3994" t="s">
        <v>1</v>
      </c>
      <c r="AC3994">
        <v>-162212</v>
      </c>
      <c r="AD3994" t="s">
        <v>0</v>
      </c>
      <c r="AE3994">
        <v>99223</v>
      </c>
    </row>
  </sheetData>
  <autoFilter ref="A1:AE3994">
    <filterColumn colId="0">
      <filters>
        <filter val="5252"/>
      </filters>
    </filterColumn>
    <filterColumn colId="5">
      <filters>
        <filter val="0"/>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040"/>
  <sheetViews>
    <sheetView zoomScale="55" zoomScaleNormal="55" workbookViewId="0">
      <pane xSplit="1" topLeftCell="B1" activePane="topRight" state="frozen"/>
      <selection pane="topRight" activeCell="A40" sqref="A40"/>
    </sheetView>
  </sheetViews>
  <sheetFormatPr defaultRowHeight="15" outlineLevelCol="1" x14ac:dyDescent="0.25"/>
  <cols>
    <col min="2" max="2" width="183" style="1" customWidth="1"/>
    <col min="3" max="3" width="27.140625" customWidth="1"/>
    <col min="4" max="4" width="25.140625" customWidth="1" outlineLevel="1"/>
    <col min="5" max="5" width="20.28515625" bestFit="1" customWidth="1"/>
    <col min="6" max="6" width="25.5703125" customWidth="1"/>
    <col min="7" max="7" width="17.7109375" customWidth="1"/>
    <col min="8" max="8" width="20.28515625" customWidth="1" outlineLevel="1"/>
    <col min="9" max="9" width="33" customWidth="1" outlineLevel="1"/>
    <col min="10" max="10" width="29.5703125" customWidth="1"/>
    <col min="11" max="11" width="20.5703125" customWidth="1" outlineLevel="1"/>
    <col min="12" max="12" width="17.140625" customWidth="1"/>
  </cols>
  <sheetData>
    <row r="1" spans="1:13" x14ac:dyDescent="0.25">
      <c r="A1" t="s">
        <v>12732</v>
      </c>
      <c r="B1" s="1" t="s">
        <v>12707</v>
      </c>
      <c r="C1" t="s">
        <v>12738</v>
      </c>
      <c r="D1" t="s">
        <v>12735</v>
      </c>
      <c r="E1" t="s">
        <v>12748</v>
      </c>
      <c r="F1" t="s">
        <v>12747</v>
      </c>
      <c r="G1" t="s">
        <v>12883</v>
      </c>
      <c r="H1" t="s">
        <v>12889</v>
      </c>
      <c r="I1" t="s">
        <v>12754</v>
      </c>
      <c r="J1" t="s">
        <v>12755</v>
      </c>
      <c r="K1" t="s">
        <v>12888</v>
      </c>
      <c r="L1" t="s">
        <v>12800</v>
      </c>
      <c r="M1" t="s">
        <v>12801</v>
      </c>
    </row>
    <row r="2" spans="1:13" ht="45" hidden="1" x14ac:dyDescent="0.25">
      <c r="A2">
        <v>18344</v>
      </c>
      <c r="B2" s="1" t="s">
        <v>12508</v>
      </c>
      <c r="C2" t="s">
        <v>12905</v>
      </c>
      <c r="E2" t="s">
        <v>12745</v>
      </c>
      <c r="I2" t="s">
        <v>12751</v>
      </c>
    </row>
    <row r="3" spans="1:13" ht="30" hidden="1" x14ac:dyDescent="0.25">
      <c r="A3">
        <v>16569</v>
      </c>
      <c r="B3" s="1" t="s">
        <v>12466</v>
      </c>
      <c r="C3" t="s">
        <v>12905</v>
      </c>
      <c r="E3" t="s">
        <v>12907</v>
      </c>
      <c r="I3" t="s">
        <v>12890</v>
      </c>
    </row>
    <row r="4" spans="1:13" ht="30" hidden="1" x14ac:dyDescent="0.25">
      <c r="A4">
        <v>6312</v>
      </c>
      <c r="B4" s="1" t="s">
        <v>11928</v>
      </c>
      <c r="C4" t="s">
        <v>12905</v>
      </c>
      <c r="E4" t="s">
        <v>12745</v>
      </c>
      <c r="I4" t="s">
        <v>12752</v>
      </c>
    </row>
    <row r="5" spans="1:13" ht="30" x14ac:dyDescent="0.25">
      <c r="A5">
        <v>18485</v>
      </c>
      <c r="B5" s="1" t="s">
        <v>11690</v>
      </c>
      <c r="C5" t="s">
        <v>12905</v>
      </c>
      <c r="E5" t="s">
        <v>12743</v>
      </c>
      <c r="I5" s="3" t="s">
        <v>12908</v>
      </c>
    </row>
    <row r="6" spans="1:13" hidden="1" x14ac:dyDescent="0.25">
      <c r="A6">
        <v>17274</v>
      </c>
      <c r="B6" s="1" t="s">
        <v>11623</v>
      </c>
      <c r="C6" t="s">
        <v>12905</v>
      </c>
      <c r="E6" t="s">
        <v>12745</v>
      </c>
      <c r="I6" t="s">
        <v>12749</v>
      </c>
    </row>
    <row r="7" spans="1:13" hidden="1" x14ac:dyDescent="0.25">
      <c r="A7">
        <v>4736</v>
      </c>
      <c r="B7" s="1" t="s">
        <v>11593</v>
      </c>
      <c r="C7" t="s">
        <v>12740</v>
      </c>
      <c r="E7" t="s">
        <v>12767</v>
      </c>
      <c r="I7" t="s">
        <v>12808</v>
      </c>
    </row>
    <row r="8" spans="1:13" ht="135" x14ac:dyDescent="0.25">
      <c r="A8">
        <v>1073</v>
      </c>
      <c r="B8" s="1" t="s">
        <v>11446</v>
      </c>
      <c r="C8" t="s">
        <v>12905</v>
      </c>
      <c r="D8" t="s">
        <v>12736</v>
      </c>
      <c r="E8" t="s">
        <v>12744</v>
      </c>
      <c r="I8" s="3" t="s">
        <v>12908</v>
      </c>
      <c r="L8" t="s">
        <v>12789</v>
      </c>
    </row>
    <row r="9" spans="1:13" ht="30" hidden="1" x14ac:dyDescent="0.25">
      <c r="A9">
        <v>1066</v>
      </c>
      <c r="B9" s="1" t="s">
        <v>11431</v>
      </c>
      <c r="C9" t="s">
        <v>12905</v>
      </c>
      <c r="E9" t="s">
        <v>12745</v>
      </c>
      <c r="I9" t="s">
        <v>12750</v>
      </c>
    </row>
    <row r="10" spans="1:13" ht="30" hidden="1" x14ac:dyDescent="0.25">
      <c r="A10">
        <v>3956</v>
      </c>
      <c r="B10" s="1" t="s">
        <v>11298</v>
      </c>
      <c r="C10" t="s">
        <v>12905</v>
      </c>
      <c r="E10" t="s">
        <v>12745</v>
      </c>
      <c r="I10" t="s">
        <v>12751</v>
      </c>
    </row>
    <row r="11" spans="1:13" ht="45" hidden="1" x14ac:dyDescent="0.25">
      <c r="A11">
        <v>3636</v>
      </c>
      <c r="B11" s="1" t="s">
        <v>11269</v>
      </c>
      <c r="C11" t="s">
        <v>12905</v>
      </c>
      <c r="E11" t="s">
        <v>12745</v>
      </c>
      <c r="I11" t="s">
        <v>12893</v>
      </c>
    </row>
    <row r="12" spans="1:13" hidden="1" x14ac:dyDescent="0.25">
      <c r="A12">
        <v>17560</v>
      </c>
      <c r="B12" s="1" t="s">
        <v>11242</v>
      </c>
      <c r="C12" t="s">
        <v>12905</v>
      </c>
      <c r="E12" t="s">
        <v>12745</v>
      </c>
      <c r="I12" t="s">
        <v>12893</v>
      </c>
    </row>
    <row r="13" spans="1:13" ht="105" hidden="1" x14ac:dyDescent="0.25">
      <c r="A13">
        <v>18297</v>
      </c>
      <c r="B13" s="1" t="s">
        <v>11219</v>
      </c>
      <c r="C13" t="s">
        <v>12905</v>
      </c>
      <c r="E13" t="s">
        <v>12756</v>
      </c>
      <c r="I13" s="3" t="s">
        <v>12911</v>
      </c>
    </row>
    <row r="14" spans="1:13" ht="30" hidden="1" x14ac:dyDescent="0.25">
      <c r="A14">
        <v>1215</v>
      </c>
      <c r="B14" s="1" t="s">
        <v>11052</v>
      </c>
      <c r="C14" t="s">
        <v>12905</v>
      </c>
      <c r="E14" t="s">
        <v>12745</v>
      </c>
      <c r="I14" t="s">
        <v>12749</v>
      </c>
    </row>
    <row r="15" spans="1:13" ht="30" x14ac:dyDescent="0.25">
      <c r="A15">
        <v>9978</v>
      </c>
      <c r="B15" s="1" t="s">
        <v>10950</v>
      </c>
      <c r="C15" t="s">
        <v>12905</v>
      </c>
      <c r="E15" t="s">
        <v>12743</v>
      </c>
      <c r="I15" s="3" t="s">
        <v>12908</v>
      </c>
    </row>
    <row r="16" spans="1:13" ht="30" x14ac:dyDescent="0.25">
      <c r="A16">
        <v>1288</v>
      </c>
      <c r="B16" s="1" t="s">
        <v>10854</v>
      </c>
      <c r="C16" t="s">
        <v>12905</v>
      </c>
      <c r="E16" t="s">
        <v>12743</v>
      </c>
      <c r="I16" s="3" t="s">
        <v>12908</v>
      </c>
    </row>
    <row r="17" spans="1:11" hidden="1" x14ac:dyDescent="0.25">
      <c r="A17">
        <v>11053</v>
      </c>
      <c r="B17" s="1" t="s">
        <v>10671</v>
      </c>
      <c r="C17" t="s">
        <v>12905</v>
      </c>
      <c r="E17" t="s">
        <v>12745</v>
      </c>
      <c r="I17" t="s">
        <v>12750</v>
      </c>
    </row>
    <row r="18" spans="1:11" ht="75" hidden="1" x14ac:dyDescent="0.25">
      <c r="A18">
        <v>12112</v>
      </c>
      <c r="B18" s="1" t="s">
        <v>10659</v>
      </c>
      <c r="C18" t="s">
        <v>12905</v>
      </c>
      <c r="E18" t="s">
        <v>12745</v>
      </c>
      <c r="I18" t="s">
        <v>12750</v>
      </c>
    </row>
    <row r="19" spans="1:11" ht="75" hidden="1" x14ac:dyDescent="0.25">
      <c r="A19">
        <v>13878</v>
      </c>
      <c r="B19" s="1" t="s">
        <v>10552</v>
      </c>
      <c r="C19" t="s">
        <v>12905</v>
      </c>
      <c r="E19" t="s">
        <v>12743</v>
      </c>
      <c r="I19" s="3" t="s">
        <v>12909</v>
      </c>
    </row>
    <row r="20" spans="1:11" ht="45" hidden="1" x14ac:dyDescent="0.25">
      <c r="A20">
        <v>12832</v>
      </c>
      <c r="B20" s="1" t="s">
        <v>10359</v>
      </c>
      <c r="C20" t="s">
        <v>12905</v>
      </c>
      <c r="E20" t="s">
        <v>12756</v>
      </c>
      <c r="I20" s="3" t="s">
        <v>12912</v>
      </c>
    </row>
    <row r="21" spans="1:11" ht="180" hidden="1" x14ac:dyDescent="0.25">
      <c r="A21">
        <v>1995</v>
      </c>
      <c r="B21" s="1" t="s">
        <v>10122</v>
      </c>
      <c r="C21" t="s">
        <v>12905</v>
      </c>
      <c r="E21" t="s">
        <v>12745</v>
      </c>
      <c r="I21" t="s">
        <v>12751</v>
      </c>
    </row>
    <row r="22" spans="1:11" ht="75" x14ac:dyDescent="0.25">
      <c r="A22">
        <v>7073</v>
      </c>
      <c r="B22" s="1" t="s">
        <v>10090</v>
      </c>
      <c r="C22" t="s">
        <v>12905</v>
      </c>
      <c r="E22" t="s">
        <v>12743</v>
      </c>
      <c r="I22" s="3" t="s">
        <v>12908</v>
      </c>
    </row>
    <row r="23" spans="1:11" hidden="1" x14ac:dyDescent="0.25">
      <c r="A23">
        <v>13706</v>
      </c>
      <c r="B23" s="1" t="s">
        <v>9805</v>
      </c>
      <c r="C23" t="s">
        <v>12905</v>
      </c>
      <c r="E23" t="s">
        <v>12745</v>
      </c>
      <c r="I23" t="s">
        <v>12751</v>
      </c>
    </row>
    <row r="24" spans="1:11" ht="30" hidden="1" x14ac:dyDescent="0.25">
      <c r="A24">
        <v>12060</v>
      </c>
      <c r="B24" s="1" t="s">
        <v>9709</v>
      </c>
      <c r="C24" t="s">
        <v>12905</v>
      </c>
      <c r="E24" t="s">
        <v>12745</v>
      </c>
      <c r="I24" t="s">
        <v>12752</v>
      </c>
    </row>
    <row r="25" spans="1:11" hidden="1" x14ac:dyDescent="0.25">
      <c r="A25">
        <v>17755</v>
      </c>
      <c r="B25" s="1" t="s">
        <v>9308</v>
      </c>
      <c r="C25" t="s">
        <v>12905</v>
      </c>
      <c r="E25" t="s">
        <v>12745</v>
      </c>
      <c r="I25" t="s">
        <v>12753</v>
      </c>
    </row>
    <row r="26" spans="1:11" hidden="1" x14ac:dyDescent="0.25">
      <c r="A26">
        <v>10161</v>
      </c>
      <c r="B26" s="1" t="s">
        <v>9085</v>
      </c>
      <c r="C26" t="s">
        <v>12905</v>
      </c>
      <c r="E26" t="s">
        <v>12745</v>
      </c>
      <c r="I26" t="s">
        <v>12893</v>
      </c>
    </row>
    <row r="27" spans="1:11" hidden="1" x14ac:dyDescent="0.25">
      <c r="A27">
        <v>14234</v>
      </c>
      <c r="B27" s="1" t="s">
        <v>9078</v>
      </c>
      <c r="C27" t="s">
        <v>12905</v>
      </c>
      <c r="E27" t="s">
        <v>12745</v>
      </c>
      <c r="I27" t="s">
        <v>12751</v>
      </c>
    </row>
    <row r="28" spans="1:11" ht="45" x14ac:dyDescent="0.25">
      <c r="A28">
        <v>7321</v>
      </c>
      <c r="B28" s="1" t="s">
        <v>8607</v>
      </c>
      <c r="C28" t="s">
        <v>12905</v>
      </c>
      <c r="E28" t="s">
        <v>12743</v>
      </c>
      <c r="I28" s="3" t="s">
        <v>12908</v>
      </c>
    </row>
    <row r="29" spans="1:11" ht="30" x14ac:dyDescent="0.25">
      <c r="A29">
        <v>10772</v>
      </c>
      <c r="B29" s="1" t="s">
        <v>8576</v>
      </c>
      <c r="C29" t="s">
        <v>12905</v>
      </c>
      <c r="E29" t="s">
        <v>12743</v>
      </c>
      <c r="I29" s="3" t="s">
        <v>12908</v>
      </c>
    </row>
    <row r="30" spans="1:11" ht="30" hidden="1" x14ac:dyDescent="0.25">
      <c r="A30">
        <v>970</v>
      </c>
      <c r="B30" s="1" t="s">
        <v>8553</v>
      </c>
      <c r="C30" t="s">
        <v>12905</v>
      </c>
      <c r="E30" t="s">
        <v>12745</v>
      </c>
      <c r="I30" t="s">
        <v>12751</v>
      </c>
    </row>
    <row r="31" spans="1:11" ht="120" hidden="1" x14ac:dyDescent="0.25">
      <c r="A31">
        <v>4719</v>
      </c>
      <c r="B31" s="1" t="s">
        <v>7939</v>
      </c>
      <c r="C31" t="s">
        <v>12905</v>
      </c>
      <c r="E31" t="s">
        <v>12745</v>
      </c>
      <c r="I31" t="s">
        <v>12752</v>
      </c>
      <c r="J31" t="s">
        <v>12749</v>
      </c>
    </row>
    <row r="32" spans="1:11" ht="105" hidden="1" x14ac:dyDescent="0.25">
      <c r="A32">
        <v>17277</v>
      </c>
      <c r="B32" s="1" t="s">
        <v>7641</v>
      </c>
      <c r="C32" t="s">
        <v>12905</v>
      </c>
      <c r="E32" t="s">
        <v>12745</v>
      </c>
      <c r="I32" t="s">
        <v>12751</v>
      </c>
      <c r="J32" t="s">
        <v>12753</v>
      </c>
      <c r="K32" t="s">
        <v>12750</v>
      </c>
    </row>
    <row r="33" spans="1:13" ht="30" hidden="1" x14ac:dyDescent="0.25">
      <c r="A33">
        <v>15239</v>
      </c>
      <c r="B33" s="1" t="s">
        <v>7617</v>
      </c>
      <c r="C33" t="s">
        <v>12905</v>
      </c>
      <c r="E33" t="s">
        <v>12745</v>
      </c>
      <c r="I33" t="s">
        <v>12749</v>
      </c>
    </row>
    <row r="34" spans="1:13" hidden="1" x14ac:dyDescent="0.25">
      <c r="A34">
        <v>1763</v>
      </c>
      <c r="B34" s="1" t="s">
        <v>7523</v>
      </c>
      <c r="C34" t="s">
        <v>12905</v>
      </c>
      <c r="E34" t="s">
        <v>12745</v>
      </c>
      <c r="I34" t="s">
        <v>12751</v>
      </c>
    </row>
    <row r="35" spans="1:13" ht="60" hidden="1" x14ac:dyDescent="0.25">
      <c r="A35">
        <v>5576</v>
      </c>
      <c r="B35" s="1" t="s">
        <v>7424</v>
      </c>
      <c r="C35" t="s">
        <v>12905</v>
      </c>
      <c r="E35" t="s">
        <v>12743</v>
      </c>
      <c r="I35" s="3" t="s">
        <v>12909</v>
      </c>
    </row>
    <row r="36" spans="1:13" ht="30" hidden="1" x14ac:dyDescent="0.25">
      <c r="A36">
        <v>10568</v>
      </c>
      <c r="B36" s="1" t="s">
        <v>7391</v>
      </c>
      <c r="C36" t="s">
        <v>12905</v>
      </c>
      <c r="E36" t="s">
        <v>12743</v>
      </c>
      <c r="I36" s="3" t="s">
        <v>12909</v>
      </c>
    </row>
    <row r="37" spans="1:13" ht="30" x14ac:dyDescent="0.25">
      <c r="A37">
        <v>14201</v>
      </c>
      <c r="B37" s="1" t="s">
        <v>7348</v>
      </c>
      <c r="C37" t="s">
        <v>12905</v>
      </c>
      <c r="E37" t="s">
        <v>12743</v>
      </c>
      <c r="I37" s="3" t="s">
        <v>12908</v>
      </c>
    </row>
    <row r="38" spans="1:13" ht="120" hidden="1" x14ac:dyDescent="0.25">
      <c r="A38">
        <v>19570</v>
      </c>
      <c r="B38" s="1" t="s">
        <v>7008</v>
      </c>
      <c r="C38" t="s">
        <v>12905</v>
      </c>
      <c r="E38" t="s">
        <v>12745</v>
      </c>
      <c r="I38" t="s">
        <v>12751</v>
      </c>
    </row>
    <row r="39" spans="1:13" ht="30" hidden="1" x14ac:dyDescent="0.25">
      <c r="A39">
        <v>13690</v>
      </c>
      <c r="B39" s="1" t="s">
        <v>6883</v>
      </c>
      <c r="C39" t="s">
        <v>12905</v>
      </c>
      <c r="E39" t="s">
        <v>12745</v>
      </c>
      <c r="I39" t="s">
        <v>12753</v>
      </c>
    </row>
    <row r="40" spans="1:13" ht="90" x14ac:dyDescent="0.25">
      <c r="A40">
        <v>5252</v>
      </c>
      <c r="B40" s="1" t="s">
        <v>6852</v>
      </c>
      <c r="C40" t="s">
        <v>12905</v>
      </c>
      <c r="E40" t="s">
        <v>12743</v>
      </c>
      <c r="I40" s="3" t="s">
        <v>12908</v>
      </c>
    </row>
    <row r="41" spans="1:13" ht="30" hidden="1" x14ac:dyDescent="0.25">
      <c r="A41">
        <v>3357</v>
      </c>
      <c r="B41" s="1" t="s">
        <v>6615</v>
      </c>
      <c r="C41" t="s">
        <v>12905</v>
      </c>
      <c r="E41" t="s">
        <v>12756</v>
      </c>
      <c r="I41" s="3" t="s">
        <v>12911</v>
      </c>
    </row>
    <row r="42" spans="1:13" hidden="1" x14ac:dyDescent="0.25">
      <c r="A42">
        <v>1729</v>
      </c>
      <c r="B42" s="1" t="s">
        <v>6577</v>
      </c>
      <c r="C42" t="s">
        <v>12905</v>
      </c>
      <c r="E42" t="s">
        <v>12745</v>
      </c>
      <c r="I42" t="s">
        <v>12893</v>
      </c>
    </row>
    <row r="43" spans="1:13" hidden="1" x14ac:dyDescent="0.25">
      <c r="A43">
        <v>4180</v>
      </c>
      <c r="B43" s="1" t="s">
        <v>6514</v>
      </c>
      <c r="C43" t="s">
        <v>12905</v>
      </c>
      <c r="E43" t="s">
        <v>12907</v>
      </c>
      <c r="I43" t="s">
        <v>12901</v>
      </c>
    </row>
    <row r="44" spans="1:13" ht="390" hidden="1" x14ac:dyDescent="0.25">
      <c r="A44">
        <v>1159</v>
      </c>
      <c r="B44" s="1" t="s">
        <v>6507</v>
      </c>
      <c r="C44" t="s">
        <v>12905</v>
      </c>
      <c r="D44" t="s">
        <v>12740</v>
      </c>
      <c r="E44" t="s">
        <v>12745</v>
      </c>
      <c r="F44" t="s">
        <v>12743</v>
      </c>
      <c r="G44" t="s">
        <v>12766</v>
      </c>
      <c r="H44" t="s">
        <v>12885</v>
      </c>
      <c r="I44" t="s">
        <v>12752</v>
      </c>
      <c r="J44" t="s">
        <v>12886</v>
      </c>
      <c r="L44" t="s">
        <v>12808</v>
      </c>
      <c r="M44" t="s">
        <v>12887</v>
      </c>
    </row>
    <row r="45" spans="1:13" ht="90" hidden="1" x14ac:dyDescent="0.25">
      <c r="A45">
        <v>6265</v>
      </c>
      <c r="B45" s="1" t="s">
        <v>6440</v>
      </c>
      <c r="C45" t="s">
        <v>12905</v>
      </c>
      <c r="E45" t="s">
        <v>12745</v>
      </c>
      <c r="I45" t="s">
        <v>12753</v>
      </c>
    </row>
    <row r="46" spans="1:13" ht="45" hidden="1" x14ac:dyDescent="0.25">
      <c r="A46">
        <v>1275</v>
      </c>
      <c r="B46" s="1" t="s">
        <v>6392</v>
      </c>
      <c r="C46" t="s">
        <v>12905</v>
      </c>
      <c r="E46" t="s">
        <v>12745</v>
      </c>
      <c r="I46" t="s">
        <v>12749</v>
      </c>
    </row>
    <row r="47" spans="1:13" hidden="1" x14ac:dyDescent="0.25">
      <c r="A47">
        <v>12683</v>
      </c>
      <c r="B47" s="1" t="s">
        <v>6348</v>
      </c>
      <c r="C47" t="s">
        <v>12905</v>
      </c>
      <c r="D47" t="s">
        <v>12736</v>
      </c>
      <c r="E47" t="s">
        <v>12745</v>
      </c>
      <c r="I47" t="s">
        <v>12750</v>
      </c>
      <c r="L47" t="s">
        <v>12788</v>
      </c>
    </row>
    <row r="48" spans="1:13" hidden="1" x14ac:dyDescent="0.25">
      <c r="A48">
        <v>9870</v>
      </c>
      <c r="B48" s="1" t="s">
        <v>6257</v>
      </c>
      <c r="C48" t="s">
        <v>12905</v>
      </c>
      <c r="E48" t="s">
        <v>12745</v>
      </c>
      <c r="I48" t="s">
        <v>12893</v>
      </c>
    </row>
    <row r="49" spans="1:9" ht="45" hidden="1" x14ac:dyDescent="0.25">
      <c r="A49">
        <v>3266</v>
      </c>
      <c r="B49" s="1" t="s">
        <v>6235</v>
      </c>
      <c r="C49" t="s">
        <v>12905</v>
      </c>
      <c r="E49" t="s">
        <v>12745</v>
      </c>
      <c r="I49" t="s">
        <v>12749</v>
      </c>
    </row>
    <row r="50" spans="1:9" ht="30" hidden="1" x14ac:dyDescent="0.25">
      <c r="A50">
        <v>15196</v>
      </c>
      <c r="B50" s="1" t="s">
        <v>6140</v>
      </c>
      <c r="C50" t="s">
        <v>12905</v>
      </c>
      <c r="E50" t="s">
        <v>12907</v>
      </c>
      <c r="I50" t="s">
        <v>12890</v>
      </c>
    </row>
    <row r="51" spans="1:9" ht="30" hidden="1" x14ac:dyDescent="0.25">
      <c r="A51">
        <v>14235</v>
      </c>
      <c r="B51" s="1" t="s">
        <v>6121</v>
      </c>
      <c r="C51" t="s">
        <v>12905</v>
      </c>
      <c r="E51" t="s">
        <v>12744</v>
      </c>
      <c r="I51" s="3" t="s">
        <v>12909</v>
      </c>
    </row>
    <row r="52" spans="1:9" ht="270" hidden="1" x14ac:dyDescent="0.25">
      <c r="A52">
        <v>16019</v>
      </c>
      <c r="B52" s="1" t="s">
        <v>6036</v>
      </c>
      <c r="C52" t="s">
        <v>12905</v>
      </c>
      <c r="E52" t="s">
        <v>12745</v>
      </c>
      <c r="I52" t="s">
        <v>12749</v>
      </c>
    </row>
    <row r="53" spans="1:9" ht="135" hidden="1" x14ac:dyDescent="0.25">
      <c r="A53">
        <v>6656</v>
      </c>
      <c r="B53" s="1" t="s">
        <v>5996</v>
      </c>
      <c r="C53" t="s">
        <v>12905</v>
      </c>
      <c r="E53" t="s">
        <v>12743</v>
      </c>
      <c r="I53" s="3" t="s">
        <v>12909</v>
      </c>
    </row>
    <row r="54" spans="1:9" ht="60" hidden="1" x14ac:dyDescent="0.25">
      <c r="A54">
        <v>10492</v>
      </c>
      <c r="B54" s="1" t="s">
        <v>5864</v>
      </c>
      <c r="C54" t="s">
        <v>12905</v>
      </c>
      <c r="E54" t="s">
        <v>12745</v>
      </c>
      <c r="I54" t="s">
        <v>12751</v>
      </c>
    </row>
    <row r="55" spans="1:9" ht="60" hidden="1" x14ac:dyDescent="0.25">
      <c r="A55">
        <v>14641</v>
      </c>
      <c r="B55" s="1" t="s">
        <v>5820</v>
      </c>
      <c r="C55" t="s">
        <v>12905</v>
      </c>
      <c r="E55" t="s">
        <v>12745</v>
      </c>
      <c r="I55" t="s">
        <v>12753</v>
      </c>
    </row>
    <row r="56" spans="1:9" ht="165" hidden="1" x14ac:dyDescent="0.25">
      <c r="A56">
        <v>11813</v>
      </c>
      <c r="B56" s="1" t="s">
        <v>12419</v>
      </c>
      <c r="C56" t="s">
        <v>12737</v>
      </c>
      <c r="E56" t="s">
        <v>12786</v>
      </c>
      <c r="I56" t="s">
        <v>12786</v>
      </c>
    </row>
    <row r="57" spans="1:9" hidden="1" x14ac:dyDescent="0.25">
      <c r="A57">
        <v>6904</v>
      </c>
      <c r="B57" s="1" t="s">
        <v>12229</v>
      </c>
      <c r="C57" t="s">
        <v>12737</v>
      </c>
      <c r="E57" t="s">
        <v>12757</v>
      </c>
      <c r="I57" t="s">
        <v>4699</v>
      </c>
    </row>
    <row r="58" spans="1:9" ht="30" hidden="1" x14ac:dyDescent="0.25">
      <c r="A58">
        <v>16253</v>
      </c>
      <c r="B58" s="1" t="s">
        <v>12215</v>
      </c>
      <c r="C58" t="s">
        <v>12737</v>
      </c>
      <c r="E58" t="s">
        <v>12758</v>
      </c>
      <c r="I58" t="s">
        <v>12760</v>
      </c>
    </row>
    <row r="59" spans="1:9" hidden="1" x14ac:dyDescent="0.25">
      <c r="A59">
        <v>80</v>
      </c>
      <c r="B59" s="1" t="s">
        <v>11620</v>
      </c>
      <c r="C59" t="s">
        <v>12737</v>
      </c>
      <c r="E59" t="s">
        <v>12758</v>
      </c>
      <c r="I59" t="s">
        <v>12760</v>
      </c>
    </row>
    <row r="60" spans="1:9" ht="75" hidden="1" x14ac:dyDescent="0.25">
      <c r="A60">
        <v>14339</v>
      </c>
      <c r="B60" s="1" t="s">
        <v>11615</v>
      </c>
      <c r="C60" t="s">
        <v>12737</v>
      </c>
      <c r="E60" t="s">
        <v>12757</v>
      </c>
      <c r="I60" t="s">
        <v>4699</v>
      </c>
    </row>
    <row r="61" spans="1:9" hidden="1" x14ac:dyDescent="0.25">
      <c r="A61">
        <v>14545</v>
      </c>
      <c r="B61" s="1" t="s">
        <v>11442</v>
      </c>
      <c r="C61" t="s">
        <v>12737</v>
      </c>
      <c r="E61" t="s">
        <v>12757</v>
      </c>
      <c r="I61" t="s">
        <v>12913</v>
      </c>
    </row>
    <row r="62" spans="1:9" ht="120" hidden="1" x14ac:dyDescent="0.25">
      <c r="A62">
        <v>6028</v>
      </c>
      <c r="B62" s="1" t="s">
        <v>9816</v>
      </c>
      <c r="C62" t="s">
        <v>12737</v>
      </c>
      <c r="E62" t="s">
        <v>12759</v>
      </c>
      <c r="I62" t="s">
        <v>12761</v>
      </c>
    </row>
    <row r="63" spans="1:9" hidden="1" x14ac:dyDescent="0.25">
      <c r="A63">
        <v>14152</v>
      </c>
      <c r="B63" s="1" t="s">
        <v>9723</v>
      </c>
      <c r="C63" t="s">
        <v>12737</v>
      </c>
      <c r="E63" t="s">
        <v>12758</v>
      </c>
      <c r="I63" t="s">
        <v>12760</v>
      </c>
    </row>
    <row r="64" spans="1:9" ht="30" hidden="1" x14ac:dyDescent="0.25">
      <c r="A64">
        <v>3580</v>
      </c>
      <c r="B64" s="1" t="s">
        <v>9649</v>
      </c>
      <c r="C64" t="s">
        <v>12737</v>
      </c>
      <c r="E64" t="s">
        <v>12759</v>
      </c>
      <c r="I64" t="s">
        <v>12760</v>
      </c>
    </row>
    <row r="65" spans="1:12" ht="45" hidden="1" x14ac:dyDescent="0.25">
      <c r="A65">
        <v>4854</v>
      </c>
      <c r="B65" s="1" t="s">
        <v>9599</v>
      </c>
      <c r="C65" t="s">
        <v>12737</v>
      </c>
      <c r="E65" t="s">
        <v>12757</v>
      </c>
      <c r="I65" t="s">
        <v>4699</v>
      </c>
    </row>
    <row r="66" spans="1:12" hidden="1" x14ac:dyDescent="0.25">
      <c r="A66">
        <v>6283</v>
      </c>
      <c r="B66" s="1" t="s">
        <v>9437</v>
      </c>
      <c r="C66" t="s">
        <v>12737</v>
      </c>
      <c r="E66" t="s">
        <v>12758</v>
      </c>
      <c r="I66" t="s">
        <v>12760</v>
      </c>
    </row>
    <row r="67" spans="1:12" hidden="1" x14ac:dyDescent="0.25">
      <c r="A67">
        <v>12638</v>
      </c>
      <c r="B67" s="1" t="s">
        <v>9375</v>
      </c>
      <c r="C67" t="s">
        <v>12737</v>
      </c>
      <c r="E67" t="s">
        <v>12757</v>
      </c>
      <c r="I67" t="s">
        <v>4699</v>
      </c>
    </row>
    <row r="68" spans="1:12" ht="75" hidden="1" x14ac:dyDescent="0.25">
      <c r="A68">
        <v>5054</v>
      </c>
      <c r="B68" s="1" t="s">
        <v>9329</v>
      </c>
      <c r="C68" t="s">
        <v>12737</v>
      </c>
      <c r="E68" t="s">
        <v>12758</v>
      </c>
      <c r="I68" t="s">
        <v>12761</v>
      </c>
    </row>
    <row r="69" spans="1:12" ht="30" hidden="1" x14ac:dyDescent="0.25">
      <c r="A69">
        <v>5727</v>
      </c>
      <c r="B69" s="1" t="s">
        <v>9161</v>
      </c>
      <c r="C69" t="s">
        <v>12737</v>
      </c>
      <c r="E69" t="s">
        <v>12758</v>
      </c>
      <c r="I69" t="s">
        <v>12760</v>
      </c>
    </row>
    <row r="70" spans="1:12" ht="45" hidden="1" x14ac:dyDescent="0.25">
      <c r="A70">
        <v>2847</v>
      </c>
      <c r="B70" s="1" t="s">
        <v>8967</v>
      </c>
      <c r="C70" t="s">
        <v>12737</v>
      </c>
      <c r="E70" t="s">
        <v>12758</v>
      </c>
      <c r="I70" t="s">
        <v>12760</v>
      </c>
    </row>
    <row r="71" spans="1:12" ht="409.5" hidden="1" x14ac:dyDescent="0.25">
      <c r="A71">
        <v>8138</v>
      </c>
      <c r="B71" s="1" t="s">
        <v>8896</v>
      </c>
      <c r="C71" t="s">
        <v>12737</v>
      </c>
      <c r="E71" t="s">
        <v>12758</v>
      </c>
      <c r="I71" t="s">
        <v>12760</v>
      </c>
    </row>
    <row r="72" spans="1:12" ht="165" hidden="1" x14ac:dyDescent="0.25">
      <c r="A72">
        <v>13424</v>
      </c>
      <c r="B72" s="1" t="s">
        <v>8246</v>
      </c>
      <c r="C72" t="s">
        <v>12737</v>
      </c>
      <c r="D72" t="s">
        <v>12740</v>
      </c>
      <c r="E72" t="s">
        <v>12758</v>
      </c>
      <c r="G72" t="s">
        <v>12774</v>
      </c>
      <c r="I72" t="s">
        <v>12762</v>
      </c>
      <c r="L72" t="s">
        <v>12837</v>
      </c>
    </row>
    <row r="73" spans="1:12" ht="105" hidden="1" x14ac:dyDescent="0.25">
      <c r="A73">
        <v>8623</v>
      </c>
      <c r="B73" s="1" t="s">
        <v>7381</v>
      </c>
      <c r="C73" t="s">
        <v>12737</v>
      </c>
      <c r="E73" t="s">
        <v>12758</v>
      </c>
      <c r="I73" t="s">
        <v>12760</v>
      </c>
    </row>
    <row r="74" spans="1:12" ht="409.5" hidden="1" x14ac:dyDescent="0.25">
      <c r="A74">
        <v>5836</v>
      </c>
      <c r="B74" s="1" t="s">
        <v>11747</v>
      </c>
      <c r="C74" t="s">
        <v>12736</v>
      </c>
      <c r="D74" t="s">
        <v>12905</v>
      </c>
      <c r="E74" t="s">
        <v>12734</v>
      </c>
      <c r="G74" t="s">
        <v>12745</v>
      </c>
      <c r="I74" t="s">
        <v>12789</v>
      </c>
      <c r="L74" t="s">
        <v>12749</v>
      </c>
    </row>
    <row r="75" spans="1:12" ht="75" hidden="1" x14ac:dyDescent="0.25">
      <c r="A75">
        <v>6209</v>
      </c>
      <c r="B75" s="1" t="s">
        <v>11656</v>
      </c>
      <c r="C75" t="s">
        <v>12736</v>
      </c>
      <c r="E75" t="s">
        <v>12734</v>
      </c>
      <c r="I75" t="s">
        <v>12789</v>
      </c>
    </row>
    <row r="76" spans="1:12" hidden="1" x14ac:dyDescent="0.25">
      <c r="A76">
        <v>12519</v>
      </c>
      <c r="B76" s="1" t="s">
        <v>11524</v>
      </c>
      <c r="C76" t="s">
        <v>12736</v>
      </c>
      <c r="E76" t="s">
        <v>12734</v>
      </c>
      <c r="I76" t="s">
        <v>12914</v>
      </c>
    </row>
    <row r="77" spans="1:12" hidden="1" x14ac:dyDescent="0.25">
      <c r="A77">
        <v>4643</v>
      </c>
      <c r="B77" s="1" t="s">
        <v>10931</v>
      </c>
      <c r="C77" t="s">
        <v>12736</v>
      </c>
      <c r="E77" t="s">
        <v>12736</v>
      </c>
      <c r="I77" t="s">
        <v>12764</v>
      </c>
    </row>
    <row r="78" spans="1:12" ht="150" hidden="1" x14ac:dyDescent="0.25">
      <c r="A78">
        <v>4085</v>
      </c>
      <c r="B78" s="1" t="s">
        <v>10729</v>
      </c>
      <c r="C78" t="s">
        <v>12736</v>
      </c>
      <c r="E78" t="s">
        <v>12736</v>
      </c>
      <c r="I78" t="s">
        <v>12789</v>
      </c>
    </row>
    <row r="79" spans="1:12" ht="240" hidden="1" x14ac:dyDescent="0.25">
      <c r="A79">
        <v>14024</v>
      </c>
      <c r="B79" s="1" t="s">
        <v>9967</v>
      </c>
      <c r="C79" t="s">
        <v>12736</v>
      </c>
      <c r="E79" t="s">
        <v>12736</v>
      </c>
      <c r="I79" t="s">
        <v>12789</v>
      </c>
    </row>
    <row r="80" spans="1:12" ht="75" hidden="1" x14ac:dyDescent="0.25">
      <c r="A80">
        <v>7002</v>
      </c>
      <c r="B80" s="1" t="s">
        <v>9396</v>
      </c>
      <c r="C80" t="s">
        <v>12736</v>
      </c>
      <c r="E80" t="s">
        <v>12736</v>
      </c>
      <c r="I80" t="s">
        <v>12764</v>
      </c>
    </row>
    <row r="81" spans="1:12" ht="255" hidden="1" x14ac:dyDescent="0.25">
      <c r="A81">
        <v>8687</v>
      </c>
      <c r="B81" s="1" t="s">
        <v>9286</v>
      </c>
      <c r="C81" t="s">
        <v>12736</v>
      </c>
      <c r="E81" t="s">
        <v>12736</v>
      </c>
      <c r="I81" t="s">
        <v>12764</v>
      </c>
    </row>
    <row r="82" spans="1:12" ht="285" hidden="1" x14ac:dyDescent="0.25">
      <c r="A82">
        <v>124</v>
      </c>
      <c r="B82" s="1" t="s">
        <v>9120</v>
      </c>
      <c r="C82" t="s">
        <v>12736</v>
      </c>
      <c r="D82" t="s">
        <v>12905</v>
      </c>
      <c r="E82" t="s">
        <v>12736</v>
      </c>
      <c r="G82" t="s">
        <v>12745</v>
      </c>
      <c r="I82" t="s">
        <v>12789</v>
      </c>
      <c r="L82" t="s">
        <v>12749</v>
      </c>
    </row>
    <row r="83" spans="1:12" ht="105" hidden="1" x14ac:dyDescent="0.25">
      <c r="A83">
        <v>13546</v>
      </c>
      <c r="B83" s="1" t="s">
        <v>8973</v>
      </c>
      <c r="C83" t="s">
        <v>12736</v>
      </c>
      <c r="E83" t="s">
        <v>12736</v>
      </c>
      <c r="I83" t="s">
        <v>12789</v>
      </c>
    </row>
    <row r="84" spans="1:12" ht="45" hidden="1" x14ac:dyDescent="0.25">
      <c r="A84">
        <v>17762</v>
      </c>
      <c r="B84" s="1" t="s">
        <v>8848</v>
      </c>
      <c r="C84" t="s">
        <v>12736</v>
      </c>
      <c r="E84" t="s">
        <v>12736</v>
      </c>
      <c r="I84" t="s">
        <v>12789</v>
      </c>
    </row>
    <row r="85" spans="1:12" hidden="1" x14ac:dyDescent="0.25">
      <c r="A85">
        <v>12730</v>
      </c>
      <c r="B85" s="1" t="s">
        <v>8840</v>
      </c>
      <c r="C85" t="s">
        <v>12736</v>
      </c>
      <c r="E85" t="s">
        <v>12736</v>
      </c>
      <c r="I85" t="s">
        <v>12786</v>
      </c>
    </row>
    <row r="86" spans="1:12" ht="45" hidden="1" x14ac:dyDescent="0.25">
      <c r="A86">
        <v>11085</v>
      </c>
      <c r="B86" s="1" t="s">
        <v>8834</v>
      </c>
      <c r="C86" t="s">
        <v>12736</v>
      </c>
      <c r="E86" t="s">
        <v>12736</v>
      </c>
      <c r="I86" t="s">
        <v>12763</v>
      </c>
    </row>
    <row r="87" spans="1:12" ht="30" hidden="1" x14ac:dyDescent="0.25">
      <c r="A87">
        <v>10850</v>
      </c>
      <c r="B87" s="1" t="s">
        <v>8582</v>
      </c>
      <c r="C87" t="s">
        <v>12736</v>
      </c>
      <c r="E87" t="s">
        <v>12736</v>
      </c>
      <c r="I87" t="s">
        <v>12764</v>
      </c>
    </row>
    <row r="88" spans="1:12" hidden="1" x14ac:dyDescent="0.25">
      <c r="A88">
        <v>19320</v>
      </c>
      <c r="B88" s="1" t="s">
        <v>7717</v>
      </c>
      <c r="C88" t="s">
        <v>12736</v>
      </c>
      <c r="E88" t="s">
        <v>12736</v>
      </c>
      <c r="I88" t="s">
        <v>12914</v>
      </c>
    </row>
    <row r="89" spans="1:12" ht="45" hidden="1" x14ac:dyDescent="0.25">
      <c r="A89">
        <v>2235</v>
      </c>
      <c r="B89" s="1" t="s">
        <v>6762</v>
      </c>
      <c r="C89" t="s">
        <v>12736</v>
      </c>
      <c r="E89" t="s">
        <v>12736</v>
      </c>
      <c r="I89" t="s">
        <v>12789</v>
      </c>
    </row>
    <row r="90" spans="1:12" hidden="1" x14ac:dyDescent="0.25">
      <c r="A90">
        <v>11964</v>
      </c>
      <c r="B90" s="1" t="s">
        <v>6530</v>
      </c>
      <c r="C90" t="s">
        <v>12736</v>
      </c>
      <c r="E90" t="s">
        <v>12736</v>
      </c>
      <c r="I90" t="s">
        <v>12789</v>
      </c>
    </row>
    <row r="91" spans="1:12" hidden="1" x14ac:dyDescent="0.25">
      <c r="A91">
        <v>4177</v>
      </c>
      <c r="B91" s="1" t="s">
        <v>6263</v>
      </c>
      <c r="C91" t="s">
        <v>12736</v>
      </c>
      <c r="E91" t="s">
        <v>12736</v>
      </c>
      <c r="I91" t="s">
        <v>12764</v>
      </c>
    </row>
    <row r="92" spans="1:12" hidden="1" x14ac:dyDescent="0.25">
      <c r="A92">
        <v>2757</v>
      </c>
      <c r="B92" s="1" t="s">
        <v>5844</v>
      </c>
      <c r="C92" t="s">
        <v>12736</v>
      </c>
      <c r="E92" t="s">
        <v>12736</v>
      </c>
      <c r="I92" t="s">
        <v>12789</v>
      </c>
    </row>
    <row r="93" spans="1:12" ht="180" hidden="1" x14ac:dyDescent="0.25">
      <c r="A93">
        <v>12104</v>
      </c>
      <c r="B93" s="1" t="s">
        <v>12591</v>
      </c>
      <c r="C93" t="s">
        <v>12736</v>
      </c>
      <c r="D93" t="s">
        <v>12905</v>
      </c>
      <c r="E93" t="s">
        <v>12734</v>
      </c>
      <c r="G93" t="s">
        <v>12745</v>
      </c>
      <c r="I93" t="s">
        <v>12789</v>
      </c>
      <c r="L93" t="s">
        <v>12749</v>
      </c>
    </row>
    <row r="94" spans="1:12" hidden="1" x14ac:dyDescent="0.25">
      <c r="A94">
        <v>4776</v>
      </c>
      <c r="B94" s="1" t="s">
        <v>10483</v>
      </c>
      <c r="C94" t="s">
        <v>12746</v>
      </c>
      <c r="E94" t="s">
        <v>12746</v>
      </c>
      <c r="I94" t="s">
        <v>12895</v>
      </c>
    </row>
    <row r="95" spans="1:12" hidden="1" x14ac:dyDescent="0.25">
      <c r="A95">
        <v>10202</v>
      </c>
      <c r="B95" s="1" t="s">
        <v>8809</v>
      </c>
      <c r="C95" t="s">
        <v>12746</v>
      </c>
      <c r="E95" t="s">
        <v>12779</v>
      </c>
      <c r="I95" t="s">
        <v>12904</v>
      </c>
    </row>
    <row r="96" spans="1:12" ht="90" hidden="1" x14ac:dyDescent="0.25">
      <c r="A96">
        <v>2025</v>
      </c>
      <c r="B96" s="1" t="s">
        <v>6753</v>
      </c>
      <c r="C96" t="s">
        <v>12746</v>
      </c>
      <c r="E96" t="s">
        <v>12746</v>
      </c>
      <c r="I96" t="s">
        <v>12900</v>
      </c>
    </row>
    <row r="97" spans="1:9" ht="30" hidden="1" x14ac:dyDescent="0.25">
      <c r="A97">
        <v>4151</v>
      </c>
      <c r="B97" s="1" t="s">
        <v>12421</v>
      </c>
      <c r="C97" t="s">
        <v>12786</v>
      </c>
      <c r="E97" t="s">
        <v>12786</v>
      </c>
      <c r="I97" t="s">
        <v>12786</v>
      </c>
    </row>
    <row r="98" spans="1:9" hidden="1" x14ac:dyDescent="0.25">
      <c r="A98">
        <v>19237</v>
      </c>
      <c r="B98" s="1" t="s">
        <v>12322</v>
      </c>
      <c r="C98" t="s">
        <v>12786</v>
      </c>
      <c r="E98" t="s">
        <v>12786</v>
      </c>
      <c r="I98" t="s">
        <v>12786</v>
      </c>
    </row>
    <row r="99" spans="1:9" ht="180" hidden="1" x14ac:dyDescent="0.25">
      <c r="A99">
        <v>8090</v>
      </c>
      <c r="B99" s="1" t="s">
        <v>12282</v>
      </c>
      <c r="C99" t="s">
        <v>12786</v>
      </c>
      <c r="E99" t="s">
        <v>12786</v>
      </c>
      <c r="I99" t="s">
        <v>12786</v>
      </c>
    </row>
    <row r="100" spans="1:9" hidden="1" x14ac:dyDescent="0.25">
      <c r="A100">
        <v>10808</v>
      </c>
      <c r="B100" s="1" t="s">
        <v>12097</v>
      </c>
      <c r="C100" t="s">
        <v>12786</v>
      </c>
      <c r="E100" t="s">
        <v>12786</v>
      </c>
      <c r="I100" t="s">
        <v>12786</v>
      </c>
    </row>
    <row r="101" spans="1:9" hidden="1" x14ac:dyDescent="0.25">
      <c r="A101">
        <v>3433</v>
      </c>
      <c r="B101" s="1" t="s">
        <v>11229</v>
      </c>
      <c r="C101" t="s">
        <v>12786</v>
      </c>
      <c r="E101" t="s">
        <v>12786</v>
      </c>
      <c r="I101" t="s">
        <v>12786</v>
      </c>
    </row>
    <row r="102" spans="1:9" hidden="1" x14ac:dyDescent="0.25">
      <c r="A102">
        <v>11204</v>
      </c>
      <c r="B102" s="1" t="s">
        <v>9204</v>
      </c>
      <c r="C102" t="s">
        <v>12786</v>
      </c>
      <c r="E102" t="s">
        <v>12786</v>
      </c>
      <c r="I102" t="s">
        <v>12786</v>
      </c>
    </row>
    <row r="103" spans="1:9" hidden="1" x14ac:dyDescent="0.25">
      <c r="A103">
        <v>1827</v>
      </c>
      <c r="B103" s="1" t="s">
        <v>7221</v>
      </c>
      <c r="C103" t="s">
        <v>12786</v>
      </c>
      <c r="E103" t="s">
        <v>12786</v>
      </c>
      <c r="I103" t="s">
        <v>12786</v>
      </c>
    </row>
    <row r="104" spans="1:9" ht="75" hidden="1" x14ac:dyDescent="0.25">
      <c r="A104">
        <v>13370</v>
      </c>
      <c r="B104" s="1" t="s">
        <v>9609</v>
      </c>
      <c r="C104" t="s">
        <v>12742</v>
      </c>
      <c r="E104" t="s">
        <v>12742</v>
      </c>
      <c r="I104" t="s">
        <v>12898</v>
      </c>
    </row>
    <row r="105" spans="1:9" ht="90" hidden="1" x14ac:dyDescent="0.25">
      <c r="A105">
        <v>11654</v>
      </c>
      <c r="B105" s="1" t="s">
        <v>12416</v>
      </c>
      <c r="C105" t="s">
        <v>12739</v>
      </c>
      <c r="E105" t="s">
        <v>12786</v>
      </c>
      <c r="I105" t="s">
        <v>12415</v>
      </c>
    </row>
    <row r="106" spans="1:9" ht="30" hidden="1" x14ac:dyDescent="0.25">
      <c r="A106">
        <v>1987</v>
      </c>
      <c r="B106" s="1" t="s">
        <v>11882</v>
      </c>
      <c r="C106" t="s">
        <v>12739</v>
      </c>
      <c r="E106" t="s">
        <v>12877</v>
      </c>
      <c r="I106" t="s">
        <v>12891</v>
      </c>
    </row>
    <row r="107" spans="1:9" hidden="1" x14ac:dyDescent="0.25">
      <c r="A107">
        <v>7438</v>
      </c>
      <c r="B107" s="1" t="s">
        <v>11349</v>
      </c>
      <c r="C107" t="s">
        <v>12739</v>
      </c>
      <c r="E107" t="s">
        <v>12877</v>
      </c>
      <c r="I107" t="s">
        <v>12892</v>
      </c>
    </row>
    <row r="108" spans="1:9" ht="30" hidden="1" x14ac:dyDescent="0.25">
      <c r="A108">
        <v>4552</v>
      </c>
      <c r="B108" s="1" t="s">
        <v>11022</v>
      </c>
      <c r="C108" t="s">
        <v>12739</v>
      </c>
      <c r="E108" t="s">
        <v>12791</v>
      </c>
      <c r="I108" t="s">
        <v>12894</v>
      </c>
    </row>
    <row r="109" spans="1:9" hidden="1" x14ac:dyDescent="0.25">
      <c r="A109">
        <v>3983</v>
      </c>
      <c r="B109" s="1" t="s">
        <v>10221</v>
      </c>
      <c r="C109" t="s">
        <v>12739</v>
      </c>
      <c r="E109" t="s">
        <v>12877</v>
      </c>
      <c r="I109" t="s">
        <v>12415</v>
      </c>
    </row>
    <row r="110" spans="1:9" ht="180" hidden="1" x14ac:dyDescent="0.25">
      <c r="A110">
        <v>5429</v>
      </c>
      <c r="B110" s="1" t="s">
        <v>9894</v>
      </c>
      <c r="C110" t="s">
        <v>12739</v>
      </c>
      <c r="E110" t="s">
        <v>12877</v>
      </c>
      <c r="I110" t="s">
        <v>12415</v>
      </c>
    </row>
    <row r="111" spans="1:9" ht="60" hidden="1" x14ac:dyDescent="0.25">
      <c r="A111">
        <v>17730</v>
      </c>
      <c r="B111" s="1" t="s">
        <v>9668</v>
      </c>
      <c r="C111" t="s">
        <v>12739</v>
      </c>
      <c r="E111" t="s">
        <v>12896</v>
      </c>
      <c r="I111" t="s">
        <v>12897</v>
      </c>
    </row>
    <row r="112" spans="1:9" ht="75" hidden="1" x14ac:dyDescent="0.25">
      <c r="A112">
        <v>17005</v>
      </c>
      <c r="B112" s="1" t="s">
        <v>9184</v>
      </c>
      <c r="C112" t="s">
        <v>12739</v>
      </c>
      <c r="E112" t="s">
        <v>12896</v>
      </c>
      <c r="I112" t="s">
        <v>12897</v>
      </c>
    </row>
    <row r="113" spans="1:13" ht="195" hidden="1" x14ac:dyDescent="0.25">
      <c r="A113">
        <v>19549</v>
      </c>
      <c r="B113" s="1" t="s">
        <v>8604</v>
      </c>
      <c r="C113" t="s">
        <v>12739</v>
      </c>
      <c r="E113" t="s">
        <v>12896</v>
      </c>
      <c r="I113" t="s">
        <v>12897</v>
      </c>
    </row>
    <row r="114" spans="1:13" ht="180" hidden="1" x14ac:dyDescent="0.25">
      <c r="A114">
        <v>11267</v>
      </c>
      <c r="B114" s="1" t="s">
        <v>8513</v>
      </c>
      <c r="C114" t="s">
        <v>12739</v>
      </c>
      <c r="E114" t="s">
        <v>12877</v>
      </c>
      <c r="I114" t="s">
        <v>12899</v>
      </c>
    </row>
    <row r="115" spans="1:13" ht="30" hidden="1" x14ac:dyDescent="0.25">
      <c r="A115">
        <v>6220</v>
      </c>
      <c r="B115" s="1" t="s">
        <v>8397</v>
      </c>
      <c r="C115" t="s">
        <v>12739</v>
      </c>
      <c r="D115" t="s">
        <v>12740</v>
      </c>
      <c r="E115" t="s">
        <v>12877</v>
      </c>
      <c r="G115" t="s">
        <v>12767</v>
      </c>
      <c r="I115" t="s">
        <v>12415</v>
      </c>
      <c r="L115" t="s">
        <v>12804</v>
      </c>
    </row>
    <row r="116" spans="1:13" ht="60" hidden="1" x14ac:dyDescent="0.25">
      <c r="A116">
        <v>7677</v>
      </c>
      <c r="B116" s="1" t="s">
        <v>8393</v>
      </c>
      <c r="C116" t="s">
        <v>12739</v>
      </c>
      <c r="E116" t="s">
        <v>12877</v>
      </c>
      <c r="I116" t="s">
        <v>12415</v>
      </c>
    </row>
    <row r="117" spans="1:13" ht="150" hidden="1" x14ac:dyDescent="0.25">
      <c r="A117">
        <v>15748</v>
      </c>
      <c r="B117" s="1" t="s">
        <v>8137</v>
      </c>
      <c r="C117" t="s">
        <v>12739</v>
      </c>
      <c r="D117" t="s">
        <v>12740</v>
      </c>
      <c r="E117" t="s">
        <v>12877</v>
      </c>
      <c r="G117" t="s">
        <v>12766</v>
      </c>
      <c r="I117" t="s">
        <v>12415</v>
      </c>
      <c r="L117" t="s">
        <v>12804</v>
      </c>
      <c r="M117" t="s">
        <v>12884</v>
      </c>
    </row>
    <row r="118" spans="1:13" ht="45" hidden="1" x14ac:dyDescent="0.25">
      <c r="A118">
        <v>2326</v>
      </c>
      <c r="B118" s="1" t="s">
        <v>7414</v>
      </c>
      <c r="C118" t="s">
        <v>12739</v>
      </c>
      <c r="E118" t="s">
        <v>12877</v>
      </c>
      <c r="I118" t="s">
        <v>12415</v>
      </c>
    </row>
    <row r="119" spans="1:13" ht="90" hidden="1" x14ac:dyDescent="0.25">
      <c r="A119">
        <v>7613</v>
      </c>
      <c r="B119" s="1" t="s">
        <v>6462</v>
      </c>
      <c r="C119" t="s">
        <v>12739</v>
      </c>
      <c r="E119" t="s">
        <v>12877</v>
      </c>
      <c r="I119" t="s">
        <v>12415</v>
      </c>
    </row>
    <row r="120" spans="1:13" ht="60" hidden="1" x14ac:dyDescent="0.25">
      <c r="A120">
        <v>5373</v>
      </c>
      <c r="B120" s="1" t="s">
        <v>6426</v>
      </c>
      <c r="C120" t="s">
        <v>12739</v>
      </c>
      <c r="E120" t="s">
        <v>6146</v>
      </c>
      <c r="I120" t="s">
        <v>12899</v>
      </c>
    </row>
    <row r="121" spans="1:13" ht="45" hidden="1" x14ac:dyDescent="0.25">
      <c r="A121">
        <v>15410</v>
      </c>
      <c r="B121" s="1" t="s">
        <v>6288</v>
      </c>
      <c r="C121" t="s">
        <v>12739</v>
      </c>
      <c r="E121" t="s">
        <v>6146</v>
      </c>
      <c r="I121" t="s">
        <v>12899</v>
      </c>
    </row>
    <row r="122" spans="1:13" ht="60" hidden="1" x14ac:dyDescent="0.25">
      <c r="A122">
        <v>10956</v>
      </c>
      <c r="B122" s="1" t="s">
        <v>6150</v>
      </c>
      <c r="C122" t="s">
        <v>12739</v>
      </c>
      <c r="D122" t="s">
        <v>12740</v>
      </c>
      <c r="E122" t="s">
        <v>12877</v>
      </c>
      <c r="G122" t="s">
        <v>12767</v>
      </c>
      <c r="I122" t="s">
        <v>12415</v>
      </c>
      <c r="L122" t="s">
        <v>12804</v>
      </c>
    </row>
    <row r="123" spans="1:13" hidden="1" x14ac:dyDescent="0.25">
      <c r="A123">
        <v>12858</v>
      </c>
      <c r="B123" s="1" t="s">
        <v>5888</v>
      </c>
      <c r="C123" t="s">
        <v>12739</v>
      </c>
      <c r="E123" t="s">
        <v>12896</v>
      </c>
      <c r="I123" t="s">
        <v>12897</v>
      </c>
    </row>
    <row r="124" spans="1:13" ht="90" hidden="1" x14ac:dyDescent="0.25">
      <c r="A124">
        <v>10577</v>
      </c>
      <c r="B124" s="1" t="s">
        <v>5843</v>
      </c>
      <c r="C124" t="s">
        <v>12739</v>
      </c>
      <c r="E124" t="s">
        <v>6146</v>
      </c>
      <c r="I124" t="s">
        <v>12415</v>
      </c>
    </row>
    <row r="125" spans="1:13" ht="30" hidden="1" x14ac:dyDescent="0.25">
      <c r="A125">
        <v>11093</v>
      </c>
      <c r="B125" s="1" t="s">
        <v>12692</v>
      </c>
      <c r="C125" t="s">
        <v>12740</v>
      </c>
      <c r="E125" t="s">
        <v>12770</v>
      </c>
      <c r="I125" t="s">
        <v>12794</v>
      </c>
    </row>
    <row r="126" spans="1:13" ht="105" hidden="1" x14ac:dyDescent="0.25">
      <c r="A126">
        <v>19651</v>
      </c>
      <c r="B126" s="1" t="s">
        <v>12687</v>
      </c>
      <c r="C126" t="s">
        <v>12740</v>
      </c>
      <c r="E126" t="s">
        <v>12772</v>
      </c>
      <c r="I126" t="s">
        <v>12872</v>
      </c>
    </row>
    <row r="127" spans="1:13" ht="135" hidden="1" x14ac:dyDescent="0.25">
      <c r="A127">
        <v>10811</v>
      </c>
      <c r="B127" s="1" t="s">
        <v>12666</v>
      </c>
      <c r="C127" t="s">
        <v>12740</v>
      </c>
      <c r="E127" t="s">
        <v>12785</v>
      </c>
      <c r="I127" t="s">
        <v>12859</v>
      </c>
    </row>
    <row r="128" spans="1:13" ht="195" hidden="1" x14ac:dyDescent="0.25">
      <c r="A128">
        <v>1822</v>
      </c>
      <c r="B128" s="1" t="s">
        <v>12657</v>
      </c>
      <c r="C128" t="s">
        <v>12740</v>
      </c>
      <c r="E128" t="s">
        <v>12785</v>
      </c>
      <c r="I128" t="s">
        <v>12859</v>
      </c>
    </row>
    <row r="129" spans="1:12" ht="360" hidden="1" x14ac:dyDescent="0.25">
      <c r="A129">
        <v>5158</v>
      </c>
      <c r="B129" s="1" t="s">
        <v>12653</v>
      </c>
      <c r="C129" t="s">
        <v>12740</v>
      </c>
      <c r="E129" t="s">
        <v>12785</v>
      </c>
      <c r="I129" t="s">
        <v>12859</v>
      </c>
    </row>
    <row r="130" spans="1:12" ht="60" hidden="1" x14ac:dyDescent="0.25">
      <c r="A130">
        <v>3553</v>
      </c>
      <c r="B130" s="1" t="s">
        <v>12643</v>
      </c>
      <c r="C130" t="s">
        <v>12740</v>
      </c>
      <c r="E130" t="s">
        <v>12770</v>
      </c>
      <c r="I130" t="s">
        <v>12794</v>
      </c>
    </row>
    <row r="131" spans="1:12" ht="135" hidden="1" x14ac:dyDescent="0.25">
      <c r="A131">
        <v>15553</v>
      </c>
      <c r="B131" s="1" t="s">
        <v>12628</v>
      </c>
      <c r="C131" t="s">
        <v>12740</v>
      </c>
      <c r="E131" t="s">
        <v>12785</v>
      </c>
      <c r="I131" t="s">
        <v>12859</v>
      </c>
    </row>
    <row r="132" spans="1:12" ht="195" hidden="1" x14ac:dyDescent="0.25">
      <c r="A132">
        <v>3191</v>
      </c>
      <c r="B132" s="1" t="s">
        <v>12610</v>
      </c>
      <c r="C132" t="s">
        <v>12740</v>
      </c>
      <c r="E132" t="s">
        <v>12785</v>
      </c>
      <c r="I132" t="s">
        <v>12859</v>
      </c>
    </row>
    <row r="133" spans="1:12" ht="150" hidden="1" x14ac:dyDescent="0.25">
      <c r="A133">
        <v>18784</v>
      </c>
      <c r="B133" s="1" t="s">
        <v>12603</v>
      </c>
      <c r="C133" t="s">
        <v>12740</v>
      </c>
      <c r="E133" t="s">
        <v>12772</v>
      </c>
      <c r="F133" t="s">
        <v>12774</v>
      </c>
      <c r="G133" t="s">
        <v>12765</v>
      </c>
      <c r="I133" t="s">
        <v>12864</v>
      </c>
      <c r="J133" t="s">
        <v>12865</v>
      </c>
      <c r="K133" t="s">
        <v>12837</v>
      </c>
      <c r="L133" t="s">
        <v>12837</v>
      </c>
    </row>
    <row r="134" spans="1:12" ht="60" hidden="1" x14ac:dyDescent="0.25">
      <c r="A134">
        <v>8439</v>
      </c>
      <c r="B134" s="1" t="s">
        <v>12597</v>
      </c>
      <c r="C134" t="s">
        <v>12740</v>
      </c>
      <c r="E134" t="s">
        <v>12770</v>
      </c>
      <c r="I134" t="s">
        <v>12795</v>
      </c>
    </row>
    <row r="135" spans="1:12" ht="345" hidden="1" x14ac:dyDescent="0.25">
      <c r="A135">
        <v>13702</v>
      </c>
      <c r="B135" s="1" t="s">
        <v>12585</v>
      </c>
      <c r="C135" t="s">
        <v>12740</v>
      </c>
      <c r="E135" t="s">
        <v>12785</v>
      </c>
      <c r="I135" t="s">
        <v>12859</v>
      </c>
    </row>
    <row r="136" spans="1:12" ht="120" hidden="1" x14ac:dyDescent="0.25">
      <c r="A136">
        <v>3866</v>
      </c>
      <c r="B136" s="1" t="s">
        <v>12580</v>
      </c>
      <c r="C136" t="s">
        <v>12740</v>
      </c>
      <c r="E136" t="s">
        <v>12770</v>
      </c>
      <c r="I136" t="s">
        <v>12794</v>
      </c>
    </row>
    <row r="137" spans="1:12" hidden="1" x14ac:dyDescent="0.25">
      <c r="A137">
        <v>15012</v>
      </c>
      <c r="B137" s="1" t="s">
        <v>12574</v>
      </c>
      <c r="C137" t="s">
        <v>12740</v>
      </c>
      <c r="E137" t="s">
        <v>12770</v>
      </c>
      <c r="I137" t="s">
        <v>12794</v>
      </c>
    </row>
    <row r="138" spans="1:12" ht="165" hidden="1" x14ac:dyDescent="0.25">
      <c r="A138">
        <v>11558</v>
      </c>
      <c r="B138" s="1" t="s">
        <v>12555</v>
      </c>
      <c r="C138" t="s">
        <v>12740</v>
      </c>
      <c r="E138" t="s">
        <v>12785</v>
      </c>
      <c r="I138" t="s">
        <v>12859</v>
      </c>
    </row>
    <row r="139" spans="1:12" hidden="1" x14ac:dyDescent="0.25">
      <c r="A139">
        <v>2114</v>
      </c>
      <c r="B139" s="1" t="s">
        <v>12550</v>
      </c>
      <c r="C139" t="s">
        <v>12740</v>
      </c>
      <c r="E139" t="s">
        <v>12772</v>
      </c>
      <c r="I139" t="s">
        <v>12866</v>
      </c>
    </row>
    <row r="140" spans="1:12" ht="135" hidden="1" x14ac:dyDescent="0.25">
      <c r="A140">
        <v>19281</v>
      </c>
      <c r="B140" s="1" t="s">
        <v>12549</v>
      </c>
      <c r="C140" t="s">
        <v>12740</v>
      </c>
      <c r="E140" t="s">
        <v>12785</v>
      </c>
      <c r="I140" t="s">
        <v>12859</v>
      </c>
    </row>
    <row r="141" spans="1:12" ht="30" hidden="1" x14ac:dyDescent="0.25">
      <c r="A141">
        <v>17352</v>
      </c>
      <c r="B141" s="1" t="s">
        <v>12526</v>
      </c>
      <c r="C141" t="s">
        <v>12740</v>
      </c>
      <c r="E141" t="s">
        <v>12765</v>
      </c>
      <c r="I141" t="s">
        <v>12765</v>
      </c>
    </row>
    <row r="142" spans="1:12" ht="60" hidden="1" x14ac:dyDescent="0.25">
      <c r="A142">
        <v>673</v>
      </c>
      <c r="B142" s="1" t="s">
        <v>12520</v>
      </c>
      <c r="C142" t="s">
        <v>12740</v>
      </c>
      <c r="E142" t="s">
        <v>12785</v>
      </c>
      <c r="I142" t="s">
        <v>12859</v>
      </c>
    </row>
    <row r="143" spans="1:12" ht="75" hidden="1" x14ac:dyDescent="0.25">
      <c r="A143">
        <v>2034</v>
      </c>
      <c r="B143" s="1" t="s">
        <v>12517</v>
      </c>
      <c r="C143" t="s">
        <v>12740</v>
      </c>
      <c r="E143" t="s">
        <v>12767</v>
      </c>
      <c r="I143" t="s">
        <v>12802</v>
      </c>
      <c r="J143" t="s">
        <v>12803</v>
      </c>
    </row>
    <row r="144" spans="1:12" ht="30" hidden="1" x14ac:dyDescent="0.25">
      <c r="A144">
        <v>10351</v>
      </c>
      <c r="B144" s="1" t="s">
        <v>12515</v>
      </c>
      <c r="C144" t="s">
        <v>12740</v>
      </c>
      <c r="E144" t="s">
        <v>12767</v>
      </c>
      <c r="I144" t="s">
        <v>12832</v>
      </c>
    </row>
    <row r="145" spans="1:10" ht="45" hidden="1" x14ac:dyDescent="0.25">
      <c r="A145">
        <v>16900</v>
      </c>
      <c r="B145" s="1" t="s">
        <v>12513</v>
      </c>
      <c r="C145" t="s">
        <v>12740</v>
      </c>
      <c r="E145" t="s">
        <v>12765</v>
      </c>
      <c r="I145" t="s">
        <v>12765</v>
      </c>
    </row>
    <row r="146" spans="1:10" ht="180" hidden="1" x14ac:dyDescent="0.25">
      <c r="A146">
        <v>17484</v>
      </c>
      <c r="B146" s="1" t="s">
        <v>12510</v>
      </c>
      <c r="C146" t="s">
        <v>12740</v>
      </c>
      <c r="E146" t="s">
        <v>12774</v>
      </c>
      <c r="I146" t="s">
        <v>12836</v>
      </c>
    </row>
    <row r="147" spans="1:10" ht="75" hidden="1" x14ac:dyDescent="0.25">
      <c r="A147">
        <v>3968</v>
      </c>
      <c r="B147" s="1" t="s">
        <v>12503</v>
      </c>
      <c r="C147" t="s">
        <v>12740</v>
      </c>
      <c r="E147" t="s">
        <v>12767</v>
      </c>
      <c r="I147" t="s">
        <v>12804</v>
      </c>
    </row>
    <row r="148" spans="1:10" hidden="1" x14ac:dyDescent="0.25">
      <c r="A148">
        <v>8302</v>
      </c>
      <c r="B148" s="1" t="s">
        <v>12498</v>
      </c>
      <c r="C148" t="s">
        <v>12740</v>
      </c>
      <c r="E148" t="s">
        <v>12765</v>
      </c>
      <c r="I148" t="s">
        <v>12796</v>
      </c>
    </row>
    <row r="149" spans="1:10" ht="255" hidden="1" x14ac:dyDescent="0.25">
      <c r="A149">
        <v>6553</v>
      </c>
      <c r="B149" s="1" t="s">
        <v>12495</v>
      </c>
      <c r="C149" t="s">
        <v>12740</v>
      </c>
      <c r="E149" t="s">
        <v>12785</v>
      </c>
      <c r="I149" t="s">
        <v>12859</v>
      </c>
    </row>
    <row r="150" spans="1:10" ht="30" hidden="1" x14ac:dyDescent="0.25">
      <c r="A150">
        <v>14707</v>
      </c>
      <c r="B150" s="1" t="s">
        <v>12481</v>
      </c>
      <c r="C150" t="s">
        <v>12740</v>
      </c>
      <c r="E150" t="s">
        <v>12767</v>
      </c>
      <c r="I150" t="s">
        <v>12833</v>
      </c>
      <c r="J150" t="s">
        <v>12804</v>
      </c>
    </row>
    <row r="151" spans="1:10" ht="105" hidden="1" x14ac:dyDescent="0.25">
      <c r="A151">
        <v>5260</v>
      </c>
      <c r="B151" s="1" t="s">
        <v>12479</v>
      </c>
      <c r="C151" t="s">
        <v>12740</v>
      </c>
      <c r="E151" t="s">
        <v>12767</v>
      </c>
      <c r="I151" t="s">
        <v>12834</v>
      </c>
    </row>
    <row r="152" spans="1:10" ht="90" hidden="1" x14ac:dyDescent="0.25">
      <c r="A152">
        <v>12441</v>
      </c>
      <c r="B152" s="1" t="s">
        <v>12456</v>
      </c>
      <c r="C152" t="s">
        <v>12740</v>
      </c>
      <c r="E152" t="s">
        <v>12771</v>
      </c>
      <c r="I152" t="s">
        <v>262</v>
      </c>
    </row>
    <row r="153" spans="1:10" hidden="1" x14ac:dyDescent="0.25">
      <c r="A153">
        <v>5801</v>
      </c>
      <c r="B153" s="1" t="s">
        <v>12453</v>
      </c>
      <c r="C153" t="s">
        <v>12740</v>
      </c>
      <c r="E153" t="s">
        <v>12771</v>
      </c>
      <c r="I153" t="s">
        <v>262</v>
      </c>
    </row>
    <row r="154" spans="1:10" ht="30" hidden="1" x14ac:dyDescent="0.25">
      <c r="A154">
        <v>5942</v>
      </c>
      <c r="B154" s="1" t="s">
        <v>12443</v>
      </c>
      <c r="C154" t="s">
        <v>12740</v>
      </c>
      <c r="E154" t="s">
        <v>12767</v>
      </c>
      <c r="I154" t="s">
        <v>12805</v>
      </c>
    </row>
    <row r="155" spans="1:10" ht="60" hidden="1" x14ac:dyDescent="0.25">
      <c r="A155">
        <v>13199</v>
      </c>
      <c r="B155" s="1" t="s">
        <v>12429</v>
      </c>
      <c r="C155" t="s">
        <v>12740</v>
      </c>
      <c r="E155" t="s">
        <v>12767</v>
      </c>
      <c r="I155" t="s">
        <v>12804</v>
      </c>
    </row>
    <row r="156" spans="1:10" ht="409.5" hidden="1" x14ac:dyDescent="0.25">
      <c r="A156">
        <v>17904</v>
      </c>
      <c r="B156" s="1" t="s">
        <v>12412</v>
      </c>
      <c r="C156" t="s">
        <v>12740</v>
      </c>
      <c r="E156" t="s">
        <v>12778</v>
      </c>
      <c r="I156" t="s">
        <v>12844</v>
      </c>
    </row>
    <row r="157" spans="1:10" ht="105" hidden="1" x14ac:dyDescent="0.25">
      <c r="A157">
        <v>9704</v>
      </c>
      <c r="B157" s="1" t="s">
        <v>12409</v>
      </c>
      <c r="C157" t="s">
        <v>12740</v>
      </c>
      <c r="E157" t="s">
        <v>12765</v>
      </c>
      <c r="I157" t="s">
        <v>12796</v>
      </c>
    </row>
    <row r="158" spans="1:10" hidden="1" x14ac:dyDescent="0.25">
      <c r="A158">
        <v>17489</v>
      </c>
      <c r="B158" s="1" t="s">
        <v>12406</v>
      </c>
      <c r="C158" t="s">
        <v>12740</v>
      </c>
      <c r="E158" t="s">
        <v>12767</v>
      </c>
      <c r="I158" t="s">
        <v>12833</v>
      </c>
    </row>
    <row r="159" spans="1:10" ht="135" hidden="1" x14ac:dyDescent="0.25">
      <c r="A159">
        <v>8228</v>
      </c>
      <c r="B159" s="1" t="s">
        <v>12399</v>
      </c>
      <c r="C159" t="s">
        <v>12740</v>
      </c>
      <c r="E159" t="s">
        <v>12786</v>
      </c>
      <c r="I159" t="s">
        <v>12786</v>
      </c>
    </row>
    <row r="160" spans="1:10" hidden="1" x14ac:dyDescent="0.25">
      <c r="A160">
        <v>8794</v>
      </c>
      <c r="B160" s="1" t="s">
        <v>12395</v>
      </c>
      <c r="C160" t="s">
        <v>12740</v>
      </c>
      <c r="E160" t="s">
        <v>12765</v>
      </c>
      <c r="I160" t="s">
        <v>12796</v>
      </c>
    </row>
    <row r="161" spans="1:12" hidden="1" x14ac:dyDescent="0.25">
      <c r="A161">
        <v>8714</v>
      </c>
      <c r="B161" s="1" t="s">
        <v>12370</v>
      </c>
      <c r="C161" t="s">
        <v>12740</v>
      </c>
      <c r="E161" t="s">
        <v>12778</v>
      </c>
      <c r="I161" t="s">
        <v>12844</v>
      </c>
    </row>
    <row r="162" spans="1:12" ht="45" hidden="1" x14ac:dyDescent="0.25">
      <c r="A162">
        <v>13925</v>
      </c>
      <c r="B162" s="1" t="s">
        <v>12366</v>
      </c>
      <c r="C162" t="s">
        <v>12740</v>
      </c>
      <c r="E162" t="s">
        <v>12776</v>
      </c>
      <c r="I162" t="s">
        <v>262</v>
      </c>
    </row>
    <row r="163" spans="1:12" ht="409.5" hidden="1" x14ac:dyDescent="0.25">
      <c r="A163">
        <v>3693</v>
      </c>
      <c r="B163" s="1" t="s">
        <v>12357</v>
      </c>
      <c r="C163" t="s">
        <v>12740</v>
      </c>
      <c r="E163" t="s">
        <v>12785</v>
      </c>
      <c r="I163" t="s">
        <v>12859</v>
      </c>
    </row>
    <row r="164" spans="1:12" hidden="1" x14ac:dyDescent="0.25">
      <c r="A164">
        <v>3621</v>
      </c>
      <c r="B164" s="1" t="s">
        <v>12341</v>
      </c>
      <c r="C164" t="s">
        <v>12740</v>
      </c>
      <c r="E164" t="s">
        <v>12776</v>
      </c>
      <c r="I164" t="s">
        <v>262</v>
      </c>
    </row>
    <row r="165" spans="1:12" ht="90" hidden="1" x14ac:dyDescent="0.25">
      <c r="A165">
        <v>19590</v>
      </c>
      <c r="B165" s="1" t="s">
        <v>12319</v>
      </c>
      <c r="C165" t="s">
        <v>12740</v>
      </c>
      <c r="E165" t="s">
        <v>12765</v>
      </c>
      <c r="I165" t="s">
        <v>12796</v>
      </c>
    </row>
    <row r="166" spans="1:12" hidden="1" x14ac:dyDescent="0.25">
      <c r="A166">
        <v>19103</v>
      </c>
      <c r="B166" s="1" t="s">
        <v>12313</v>
      </c>
      <c r="C166" t="s">
        <v>12740</v>
      </c>
      <c r="E166" t="s">
        <v>12765</v>
      </c>
      <c r="I166" t="s">
        <v>12796</v>
      </c>
    </row>
    <row r="167" spans="1:12" ht="135" hidden="1" x14ac:dyDescent="0.25">
      <c r="A167">
        <v>49</v>
      </c>
      <c r="B167" s="1" t="s">
        <v>12299</v>
      </c>
      <c r="C167" t="s">
        <v>12740</v>
      </c>
      <c r="D167" t="s">
        <v>12739</v>
      </c>
      <c r="E167" t="s">
        <v>12765</v>
      </c>
      <c r="G167" t="s">
        <v>12877</v>
      </c>
      <c r="I167" t="s">
        <v>12799</v>
      </c>
      <c r="L167" t="s">
        <v>12879</v>
      </c>
    </row>
    <row r="168" spans="1:12" ht="409.5" hidden="1" x14ac:dyDescent="0.25">
      <c r="A168">
        <v>18843</v>
      </c>
      <c r="B168" s="1" t="s">
        <v>12297</v>
      </c>
      <c r="C168" t="s">
        <v>12740</v>
      </c>
      <c r="E168" t="s">
        <v>12785</v>
      </c>
      <c r="I168" t="s">
        <v>12859</v>
      </c>
    </row>
    <row r="169" spans="1:12" ht="45" hidden="1" x14ac:dyDescent="0.25">
      <c r="A169">
        <v>9555</v>
      </c>
      <c r="B169" s="1" t="s">
        <v>12289</v>
      </c>
      <c r="C169" t="s">
        <v>12740</v>
      </c>
      <c r="E169" t="s">
        <v>12772</v>
      </c>
      <c r="I169" t="s">
        <v>12867</v>
      </c>
    </row>
    <row r="170" spans="1:12" hidden="1" x14ac:dyDescent="0.25">
      <c r="A170">
        <v>14314</v>
      </c>
      <c r="B170" s="1" t="s">
        <v>12286</v>
      </c>
      <c r="C170" t="s">
        <v>12740</v>
      </c>
      <c r="E170" t="s">
        <v>12767</v>
      </c>
      <c r="I170" t="s">
        <v>12804</v>
      </c>
    </row>
    <row r="171" spans="1:12" ht="30" hidden="1" x14ac:dyDescent="0.25">
      <c r="A171">
        <v>19846</v>
      </c>
      <c r="B171" s="1" t="s">
        <v>12271</v>
      </c>
      <c r="C171" t="s">
        <v>12740</v>
      </c>
      <c r="E171" t="s">
        <v>12765</v>
      </c>
      <c r="I171" t="s">
        <v>12796</v>
      </c>
    </row>
    <row r="172" spans="1:12" ht="409.5" hidden="1" x14ac:dyDescent="0.25">
      <c r="A172">
        <v>10152</v>
      </c>
      <c r="B172" s="1" t="s">
        <v>12268</v>
      </c>
      <c r="C172" t="s">
        <v>12740</v>
      </c>
      <c r="E172" t="s">
        <v>12785</v>
      </c>
      <c r="I172" t="s">
        <v>12859</v>
      </c>
    </row>
    <row r="173" spans="1:12" hidden="1" x14ac:dyDescent="0.25">
      <c r="A173">
        <v>7457</v>
      </c>
      <c r="B173" s="1" t="s">
        <v>12266</v>
      </c>
      <c r="C173" t="s">
        <v>12740</v>
      </c>
      <c r="E173" t="s">
        <v>12767</v>
      </c>
      <c r="I173" t="s">
        <v>12806</v>
      </c>
      <c r="J173" t="s">
        <v>12804</v>
      </c>
    </row>
    <row r="174" spans="1:12" ht="45" hidden="1" x14ac:dyDescent="0.25">
      <c r="A174">
        <v>12858</v>
      </c>
      <c r="B174" s="1" t="s">
        <v>12239</v>
      </c>
      <c r="C174" t="s">
        <v>12740</v>
      </c>
      <c r="E174" t="s">
        <v>12767</v>
      </c>
      <c r="I174" t="s">
        <v>12802</v>
      </c>
    </row>
    <row r="175" spans="1:12" hidden="1" x14ac:dyDescent="0.25">
      <c r="A175">
        <v>10406</v>
      </c>
      <c r="B175" s="1" t="s">
        <v>12231</v>
      </c>
      <c r="C175" t="s">
        <v>12740</v>
      </c>
      <c r="E175" t="s">
        <v>12765</v>
      </c>
      <c r="I175" t="s">
        <v>12796</v>
      </c>
    </row>
    <row r="176" spans="1:12" ht="30" hidden="1" x14ac:dyDescent="0.25">
      <c r="A176">
        <v>919</v>
      </c>
      <c r="B176" s="1" t="s">
        <v>12226</v>
      </c>
      <c r="C176" t="s">
        <v>12740</v>
      </c>
      <c r="E176" t="s">
        <v>12785</v>
      </c>
      <c r="I176" t="s">
        <v>12860</v>
      </c>
    </row>
    <row r="177" spans="1:9" ht="30" hidden="1" x14ac:dyDescent="0.25">
      <c r="A177">
        <v>19433</v>
      </c>
      <c r="B177" s="1" t="s">
        <v>12220</v>
      </c>
      <c r="C177" t="s">
        <v>12740</v>
      </c>
      <c r="E177" t="s">
        <v>12765</v>
      </c>
      <c r="I177" t="s">
        <v>12796</v>
      </c>
    </row>
    <row r="178" spans="1:9" ht="30" hidden="1" x14ac:dyDescent="0.25">
      <c r="A178">
        <v>17085</v>
      </c>
      <c r="B178" s="1" t="s">
        <v>12213</v>
      </c>
      <c r="C178" t="s">
        <v>12740</v>
      </c>
      <c r="E178" t="s">
        <v>12778</v>
      </c>
      <c r="I178" t="s">
        <v>12845</v>
      </c>
    </row>
    <row r="179" spans="1:9" hidden="1" x14ac:dyDescent="0.25">
      <c r="A179">
        <v>164</v>
      </c>
      <c r="B179" s="1" t="s">
        <v>12211</v>
      </c>
      <c r="C179" t="s">
        <v>12740</v>
      </c>
      <c r="E179" t="s">
        <v>12765</v>
      </c>
      <c r="I179" t="s">
        <v>12796</v>
      </c>
    </row>
    <row r="180" spans="1:9" ht="105" hidden="1" x14ac:dyDescent="0.25">
      <c r="A180">
        <v>11847</v>
      </c>
      <c r="B180" s="1" t="s">
        <v>12209</v>
      </c>
      <c r="C180" t="s">
        <v>12740</v>
      </c>
      <c r="E180" t="s">
        <v>12785</v>
      </c>
      <c r="I180" t="s">
        <v>12859</v>
      </c>
    </row>
    <row r="181" spans="1:9" ht="60" hidden="1" x14ac:dyDescent="0.25">
      <c r="A181">
        <v>11734</v>
      </c>
      <c r="B181" s="1" t="s">
        <v>12202</v>
      </c>
      <c r="C181" t="s">
        <v>12740</v>
      </c>
      <c r="E181" t="s">
        <v>12767</v>
      </c>
      <c r="I181" t="s">
        <v>12804</v>
      </c>
    </row>
    <row r="182" spans="1:9" ht="30" hidden="1" x14ac:dyDescent="0.25">
      <c r="A182">
        <v>527</v>
      </c>
      <c r="B182" s="1" t="s">
        <v>12174</v>
      </c>
      <c r="C182" t="s">
        <v>12740</v>
      </c>
      <c r="E182" t="s">
        <v>12774</v>
      </c>
      <c r="I182" t="s">
        <v>12836</v>
      </c>
    </row>
    <row r="183" spans="1:9" ht="90" hidden="1" x14ac:dyDescent="0.25">
      <c r="A183">
        <v>13176</v>
      </c>
      <c r="B183" s="1" t="s">
        <v>12171</v>
      </c>
      <c r="C183" t="s">
        <v>12740</v>
      </c>
      <c r="E183" t="s">
        <v>12785</v>
      </c>
      <c r="I183" t="s">
        <v>12859</v>
      </c>
    </row>
    <row r="184" spans="1:9" ht="45" hidden="1" x14ac:dyDescent="0.25">
      <c r="A184">
        <v>6716</v>
      </c>
      <c r="B184" s="1" t="s">
        <v>12167</v>
      </c>
      <c r="C184" t="s">
        <v>12740</v>
      </c>
      <c r="E184" t="s">
        <v>12767</v>
      </c>
      <c r="I184" t="s">
        <v>12802</v>
      </c>
    </row>
    <row r="185" spans="1:9" hidden="1" x14ac:dyDescent="0.25">
      <c r="A185">
        <v>11730</v>
      </c>
      <c r="B185" s="1" t="s">
        <v>12163</v>
      </c>
      <c r="C185" t="s">
        <v>12740</v>
      </c>
      <c r="E185" t="s">
        <v>12765</v>
      </c>
      <c r="I185" t="s">
        <v>12796</v>
      </c>
    </row>
    <row r="186" spans="1:9" ht="30" hidden="1" x14ac:dyDescent="0.25">
      <c r="A186">
        <v>18368</v>
      </c>
      <c r="B186" s="1" t="s">
        <v>12159</v>
      </c>
      <c r="C186" t="s">
        <v>12740</v>
      </c>
      <c r="E186" t="s">
        <v>12765</v>
      </c>
      <c r="I186" t="s">
        <v>12796</v>
      </c>
    </row>
    <row r="187" spans="1:9" ht="75" hidden="1" x14ac:dyDescent="0.25">
      <c r="A187">
        <v>3732</v>
      </c>
      <c r="B187" s="1" t="s">
        <v>12156</v>
      </c>
      <c r="C187" t="s">
        <v>12740</v>
      </c>
      <c r="E187" t="s">
        <v>12765</v>
      </c>
      <c r="I187" t="s">
        <v>12796</v>
      </c>
    </row>
    <row r="188" spans="1:9" ht="30" hidden="1" x14ac:dyDescent="0.25">
      <c r="A188">
        <v>7899</v>
      </c>
      <c r="B188" s="1" t="s">
        <v>12150</v>
      </c>
      <c r="C188" t="s">
        <v>12740</v>
      </c>
      <c r="E188" t="s">
        <v>12765</v>
      </c>
      <c r="I188" t="s">
        <v>12796</v>
      </c>
    </row>
    <row r="189" spans="1:9" hidden="1" x14ac:dyDescent="0.25">
      <c r="A189">
        <v>10761</v>
      </c>
      <c r="B189" s="1" t="s">
        <v>12148</v>
      </c>
      <c r="C189" t="s">
        <v>12740</v>
      </c>
      <c r="E189" t="s">
        <v>12765</v>
      </c>
      <c r="I189" t="s">
        <v>12796</v>
      </c>
    </row>
    <row r="190" spans="1:9" hidden="1" x14ac:dyDescent="0.25">
      <c r="A190">
        <v>8137</v>
      </c>
      <c r="B190" s="1" t="s">
        <v>12142</v>
      </c>
      <c r="C190" t="s">
        <v>12740</v>
      </c>
      <c r="E190" t="s">
        <v>12767</v>
      </c>
      <c r="I190" t="s">
        <v>12807</v>
      </c>
    </row>
    <row r="191" spans="1:9" hidden="1" x14ac:dyDescent="0.25">
      <c r="A191">
        <v>11989</v>
      </c>
      <c r="B191" s="1" t="s">
        <v>12136</v>
      </c>
      <c r="C191" t="s">
        <v>12740</v>
      </c>
      <c r="E191" t="s">
        <v>12767</v>
      </c>
      <c r="I191" t="s">
        <v>12808</v>
      </c>
    </row>
    <row r="192" spans="1:9" hidden="1" x14ac:dyDescent="0.25">
      <c r="A192">
        <v>73</v>
      </c>
      <c r="B192" s="1" t="s">
        <v>12131</v>
      </c>
      <c r="C192" t="s">
        <v>12740</v>
      </c>
      <c r="E192" t="s">
        <v>12765</v>
      </c>
      <c r="I192" t="s">
        <v>12796</v>
      </c>
    </row>
    <row r="193" spans="1:9" ht="60" hidden="1" x14ac:dyDescent="0.25">
      <c r="A193">
        <v>4155</v>
      </c>
      <c r="B193" s="1" t="s">
        <v>12123</v>
      </c>
      <c r="C193" t="s">
        <v>12740</v>
      </c>
      <c r="E193" t="s">
        <v>12767</v>
      </c>
      <c r="I193" t="s">
        <v>12804</v>
      </c>
    </row>
    <row r="194" spans="1:9" ht="105" hidden="1" x14ac:dyDescent="0.25">
      <c r="A194">
        <v>17349</v>
      </c>
      <c r="B194" s="1" t="s">
        <v>12120</v>
      </c>
      <c r="C194" t="s">
        <v>12740</v>
      </c>
      <c r="E194" t="s">
        <v>12772</v>
      </c>
      <c r="I194" t="s">
        <v>12868</v>
      </c>
    </row>
    <row r="195" spans="1:9" ht="90" hidden="1" x14ac:dyDescent="0.25">
      <c r="A195">
        <v>17994</v>
      </c>
      <c r="B195" s="1" t="s">
        <v>12118</v>
      </c>
      <c r="C195" t="s">
        <v>12740</v>
      </c>
      <c r="E195" t="s">
        <v>12785</v>
      </c>
      <c r="I195" t="s">
        <v>12859</v>
      </c>
    </row>
    <row r="196" spans="1:9" ht="75" hidden="1" x14ac:dyDescent="0.25">
      <c r="A196">
        <v>13617</v>
      </c>
      <c r="B196" s="1" t="s">
        <v>12108</v>
      </c>
      <c r="C196" t="s">
        <v>12740</v>
      </c>
      <c r="E196" t="s">
        <v>12775</v>
      </c>
      <c r="I196" t="s">
        <v>12849</v>
      </c>
    </row>
    <row r="197" spans="1:9" ht="75" hidden="1" x14ac:dyDescent="0.25">
      <c r="A197">
        <v>12907</v>
      </c>
      <c r="B197" s="1" t="s">
        <v>12099</v>
      </c>
      <c r="C197" t="s">
        <v>12740</v>
      </c>
      <c r="E197" t="s">
        <v>12785</v>
      </c>
      <c r="I197" t="s">
        <v>12859</v>
      </c>
    </row>
    <row r="198" spans="1:9" ht="150" hidden="1" x14ac:dyDescent="0.25">
      <c r="A198">
        <v>6573</v>
      </c>
      <c r="B198" s="1" t="s">
        <v>12095</v>
      </c>
      <c r="C198" t="s">
        <v>12740</v>
      </c>
      <c r="E198" t="s">
        <v>12785</v>
      </c>
      <c r="I198" t="s">
        <v>12859</v>
      </c>
    </row>
    <row r="199" spans="1:9" ht="60" hidden="1" x14ac:dyDescent="0.25">
      <c r="A199">
        <v>2980</v>
      </c>
      <c r="B199" s="1" t="s">
        <v>12093</v>
      </c>
      <c r="C199" t="s">
        <v>12740</v>
      </c>
      <c r="E199" t="s">
        <v>12773</v>
      </c>
      <c r="I199" t="s">
        <v>12915</v>
      </c>
    </row>
    <row r="200" spans="1:9" hidden="1" x14ac:dyDescent="0.25">
      <c r="A200">
        <v>10124</v>
      </c>
      <c r="B200" s="1" t="s">
        <v>12090</v>
      </c>
      <c r="C200" t="s">
        <v>12740</v>
      </c>
      <c r="E200" t="s">
        <v>12765</v>
      </c>
      <c r="I200" t="s">
        <v>12796</v>
      </c>
    </row>
    <row r="201" spans="1:9" hidden="1" x14ac:dyDescent="0.25">
      <c r="A201">
        <v>11801</v>
      </c>
      <c r="B201" s="1" t="s">
        <v>12085</v>
      </c>
      <c r="C201" t="s">
        <v>12740</v>
      </c>
      <c r="E201" t="s">
        <v>12765</v>
      </c>
      <c r="I201" t="s">
        <v>12796</v>
      </c>
    </row>
    <row r="202" spans="1:9" ht="120" hidden="1" x14ac:dyDescent="0.25">
      <c r="A202">
        <v>11775</v>
      </c>
      <c r="B202" s="1" t="s">
        <v>12076</v>
      </c>
      <c r="C202" t="s">
        <v>12740</v>
      </c>
      <c r="E202" t="s">
        <v>12785</v>
      </c>
      <c r="I202" t="s">
        <v>12859</v>
      </c>
    </row>
    <row r="203" spans="1:9" ht="30" hidden="1" x14ac:dyDescent="0.25">
      <c r="A203">
        <v>7616</v>
      </c>
      <c r="B203" s="1" t="s">
        <v>12066</v>
      </c>
      <c r="C203" t="s">
        <v>12740</v>
      </c>
      <c r="E203" t="s">
        <v>12776</v>
      </c>
      <c r="I203" t="s">
        <v>12842</v>
      </c>
    </row>
    <row r="204" spans="1:9" ht="30" hidden="1" x14ac:dyDescent="0.25">
      <c r="A204">
        <v>11578</v>
      </c>
      <c r="B204" s="1" t="s">
        <v>12060</v>
      </c>
      <c r="C204" t="s">
        <v>12740</v>
      </c>
      <c r="E204" t="s">
        <v>12765</v>
      </c>
      <c r="I204" t="s">
        <v>12796</v>
      </c>
    </row>
    <row r="205" spans="1:9" hidden="1" x14ac:dyDescent="0.25">
      <c r="A205">
        <v>836</v>
      </c>
      <c r="B205" s="1" t="s">
        <v>12058</v>
      </c>
      <c r="C205" t="s">
        <v>12740</v>
      </c>
      <c r="E205" t="s">
        <v>12767</v>
      </c>
      <c r="I205" t="s">
        <v>12804</v>
      </c>
    </row>
    <row r="206" spans="1:9" ht="60" hidden="1" x14ac:dyDescent="0.25">
      <c r="A206">
        <v>2210</v>
      </c>
      <c r="B206" s="1" t="s">
        <v>12054</v>
      </c>
      <c r="C206" t="s">
        <v>12740</v>
      </c>
      <c r="E206" t="s">
        <v>12767</v>
      </c>
      <c r="I206" t="s">
        <v>12804</v>
      </c>
    </row>
    <row r="207" spans="1:9" hidden="1" x14ac:dyDescent="0.25">
      <c r="A207">
        <v>1377</v>
      </c>
      <c r="B207" s="1" t="s">
        <v>12046</v>
      </c>
      <c r="C207" t="s">
        <v>12740</v>
      </c>
      <c r="E207" t="s">
        <v>12765</v>
      </c>
      <c r="I207" t="s">
        <v>12796</v>
      </c>
    </row>
    <row r="208" spans="1:9" ht="30" hidden="1" x14ac:dyDescent="0.25">
      <c r="A208">
        <v>12231</v>
      </c>
      <c r="B208" s="1" t="s">
        <v>12044</v>
      </c>
      <c r="C208" t="s">
        <v>12740</v>
      </c>
      <c r="E208" t="s">
        <v>12785</v>
      </c>
      <c r="I208" t="s">
        <v>12859</v>
      </c>
    </row>
    <row r="209" spans="1:9" hidden="1" x14ac:dyDescent="0.25">
      <c r="A209">
        <v>1133</v>
      </c>
      <c r="B209" s="1" t="s">
        <v>12035</v>
      </c>
      <c r="C209" t="s">
        <v>12740</v>
      </c>
      <c r="E209" t="s">
        <v>12765</v>
      </c>
      <c r="I209" t="s">
        <v>12796</v>
      </c>
    </row>
    <row r="210" spans="1:9" ht="45" hidden="1" x14ac:dyDescent="0.25">
      <c r="A210">
        <v>18240</v>
      </c>
      <c r="B210" s="1" t="s">
        <v>12032</v>
      </c>
      <c r="C210" t="s">
        <v>12740</v>
      </c>
      <c r="E210" t="s">
        <v>12767</v>
      </c>
      <c r="I210" t="s">
        <v>12804</v>
      </c>
    </row>
    <row r="211" spans="1:9" hidden="1" x14ac:dyDescent="0.25">
      <c r="A211">
        <v>18546</v>
      </c>
      <c r="B211" s="1" t="s">
        <v>12020</v>
      </c>
      <c r="C211" t="s">
        <v>12740</v>
      </c>
      <c r="E211" t="s">
        <v>12767</v>
      </c>
      <c r="I211" t="s">
        <v>12802</v>
      </c>
    </row>
    <row r="212" spans="1:9" ht="45" hidden="1" x14ac:dyDescent="0.25">
      <c r="A212">
        <v>341</v>
      </c>
      <c r="B212" s="1" t="s">
        <v>12017</v>
      </c>
      <c r="C212" t="s">
        <v>12740</v>
      </c>
      <c r="E212" t="s">
        <v>12767</v>
      </c>
      <c r="I212" t="s">
        <v>12808</v>
      </c>
    </row>
    <row r="213" spans="1:9" hidden="1" x14ac:dyDescent="0.25">
      <c r="A213">
        <v>19556</v>
      </c>
      <c r="B213" s="1" t="s">
        <v>12003</v>
      </c>
      <c r="C213" t="s">
        <v>12740</v>
      </c>
      <c r="E213" t="s">
        <v>12767</v>
      </c>
      <c r="I213" t="s">
        <v>12804</v>
      </c>
    </row>
    <row r="214" spans="1:9" ht="60" hidden="1" x14ac:dyDescent="0.25">
      <c r="A214">
        <v>17813</v>
      </c>
      <c r="B214" s="1" t="s">
        <v>11997</v>
      </c>
      <c r="C214" t="s">
        <v>12740</v>
      </c>
      <c r="E214" t="s">
        <v>12785</v>
      </c>
      <c r="I214" t="s">
        <v>12859</v>
      </c>
    </row>
    <row r="215" spans="1:9" ht="165" hidden="1" x14ac:dyDescent="0.25">
      <c r="A215">
        <v>9184</v>
      </c>
      <c r="B215" s="1" t="s">
        <v>11989</v>
      </c>
      <c r="C215" t="s">
        <v>12740</v>
      </c>
      <c r="E215" t="s">
        <v>12785</v>
      </c>
      <c r="I215" t="s">
        <v>12859</v>
      </c>
    </row>
    <row r="216" spans="1:9" hidden="1" x14ac:dyDescent="0.25">
      <c r="A216">
        <v>11708</v>
      </c>
      <c r="B216" s="1" t="s">
        <v>11982</v>
      </c>
      <c r="C216" t="s">
        <v>12740</v>
      </c>
      <c r="E216" t="s">
        <v>12765</v>
      </c>
      <c r="I216" t="s">
        <v>12796</v>
      </c>
    </row>
    <row r="217" spans="1:9" hidden="1" x14ac:dyDescent="0.25">
      <c r="A217">
        <v>1092</v>
      </c>
      <c r="B217" s="1" t="s">
        <v>11978</v>
      </c>
      <c r="C217" t="s">
        <v>12740</v>
      </c>
      <c r="E217" t="s">
        <v>12765</v>
      </c>
      <c r="I217" t="s">
        <v>12796</v>
      </c>
    </row>
    <row r="218" spans="1:9" ht="240" hidden="1" x14ac:dyDescent="0.25">
      <c r="A218">
        <v>252</v>
      </c>
      <c r="B218" s="1" t="s">
        <v>11962</v>
      </c>
      <c r="C218" t="s">
        <v>12740</v>
      </c>
      <c r="E218" t="s">
        <v>12767</v>
      </c>
      <c r="I218" t="s">
        <v>12809</v>
      </c>
    </row>
    <row r="219" spans="1:9" hidden="1" x14ac:dyDescent="0.25">
      <c r="A219">
        <v>17784</v>
      </c>
      <c r="B219" s="1" t="s">
        <v>11959</v>
      </c>
      <c r="C219" t="s">
        <v>12740</v>
      </c>
      <c r="E219" t="s">
        <v>12765</v>
      </c>
      <c r="I219" t="s">
        <v>12796</v>
      </c>
    </row>
    <row r="220" spans="1:9" hidden="1" x14ac:dyDescent="0.25">
      <c r="A220">
        <v>284</v>
      </c>
      <c r="B220" s="1" t="s">
        <v>11950</v>
      </c>
      <c r="C220" t="s">
        <v>12740</v>
      </c>
      <c r="E220" t="s">
        <v>12765</v>
      </c>
      <c r="I220" t="s">
        <v>12796</v>
      </c>
    </row>
    <row r="221" spans="1:9" ht="45" hidden="1" x14ac:dyDescent="0.25">
      <c r="A221">
        <v>15186</v>
      </c>
      <c r="B221" s="1" t="s">
        <v>11947</v>
      </c>
      <c r="C221" t="s">
        <v>12740</v>
      </c>
      <c r="E221" t="s">
        <v>12765</v>
      </c>
      <c r="I221" t="s">
        <v>12765</v>
      </c>
    </row>
    <row r="222" spans="1:9" ht="180" hidden="1" x14ac:dyDescent="0.25">
      <c r="A222">
        <v>4488</v>
      </c>
      <c r="B222" s="1" t="s">
        <v>11936</v>
      </c>
      <c r="C222" t="s">
        <v>12740</v>
      </c>
      <c r="E222" t="s">
        <v>12767</v>
      </c>
      <c r="I222" t="s">
        <v>12804</v>
      </c>
    </row>
    <row r="223" spans="1:9" ht="75" hidden="1" x14ac:dyDescent="0.25">
      <c r="A223">
        <v>7285</v>
      </c>
      <c r="B223" s="1" t="s">
        <v>11932</v>
      </c>
      <c r="C223" t="s">
        <v>12740</v>
      </c>
      <c r="E223" t="s">
        <v>12765</v>
      </c>
      <c r="I223" t="s">
        <v>12765</v>
      </c>
    </row>
    <row r="224" spans="1:9" hidden="1" x14ac:dyDescent="0.25">
      <c r="A224">
        <v>3201</v>
      </c>
      <c r="B224" s="1" t="s">
        <v>11917</v>
      </c>
      <c r="C224" t="s">
        <v>12740</v>
      </c>
      <c r="E224" t="s">
        <v>12774</v>
      </c>
      <c r="I224" t="s">
        <v>12836</v>
      </c>
    </row>
    <row r="225" spans="1:10" ht="90" hidden="1" x14ac:dyDescent="0.25">
      <c r="A225">
        <v>1376</v>
      </c>
      <c r="B225" s="1" t="s">
        <v>11902</v>
      </c>
      <c r="C225" t="s">
        <v>12740</v>
      </c>
      <c r="E225" t="s">
        <v>12767</v>
      </c>
      <c r="I225" t="s">
        <v>12810</v>
      </c>
    </row>
    <row r="226" spans="1:10" ht="75" hidden="1" x14ac:dyDescent="0.25">
      <c r="A226">
        <v>12069</v>
      </c>
      <c r="B226" s="1" t="s">
        <v>11896</v>
      </c>
      <c r="C226" t="s">
        <v>12740</v>
      </c>
      <c r="E226" t="s">
        <v>12774</v>
      </c>
      <c r="I226" t="s">
        <v>12902</v>
      </c>
    </row>
    <row r="227" spans="1:10" hidden="1" x14ac:dyDescent="0.25">
      <c r="A227">
        <v>1366</v>
      </c>
      <c r="B227" s="1" t="s">
        <v>11893</v>
      </c>
      <c r="C227" t="s">
        <v>12740</v>
      </c>
      <c r="E227" t="s">
        <v>12765</v>
      </c>
      <c r="I227" t="s">
        <v>12796</v>
      </c>
    </row>
    <row r="228" spans="1:10" hidden="1" x14ac:dyDescent="0.25">
      <c r="A228">
        <v>1994</v>
      </c>
      <c r="B228" s="1" t="s">
        <v>11887</v>
      </c>
      <c r="C228" t="s">
        <v>12740</v>
      </c>
      <c r="E228" t="s">
        <v>12778</v>
      </c>
      <c r="I228" t="s">
        <v>12844</v>
      </c>
    </row>
    <row r="229" spans="1:10" hidden="1" x14ac:dyDescent="0.25">
      <c r="A229">
        <v>2217</v>
      </c>
      <c r="B229" s="1" t="s">
        <v>11874</v>
      </c>
      <c r="C229" t="s">
        <v>12740</v>
      </c>
      <c r="E229" t="s">
        <v>12765</v>
      </c>
      <c r="I229" t="s">
        <v>12796</v>
      </c>
    </row>
    <row r="230" spans="1:10" hidden="1" x14ac:dyDescent="0.25">
      <c r="A230">
        <v>6541</v>
      </c>
      <c r="B230" s="1" t="s">
        <v>11868</v>
      </c>
      <c r="C230" t="s">
        <v>12740</v>
      </c>
      <c r="E230" t="s">
        <v>12767</v>
      </c>
      <c r="I230" t="s">
        <v>12802</v>
      </c>
    </row>
    <row r="231" spans="1:10" hidden="1" x14ac:dyDescent="0.25">
      <c r="A231">
        <v>1896</v>
      </c>
      <c r="B231" s="1" t="s">
        <v>11866</v>
      </c>
      <c r="C231" t="s">
        <v>12740</v>
      </c>
      <c r="E231" t="s">
        <v>12765</v>
      </c>
      <c r="I231" t="s">
        <v>12796</v>
      </c>
    </row>
    <row r="232" spans="1:10" ht="60" hidden="1" x14ac:dyDescent="0.25">
      <c r="A232">
        <v>13792</v>
      </c>
      <c r="B232" s="1" t="s">
        <v>11859</v>
      </c>
      <c r="C232" t="s">
        <v>12740</v>
      </c>
      <c r="E232" t="s">
        <v>12777</v>
      </c>
      <c r="I232" t="s">
        <v>12850</v>
      </c>
    </row>
    <row r="233" spans="1:10" ht="45" hidden="1" x14ac:dyDescent="0.25">
      <c r="A233">
        <v>11866</v>
      </c>
      <c r="B233" s="1" t="s">
        <v>11853</v>
      </c>
      <c r="C233" t="s">
        <v>12740</v>
      </c>
      <c r="E233" t="s">
        <v>12767</v>
      </c>
      <c r="I233" t="s">
        <v>12804</v>
      </c>
      <c r="J233" t="s">
        <v>12811</v>
      </c>
    </row>
    <row r="234" spans="1:10" hidden="1" x14ac:dyDescent="0.25">
      <c r="A234">
        <v>8761</v>
      </c>
      <c r="B234" s="1" t="s">
        <v>11844</v>
      </c>
      <c r="C234" t="s">
        <v>12740</v>
      </c>
      <c r="E234" t="s">
        <v>12765</v>
      </c>
      <c r="I234" t="s">
        <v>12796</v>
      </c>
    </row>
    <row r="235" spans="1:10" hidden="1" x14ac:dyDescent="0.25">
      <c r="A235">
        <v>19918</v>
      </c>
      <c r="B235" s="1" t="s">
        <v>11831</v>
      </c>
      <c r="C235" t="s">
        <v>12740</v>
      </c>
      <c r="E235" t="s">
        <v>12767</v>
      </c>
      <c r="I235" t="s">
        <v>12804</v>
      </c>
    </row>
    <row r="236" spans="1:10" hidden="1" x14ac:dyDescent="0.25">
      <c r="A236">
        <v>14471</v>
      </c>
      <c r="B236" s="1" t="s">
        <v>11825</v>
      </c>
      <c r="C236" t="s">
        <v>12740</v>
      </c>
      <c r="E236" t="s">
        <v>12765</v>
      </c>
      <c r="I236" t="s">
        <v>12796</v>
      </c>
    </row>
    <row r="237" spans="1:10" ht="60" hidden="1" x14ac:dyDescent="0.25">
      <c r="A237">
        <v>10493</v>
      </c>
      <c r="B237" s="1" t="s">
        <v>11803</v>
      </c>
      <c r="C237" t="s">
        <v>12740</v>
      </c>
      <c r="E237" t="s">
        <v>12785</v>
      </c>
      <c r="I237" t="s">
        <v>12859</v>
      </c>
    </row>
    <row r="238" spans="1:10" hidden="1" x14ac:dyDescent="0.25">
      <c r="A238">
        <v>11927</v>
      </c>
      <c r="B238" s="1" t="s">
        <v>11801</v>
      </c>
      <c r="C238" t="s">
        <v>12740</v>
      </c>
      <c r="E238" t="s">
        <v>12765</v>
      </c>
      <c r="I238" t="s">
        <v>12796</v>
      </c>
    </row>
    <row r="239" spans="1:10" ht="30" hidden="1" x14ac:dyDescent="0.25">
      <c r="A239">
        <v>1528</v>
      </c>
      <c r="B239" s="1" t="s">
        <v>11797</v>
      </c>
      <c r="C239" t="s">
        <v>12740</v>
      </c>
      <c r="E239" t="s">
        <v>12772</v>
      </c>
      <c r="I239" t="s">
        <v>12870</v>
      </c>
    </row>
    <row r="240" spans="1:10" ht="75" hidden="1" x14ac:dyDescent="0.25">
      <c r="A240">
        <v>13065</v>
      </c>
      <c r="B240" s="1" t="s">
        <v>11792</v>
      </c>
      <c r="C240" t="s">
        <v>12740</v>
      </c>
      <c r="E240" t="s">
        <v>12785</v>
      </c>
      <c r="I240" t="s">
        <v>12859</v>
      </c>
    </row>
    <row r="241" spans="1:10" ht="409.5" hidden="1" x14ac:dyDescent="0.25">
      <c r="A241">
        <v>3020</v>
      </c>
      <c r="B241" s="1" t="s">
        <v>11790</v>
      </c>
      <c r="C241" t="s">
        <v>12740</v>
      </c>
      <c r="E241" t="s">
        <v>12785</v>
      </c>
      <c r="I241" t="s">
        <v>12859</v>
      </c>
    </row>
    <row r="242" spans="1:10" hidden="1" x14ac:dyDescent="0.25">
      <c r="A242">
        <v>17591</v>
      </c>
      <c r="B242" s="1" t="s">
        <v>6448</v>
      </c>
      <c r="C242" t="s">
        <v>12740</v>
      </c>
      <c r="E242" t="s">
        <v>12765</v>
      </c>
      <c r="I242" t="s">
        <v>12796</v>
      </c>
    </row>
    <row r="243" spans="1:10" ht="150" hidden="1" x14ac:dyDescent="0.25">
      <c r="A243">
        <v>15708</v>
      </c>
      <c r="B243" s="1" t="s">
        <v>11786</v>
      </c>
      <c r="C243" t="s">
        <v>12740</v>
      </c>
      <c r="E243" t="s">
        <v>12767</v>
      </c>
      <c r="I243" t="s">
        <v>12808</v>
      </c>
    </row>
    <row r="244" spans="1:10" hidden="1" x14ac:dyDescent="0.25">
      <c r="A244">
        <v>14493</v>
      </c>
      <c r="B244" s="1" t="s">
        <v>11782</v>
      </c>
      <c r="C244" t="s">
        <v>12740</v>
      </c>
      <c r="E244" t="s">
        <v>12767</v>
      </c>
      <c r="I244" t="s">
        <v>12804</v>
      </c>
    </row>
    <row r="245" spans="1:10" hidden="1" x14ac:dyDescent="0.25">
      <c r="A245">
        <v>8994</v>
      </c>
      <c r="B245" s="1" t="s">
        <v>11770</v>
      </c>
      <c r="C245" t="s">
        <v>12740</v>
      </c>
      <c r="E245" t="s">
        <v>12765</v>
      </c>
      <c r="I245" t="s">
        <v>12796</v>
      </c>
    </row>
    <row r="246" spans="1:10" hidden="1" x14ac:dyDescent="0.25">
      <c r="A246">
        <v>13589</v>
      </c>
      <c r="B246" s="1" t="s">
        <v>11765</v>
      </c>
      <c r="C246" t="s">
        <v>12740</v>
      </c>
      <c r="E246" t="s">
        <v>12767</v>
      </c>
      <c r="I246" t="s">
        <v>12808</v>
      </c>
    </row>
    <row r="247" spans="1:10" ht="409.5" hidden="1" x14ac:dyDescent="0.25">
      <c r="A247">
        <v>16767</v>
      </c>
      <c r="B247" s="1" t="s">
        <v>11758</v>
      </c>
      <c r="C247" t="s">
        <v>12740</v>
      </c>
      <c r="E247" t="s">
        <v>12785</v>
      </c>
      <c r="I247" t="s">
        <v>12859</v>
      </c>
    </row>
    <row r="248" spans="1:10" ht="60" hidden="1" x14ac:dyDescent="0.25">
      <c r="A248">
        <v>1884</v>
      </c>
      <c r="B248" s="1" t="s">
        <v>11756</v>
      </c>
      <c r="C248" t="s">
        <v>12740</v>
      </c>
      <c r="E248" t="s">
        <v>12772</v>
      </c>
      <c r="I248" t="s">
        <v>12869</v>
      </c>
    </row>
    <row r="249" spans="1:10" hidden="1" x14ac:dyDescent="0.25">
      <c r="A249">
        <v>15811</v>
      </c>
      <c r="B249" s="1" t="s">
        <v>11750</v>
      </c>
      <c r="C249" t="s">
        <v>12740</v>
      </c>
      <c r="E249" t="s">
        <v>12772</v>
      </c>
      <c r="I249" t="s">
        <v>12866</v>
      </c>
    </row>
    <row r="250" spans="1:10" hidden="1" x14ac:dyDescent="0.25">
      <c r="A250">
        <v>14199</v>
      </c>
      <c r="B250" s="1" t="s">
        <v>11720</v>
      </c>
      <c r="C250" t="s">
        <v>12740</v>
      </c>
      <c r="E250" t="s">
        <v>12765</v>
      </c>
      <c r="I250" t="s">
        <v>12796</v>
      </c>
    </row>
    <row r="251" spans="1:10" ht="105" hidden="1" x14ac:dyDescent="0.25">
      <c r="A251">
        <v>2397</v>
      </c>
      <c r="B251" s="1" t="s">
        <v>11716</v>
      </c>
      <c r="C251" t="s">
        <v>12740</v>
      </c>
      <c r="E251" t="s">
        <v>12785</v>
      </c>
      <c r="I251" t="s">
        <v>12859</v>
      </c>
    </row>
    <row r="252" spans="1:10" ht="30" hidden="1" x14ac:dyDescent="0.25">
      <c r="A252">
        <v>546</v>
      </c>
      <c r="B252" s="1" t="s">
        <v>11706</v>
      </c>
      <c r="C252" t="s">
        <v>12740</v>
      </c>
      <c r="E252" t="s">
        <v>12772</v>
      </c>
      <c r="I252" t="s">
        <v>12868</v>
      </c>
    </row>
    <row r="253" spans="1:10" ht="30" hidden="1" x14ac:dyDescent="0.25">
      <c r="A253">
        <v>4679</v>
      </c>
      <c r="B253" s="1" t="s">
        <v>11683</v>
      </c>
      <c r="C253" t="s">
        <v>12740</v>
      </c>
      <c r="E253" t="s">
        <v>12765</v>
      </c>
      <c r="I253" t="s">
        <v>12796</v>
      </c>
    </row>
    <row r="254" spans="1:10" ht="45" hidden="1" x14ac:dyDescent="0.25">
      <c r="A254">
        <v>3491</v>
      </c>
      <c r="B254" s="1" t="s">
        <v>11680</v>
      </c>
      <c r="C254" t="s">
        <v>12740</v>
      </c>
      <c r="E254" t="s">
        <v>12765</v>
      </c>
      <c r="I254" t="s">
        <v>12765</v>
      </c>
      <c r="J254" t="s">
        <v>12790</v>
      </c>
    </row>
    <row r="255" spans="1:10" ht="90" hidden="1" x14ac:dyDescent="0.25">
      <c r="A255">
        <v>17246</v>
      </c>
      <c r="B255" s="1" t="s">
        <v>11674</v>
      </c>
      <c r="C255" t="s">
        <v>12740</v>
      </c>
      <c r="E255" t="s">
        <v>12767</v>
      </c>
      <c r="I255" t="s">
        <v>12802</v>
      </c>
    </row>
    <row r="256" spans="1:10" ht="409.5" hidden="1" x14ac:dyDescent="0.25">
      <c r="A256">
        <v>9121</v>
      </c>
      <c r="B256" s="1" t="s">
        <v>11657</v>
      </c>
      <c r="C256" t="s">
        <v>12740</v>
      </c>
      <c r="E256" t="s">
        <v>12785</v>
      </c>
      <c r="I256" t="s">
        <v>12859</v>
      </c>
    </row>
    <row r="257" spans="1:10" hidden="1" x14ac:dyDescent="0.25">
      <c r="A257">
        <v>12868</v>
      </c>
      <c r="B257" s="1" t="s">
        <v>11650</v>
      </c>
      <c r="C257" t="s">
        <v>12740</v>
      </c>
      <c r="E257" t="s">
        <v>12765</v>
      </c>
      <c r="I257" t="s">
        <v>12796</v>
      </c>
    </row>
    <row r="258" spans="1:10" hidden="1" x14ac:dyDescent="0.25">
      <c r="A258">
        <v>3758</v>
      </c>
      <c r="B258" s="1" t="s">
        <v>11644</v>
      </c>
      <c r="C258" t="s">
        <v>12740</v>
      </c>
      <c r="E258" t="s">
        <v>12767</v>
      </c>
      <c r="I258" t="s">
        <v>12808</v>
      </c>
    </row>
    <row r="259" spans="1:10" ht="120" hidden="1" x14ac:dyDescent="0.25">
      <c r="A259">
        <v>176</v>
      </c>
      <c r="B259" s="1" t="s">
        <v>11639</v>
      </c>
      <c r="C259" t="s">
        <v>12740</v>
      </c>
      <c r="E259" t="s">
        <v>12772</v>
      </c>
      <c r="I259" t="s">
        <v>12866</v>
      </c>
    </row>
    <row r="260" spans="1:10" hidden="1" x14ac:dyDescent="0.25">
      <c r="A260">
        <v>2570</v>
      </c>
      <c r="B260" s="1" t="s">
        <v>11636</v>
      </c>
      <c r="C260" t="s">
        <v>12740</v>
      </c>
      <c r="E260" t="s">
        <v>12765</v>
      </c>
      <c r="I260" t="s">
        <v>12796</v>
      </c>
    </row>
    <row r="261" spans="1:10" ht="30" hidden="1" x14ac:dyDescent="0.25">
      <c r="A261">
        <v>2887</v>
      </c>
      <c r="B261" s="1" t="s">
        <v>11629</v>
      </c>
      <c r="C261" t="s">
        <v>12740</v>
      </c>
      <c r="E261" t="s">
        <v>12765</v>
      </c>
      <c r="I261" t="s">
        <v>12765</v>
      </c>
    </row>
    <row r="262" spans="1:10" hidden="1" x14ac:dyDescent="0.25">
      <c r="A262">
        <v>10450</v>
      </c>
      <c r="B262" s="1" t="s">
        <v>11617</v>
      </c>
      <c r="C262" t="s">
        <v>12740</v>
      </c>
      <c r="E262" t="s">
        <v>12765</v>
      </c>
      <c r="I262" t="s">
        <v>12796</v>
      </c>
    </row>
    <row r="263" spans="1:10" hidden="1" x14ac:dyDescent="0.25">
      <c r="A263">
        <v>1221</v>
      </c>
      <c r="B263" s="1" t="s">
        <v>11607</v>
      </c>
      <c r="C263" t="s">
        <v>12740</v>
      </c>
      <c r="E263" t="s">
        <v>12765</v>
      </c>
      <c r="I263" t="s">
        <v>12796</v>
      </c>
    </row>
    <row r="264" spans="1:10" ht="30" hidden="1" x14ac:dyDescent="0.25">
      <c r="A264">
        <v>12230</v>
      </c>
      <c r="B264" s="1" t="s">
        <v>11595</v>
      </c>
      <c r="C264" t="s">
        <v>12740</v>
      </c>
      <c r="E264" t="s">
        <v>12776</v>
      </c>
      <c r="I264" t="s">
        <v>262</v>
      </c>
    </row>
    <row r="265" spans="1:10" ht="30" hidden="1" x14ac:dyDescent="0.25">
      <c r="A265">
        <v>16923</v>
      </c>
      <c r="B265" s="1" t="s">
        <v>11578</v>
      </c>
      <c r="C265" t="s">
        <v>12740</v>
      </c>
      <c r="E265" t="s">
        <v>12778</v>
      </c>
      <c r="I265" t="s">
        <v>12846</v>
      </c>
    </row>
    <row r="266" spans="1:10" ht="409.5" hidden="1" x14ac:dyDescent="0.25">
      <c r="A266">
        <v>9005</v>
      </c>
      <c r="B266" s="1" t="s">
        <v>11575</v>
      </c>
      <c r="C266" t="s">
        <v>12740</v>
      </c>
      <c r="E266" t="s">
        <v>12785</v>
      </c>
      <c r="I266" t="s">
        <v>12859</v>
      </c>
    </row>
    <row r="267" spans="1:10" ht="75" hidden="1" x14ac:dyDescent="0.25">
      <c r="A267">
        <v>12246</v>
      </c>
      <c r="B267" s="1" t="s">
        <v>11558</v>
      </c>
      <c r="C267" t="s">
        <v>12740</v>
      </c>
      <c r="E267" t="s">
        <v>12785</v>
      </c>
      <c r="I267" t="s">
        <v>12859</v>
      </c>
    </row>
    <row r="268" spans="1:10" ht="30" hidden="1" x14ac:dyDescent="0.25">
      <c r="A268">
        <v>9618</v>
      </c>
      <c r="B268" s="1" t="s">
        <v>11556</v>
      </c>
      <c r="C268" t="s">
        <v>12740</v>
      </c>
      <c r="E268" t="s">
        <v>12772</v>
      </c>
      <c r="I268" t="s">
        <v>12866</v>
      </c>
    </row>
    <row r="269" spans="1:10" ht="30" hidden="1" x14ac:dyDescent="0.25">
      <c r="A269">
        <v>2795</v>
      </c>
      <c r="B269" s="1" t="s">
        <v>11551</v>
      </c>
      <c r="C269" t="s">
        <v>12740</v>
      </c>
      <c r="E269" t="s">
        <v>12767</v>
      </c>
      <c r="I269" t="s">
        <v>12812</v>
      </c>
    </row>
    <row r="270" spans="1:10" ht="30" hidden="1" x14ac:dyDescent="0.25">
      <c r="A270">
        <v>3414</v>
      </c>
      <c r="B270" s="1" t="s">
        <v>11547</v>
      </c>
      <c r="C270" t="s">
        <v>12740</v>
      </c>
      <c r="E270" t="s">
        <v>12765</v>
      </c>
      <c r="I270" t="s">
        <v>12765</v>
      </c>
    </row>
    <row r="271" spans="1:10" ht="75" hidden="1" x14ac:dyDescent="0.25">
      <c r="A271">
        <v>9882</v>
      </c>
      <c r="B271" s="1" t="s">
        <v>11542</v>
      </c>
      <c r="C271" t="s">
        <v>12740</v>
      </c>
      <c r="E271" t="s">
        <v>12767</v>
      </c>
      <c r="I271" t="s">
        <v>12808</v>
      </c>
      <c r="J271" t="s">
        <v>12807</v>
      </c>
    </row>
    <row r="272" spans="1:10" ht="30" hidden="1" x14ac:dyDescent="0.25">
      <c r="A272">
        <v>15928</v>
      </c>
      <c r="B272" s="1" t="s">
        <v>11527</v>
      </c>
      <c r="C272" t="s">
        <v>12740</v>
      </c>
      <c r="E272" t="s">
        <v>12767</v>
      </c>
      <c r="I272" t="s">
        <v>12804</v>
      </c>
    </row>
    <row r="273" spans="1:9" hidden="1" x14ac:dyDescent="0.25">
      <c r="A273">
        <v>16408</v>
      </c>
      <c r="B273" s="1" t="s">
        <v>11518</v>
      </c>
      <c r="C273" t="s">
        <v>12740</v>
      </c>
      <c r="E273" t="s">
        <v>12767</v>
      </c>
      <c r="I273" t="s">
        <v>12804</v>
      </c>
    </row>
    <row r="274" spans="1:9" hidden="1" x14ac:dyDescent="0.25">
      <c r="A274">
        <v>3926</v>
      </c>
      <c r="B274" s="1" t="s">
        <v>11498</v>
      </c>
      <c r="C274" t="s">
        <v>12740</v>
      </c>
      <c r="E274" t="s">
        <v>12765</v>
      </c>
      <c r="I274" t="s">
        <v>12796</v>
      </c>
    </row>
    <row r="275" spans="1:9" hidden="1" x14ac:dyDescent="0.25">
      <c r="A275">
        <v>16492</v>
      </c>
      <c r="B275" s="1" t="s">
        <v>11490</v>
      </c>
      <c r="C275" t="s">
        <v>12740</v>
      </c>
      <c r="E275" t="s">
        <v>12765</v>
      </c>
      <c r="I275" t="s">
        <v>12796</v>
      </c>
    </row>
    <row r="276" spans="1:9" ht="30" hidden="1" x14ac:dyDescent="0.25">
      <c r="A276">
        <v>13425</v>
      </c>
      <c r="B276" s="1" t="s">
        <v>11486</v>
      </c>
      <c r="C276" t="s">
        <v>12740</v>
      </c>
      <c r="E276" t="s">
        <v>12773</v>
      </c>
      <c r="I276" t="s">
        <v>3488</v>
      </c>
    </row>
    <row r="277" spans="1:9" ht="60" hidden="1" x14ac:dyDescent="0.25">
      <c r="A277">
        <v>16917</v>
      </c>
      <c r="B277" s="1" t="s">
        <v>11478</v>
      </c>
      <c r="C277" t="s">
        <v>12740</v>
      </c>
      <c r="E277" t="s">
        <v>12765</v>
      </c>
      <c r="I277" t="s">
        <v>12796</v>
      </c>
    </row>
    <row r="278" spans="1:9" ht="135" hidden="1" x14ac:dyDescent="0.25">
      <c r="A278">
        <v>9572</v>
      </c>
      <c r="B278" s="1" t="s">
        <v>11437</v>
      </c>
      <c r="C278" t="s">
        <v>12740</v>
      </c>
      <c r="E278" t="s">
        <v>12785</v>
      </c>
      <c r="I278" t="s">
        <v>12859</v>
      </c>
    </row>
    <row r="279" spans="1:9" hidden="1" x14ac:dyDescent="0.25">
      <c r="A279">
        <v>10657</v>
      </c>
      <c r="B279" s="1" t="s">
        <v>11435</v>
      </c>
      <c r="C279" t="s">
        <v>12740</v>
      </c>
      <c r="E279" t="s">
        <v>12765</v>
      </c>
      <c r="I279" t="s">
        <v>12765</v>
      </c>
    </row>
    <row r="280" spans="1:9" ht="60" hidden="1" x14ac:dyDescent="0.25">
      <c r="A280">
        <v>501</v>
      </c>
      <c r="B280" s="1" t="s">
        <v>11429</v>
      </c>
      <c r="C280" t="s">
        <v>12740</v>
      </c>
      <c r="E280" t="s">
        <v>12785</v>
      </c>
      <c r="I280" t="s">
        <v>12859</v>
      </c>
    </row>
    <row r="281" spans="1:9" ht="75" hidden="1" x14ac:dyDescent="0.25">
      <c r="A281">
        <v>10449</v>
      </c>
      <c r="B281" s="1" t="s">
        <v>11424</v>
      </c>
      <c r="C281" t="s">
        <v>12740</v>
      </c>
      <c r="E281" t="s">
        <v>12773</v>
      </c>
      <c r="I281" t="s">
        <v>12792</v>
      </c>
    </row>
    <row r="282" spans="1:9" ht="60" hidden="1" x14ac:dyDescent="0.25">
      <c r="A282">
        <v>18626</v>
      </c>
      <c r="B282" s="1" t="s">
        <v>11421</v>
      </c>
      <c r="C282" t="s">
        <v>12740</v>
      </c>
      <c r="E282" t="s">
        <v>12767</v>
      </c>
      <c r="I282" t="s">
        <v>12802</v>
      </c>
    </row>
    <row r="283" spans="1:9" hidden="1" x14ac:dyDescent="0.25">
      <c r="A283">
        <v>15550</v>
      </c>
      <c r="B283" s="1" t="s">
        <v>11417</v>
      </c>
      <c r="C283" t="s">
        <v>12740</v>
      </c>
      <c r="E283" t="s">
        <v>12767</v>
      </c>
      <c r="I283" t="s">
        <v>12812</v>
      </c>
    </row>
    <row r="284" spans="1:9" ht="30" hidden="1" x14ac:dyDescent="0.25">
      <c r="A284">
        <v>19426</v>
      </c>
      <c r="B284" s="1" t="s">
        <v>11405</v>
      </c>
      <c r="C284" t="s">
        <v>12740</v>
      </c>
      <c r="E284" t="s">
        <v>12767</v>
      </c>
      <c r="I284" t="s">
        <v>12813</v>
      </c>
    </row>
    <row r="285" spans="1:9" ht="30" hidden="1" x14ac:dyDescent="0.25">
      <c r="A285">
        <v>4591</v>
      </c>
      <c r="B285" s="1" t="s">
        <v>11399</v>
      </c>
      <c r="C285" t="s">
        <v>12740</v>
      </c>
      <c r="E285" t="s">
        <v>12772</v>
      </c>
      <c r="I285" t="s">
        <v>12866</v>
      </c>
    </row>
    <row r="286" spans="1:9" ht="60" hidden="1" x14ac:dyDescent="0.25">
      <c r="A286">
        <v>3239</v>
      </c>
      <c r="B286" s="1" t="s">
        <v>11395</v>
      </c>
      <c r="C286" t="s">
        <v>12740</v>
      </c>
      <c r="E286" t="s">
        <v>12767</v>
      </c>
      <c r="I286" t="s">
        <v>12804</v>
      </c>
    </row>
    <row r="287" spans="1:9" ht="30" hidden="1" x14ac:dyDescent="0.25">
      <c r="A287">
        <v>4628</v>
      </c>
      <c r="B287" s="1" t="s">
        <v>11392</v>
      </c>
      <c r="C287" t="s">
        <v>12740</v>
      </c>
      <c r="E287" t="s">
        <v>12765</v>
      </c>
      <c r="I287" t="s">
        <v>12765</v>
      </c>
    </row>
    <row r="288" spans="1:9" hidden="1" x14ac:dyDescent="0.25">
      <c r="A288">
        <v>8185</v>
      </c>
      <c r="B288" s="1" t="s">
        <v>11388</v>
      </c>
      <c r="C288" t="s">
        <v>12740</v>
      </c>
      <c r="E288" t="s">
        <v>12767</v>
      </c>
      <c r="I288" t="s">
        <v>12804</v>
      </c>
    </row>
    <row r="289" spans="1:9" ht="105" hidden="1" x14ac:dyDescent="0.25">
      <c r="A289">
        <v>16169</v>
      </c>
      <c r="B289" s="1" t="s">
        <v>11386</v>
      </c>
      <c r="C289" t="s">
        <v>12740</v>
      </c>
      <c r="E289" t="s">
        <v>12785</v>
      </c>
      <c r="I289" t="s">
        <v>12859</v>
      </c>
    </row>
    <row r="290" spans="1:9" hidden="1" x14ac:dyDescent="0.25">
      <c r="A290">
        <v>19305</v>
      </c>
      <c r="B290" s="1" t="s">
        <v>11369</v>
      </c>
      <c r="C290" t="s">
        <v>12740</v>
      </c>
      <c r="E290" t="s">
        <v>12769</v>
      </c>
      <c r="I290" t="s">
        <v>12855</v>
      </c>
    </row>
    <row r="291" spans="1:9" hidden="1" x14ac:dyDescent="0.25">
      <c r="A291">
        <v>10296</v>
      </c>
      <c r="B291" s="1" t="s">
        <v>11364</v>
      </c>
      <c r="C291" t="s">
        <v>12740</v>
      </c>
      <c r="E291" t="s">
        <v>12776</v>
      </c>
      <c r="I291" t="s">
        <v>12843</v>
      </c>
    </row>
    <row r="292" spans="1:9" ht="120" hidden="1" x14ac:dyDescent="0.25">
      <c r="A292">
        <v>5159</v>
      </c>
      <c r="B292" s="1" t="s">
        <v>11357</v>
      </c>
      <c r="C292" t="s">
        <v>12740</v>
      </c>
      <c r="E292" t="s">
        <v>12785</v>
      </c>
      <c r="I292" t="s">
        <v>12859</v>
      </c>
    </row>
    <row r="293" spans="1:9" hidden="1" x14ac:dyDescent="0.25">
      <c r="A293">
        <v>7049</v>
      </c>
      <c r="B293" s="1" t="s">
        <v>11353</v>
      </c>
      <c r="C293" t="s">
        <v>12740</v>
      </c>
      <c r="E293" t="s">
        <v>12765</v>
      </c>
      <c r="I293" t="s">
        <v>12765</v>
      </c>
    </row>
    <row r="294" spans="1:9" hidden="1" x14ac:dyDescent="0.25">
      <c r="A294">
        <v>1126</v>
      </c>
      <c r="B294" s="1" t="s">
        <v>11344</v>
      </c>
      <c r="C294" t="s">
        <v>12740</v>
      </c>
      <c r="E294" t="s">
        <v>12778</v>
      </c>
      <c r="I294" t="s">
        <v>12844</v>
      </c>
    </row>
    <row r="295" spans="1:9" hidden="1" x14ac:dyDescent="0.25">
      <c r="A295">
        <v>19846</v>
      </c>
      <c r="B295" s="1" t="s">
        <v>11340</v>
      </c>
      <c r="C295" t="s">
        <v>12740</v>
      </c>
      <c r="E295" t="s">
        <v>12785</v>
      </c>
      <c r="I295" t="s">
        <v>12859</v>
      </c>
    </row>
    <row r="296" spans="1:9" ht="30" hidden="1" x14ac:dyDescent="0.25">
      <c r="A296">
        <v>15539</v>
      </c>
      <c r="B296" s="1" t="s">
        <v>11338</v>
      </c>
      <c r="C296" t="s">
        <v>12740</v>
      </c>
      <c r="E296" t="s">
        <v>12765</v>
      </c>
      <c r="I296" t="s">
        <v>12796</v>
      </c>
    </row>
    <row r="297" spans="1:9" hidden="1" x14ac:dyDescent="0.25">
      <c r="A297">
        <v>14297</v>
      </c>
      <c r="B297" s="1" t="s">
        <v>11321</v>
      </c>
      <c r="C297" t="s">
        <v>12740</v>
      </c>
      <c r="E297" t="s">
        <v>12765</v>
      </c>
      <c r="I297" t="s">
        <v>12796</v>
      </c>
    </row>
    <row r="298" spans="1:9" ht="60" hidden="1" x14ac:dyDescent="0.25">
      <c r="A298">
        <v>8993</v>
      </c>
      <c r="B298" s="1" t="s">
        <v>11318</v>
      </c>
      <c r="C298" t="s">
        <v>12740</v>
      </c>
      <c r="E298" t="s">
        <v>12778</v>
      </c>
      <c r="I298" t="s">
        <v>12844</v>
      </c>
    </row>
    <row r="299" spans="1:9" ht="30" hidden="1" x14ac:dyDescent="0.25">
      <c r="A299">
        <v>9511</v>
      </c>
      <c r="B299" s="1" t="s">
        <v>11316</v>
      </c>
      <c r="C299" t="s">
        <v>12740</v>
      </c>
      <c r="E299" t="s">
        <v>12765</v>
      </c>
      <c r="I299" t="s">
        <v>12796</v>
      </c>
    </row>
    <row r="300" spans="1:9" ht="75" hidden="1" x14ac:dyDescent="0.25">
      <c r="A300">
        <v>1019</v>
      </c>
      <c r="B300" s="1" t="s">
        <v>11312</v>
      </c>
      <c r="C300" t="s">
        <v>12740</v>
      </c>
      <c r="E300" t="s">
        <v>12767</v>
      </c>
      <c r="I300" t="s">
        <v>12804</v>
      </c>
    </row>
    <row r="301" spans="1:9" hidden="1" x14ac:dyDescent="0.25">
      <c r="A301">
        <v>1035</v>
      </c>
      <c r="B301" s="1" t="s">
        <v>11307</v>
      </c>
      <c r="C301" t="s">
        <v>12740</v>
      </c>
      <c r="E301" t="s">
        <v>12765</v>
      </c>
      <c r="I301" t="s">
        <v>12796</v>
      </c>
    </row>
    <row r="302" spans="1:9" hidden="1" x14ac:dyDescent="0.25">
      <c r="A302">
        <v>10682</v>
      </c>
      <c r="B302" s="1" t="s">
        <v>11303</v>
      </c>
      <c r="C302" t="s">
        <v>12740</v>
      </c>
      <c r="E302" t="s">
        <v>12776</v>
      </c>
      <c r="I302" t="s">
        <v>262</v>
      </c>
    </row>
    <row r="303" spans="1:9" hidden="1" x14ac:dyDescent="0.25">
      <c r="A303">
        <v>19102</v>
      </c>
      <c r="B303" s="1" t="s">
        <v>11300</v>
      </c>
      <c r="C303" t="s">
        <v>12740</v>
      </c>
      <c r="E303" t="s">
        <v>12776</v>
      </c>
      <c r="I303" t="s">
        <v>262</v>
      </c>
    </row>
    <row r="304" spans="1:9" hidden="1" x14ac:dyDescent="0.25">
      <c r="A304">
        <v>16933</v>
      </c>
      <c r="B304" s="1" t="s">
        <v>11291</v>
      </c>
      <c r="C304" t="s">
        <v>12740</v>
      </c>
      <c r="E304" t="s">
        <v>12765</v>
      </c>
      <c r="I304" t="s">
        <v>12796</v>
      </c>
    </row>
    <row r="305" spans="1:9" hidden="1" x14ac:dyDescent="0.25">
      <c r="A305">
        <v>6101</v>
      </c>
      <c r="B305" s="1" t="s">
        <v>11288</v>
      </c>
      <c r="C305" t="s">
        <v>12740</v>
      </c>
      <c r="E305" t="s">
        <v>12774</v>
      </c>
      <c r="I305" t="s">
        <v>12837</v>
      </c>
    </row>
    <row r="306" spans="1:9" ht="75" hidden="1" x14ac:dyDescent="0.25">
      <c r="A306">
        <v>13540</v>
      </c>
      <c r="B306" s="1" t="s">
        <v>11279</v>
      </c>
      <c r="C306" t="s">
        <v>12740</v>
      </c>
      <c r="E306" t="s">
        <v>12765</v>
      </c>
      <c r="I306" t="s">
        <v>12765</v>
      </c>
    </row>
    <row r="307" spans="1:9" hidden="1" x14ac:dyDescent="0.25">
      <c r="A307">
        <v>10669</v>
      </c>
      <c r="B307" s="1" t="s">
        <v>11272</v>
      </c>
      <c r="C307" t="s">
        <v>12740</v>
      </c>
      <c r="E307" t="s">
        <v>12767</v>
      </c>
      <c r="I307" t="s">
        <v>12804</v>
      </c>
    </row>
    <row r="308" spans="1:9" hidden="1" x14ac:dyDescent="0.25">
      <c r="A308">
        <v>11848</v>
      </c>
      <c r="B308" s="1" t="s">
        <v>11265</v>
      </c>
      <c r="C308" t="s">
        <v>12740</v>
      </c>
      <c r="E308" t="s">
        <v>12785</v>
      </c>
      <c r="I308" t="s">
        <v>12859</v>
      </c>
    </row>
    <row r="309" spans="1:9" ht="45" hidden="1" x14ac:dyDescent="0.25">
      <c r="A309">
        <v>5605</v>
      </c>
      <c r="B309" s="1" t="s">
        <v>11247</v>
      </c>
      <c r="C309" t="s">
        <v>12740</v>
      </c>
      <c r="E309" t="s">
        <v>12767</v>
      </c>
      <c r="I309" t="s">
        <v>12807</v>
      </c>
    </row>
    <row r="310" spans="1:9" ht="180" hidden="1" x14ac:dyDescent="0.25">
      <c r="A310">
        <v>1297</v>
      </c>
      <c r="B310" s="1" t="s">
        <v>11245</v>
      </c>
      <c r="C310" t="s">
        <v>12740</v>
      </c>
      <c r="E310" t="s">
        <v>12767</v>
      </c>
      <c r="I310" t="s">
        <v>12804</v>
      </c>
    </row>
    <row r="311" spans="1:9" ht="75" hidden="1" x14ac:dyDescent="0.25">
      <c r="A311">
        <v>12985</v>
      </c>
      <c r="B311" s="1" t="s">
        <v>11234</v>
      </c>
      <c r="C311" t="s">
        <v>12740</v>
      </c>
      <c r="E311" t="s">
        <v>12785</v>
      </c>
      <c r="I311" t="s">
        <v>12859</v>
      </c>
    </row>
    <row r="312" spans="1:9" hidden="1" x14ac:dyDescent="0.25">
      <c r="A312">
        <v>4527</v>
      </c>
      <c r="B312" s="1" t="s">
        <v>11231</v>
      </c>
      <c r="C312" t="s">
        <v>12740</v>
      </c>
      <c r="E312" t="s">
        <v>12765</v>
      </c>
      <c r="I312" t="s">
        <v>12796</v>
      </c>
    </row>
    <row r="313" spans="1:9" ht="45" hidden="1" x14ac:dyDescent="0.25">
      <c r="A313">
        <v>419</v>
      </c>
      <c r="B313" s="1" t="s">
        <v>11226</v>
      </c>
      <c r="C313" t="s">
        <v>12740</v>
      </c>
      <c r="E313" t="s">
        <v>12773</v>
      </c>
      <c r="I313" t="s">
        <v>3488</v>
      </c>
    </row>
    <row r="314" spans="1:9" hidden="1" x14ac:dyDescent="0.25">
      <c r="A314">
        <v>2618</v>
      </c>
      <c r="B314" s="1" t="s">
        <v>11216</v>
      </c>
      <c r="C314" t="s">
        <v>12740</v>
      </c>
      <c r="E314" t="s">
        <v>12765</v>
      </c>
      <c r="I314" t="s">
        <v>12796</v>
      </c>
    </row>
    <row r="315" spans="1:9" hidden="1" x14ac:dyDescent="0.25">
      <c r="A315">
        <v>14674</v>
      </c>
      <c r="B315" s="1" t="s">
        <v>11209</v>
      </c>
      <c r="C315" t="s">
        <v>12740</v>
      </c>
      <c r="E315" t="s">
        <v>12785</v>
      </c>
      <c r="I315" t="s">
        <v>12859</v>
      </c>
    </row>
    <row r="316" spans="1:9" hidden="1" x14ac:dyDescent="0.25">
      <c r="A316">
        <v>8203</v>
      </c>
      <c r="B316" s="1" t="s">
        <v>11206</v>
      </c>
      <c r="C316" t="s">
        <v>12740</v>
      </c>
      <c r="E316" t="s">
        <v>12765</v>
      </c>
      <c r="I316" t="s">
        <v>12796</v>
      </c>
    </row>
    <row r="317" spans="1:9" ht="60" hidden="1" x14ac:dyDescent="0.25">
      <c r="A317">
        <v>4718</v>
      </c>
      <c r="B317" s="1" t="s">
        <v>11205</v>
      </c>
      <c r="C317" t="s">
        <v>12740</v>
      </c>
      <c r="E317" t="s">
        <v>12774</v>
      </c>
      <c r="I317" t="s">
        <v>12903</v>
      </c>
    </row>
    <row r="318" spans="1:9" ht="150" hidden="1" x14ac:dyDescent="0.25">
      <c r="A318">
        <v>14217</v>
      </c>
      <c r="B318" s="1" t="s">
        <v>11202</v>
      </c>
      <c r="C318" t="s">
        <v>12740</v>
      </c>
      <c r="E318" t="s">
        <v>12785</v>
      </c>
      <c r="I318" t="s">
        <v>12859</v>
      </c>
    </row>
    <row r="319" spans="1:9" ht="30" hidden="1" x14ac:dyDescent="0.25">
      <c r="A319">
        <v>15651</v>
      </c>
      <c r="B319" s="1" t="s">
        <v>11194</v>
      </c>
      <c r="C319" t="s">
        <v>12740</v>
      </c>
      <c r="E319" t="s">
        <v>12767</v>
      </c>
      <c r="I319" t="s">
        <v>12802</v>
      </c>
    </row>
    <row r="320" spans="1:9" ht="30" hidden="1" x14ac:dyDescent="0.25">
      <c r="A320">
        <v>19677</v>
      </c>
      <c r="B320" s="1" t="s">
        <v>11190</v>
      </c>
      <c r="C320" t="s">
        <v>12740</v>
      </c>
      <c r="E320" t="s">
        <v>12778</v>
      </c>
      <c r="I320" t="s">
        <v>12846</v>
      </c>
    </row>
    <row r="321" spans="1:9" ht="90" hidden="1" x14ac:dyDescent="0.25">
      <c r="A321">
        <v>17075</v>
      </c>
      <c r="B321" s="1" t="s">
        <v>11187</v>
      </c>
      <c r="C321" t="s">
        <v>12740</v>
      </c>
      <c r="E321" t="s">
        <v>12785</v>
      </c>
      <c r="I321" t="s">
        <v>12859</v>
      </c>
    </row>
    <row r="322" spans="1:9" ht="75" hidden="1" x14ac:dyDescent="0.25">
      <c r="A322">
        <v>2136</v>
      </c>
      <c r="B322" s="1" t="s">
        <v>11186</v>
      </c>
      <c r="C322" t="s">
        <v>12740</v>
      </c>
      <c r="E322" t="s">
        <v>12772</v>
      </c>
      <c r="I322" t="s">
        <v>12869</v>
      </c>
    </row>
    <row r="323" spans="1:9" ht="75" hidden="1" x14ac:dyDescent="0.25">
      <c r="A323">
        <v>5139</v>
      </c>
      <c r="B323" s="1" t="s">
        <v>11184</v>
      </c>
      <c r="C323" t="s">
        <v>12740</v>
      </c>
      <c r="E323" t="s">
        <v>12765</v>
      </c>
      <c r="I323" t="s">
        <v>12765</v>
      </c>
    </row>
    <row r="324" spans="1:9" ht="105" hidden="1" x14ac:dyDescent="0.25">
      <c r="A324">
        <v>19369</v>
      </c>
      <c r="B324" s="1" t="s">
        <v>11176</v>
      </c>
      <c r="C324" t="s">
        <v>12740</v>
      </c>
      <c r="E324" t="s">
        <v>12785</v>
      </c>
      <c r="I324" t="s">
        <v>12859</v>
      </c>
    </row>
    <row r="325" spans="1:9" hidden="1" x14ac:dyDescent="0.25">
      <c r="A325">
        <v>11639</v>
      </c>
      <c r="B325" s="1" t="s">
        <v>11174</v>
      </c>
      <c r="C325" t="s">
        <v>12740</v>
      </c>
      <c r="E325" t="s">
        <v>12776</v>
      </c>
      <c r="I325" t="s">
        <v>262</v>
      </c>
    </row>
    <row r="326" spans="1:9" ht="120" hidden="1" x14ac:dyDescent="0.25">
      <c r="A326">
        <v>3325</v>
      </c>
      <c r="B326" s="1" t="s">
        <v>11161</v>
      </c>
      <c r="C326" t="s">
        <v>12740</v>
      </c>
      <c r="E326" t="s">
        <v>12785</v>
      </c>
      <c r="I326" t="s">
        <v>12859</v>
      </c>
    </row>
    <row r="327" spans="1:9" ht="30" hidden="1" x14ac:dyDescent="0.25">
      <c r="A327">
        <v>661</v>
      </c>
      <c r="B327" s="1" t="s">
        <v>11152</v>
      </c>
      <c r="C327" t="s">
        <v>12740</v>
      </c>
      <c r="E327" t="s">
        <v>12778</v>
      </c>
      <c r="I327" t="s">
        <v>12844</v>
      </c>
    </row>
    <row r="328" spans="1:9" ht="225" hidden="1" x14ac:dyDescent="0.25">
      <c r="A328">
        <v>6968</v>
      </c>
      <c r="B328" s="1" t="s">
        <v>11137</v>
      </c>
      <c r="C328" t="s">
        <v>12740</v>
      </c>
      <c r="E328" t="s">
        <v>12774</v>
      </c>
      <c r="I328" t="s">
        <v>12836</v>
      </c>
    </row>
    <row r="329" spans="1:9" ht="60" hidden="1" x14ac:dyDescent="0.25">
      <c r="A329">
        <v>11011</v>
      </c>
      <c r="B329" s="1" t="s">
        <v>11135</v>
      </c>
      <c r="C329" t="s">
        <v>12740</v>
      </c>
      <c r="E329" t="s">
        <v>12765</v>
      </c>
      <c r="I329" t="s">
        <v>12796</v>
      </c>
    </row>
    <row r="330" spans="1:9" hidden="1" x14ac:dyDescent="0.25">
      <c r="A330">
        <v>16700</v>
      </c>
      <c r="B330" s="1" t="s">
        <v>11132</v>
      </c>
      <c r="C330" t="s">
        <v>12740</v>
      </c>
      <c r="E330" t="s">
        <v>12765</v>
      </c>
      <c r="I330" t="s">
        <v>12796</v>
      </c>
    </row>
    <row r="331" spans="1:9" ht="90" hidden="1" x14ac:dyDescent="0.25">
      <c r="A331">
        <v>16723</v>
      </c>
      <c r="B331" s="1" t="s">
        <v>11106</v>
      </c>
      <c r="C331" t="s">
        <v>12740</v>
      </c>
      <c r="E331" t="s">
        <v>12785</v>
      </c>
      <c r="I331" t="s">
        <v>12859</v>
      </c>
    </row>
    <row r="332" spans="1:9" ht="60" hidden="1" x14ac:dyDescent="0.25">
      <c r="A332">
        <v>3617</v>
      </c>
      <c r="B332" s="1" t="s">
        <v>11099</v>
      </c>
      <c r="C332" t="s">
        <v>12740</v>
      </c>
      <c r="E332" t="s">
        <v>12765</v>
      </c>
      <c r="I332" t="s">
        <v>12796</v>
      </c>
    </row>
    <row r="333" spans="1:9" hidden="1" x14ac:dyDescent="0.25">
      <c r="A333">
        <v>8115</v>
      </c>
      <c r="B333" s="1" t="s">
        <v>11096</v>
      </c>
      <c r="C333" t="s">
        <v>12740</v>
      </c>
      <c r="E333" t="s">
        <v>12765</v>
      </c>
      <c r="I333" t="s">
        <v>12765</v>
      </c>
    </row>
    <row r="334" spans="1:9" hidden="1" x14ac:dyDescent="0.25">
      <c r="A334">
        <v>6557</v>
      </c>
      <c r="B334" s="1" t="s">
        <v>11092</v>
      </c>
      <c r="C334" t="s">
        <v>12740</v>
      </c>
      <c r="E334" t="s">
        <v>12776</v>
      </c>
      <c r="I334" t="s">
        <v>262</v>
      </c>
    </row>
    <row r="335" spans="1:9" hidden="1" x14ac:dyDescent="0.25">
      <c r="A335">
        <v>8187</v>
      </c>
      <c r="B335" s="1" t="s">
        <v>11075</v>
      </c>
      <c r="C335" t="s">
        <v>12740</v>
      </c>
      <c r="E335" t="s">
        <v>12765</v>
      </c>
      <c r="I335" t="s">
        <v>12796</v>
      </c>
    </row>
    <row r="336" spans="1:9" hidden="1" x14ac:dyDescent="0.25">
      <c r="A336">
        <v>11851</v>
      </c>
      <c r="B336" s="1" t="s">
        <v>11072</v>
      </c>
      <c r="C336" t="s">
        <v>12740</v>
      </c>
      <c r="E336" t="s">
        <v>12767</v>
      </c>
      <c r="I336" t="s">
        <v>12804</v>
      </c>
    </row>
    <row r="337" spans="1:9" ht="105" hidden="1" x14ac:dyDescent="0.25">
      <c r="A337">
        <v>15982</v>
      </c>
      <c r="B337" s="1" t="s">
        <v>11067</v>
      </c>
      <c r="C337" t="s">
        <v>12740</v>
      </c>
      <c r="E337" t="s">
        <v>12772</v>
      </c>
      <c r="I337" t="s">
        <v>12869</v>
      </c>
    </row>
    <row r="338" spans="1:9" ht="45" hidden="1" x14ac:dyDescent="0.25">
      <c r="A338">
        <v>4997</v>
      </c>
      <c r="B338" s="1" t="s">
        <v>11045</v>
      </c>
      <c r="C338" t="s">
        <v>12740</v>
      </c>
      <c r="E338" t="s">
        <v>12772</v>
      </c>
      <c r="I338" t="s">
        <v>12871</v>
      </c>
    </row>
    <row r="339" spans="1:9" ht="45" hidden="1" x14ac:dyDescent="0.25">
      <c r="A339">
        <v>8347</v>
      </c>
      <c r="B339" s="1" t="s">
        <v>11042</v>
      </c>
      <c r="C339" t="s">
        <v>12740</v>
      </c>
      <c r="E339" t="s">
        <v>12785</v>
      </c>
      <c r="I339" t="s">
        <v>12859</v>
      </c>
    </row>
    <row r="340" spans="1:9" hidden="1" x14ac:dyDescent="0.25">
      <c r="A340">
        <v>12421</v>
      </c>
      <c r="B340" s="1" t="s">
        <v>11041</v>
      </c>
      <c r="C340" t="s">
        <v>12740</v>
      </c>
      <c r="E340" t="s">
        <v>12774</v>
      </c>
      <c r="I340" t="s">
        <v>12836</v>
      </c>
    </row>
    <row r="341" spans="1:9" hidden="1" x14ac:dyDescent="0.25">
      <c r="A341">
        <v>6053</v>
      </c>
      <c r="B341" s="1" t="s">
        <v>11036</v>
      </c>
      <c r="C341" t="s">
        <v>12740</v>
      </c>
      <c r="E341" t="s">
        <v>12772</v>
      </c>
      <c r="I341" t="s">
        <v>12866</v>
      </c>
    </row>
    <row r="342" spans="1:9" ht="30" hidden="1" x14ac:dyDescent="0.25">
      <c r="A342">
        <v>18624</v>
      </c>
      <c r="B342" s="1" t="s">
        <v>11030</v>
      </c>
      <c r="C342" t="s">
        <v>12740</v>
      </c>
      <c r="E342" t="s">
        <v>12785</v>
      </c>
      <c r="I342" t="s">
        <v>12859</v>
      </c>
    </row>
    <row r="343" spans="1:9" ht="75" hidden="1" x14ac:dyDescent="0.25">
      <c r="A343">
        <v>18946</v>
      </c>
      <c r="B343" s="1" t="s">
        <v>11028</v>
      </c>
      <c r="C343" t="s">
        <v>12740</v>
      </c>
      <c r="E343" t="s">
        <v>12773</v>
      </c>
      <c r="I343" t="s">
        <v>3488</v>
      </c>
    </row>
    <row r="344" spans="1:9" ht="300" hidden="1" x14ac:dyDescent="0.25">
      <c r="A344">
        <v>8732</v>
      </c>
      <c r="B344" s="1" t="s">
        <v>11025</v>
      </c>
      <c r="C344" t="s">
        <v>12740</v>
      </c>
      <c r="E344" t="s">
        <v>12785</v>
      </c>
      <c r="I344" t="s">
        <v>12859</v>
      </c>
    </row>
    <row r="345" spans="1:9" hidden="1" x14ac:dyDescent="0.25">
      <c r="A345">
        <v>185</v>
      </c>
      <c r="B345" s="1" t="s">
        <v>11009</v>
      </c>
      <c r="C345" t="s">
        <v>12740</v>
      </c>
      <c r="E345" t="s">
        <v>12765</v>
      </c>
      <c r="I345" t="s">
        <v>12765</v>
      </c>
    </row>
    <row r="346" spans="1:9" ht="30" hidden="1" x14ac:dyDescent="0.25">
      <c r="A346">
        <v>13611</v>
      </c>
      <c r="B346" s="1" t="s">
        <v>11003</v>
      </c>
      <c r="C346" t="s">
        <v>12740</v>
      </c>
      <c r="E346" t="s">
        <v>12772</v>
      </c>
      <c r="I346" t="s">
        <v>12869</v>
      </c>
    </row>
    <row r="347" spans="1:9" hidden="1" x14ac:dyDescent="0.25">
      <c r="A347">
        <v>6961</v>
      </c>
      <c r="B347" s="1" t="s">
        <v>11001</v>
      </c>
      <c r="C347" t="s">
        <v>12740</v>
      </c>
      <c r="E347" t="s">
        <v>12765</v>
      </c>
      <c r="I347" t="s">
        <v>12796</v>
      </c>
    </row>
    <row r="348" spans="1:9" ht="75" hidden="1" x14ac:dyDescent="0.25">
      <c r="A348">
        <v>178</v>
      </c>
      <c r="B348" s="1" t="s">
        <v>10999</v>
      </c>
      <c r="C348" t="s">
        <v>12740</v>
      </c>
      <c r="E348" t="s">
        <v>12785</v>
      </c>
      <c r="I348" t="s">
        <v>12859</v>
      </c>
    </row>
    <row r="349" spans="1:9" ht="45" hidden="1" x14ac:dyDescent="0.25">
      <c r="A349">
        <v>10771</v>
      </c>
      <c r="B349" s="1" t="s">
        <v>10995</v>
      </c>
      <c r="C349" t="s">
        <v>12740</v>
      </c>
      <c r="E349" t="s">
        <v>12774</v>
      </c>
      <c r="I349" t="s">
        <v>12837</v>
      </c>
    </row>
    <row r="350" spans="1:9" ht="60" hidden="1" x14ac:dyDescent="0.25">
      <c r="A350">
        <v>7007</v>
      </c>
      <c r="B350" s="1" t="s">
        <v>10990</v>
      </c>
      <c r="C350" t="s">
        <v>12740</v>
      </c>
      <c r="E350" t="s">
        <v>12767</v>
      </c>
      <c r="I350" t="s">
        <v>12808</v>
      </c>
    </row>
    <row r="351" spans="1:9" ht="120" hidden="1" x14ac:dyDescent="0.25">
      <c r="A351">
        <v>13178</v>
      </c>
      <c r="B351" s="1" t="s">
        <v>10982</v>
      </c>
      <c r="C351" t="s">
        <v>12740</v>
      </c>
      <c r="E351" t="s">
        <v>12767</v>
      </c>
      <c r="I351" t="s">
        <v>12807</v>
      </c>
    </row>
    <row r="352" spans="1:9" ht="90" hidden="1" x14ac:dyDescent="0.25">
      <c r="A352">
        <v>7240</v>
      </c>
      <c r="B352" s="1" t="s">
        <v>10976</v>
      </c>
      <c r="C352" t="s">
        <v>12740</v>
      </c>
      <c r="E352" t="s">
        <v>12767</v>
      </c>
      <c r="I352" t="s">
        <v>12814</v>
      </c>
    </row>
    <row r="353" spans="1:9" hidden="1" x14ac:dyDescent="0.25">
      <c r="A353">
        <v>19529</v>
      </c>
      <c r="B353" s="1" t="s">
        <v>10971</v>
      </c>
      <c r="C353" t="s">
        <v>12740</v>
      </c>
      <c r="E353" t="s">
        <v>12765</v>
      </c>
      <c r="I353" t="s">
        <v>12796</v>
      </c>
    </row>
    <row r="354" spans="1:9" hidden="1" x14ac:dyDescent="0.25">
      <c r="A354">
        <v>9507</v>
      </c>
      <c r="B354" s="1" t="s">
        <v>10968</v>
      </c>
      <c r="C354" t="s">
        <v>12740</v>
      </c>
      <c r="E354" t="s">
        <v>12765</v>
      </c>
      <c r="I354" t="s">
        <v>12796</v>
      </c>
    </row>
    <row r="355" spans="1:9" hidden="1" x14ac:dyDescent="0.25">
      <c r="A355">
        <v>9871</v>
      </c>
      <c r="B355" s="1" t="s">
        <v>10960</v>
      </c>
      <c r="C355" t="s">
        <v>12740</v>
      </c>
      <c r="E355" t="s">
        <v>12767</v>
      </c>
      <c r="I355" t="s">
        <v>12802</v>
      </c>
    </row>
    <row r="356" spans="1:9" hidden="1" x14ac:dyDescent="0.25">
      <c r="A356">
        <v>11116</v>
      </c>
      <c r="B356" s="1" t="s">
        <v>10956</v>
      </c>
      <c r="C356" t="s">
        <v>12740</v>
      </c>
      <c r="E356" t="s">
        <v>12767</v>
      </c>
      <c r="I356" t="s">
        <v>12804</v>
      </c>
    </row>
    <row r="357" spans="1:9" hidden="1" x14ac:dyDescent="0.25">
      <c r="A357">
        <v>18224</v>
      </c>
      <c r="B357" s="1" t="s">
        <v>10951</v>
      </c>
      <c r="C357" t="s">
        <v>12740</v>
      </c>
      <c r="E357" t="s">
        <v>12767</v>
      </c>
      <c r="I357" t="s">
        <v>12804</v>
      </c>
    </row>
    <row r="358" spans="1:9" ht="90" hidden="1" x14ac:dyDescent="0.25">
      <c r="A358">
        <v>306</v>
      </c>
      <c r="B358" s="1" t="s">
        <v>10926</v>
      </c>
      <c r="C358" t="s">
        <v>12740</v>
      </c>
      <c r="E358" t="s">
        <v>12785</v>
      </c>
      <c r="I358" t="s">
        <v>12859</v>
      </c>
    </row>
    <row r="359" spans="1:9" ht="60" hidden="1" x14ac:dyDescent="0.25">
      <c r="A359">
        <v>14351</v>
      </c>
      <c r="B359" s="1" t="s">
        <v>10923</v>
      </c>
      <c r="C359" t="s">
        <v>12740</v>
      </c>
      <c r="E359" t="s">
        <v>12765</v>
      </c>
      <c r="I359" t="s">
        <v>12796</v>
      </c>
    </row>
    <row r="360" spans="1:9" ht="45" hidden="1" x14ac:dyDescent="0.25">
      <c r="A360">
        <v>8658</v>
      </c>
      <c r="B360" s="1" t="s">
        <v>10915</v>
      </c>
      <c r="C360" t="s">
        <v>12740</v>
      </c>
      <c r="E360" t="s">
        <v>12772</v>
      </c>
      <c r="I360" t="s">
        <v>12869</v>
      </c>
    </row>
    <row r="361" spans="1:9" ht="30" hidden="1" x14ac:dyDescent="0.25">
      <c r="A361">
        <v>10886</v>
      </c>
      <c r="B361" s="1" t="s">
        <v>10911</v>
      </c>
      <c r="C361" t="s">
        <v>12740</v>
      </c>
      <c r="E361" t="s">
        <v>12765</v>
      </c>
      <c r="I361" t="s">
        <v>12770</v>
      </c>
    </row>
    <row r="362" spans="1:9" hidden="1" x14ac:dyDescent="0.25">
      <c r="A362">
        <v>4045</v>
      </c>
      <c r="B362" s="1" t="s">
        <v>10907</v>
      </c>
      <c r="C362" t="s">
        <v>12740</v>
      </c>
      <c r="E362" t="s">
        <v>12778</v>
      </c>
      <c r="I362" t="s">
        <v>12844</v>
      </c>
    </row>
    <row r="363" spans="1:9" ht="30" hidden="1" x14ac:dyDescent="0.25">
      <c r="A363">
        <v>11236</v>
      </c>
      <c r="B363" s="1" t="s">
        <v>10896</v>
      </c>
      <c r="C363" t="s">
        <v>12740</v>
      </c>
      <c r="E363" t="s">
        <v>12772</v>
      </c>
      <c r="I363" t="s">
        <v>12869</v>
      </c>
    </row>
    <row r="364" spans="1:9" ht="120" hidden="1" x14ac:dyDescent="0.25">
      <c r="A364">
        <v>1503</v>
      </c>
      <c r="B364" s="1" t="s">
        <v>10874</v>
      </c>
      <c r="C364" t="s">
        <v>12740</v>
      </c>
      <c r="E364" t="s">
        <v>12765</v>
      </c>
      <c r="I364" t="s">
        <v>12796</v>
      </c>
    </row>
    <row r="365" spans="1:9" hidden="1" x14ac:dyDescent="0.25">
      <c r="A365">
        <v>14976</v>
      </c>
      <c r="B365" s="1" t="s">
        <v>10869</v>
      </c>
      <c r="C365" t="s">
        <v>12740</v>
      </c>
      <c r="E365" t="s">
        <v>12765</v>
      </c>
      <c r="I365" t="s">
        <v>12796</v>
      </c>
    </row>
    <row r="366" spans="1:9" ht="30" hidden="1" x14ac:dyDescent="0.25">
      <c r="A366">
        <v>8109</v>
      </c>
      <c r="B366" s="1" t="s">
        <v>10856</v>
      </c>
      <c r="C366" t="s">
        <v>12740</v>
      </c>
      <c r="E366" t="s">
        <v>12772</v>
      </c>
      <c r="I366" t="s">
        <v>12870</v>
      </c>
    </row>
    <row r="367" spans="1:9" ht="45" hidden="1" x14ac:dyDescent="0.25">
      <c r="A367">
        <v>13728</v>
      </c>
      <c r="B367" s="1" t="s">
        <v>10839</v>
      </c>
      <c r="C367" t="s">
        <v>12740</v>
      </c>
      <c r="E367" t="s">
        <v>12767</v>
      </c>
      <c r="I367" t="s">
        <v>12802</v>
      </c>
    </row>
    <row r="368" spans="1:9" hidden="1" x14ac:dyDescent="0.25">
      <c r="A368">
        <v>19395</v>
      </c>
      <c r="B368" s="1" t="s">
        <v>10836</v>
      </c>
      <c r="C368" t="s">
        <v>12740</v>
      </c>
      <c r="E368" t="s">
        <v>12776</v>
      </c>
      <c r="I368" t="s">
        <v>262</v>
      </c>
    </row>
    <row r="369" spans="1:11" ht="225" hidden="1" x14ac:dyDescent="0.25">
      <c r="A369">
        <v>13393</v>
      </c>
      <c r="B369" s="1" t="s">
        <v>10829</v>
      </c>
      <c r="C369" t="s">
        <v>12740</v>
      </c>
      <c r="E369" t="s">
        <v>12785</v>
      </c>
      <c r="I369" t="s">
        <v>12859</v>
      </c>
    </row>
    <row r="370" spans="1:11" ht="30" hidden="1" x14ac:dyDescent="0.25">
      <c r="A370">
        <v>9817</v>
      </c>
      <c r="B370" s="1" t="s">
        <v>10819</v>
      </c>
      <c r="C370" t="s">
        <v>12740</v>
      </c>
      <c r="E370" t="s">
        <v>12765</v>
      </c>
      <c r="I370" t="s">
        <v>12796</v>
      </c>
    </row>
    <row r="371" spans="1:11" hidden="1" x14ac:dyDescent="0.25">
      <c r="A371">
        <v>146</v>
      </c>
      <c r="B371" s="1" t="s">
        <v>10813</v>
      </c>
      <c r="C371" t="s">
        <v>12740</v>
      </c>
      <c r="E371" t="s">
        <v>12765</v>
      </c>
      <c r="I371" t="s">
        <v>12796</v>
      </c>
    </row>
    <row r="372" spans="1:11" ht="135" hidden="1" x14ac:dyDescent="0.25">
      <c r="A372">
        <v>15611</v>
      </c>
      <c r="B372" s="1" t="s">
        <v>10810</v>
      </c>
      <c r="C372" t="s">
        <v>12740</v>
      </c>
      <c r="E372" t="s">
        <v>12772</v>
      </c>
      <c r="I372" t="s">
        <v>12876</v>
      </c>
    </row>
    <row r="373" spans="1:11" hidden="1" x14ac:dyDescent="0.25">
      <c r="A373">
        <v>15295</v>
      </c>
      <c r="B373" s="1" t="s">
        <v>10807</v>
      </c>
      <c r="C373" t="s">
        <v>12740</v>
      </c>
      <c r="E373" t="s">
        <v>12765</v>
      </c>
      <c r="F373" t="s">
        <v>12772</v>
      </c>
      <c r="G373" t="s">
        <v>12778</v>
      </c>
      <c r="I373" t="s">
        <v>12765</v>
      </c>
      <c r="K373" t="s">
        <v>2102</v>
      </c>
    </row>
    <row r="374" spans="1:11" ht="45" hidden="1" x14ac:dyDescent="0.25">
      <c r="A374">
        <v>13506</v>
      </c>
      <c r="B374" s="1" t="s">
        <v>10790</v>
      </c>
      <c r="C374" t="s">
        <v>12740</v>
      </c>
      <c r="E374" t="s">
        <v>12767</v>
      </c>
      <c r="I374" t="s">
        <v>12802</v>
      </c>
    </row>
    <row r="375" spans="1:11" ht="30" hidden="1" x14ac:dyDescent="0.25">
      <c r="A375">
        <v>2898</v>
      </c>
      <c r="B375" s="1" t="s">
        <v>10788</v>
      </c>
      <c r="C375" t="s">
        <v>12740</v>
      </c>
      <c r="E375" t="s">
        <v>12767</v>
      </c>
      <c r="I375" t="s">
        <v>12802</v>
      </c>
    </row>
    <row r="376" spans="1:11" ht="30" hidden="1" x14ac:dyDescent="0.25">
      <c r="A376">
        <v>255</v>
      </c>
      <c r="B376" s="1" t="s">
        <v>10785</v>
      </c>
      <c r="C376" t="s">
        <v>12740</v>
      </c>
      <c r="E376" t="s">
        <v>12774</v>
      </c>
      <c r="I376" t="s">
        <v>12836</v>
      </c>
    </row>
    <row r="377" spans="1:11" ht="30" hidden="1" x14ac:dyDescent="0.25">
      <c r="A377">
        <v>18169</v>
      </c>
      <c r="B377" s="1" t="s">
        <v>10760</v>
      </c>
      <c r="C377" t="s">
        <v>12740</v>
      </c>
      <c r="E377" t="s">
        <v>12767</v>
      </c>
      <c r="I377" t="s">
        <v>12804</v>
      </c>
    </row>
    <row r="378" spans="1:11" ht="45" hidden="1" x14ac:dyDescent="0.25">
      <c r="A378">
        <v>11072</v>
      </c>
      <c r="B378" s="1" t="s">
        <v>10750</v>
      </c>
      <c r="C378" t="s">
        <v>12740</v>
      </c>
      <c r="E378" t="s">
        <v>12767</v>
      </c>
      <c r="I378" t="s">
        <v>12804</v>
      </c>
    </row>
    <row r="379" spans="1:11" hidden="1" x14ac:dyDescent="0.25">
      <c r="A379">
        <v>6242</v>
      </c>
      <c r="B379" s="1" t="s">
        <v>10748</v>
      </c>
      <c r="C379" t="s">
        <v>12740</v>
      </c>
      <c r="E379" t="s">
        <v>12767</v>
      </c>
      <c r="I379" t="s">
        <v>12804</v>
      </c>
    </row>
    <row r="380" spans="1:11" ht="60" hidden="1" x14ac:dyDescent="0.25">
      <c r="A380">
        <v>1268</v>
      </c>
      <c r="B380" s="1" t="s">
        <v>10746</v>
      </c>
      <c r="C380" t="s">
        <v>12740</v>
      </c>
      <c r="E380" t="s">
        <v>12765</v>
      </c>
      <c r="I380" t="s">
        <v>12796</v>
      </c>
    </row>
    <row r="381" spans="1:11" hidden="1" x14ac:dyDescent="0.25">
      <c r="A381">
        <v>19369</v>
      </c>
      <c r="B381" s="1" t="s">
        <v>10734</v>
      </c>
      <c r="C381" t="s">
        <v>12740</v>
      </c>
      <c r="E381" t="s">
        <v>12765</v>
      </c>
      <c r="I381" t="s">
        <v>12796</v>
      </c>
    </row>
    <row r="382" spans="1:11" ht="105" hidden="1" x14ac:dyDescent="0.25">
      <c r="A382">
        <v>8483</v>
      </c>
      <c r="B382" s="1" t="s">
        <v>10725</v>
      </c>
      <c r="C382" t="s">
        <v>12740</v>
      </c>
      <c r="E382" t="s">
        <v>12774</v>
      </c>
      <c r="I382" t="s">
        <v>12836</v>
      </c>
      <c r="J382" t="s">
        <v>12837</v>
      </c>
    </row>
    <row r="383" spans="1:11" ht="90" hidden="1" x14ac:dyDescent="0.25">
      <c r="A383">
        <v>9407</v>
      </c>
      <c r="B383" s="1" t="s">
        <v>10722</v>
      </c>
      <c r="C383" t="s">
        <v>12740</v>
      </c>
      <c r="E383" t="s">
        <v>12774</v>
      </c>
      <c r="I383" t="s">
        <v>12836</v>
      </c>
    </row>
    <row r="384" spans="1:11" hidden="1" x14ac:dyDescent="0.25">
      <c r="A384">
        <v>5543</v>
      </c>
      <c r="B384" s="1" t="s">
        <v>10720</v>
      </c>
      <c r="C384" t="s">
        <v>12740</v>
      </c>
      <c r="E384" t="s">
        <v>12767</v>
      </c>
      <c r="I384" t="s">
        <v>12804</v>
      </c>
    </row>
    <row r="385" spans="1:9" ht="45" hidden="1" x14ac:dyDescent="0.25">
      <c r="A385">
        <v>18692</v>
      </c>
      <c r="B385" s="1" t="s">
        <v>10717</v>
      </c>
      <c r="C385" t="s">
        <v>12740</v>
      </c>
      <c r="E385" t="s">
        <v>12772</v>
      </c>
      <c r="I385" t="s">
        <v>12872</v>
      </c>
    </row>
    <row r="386" spans="1:9" hidden="1" x14ac:dyDescent="0.25">
      <c r="A386">
        <v>14969</v>
      </c>
      <c r="B386" s="1" t="s">
        <v>10715</v>
      </c>
      <c r="C386" t="s">
        <v>12740</v>
      </c>
      <c r="E386" t="s">
        <v>12767</v>
      </c>
      <c r="I386" t="s">
        <v>12804</v>
      </c>
    </row>
    <row r="387" spans="1:9" ht="375" hidden="1" x14ac:dyDescent="0.25">
      <c r="A387">
        <v>449</v>
      </c>
      <c r="B387" s="1" t="s">
        <v>10713</v>
      </c>
      <c r="C387" t="s">
        <v>12740</v>
      </c>
      <c r="E387" t="s">
        <v>12785</v>
      </c>
      <c r="I387" t="s">
        <v>12859</v>
      </c>
    </row>
    <row r="388" spans="1:9" ht="45" hidden="1" x14ac:dyDescent="0.25">
      <c r="A388">
        <v>18586</v>
      </c>
      <c r="B388" s="1" t="s">
        <v>10707</v>
      </c>
      <c r="C388" t="s">
        <v>12740</v>
      </c>
      <c r="E388" t="s">
        <v>12777</v>
      </c>
      <c r="I388" t="s">
        <v>12850</v>
      </c>
    </row>
    <row r="389" spans="1:9" ht="75" hidden="1" x14ac:dyDescent="0.25">
      <c r="A389">
        <v>11658</v>
      </c>
      <c r="B389" s="1" t="s">
        <v>10681</v>
      </c>
      <c r="C389" t="s">
        <v>12740</v>
      </c>
      <c r="E389" t="s">
        <v>12765</v>
      </c>
      <c r="I389" t="s">
        <v>12796</v>
      </c>
    </row>
    <row r="390" spans="1:9" ht="195" hidden="1" x14ac:dyDescent="0.25">
      <c r="A390">
        <v>167</v>
      </c>
      <c r="B390" s="1" t="s">
        <v>10674</v>
      </c>
      <c r="C390" t="s">
        <v>12740</v>
      </c>
      <c r="E390" t="s">
        <v>12785</v>
      </c>
      <c r="I390" t="s">
        <v>12859</v>
      </c>
    </row>
    <row r="391" spans="1:9" ht="105" hidden="1" x14ac:dyDescent="0.25">
      <c r="A391">
        <v>7574</v>
      </c>
      <c r="B391" s="1" t="s">
        <v>10672</v>
      </c>
      <c r="C391" t="s">
        <v>12740</v>
      </c>
      <c r="E391" t="s">
        <v>12785</v>
      </c>
      <c r="I391" t="s">
        <v>12859</v>
      </c>
    </row>
    <row r="392" spans="1:9" ht="120" hidden="1" x14ac:dyDescent="0.25">
      <c r="A392">
        <v>16808</v>
      </c>
      <c r="B392" s="1" t="s">
        <v>10664</v>
      </c>
      <c r="C392" t="s">
        <v>12740</v>
      </c>
      <c r="E392" t="s">
        <v>12785</v>
      </c>
      <c r="I392" t="s">
        <v>12859</v>
      </c>
    </row>
    <row r="393" spans="1:9" ht="135" hidden="1" x14ac:dyDescent="0.25">
      <c r="A393">
        <v>3786</v>
      </c>
      <c r="B393" s="1" t="s">
        <v>10662</v>
      </c>
      <c r="C393" t="s">
        <v>12740</v>
      </c>
      <c r="E393" t="s">
        <v>12785</v>
      </c>
      <c r="I393" t="s">
        <v>12859</v>
      </c>
    </row>
    <row r="394" spans="1:9" ht="150" hidden="1" x14ac:dyDescent="0.25">
      <c r="A394">
        <v>12837</v>
      </c>
      <c r="B394" s="1" t="s">
        <v>10657</v>
      </c>
      <c r="C394" t="s">
        <v>12740</v>
      </c>
      <c r="E394" t="s">
        <v>12785</v>
      </c>
      <c r="I394" t="s">
        <v>12859</v>
      </c>
    </row>
    <row r="395" spans="1:9" ht="30" hidden="1" x14ac:dyDescent="0.25">
      <c r="A395">
        <v>19839</v>
      </c>
      <c r="B395" s="1" t="s">
        <v>10652</v>
      </c>
      <c r="C395" t="s">
        <v>12740</v>
      </c>
      <c r="E395" t="s">
        <v>12776</v>
      </c>
      <c r="I395" t="s">
        <v>262</v>
      </c>
    </row>
    <row r="396" spans="1:9" hidden="1" x14ac:dyDescent="0.25">
      <c r="A396">
        <v>11598</v>
      </c>
      <c r="B396" s="1" t="s">
        <v>10650</v>
      </c>
      <c r="C396" t="s">
        <v>12740</v>
      </c>
      <c r="E396" t="s">
        <v>12775</v>
      </c>
      <c r="I396" t="s">
        <v>12848</v>
      </c>
    </row>
    <row r="397" spans="1:9" ht="45" hidden="1" x14ac:dyDescent="0.25">
      <c r="A397">
        <v>13850</v>
      </c>
      <c r="B397" s="1" t="s">
        <v>10646</v>
      </c>
      <c r="C397" t="s">
        <v>12740</v>
      </c>
      <c r="E397" t="s">
        <v>12767</v>
      </c>
      <c r="I397" t="s">
        <v>12807</v>
      </c>
    </row>
    <row r="398" spans="1:9" hidden="1" x14ac:dyDescent="0.25">
      <c r="A398">
        <v>5296</v>
      </c>
      <c r="B398" s="1" t="s">
        <v>10632</v>
      </c>
      <c r="C398" t="s">
        <v>12740</v>
      </c>
      <c r="E398" t="s">
        <v>12765</v>
      </c>
      <c r="I398" t="s">
        <v>12796</v>
      </c>
    </row>
    <row r="399" spans="1:9" hidden="1" x14ac:dyDescent="0.25">
      <c r="A399">
        <v>3376</v>
      </c>
      <c r="B399" s="1" t="s">
        <v>10629</v>
      </c>
      <c r="C399" t="s">
        <v>12740</v>
      </c>
      <c r="E399" t="s">
        <v>12767</v>
      </c>
      <c r="I399" t="s">
        <v>12815</v>
      </c>
    </row>
    <row r="400" spans="1:9" ht="105" hidden="1" x14ac:dyDescent="0.25">
      <c r="A400">
        <v>19818</v>
      </c>
      <c r="B400" s="1" t="s">
        <v>10623</v>
      </c>
      <c r="C400" t="s">
        <v>12740</v>
      </c>
      <c r="E400" t="s">
        <v>12785</v>
      </c>
      <c r="I400" t="s">
        <v>12859</v>
      </c>
    </row>
    <row r="401" spans="1:9" ht="30" hidden="1" x14ac:dyDescent="0.25">
      <c r="A401">
        <v>17932</v>
      </c>
      <c r="B401" s="1" t="s">
        <v>10615</v>
      </c>
      <c r="C401" t="s">
        <v>12740</v>
      </c>
      <c r="E401" t="s">
        <v>12767</v>
      </c>
      <c r="I401" t="s">
        <v>12802</v>
      </c>
    </row>
    <row r="402" spans="1:9" hidden="1" x14ac:dyDescent="0.25">
      <c r="A402">
        <v>18994</v>
      </c>
      <c r="B402" s="1" t="s">
        <v>10613</v>
      </c>
      <c r="C402" t="s">
        <v>12740</v>
      </c>
      <c r="E402" t="s">
        <v>12785</v>
      </c>
      <c r="I402" t="s">
        <v>12859</v>
      </c>
    </row>
    <row r="403" spans="1:9" hidden="1" x14ac:dyDescent="0.25">
      <c r="A403">
        <v>5687</v>
      </c>
      <c r="B403" s="1" t="s">
        <v>10609</v>
      </c>
      <c r="C403" t="s">
        <v>12740</v>
      </c>
      <c r="E403" t="s">
        <v>12765</v>
      </c>
      <c r="I403" t="s">
        <v>12796</v>
      </c>
    </row>
    <row r="404" spans="1:9" ht="60" hidden="1" x14ac:dyDescent="0.25">
      <c r="A404">
        <v>82</v>
      </c>
      <c r="B404" s="1" t="s">
        <v>10605</v>
      </c>
      <c r="C404" t="s">
        <v>12740</v>
      </c>
      <c r="E404" t="s">
        <v>12777</v>
      </c>
      <c r="I404" t="s">
        <v>12850</v>
      </c>
    </row>
    <row r="405" spans="1:9" ht="45" hidden="1" x14ac:dyDescent="0.25">
      <c r="A405">
        <v>4260</v>
      </c>
      <c r="B405" s="1" t="s">
        <v>10592</v>
      </c>
      <c r="C405" t="s">
        <v>12740</v>
      </c>
      <c r="E405" t="s">
        <v>12765</v>
      </c>
      <c r="I405" t="s">
        <v>12796</v>
      </c>
    </row>
    <row r="406" spans="1:9" ht="90" hidden="1" x14ac:dyDescent="0.25">
      <c r="A406">
        <v>141</v>
      </c>
      <c r="B406" s="1" t="s">
        <v>10590</v>
      </c>
      <c r="C406" t="s">
        <v>12740</v>
      </c>
      <c r="E406" t="s">
        <v>12767</v>
      </c>
      <c r="I406" t="s">
        <v>12802</v>
      </c>
    </row>
    <row r="407" spans="1:9" ht="45" hidden="1" x14ac:dyDescent="0.25">
      <c r="A407">
        <v>8371</v>
      </c>
      <c r="B407" s="1" t="s">
        <v>10581</v>
      </c>
      <c r="C407" t="s">
        <v>12740</v>
      </c>
      <c r="E407" t="s">
        <v>12765</v>
      </c>
      <c r="I407" t="s">
        <v>12765</v>
      </c>
    </row>
    <row r="408" spans="1:9" hidden="1" x14ac:dyDescent="0.25">
      <c r="A408">
        <v>9625</v>
      </c>
      <c r="B408" s="1" t="s">
        <v>10578</v>
      </c>
      <c r="C408" t="s">
        <v>12740</v>
      </c>
      <c r="E408" t="s">
        <v>12765</v>
      </c>
      <c r="I408" t="s">
        <v>12796</v>
      </c>
    </row>
    <row r="409" spans="1:9" ht="30" hidden="1" x14ac:dyDescent="0.25">
      <c r="A409">
        <v>15256</v>
      </c>
      <c r="B409" s="1" t="s">
        <v>10569</v>
      </c>
      <c r="C409" t="s">
        <v>12740</v>
      </c>
      <c r="E409" t="s">
        <v>12772</v>
      </c>
      <c r="I409" t="s">
        <v>12869</v>
      </c>
    </row>
    <row r="410" spans="1:9" ht="45" hidden="1" x14ac:dyDescent="0.25">
      <c r="A410">
        <v>1637</v>
      </c>
      <c r="B410" s="1" t="s">
        <v>10567</v>
      </c>
      <c r="C410" t="s">
        <v>12740</v>
      </c>
      <c r="E410" t="s">
        <v>12767</v>
      </c>
      <c r="I410" t="s">
        <v>12808</v>
      </c>
    </row>
    <row r="411" spans="1:9" ht="60" hidden="1" x14ac:dyDescent="0.25">
      <c r="A411">
        <v>9750</v>
      </c>
      <c r="B411" s="1" t="s">
        <v>10545</v>
      </c>
      <c r="C411" t="s">
        <v>12740</v>
      </c>
      <c r="E411" t="s">
        <v>12785</v>
      </c>
      <c r="I411" t="s">
        <v>12859</v>
      </c>
    </row>
    <row r="412" spans="1:9" ht="30" hidden="1" x14ac:dyDescent="0.25">
      <c r="A412">
        <v>10599</v>
      </c>
      <c r="B412" s="1" t="s">
        <v>10544</v>
      </c>
      <c r="C412" t="s">
        <v>12740</v>
      </c>
      <c r="E412" t="s">
        <v>12765</v>
      </c>
      <c r="I412" t="s">
        <v>12796</v>
      </c>
    </row>
    <row r="413" spans="1:9" ht="409.5" hidden="1" x14ac:dyDescent="0.25">
      <c r="A413">
        <v>16084</v>
      </c>
      <c r="B413" s="1" t="s">
        <v>10531</v>
      </c>
      <c r="C413" t="s">
        <v>12740</v>
      </c>
      <c r="E413" t="s">
        <v>12785</v>
      </c>
      <c r="I413" t="s">
        <v>12859</v>
      </c>
    </row>
    <row r="414" spans="1:9" hidden="1" x14ac:dyDescent="0.25">
      <c r="A414">
        <v>8256</v>
      </c>
      <c r="B414" s="1" t="s">
        <v>10528</v>
      </c>
      <c r="C414" t="s">
        <v>12740</v>
      </c>
      <c r="E414" t="s">
        <v>12765</v>
      </c>
      <c r="I414" t="s">
        <v>12796</v>
      </c>
    </row>
    <row r="415" spans="1:9" ht="45" hidden="1" x14ac:dyDescent="0.25">
      <c r="A415">
        <v>4083</v>
      </c>
      <c r="B415" s="1" t="s">
        <v>10520</v>
      </c>
      <c r="C415" t="s">
        <v>12740</v>
      </c>
      <c r="E415" t="s">
        <v>12777</v>
      </c>
      <c r="I415" t="s">
        <v>12850</v>
      </c>
    </row>
    <row r="416" spans="1:9" ht="120" hidden="1" x14ac:dyDescent="0.25">
      <c r="A416">
        <v>15221</v>
      </c>
      <c r="B416" s="1" t="s">
        <v>10509</v>
      </c>
      <c r="C416" t="s">
        <v>12740</v>
      </c>
      <c r="E416" t="s">
        <v>12769</v>
      </c>
      <c r="I416" t="s">
        <v>12857</v>
      </c>
    </row>
    <row r="417" spans="1:9" hidden="1" x14ac:dyDescent="0.25">
      <c r="A417">
        <v>2605</v>
      </c>
      <c r="B417" s="1" t="s">
        <v>10487</v>
      </c>
      <c r="C417" t="s">
        <v>12740</v>
      </c>
      <c r="E417" t="s">
        <v>12765</v>
      </c>
      <c r="I417" t="s">
        <v>12796</v>
      </c>
    </row>
    <row r="418" spans="1:9" ht="165" hidden="1" x14ac:dyDescent="0.25">
      <c r="A418">
        <v>4039</v>
      </c>
      <c r="B418" s="1" t="s">
        <v>10468</v>
      </c>
      <c r="C418" t="s">
        <v>12740</v>
      </c>
      <c r="E418" t="s">
        <v>12774</v>
      </c>
      <c r="I418" t="s">
        <v>12836</v>
      </c>
    </row>
    <row r="419" spans="1:9" ht="75" hidden="1" x14ac:dyDescent="0.25">
      <c r="A419">
        <v>6915</v>
      </c>
      <c r="B419" s="1" t="s">
        <v>10464</v>
      </c>
      <c r="C419" t="s">
        <v>12740</v>
      </c>
      <c r="E419" t="s">
        <v>12785</v>
      </c>
      <c r="I419" t="s">
        <v>12859</v>
      </c>
    </row>
    <row r="420" spans="1:9" ht="409.5" hidden="1" x14ac:dyDescent="0.25">
      <c r="A420">
        <v>19234</v>
      </c>
      <c r="B420" s="1" t="s">
        <v>10463</v>
      </c>
      <c r="C420" t="s">
        <v>12740</v>
      </c>
      <c r="E420" t="s">
        <v>12785</v>
      </c>
      <c r="I420" t="s">
        <v>12859</v>
      </c>
    </row>
    <row r="421" spans="1:9" hidden="1" x14ac:dyDescent="0.25">
      <c r="A421">
        <v>18161</v>
      </c>
      <c r="B421" s="1" t="s">
        <v>10459</v>
      </c>
      <c r="C421" t="s">
        <v>12740</v>
      </c>
      <c r="E421" t="s">
        <v>12765</v>
      </c>
      <c r="I421" t="s">
        <v>12796</v>
      </c>
    </row>
    <row r="422" spans="1:9" ht="30" hidden="1" x14ac:dyDescent="0.25">
      <c r="A422">
        <v>6276</v>
      </c>
      <c r="B422" s="1" t="s">
        <v>10455</v>
      </c>
      <c r="C422" t="s">
        <v>12740</v>
      </c>
      <c r="E422" t="s">
        <v>12767</v>
      </c>
      <c r="I422" t="s">
        <v>12804</v>
      </c>
    </row>
    <row r="423" spans="1:9" ht="195" hidden="1" x14ac:dyDescent="0.25">
      <c r="A423">
        <v>4989</v>
      </c>
      <c r="B423" s="1" t="s">
        <v>10452</v>
      </c>
      <c r="C423" t="s">
        <v>12740</v>
      </c>
      <c r="E423" t="s">
        <v>12778</v>
      </c>
      <c r="I423" t="s">
        <v>12844</v>
      </c>
    </row>
    <row r="424" spans="1:9" ht="30" hidden="1" x14ac:dyDescent="0.25">
      <c r="A424">
        <v>15920</v>
      </c>
      <c r="B424" s="1" t="s">
        <v>10436</v>
      </c>
      <c r="C424" t="s">
        <v>12740</v>
      </c>
      <c r="E424" t="s">
        <v>12776</v>
      </c>
      <c r="I424" t="s">
        <v>12839</v>
      </c>
    </row>
    <row r="425" spans="1:9" ht="30" hidden="1" x14ac:dyDescent="0.25">
      <c r="A425">
        <v>17122</v>
      </c>
      <c r="B425" s="1" t="s">
        <v>10429</v>
      </c>
      <c r="C425" t="s">
        <v>12740</v>
      </c>
      <c r="E425" t="s">
        <v>12772</v>
      </c>
      <c r="I425" t="s">
        <v>12869</v>
      </c>
    </row>
    <row r="426" spans="1:9" ht="135" hidden="1" x14ac:dyDescent="0.25">
      <c r="A426">
        <v>5194</v>
      </c>
      <c r="B426" s="1" t="s">
        <v>10426</v>
      </c>
      <c r="C426" t="s">
        <v>12740</v>
      </c>
      <c r="E426" t="s">
        <v>12767</v>
      </c>
      <c r="I426" t="s">
        <v>12808</v>
      </c>
    </row>
    <row r="427" spans="1:9" hidden="1" x14ac:dyDescent="0.25">
      <c r="A427">
        <v>7358</v>
      </c>
      <c r="B427" s="1" t="s">
        <v>10418</v>
      </c>
      <c r="C427" t="s">
        <v>12740</v>
      </c>
      <c r="E427" t="s">
        <v>12767</v>
      </c>
      <c r="I427" t="s">
        <v>12804</v>
      </c>
    </row>
    <row r="428" spans="1:9" hidden="1" x14ac:dyDescent="0.25">
      <c r="A428">
        <v>16403</v>
      </c>
      <c r="B428" s="1" t="s">
        <v>10413</v>
      </c>
      <c r="C428" t="s">
        <v>12740</v>
      </c>
      <c r="E428" t="s">
        <v>12774</v>
      </c>
      <c r="I428" t="s">
        <v>12836</v>
      </c>
    </row>
    <row r="429" spans="1:9" ht="75" hidden="1" x14ac:dyDescent="0.25">
      <c r="A429">
        <v>4952</v>
      </c>
      <c r="B429" s="1" t="s">
        <v>10402</v>
      </c>
      <c r="C429" t="s">
        <v>12740</v>
      </c>
      <c r="E429" t="s">
        <v>12767</v>
      </c>
      <c r="I429" t="s">
        <v>12804</v>
      </c>
    </row>
    <row r="430" spans="1:9" hidden="1" x14ac:dyDescent="0.25">
      <c r="A430">
        <v>3290</v>
      </c>
      <c r="B430" s="1" t="s">
        <v>10398</v>
      </c>
      <c r="C430" t="s">
        <v>12740</v>
      </c>
      <c r="E430" t="s">
        <v>12765</v>
      </c>
      <c r="I430" t="s">
        <v>262</v>
      </c>
    </row>
    <row r="431" spans="1:9" ht="30" hidden="1" x14ac:dyDescent="0.25">
      <c r="A431">
        <v>15775</v>
      </c>
      <c r="B431" s="1" t="s">
        <v>10395</v>
      </c>
      <c r="C431" t="s">
        <v>12740</v>
      </c>
      <c r="E431" t="s">
        <v>12773</v>
      </c>
      <c r="I431" t="s">
        <v>3488</v>
      </c>
    </row>
    <row r="432" spans="1:9" ht="60" hidden="1" x14ac:dyDescent="0.25">
      <c r="A432">
        <v>6318</v>
      </c>
      <c r="B432" s="1" t="s">
        <v>10391</v>
      </c>
      <c r="C432" t="s">
        <v>12740</v>
      </c>
      <c r="E432" t="s">
        <v>12774</v>
      </c>
      <c r="I432" t="s">
        <v>12836</v>
      </c>
    </row>
    <row r="433" spans="1:9" hidden="1" x14ac:dyDescent="0.25">
      <c r="A433">
        <v>2956</v>
      </c>
      <c r="B433" s="1" t="s">
        <v>10383</v>
      </c>
      <c r="C433" t="s">
        <v>12740</v>
      </c>
      <c r="E433" t="s">
        <v>12765</v>
      </c>
      <c r="I433" t="s">
        <v>12796</v>
      </c>
    </row>
    <row r="434" spans="1:9" ht="75" hidden="1" x14ac:dyDescent="0.25">
      <c r="A434">
        <v>3506</v>
      </c>
      <c r="B434" s="1" t="s">
        <v>10381</v>
      </c>
      <c r="C434" t="s">
        <v>12740</v>
      </c>
      <c r="E434" t="s">
        <v>12785</v>
      </c>
      <c r="I434" t="s">
        <v>12859</v>
      </c>
    </row>
    <row r="435" spans="1:9" hidden="1" x14ac:dyDescent="0.25">
      <c r="A435">
        <v>8885</v>
      </c>
      <c r="B435" s="1" t="s">
        <v>10378</v>
      </c>
      <c r="C435" t="s">
        <v>12740</v>
      </c>
      <c r="E435" t="s">
        <v>12765</v>
      </c>
      <c r="I435" t="s">
        <v>12796</v>
      </c>
    </row>
    <row r="436" spans="1:9" ht="30" hidden="1" x14ac:dyDescent="0.25">
      <c r="A436">
        <v>5676</v>
      </c>
      <c r="B436" s="1" t="s">
        <v>10374</v>
      </c>
      <c r="C436" t="s">
        <v>12740</v>
      </c>
      <c r="E436" t="s">
        <v>12767</v>
      </c>
      <c r="I436" t="s">
        <v>12816</v>
      </c>
    </row>
    <row r="437" spans="1:9" ht="90" hidden="1" x14ac:dyDescent="0.25">
      <c r="A437">
        <v>789</v>
      </c>
      <c r="B437" s="1" t="s">
        <v>10372</v>
      </c>
      <c r="C437" t="s">
        <v>12740</v>
      </c>
      <c r="E437" t="s">
        <v>12765</v>
      </c>
      <c r="I437" t="s">
        <v>12796</v>
      </c>
    </row>
    <row r="438" spans="1:9" hidden="1" x14ac:dyDescent="0.25">
      <c r="A438">
        <v>14984</v>
      </c>
      <c r="B438" s="1" t="s">
        <v>10343</v>
      </c>
      <c r="C438" t="s">
        <v>12740</v>
      </c>
      <c r="E438" t="s">
        <v>12772</v>
      </c>
      <c r="I438" t="s">
        <v>12866</v>
      </c>
    </row>
    <row r="439" spans="1:9" ht="120" hidden="1" x14ac:dyDescent="0.25">
      <c r="A439">
        <v>5752</v>
      </c>
      <c r="B439" s="1" t="s">
        <v>10338</v>
      </c>
      <c r="C439" t="s">
        <v>12740</v>
      </c>
      <c r="E439" t="s">
        <v>12774</v>
      </c>
      <c r="I439" t="s">
        <v>12837</v>
      </c>
    </row>
    <row r="440" spans="1:9" hidden="1" x14ac:dyDescent="0.25">
      <c r="A440">
        <v>2736</v>
      </c>
      <c r="B440" s="1" t="s">
        <v>10330</v>
      </c>
      <c r="C440" t="s">
        <v>12740</v>
      </c>
      <c r="E440" t="s">
        <v>12765</v>
      </c>
      <c r="I440" t="s">
        <v>12797</v>
      </c>
    </row>
    <row r="441" spans="1:9" hidden="1" x14ac:dyDescent="0.25">
      <c r="A441">
        <v>15109</v>
      </c>
      <c r="B441" s="1" t="s">
        <v>10323</v>
      </c>
      <c r="C441" t="s">
        <v>12740</v>
      </c>
      <c r="E441" t="s">
        <v>12774</v>
      </c>
      <c r="I441" t="s">
        <v>12836</v>
      </c>
    </row>
    <row r="442" spans="1:9" ht="30" hidden="1" x14ac:dyDescent="0.25">
      <c r="A442">
        <v>18661</v>
      </c>
      <c r="B442" s="1" t="s">
        <v>10316</v>
      </c>
      <c r="C442" t="s">
        <v>12740</v>
      </c>
      <c r="E442" t="s">
        <v>12773</v>
      </c>
      <c r="I442" t="s">
        <v>3488</v>
      </c>
    </row>
    <row r="443" spans="1:9" hidden="1" x14ac:dyDescent="0.25">
      <c r="A443">
        <v>10954</v>
      </c>
      <c r="B443" s="1" t="s">
        <v>10313</v>
      </c>
      <c r="C443" t="s">
        <v>12740</v>
      </c>
      <c r="E443" t="s">
        <v>12765</v>
      </c>
      <c r="I443" t="s">
        <v>12796</v>
      </c>
    </row>
    <row r="444" spans="1:9" ht="315" hidden="1" x14ac:dyDescent="0.25">
      <c r="A444">
        <v>4008</v>
      </c>
      <c r="B444" s="1" t="s">
        <v>10305</v>
      </c>
      <c r="C444" t="s">
        <v>12740</v>
      </c>
      <c r="E444" t="s">
        <v>12785</v>
      </c>
      <c r="I444" t="s">
        <v>12859</v>
      </c>
    </row>
    <row r="445" spans="1:9" ht="225" hidden="1" x14ac:dyDescent="0.25">
      <c r="A445">
        <v>13720</v>
      </c>
      <c r="B445" s="1" t="s">
        <v>10304</v>
      </c>
      <c r="C445" t="s">
        <v>12740</v>
      </c>
      <c r="E445" t="s">
        <v>12785</v>
      </c>
      <c r="I445" t="s">
        <v>12859</v>
      </c>
    </row>
    <row r="446" spans="1:9" hidden="1" x14ac:dyDescent="0.25">
      <c r="A446">
        <v>16807</v>
      </c>
      <c r="B446" s="1" t="s">
        <v>10303</v>
      </c>
      <c r="C446" t="s">
        <v>12740</v>
      </c>
      <c r="E446" t="s">
        <v>12767</v>
      </c>
      <c r="I446" t="s">
        <v>12808</v>
      </c>
    </row>
    <row r="447" spans="1:9" ht="30" hidden="1" x14ac:dyDescent="0.25">
      <c r="A447">
        <v>17957</v>
      </c>
      <c r="B447" s="1" t="s">
        <v>10300</v>
      </c>
      <c r="C447" t="s">
        <v>12740</v>
      </c>
      <c r="E447" t="s">
        <v>12765</v>
      </c>
      <c r="I447" t="s">
        <v>12796</v>
      </c>
    </row>
    <row r="448" spans="1:9" hidden="1" x14ac:dyDescent="0.25">
      <c r="A448">
        <v>10988</v>
      </c>
      <c r="B448" s="1" t="s">
        <v>10287</v>
      </c>
      <c r="C448" t="s">
        <v>12740</v>
      </c>
      <c r="E448" t="s">
        <v>12776</v>
      </c>
      <c r="I448" t="s">
        <v>262</v>
      </c>
    </row>
    <row r="449" spans="1:9" hidden="1" x14ac:dyDescent="0.25">
      <c r="A449">
        <v>16672</v>
      </c>
      <c r="B449" s="1" t="s">
        <v>10283</v>
      </c>
      <c r="C449" t="s">
        <v>12740</v>
      </c>
      <c r="E449" t="s">
        <v>12765</v>
      </c>
      <c r="I449" t="s">
        <v>12796</v>
      </c>
    </row>
    <row r="450" spans="1:9" hidden="1" x14ac:dyDescent="0.25">
      <c r="A450">
        <v>16814</v>
      </c>
      <c r="B450" s="1" t="s">
        <v>10269</v>
      </c>
      <c r="C450" t="s">
        <v>12740</v>
      </c>
      <c r="E450" t="s">
        <v>12765</v>
      </c>
      <c r="I450" t="s">
        <v>12796</v>
      </c>
    </row>
    <row r="451" spans="1:9" ht="75" hidden="1" x14ac:dyDescent="0.25">
      <c r="A451">
        <v>8832</v>
      </c>
      <c r="B451" s="1" t="s">
        <v>10263</v>
      </c>
      <c r="C451" t="s">
        <v>12740</v>
      </c>
      <c r="E451" t="s">
        <v>12776</v>
      </c>
      <c r="I451" t="s">
        <v>262</v>
      </c>
    </row>
    <row r="452" spans="1:9" hidden="1" x14ac:dyDescent="0.25">
      <c r="A452">
        <v>1993</v>
      </c>
      <c r="B452" s="1" t="s">
        <v>10255</v>
      </c>
      <c r="C452" t="s">
        <v>12740</v>
      </c>
      <c r="E452" t="s">
        <v>12767</v>
      </c>
      <c r="I452" t="s">
        <v>12802</v>
      </c>
    </row>
    <row r="453" spans="1:9" hidden="1" x14ac:dyDescent="0.25">
      <c r="A453">
        <v>17677</v>
      </c>
      <c r="B453" s="1" t="s">
        <v>10249</v>
      </c>
      <c r="C453" t="s">
        <v>12740</v>
      </c>
      <c r="E453" t="s">
        <v>12765</v>
      </c>
      <c r="I453" t="s">
        <v>12796</v>
      </c>
    </row>
    <row r="454" spans="1:9" ht="210" hidden="1" x14ac:dyDescent="0.25">
      <c r="A454">
        <v>19925</v>
      </c>
      <c r="B454" s="1" t="s">
        <v>10244</v>
      </c>
      <c r="C454" t="s">
        <v>12740</v>
      </c>
      <c r="E454" t="s">
        <v>12785</v>
      </c>
      <c r="I454" t="s">
        <v>12859</v>
      </c>
    </row>
    <row r="455" spans="1:9" hidden="1" x14ac:dyDescent="0.25">
      <c r="A455">
        <v>12582</v>
      </c>
      <c r="B455" s="1" t="s">
        <v>10243</v>
      </c>
      <c r="C455" t="s">
        <v>12740</v>
      </c>
      <c r="E455" t="s">
        <v>12785</v>
      </c>
      <c r="I455" t="s">
        <v>12859</v>
      </c>
    </row>
    <row r="456" spans="1:9" hidden="1" x14ac:dyDescent="0.25">
      <c r="A456">
        <v>10070</v>
      </c>
      <c r="B456" s="1" t="s">
        <v>10234</v>
      </c>
      <c r="C456" t="s">
        <v>12740</v>
      </c>
      <c r="E456" t="s">
        <v>12765</v>
      </c>
      <c r="I456" t="s">
        <v>12765</v>
      </c>
    </row>
    <row r="457" spans="1:9" ht="90" hidden="1" x14ac:dyDescent="0.25">
      <c r="A457">
        <v>7936</v>
      </c>
      <c r="B457" s="1" t="s">
        <v>10229</v>
      </c>
      <c r="C457" t="s">
        <v>12740</v>
      </c>
      <c r="E457" t="s">
        <v>12765</v>
      </c>
      <c r="I457" t="s">
        <v>12798</v>
      </c>
    </row>
    <row r="458" spans="1:9" ht="135" hidden="1" x14ac:dyDescent="0.25">
      <c r="A458">
        <v>19117</v>
      </c>
      <c r="B458" s="1" t="s">
        <v>10219</v>
      </c>
      <c r="C458" t="s">
        <v>12740</v>
      </c>
      <c r="E458" t="s">
        <v>12785</v>
      </c>
      <c r="I458" t="s">
        <v>12859</v>
      </c>
    </row>
    <row r="459" spans="1:9" hidden="1" x14ac:dyDescent="0.25">
      <c r="A459">
        <v>7619</v>
      </c>
      <c r="B459" s="1" t="s">
        <v>10215</v>
      </c>
      <c r="C459" t="s">
        <v>12740</v>
      </c>
      <c r="E459" t="s">
        <v>12765</v>
      </c>
      <c r="I459" t="s">
        <v>12796</v>
      </c>
    </row>
    <row r="460" spans="1:9" ht="30" hidden="1" x14ac:dyDescent="0.25">
      <c r="A460">
        <v>9117</v>
      </c>
      <c r="B460" s="1" t="s">
        <v>10211</v>
      </c>
      <c r="C460" t="s">
        <v>12740</v>
      </c>
      <c r="E460" t="s">
        <v>12765</v>
      </c>
      <c r="I460" t="s">
        <v>12796</v>
      </c>
    </row>
    <row r="461" spans="1:9" ht="90" hidden="1" x14ac:dyDescent="0.25">
      <c r="A461">
        <v>6800</v>
      </c>
      <c r="B461" s="1" t="s">
        <v>10204</v>
      </c>
      <c r="C461" t="s">
        <v>12740</v>
      </c>
      <c r="E461" t="s">
        <v>12765</v>
      </c>
      <c r="I461" t="s">
        <v>12796</v>
      </c>
    </row>
    <row r="462" spans="1:9" ht="409.5" hidden="1" x14ac:dyDescent="0.25">
      <c r="A462">
        <v>12474</v>
      </c>
      <c r="B462" s="1" t="s">
        <v>10202</v>
      </c>
      <c r="C462" t="s">
        <v>12740</v>
      </c>
      <c r="E462" t="s">
        <v>12785</v>
      </c>
      <c r="I462" t="s">
        <v>12859</v>
      </c>
    </row>
    <row r="463" spans="1:9" hidden="1" x14ac:dyDescent="0.25">
      <c r="A463">
        <v>15279</v>
      </c>
      <c r="B463" s="1" t="s">
        <v>10199</v>
      </c>
      <c r="C463" t="s">
        <v>12740</v>
      </c>
      <c r="E463" t="s">
        <v>12765</v>
      </c>
      <c r="I463" t="s">
        <v>12765</v>
      </c>
    </row>
    <row r="464" spans="1:9" ht="285" hidden="1" x14ac:dyDescent="0.25">
      <c r="A464">
        <v>18860</v>
      </c>
      <c r="B464" s="1" t="s">
        <v>10181</v>
      </c>
      <c r="C464" t="s">
        <v>12740</v>
      </c>
      <c r="E464" t="s">
        <v>12785</v>
      </c>
      <c r="I464" t="s">
        <v>12859</v>
      </c>
    </row>
    <row r="465" spans="1:11" ht="30" hidden="1" x14ac:dyDescent="0.25">
      <c r="A465">
        <v>984</v>
      </c>
      <c r="B465" s="1" t="s">
        <v>10180</v>
      </c>
      <c r="C465" t="s">
        <v>12740</v>
      </c>
      <c r="E465" t="s">
        <v>12765</v>
      </c>
      <c r="I465" t="s">
        <v>12796</v>
      </c>
    </row>
    <row r="466" spans="1:11" ht="75" hidden="1" x14ac:dyDescent="0.25">
      <c r="A466">
        <v>13310</v>
      </c>
      <c r="B466" s="1" t="s">
        <v>10177</v>
      </c>
      <c r="C466" t="s">
        <v>12740</v>
      </c>
      <c r="E466" t="s">
        <v>12767</v>
      </c>
      <c r="I466" t="s">
        <v>12829</v>
      </c>
    </row>
    <row r="467" spans="1:11" hidden="1" x14ac:dyDescent="0.25">
      <c r="A467">
        <v>3603</v>
      </c>
      <c r="B467" s="1" t="s">
        <v>10168</v>
      </c>
      <c r="C467" t="s">
        <v>12740</v>
      </c>
      <c r="E467" t="s">
        <v>12765</v>
      </c>
      <c r="I467" t="s">
        <v>12765</v>
      </c>
    </row>
    <row r="468" spans="1:11" ht="60" hidden="1" x14ac:dyDescent="0.25">
      <c r="A468">
        <v>13150</v>
      </c>
      <c r="B468" s="1" t="s">
        <v>10162</v>
      </c>
      <c r="C468" t="s">
        <v>12740</v>
      </c>
      <c r="E468" t="s">
        <v>12765</v>
      </c>
      <c r="I468" t="s">
        <v>12796</v>
      </c>
    </row>
    <row r="469" spans="1:11" hidden="1" x14ac:dyDescent="0.25">
      <c r="A469">
        <v>13801</v>
      </c>
      <c r="B469" s="1" t="s">
        <v>10151</v>
      </c>
      <c r="C469" t="s">
        <v>12740</v>
      </c>
      <c r="E469" t="s">
        <v>12767</v>
      </c>
      <c r="I469" t="s">
        <v>12804</v>
      </c>
    </row>
    <row r="470" spans="1:11" hidden="1" x14ac:dyDescent="0.25">
      <c r="A470">
        <v>10576</v>
      </c>
      <c r="B470" s="1" t="s">
        <v>10145</v>
      </c>
      <c r="C470" t="s">
        <v>12740</v>
      </c>
      <c r="E470" t="s">
        <v>12765</v>
      </c>
      <c r="I470" t="s">
        <v>12796</v>
      </c>
    </row>
    <row r="471" spans="1:11" ht="409.5" hidden="1" x14ac:dyDescent="0.25">
      <c r="A471">
        <v>11691</v>
      </c>
      <c r="B471" s="1" t="s">
        <v>10129</v>
      </c>
      <c r="C471" t="s">
        <v>12740</v>
      </c>
      <c r="E471" t="s">
        <v>12785</v>
      </c>
      <c r="I471" t="s">
        <v>12859</v>
      </c>
    </row>
    <row r="472" spans="1:11" ht="60" hidden="1" x14ac:dyDescent="0.25">
      <c r="A472">
        <v>9086</v>
      </c>
      <c r="B472" s="1" t="s">
        <v>10126</v>
      </c>
      <c r="C472" t="s">
        <v>12740</v>
      </c>
      <c r="E472" t="s">
        <v>12765</v>
      </c>
      <c r="I472" t="s">
        <v>12796</v>
      </c>
    </row>
    <row r="473" spans="1:11" ht="135" hidden="1" x14ac:dyDescent="0.25">
      <c r="A473">
        <v>257</v>
      </c>
      <c r="B473" s="1" t="s">
        <v>10109</v>
      </c>
      <c r="C473" t="s">
        <v>12740</v>
      </c>
      <c r="E473" t="s">
        <v>12785</v>
      </c>
      <c r="I473" t="s">
        <v>12859</v>
      </c>
    </row>
    <row r="474" spans="1:11" hidden="1" x14ac:dyDescent="0.25">
      <c r="A474">
        <v>8386</v>
      </c>
      <c r="B474" s="1" t="s">
        <v>10099</v>
      </c>
      <c r="C474" t="s">
        <v>12740</v>
      </c>
      <c r="E474" t="s">
        <v>12785</v>
      </c>
      <c r="I474" t="s">
        <v>12859</v>
      </c>
    </row>
    <row r="475" spans="1:11" hidden="1" x14ac:dyDescent="0.25">
      <c r="A475">
        <v>14268</v>
      </c>
      <c r="B475" s="1" t="s">
        <v>10097</v>
      </c>
      <c r="C475" t="s">
        <v>12740</v>
      </c>
      <c r="E475" t="s">
        <v>12765</v>
      </c>
      <c r="I475" t="s">
        <v>12796</v>
      </c>
    </row>
    <row r="476" spans="1:11" ht="120" hidden="1" x14ac:dyDescent="0.25">
      <c r="A476">
        <v>8989</v>
      </c>
      <c r="B476" s="1" t="s">
        <v>10094</v>
      </c>
      <c r="C476" t="s">
        <v>12740</v>
      </c>
      <c r="E476" t="s">
        <v>12767</v>
      </c>
      <c r="F476" t="s">
        <v>12772</v>
      </c>
      <c r="I476" t="s">
        <v>12804</v>
      </c>
      <c r="K476" t="s">
        <v>12868</v>
      </c>
    </row>
    <row r="477" spans="1:11" ht="30" hidden="1" x14ac:dyDescent="0.25">
      <c r="A477">
        <v>1367</v>
      </c>
      <c r="B477" s="1" t="s">
        <v>10085</v>
      </c>
      <c r="C477" t="s">
        <v>12740</v>
      </c>
      <c r="E477" t="s">
        <v>12774</v>
      </c>
      <c r="I477" t="s">
        <v>12837</v>
      </c>
    </row>
    <row r="478" spans="1:11" hidden="1" x14ac:dyDescent="0.25">
      <c r="A478">
        <v>876</v>
      </c>
      <c r="B478" s="1" t="s">
        <v>10073</v>
      </c>
      <c r="C478" t="s">
        <v>12740</v>
      </c>
      <c r="E478" t="s">
        <v>12774</v>
      </c>
      <c r="I478" t="s">
        <v>12837</v>
      </c>
    </row>
    <row r="479" spans="1:11" ht="75" hidden="1" x14ac:dyDescent="0.25">
      <c r="A479">
        <v>5404</v>
      </c>
      <c r="B479" s="1" t="s">
        <v>10066</v>
      </c>
      <c r="C479" t="s">
        <v>12740</v>
      </c>
      <c r="E479" t="s">
        <v>12785</v>
      </c>
      <c r="I479" t="s">
        <v>12859</v>
      </c>
    </row>
    <row r="480" spans="1:11" ht="75" hidden="1" x14ac:dyDescent="0.25">
      <c r="A480">
        <v>9378</v>
      </c>
      <c r="B480" s="1" t="s">
        <v>10064</v>
      </c>
      <c r="C480" t="s">
        <v>12740</v>
      </c>
      <c r="E480" t="s">
        <v>12774</v>
      </c>
      <c r="I480" t="s">
        <v>12836</v>
      </c>
    </row>
    <row r="481" spans="1:10" hidden="1" x14ac:dyDescent="0.25">
      <c r="A481">
        <v>2372</v>
      </c>
      <c r="B481" s="1" t="s">
        <v>10059</v>
      </c>
      <c r="C481" t="s">
        <v>12740</v>
      </c>
      <c r="E481" t="s">
        <v>12778</v>
      </c>
      <c r="I481" t="s">
        <v>12844</v>
      </c>
    </row>
    <row r="482" spans="1:10" hidden="1" x14ac:dyDescent="0.25">
      <c r="A482">
        <v>13610</v>
      </c>
      <c r="B482" s="1" t="s">
        <v>10042</v>
      </c>
      <c r="C482" t="s">
        <v>12740</v>
      </c>
      <c r="E482" t="s">
        <v>12767</v>
      </c>
      <c r="I482" t="s">
        <v>12804</v>
      </c>
      <c r="J482" t="s">
        <v>12817</v>
      </c>
    </row>
    <row r="483" spans="1:10" ht="30" hidden="1" x14ac:dyDescent="0.25">
      <c r="A483">
        <v>15396</v>
      </c>
      <c r="B483" s="1" t="s">
        <v>10039</v>
      </c>
      <c r="C483" t="s">
        <v>12740</v>
      </c>
      <c r="E483" t="s">
        <v>12765</v>
      </c>
      <c r="I483" t="s">
        <v>12765</v>
      </c>
    </row>
    <row r="484" spans="1:10" ht="60" hidden="1" x14ac:dyDescent="0.25">
      <c r="A484">
        <v>3082</v>
      </c>
      <c r="B484" s="1" t="s">
        <v>10036</v>
      </c>
      <c r="C484" t="s">
        <v>12740</v>
      </c>
      <c r="E484" t="s">
        <v>12765</v>
      </c>
      <c r="I484" t="s">
        <v>12796</v>
      </c>
    </row>
    <row r="485" spans="1:10" hidden="1" x14ac:dyDescent="0.25">
      <c r="A485">
        <v>9055</v>
      </c>
      <c r="B485" s="1" t="s">
        <v>10030</v>
      </c>
      <c r="C485" t="s">
        <v>12740</v>
      </c>
      <c r="E485" t="s">
        <v>12765</v>
      </c>
      <c r="I485" t="s">
        <v>12796</v>
      </c>
    </row>
    <row r="486" spans="1:10" hidden="1" x14ac:dyDescent="0.25">
      <c r="A486">
        <v>3547</v>
      </c>
      <c r="B486" s="1" t="s">
        <v>10012</v>
      </c>
      <c r="C486" t="s">
        <v>12740</v>
      </c>
      <c r="E486" t="s">
        <v>12767</v>
      </c>
      <c r="I486" t="s">
        <v>12818</v>
      </c>
    </row>
    <row r="487" spans="1:10" ht="60" hidden="1" x14ac:dyDescent="0.25">
      <c r="A487">
        <v>11442</v>
      </c>
      <c r="B487" s="1" t="s">
        <v>10004</v>
      </c>
      <c r="C487" t="s">
        <v>12740</v>
      </c>
      <c r="E487" t="s">
        <v>12785</v>
      </c>
      <c r="I487" t="s">
        <v>12859</v>
      </c>
    </row>
    <row r="488" spans="1:10" ht="45" hidden="1" x14ac:dyDescent="0.25">
      <c r="A488">
        <v>5152</v>
      </c>
      <c r="B488" s="1" t="s">
        <v>10003</v>
      </c>
      <c r="C488" t="s">
        <v>12740</v>
      </c>
      <c r="E488" t="s">
        <v>12785</v>
      </c>
      <c r="I488" t="s">
        <v>12859</v>
      </c>
    </row>
    <row r="489" spans="1:10" ht="45" hidden="1" x14ac:dyDescent="0.25">
      <c r="A489">
        <v>4020</v>
      </c>
      <c r="B489" s="1" t="s">
        <v>9999</v>
      </c>
      <c r="C489" t="s">
        <v>12740</v>
      </c>
      <c r="E489" t="s">
        <v>12785</v>
      </c>
      <c r="I489" t="s">
        <v>12859</v>
      </c>
    </row>
    <row r="490" spans="1:10" ht="30" hidden="1" x14ac:dyDescent="0.25">
      <c r="A490">
        <v>15900</v>
      </c>
      <c r="B490" s="1" t="s">
        <v>9996</v>
      </c>
      <c r="C490" t="s">
        <v>12740</v>
      </c>
      <c r="E490" t="s">
        <v>12765</v>
      </c>
      <c r="I490" t="s">
        <v>12796</v>
      </c>
    </row>
    <row r="491" spans="1:10" ht="30" hidden="1" x14ac:dyDescent="0.25">
      <c r="A491">
        <v>14149</v>
      </c>
      <c r="B491" s="1" t="s">
        <v>9985</v>
      </c>
      <c r="C491" t="s">
        <v>12740</v>
      </c>
      <c r="E491" t="s">
        <v>12767</v>
      </c>
      <c r="I491" t="s">
        <v>12817</v>
      </c>
    </row>
    <row r="492" spans="1:10" ht="75" hidden="1" x14ac:dyDescent="0.25">
      <c r="A492">
        <v>13096</v>
      </c>
      <c r="B492" s="1" t="s">
        <v>9978</v>
      </c>
      <c r="C492" t="s">
        <v>12740</v>
      </c>
      <c r="E492" t="s">
        <v>12782</v>
      </c>
      <c r="I492" t="s">
        <v>12854</v>
      </c>
    </row>
    <row r="493" spans="1:10" hidden="1" x14ac:dyDescent="0.25">
      <c r="A493">
        <v>12877</v>
      </c>
      <c r="B493" s="1" t="s">
        <v>724</v>
      </c>
      <c r="C493" t="s">
        <v>12740</v>
      </c>
      <c r="E493" t="s">
        <v>12767</v>
      </c>
      <c r="I493" t="s">
        <v>12804</v>
      </c>
    </row>
    <row r="494" spans="1:10" hidden="1" x14ac:dyDescent="0.25">
      <c r="A494">
        <v>19313</v>
      </c>
      <c r="B494" s="1" t="s">
        <v>9965</v>
      </c>
      <c r="C494" t="s">
        <v>12740</v>
      </c>
      <c r="E494" t="s">
        <v>12765</v>
      </c>
      <c r="I494" t="s">
        <v>12765</v>
      </c>
    </row>
    <row r="495" spans="1:10" hidden="1" x14ac:dyDescent="0.25">
      <c r="A495">
        <v>14685</v>
      </c>
      <c r="B495" s="1" t="s">
        <v>9962</v>
      </c>
      <c r="C495" t="s">
        <v>12740</v>
      </c>
      <c r="E495" t="s">
        <v>12765</v>
      </c>
      <c r="I495" t="s">
        <v>12765</v>
      </c>
    </row>
    <row r="496" spans="1:10" ht="60" hidden="1" x14ac:dyDescent="0.25">
      <c r="A496">
        <v>19299</v>
      </c>
      <c r="B496" s="1" t="s">
        <v>9952</v>
      </c>
      <c r="C496" t="s">
        <v>12740</v>
      </c>
      <c r="E496" t="s">
        <v>12766</v>
      </c>
      <c r="I496" t="s">
        <v>12804</v>
      </c>
    </row>
    <row r="497" spans="1:9" hidden="1" x14ac:dyDescent="0.25">
      <c r="A497">
        <v>12057</v>
      </c>
      <c r="B497" s="1" t="s">
        <v>9943</v>
      </c>
      <c r="C497" t="s">
        <v>12740</v>
      </c>
      <c r="E497" t="s">
        <v>12765</v>
      </c>
      <c r="I497" t="s">
        <v>12796</v>
      </c>
    </row>
    <row r="498" spans="1:9" ht="105" hidden="1" x14ac:dyDescent="0.25">
      <c r="A498">
        <v>5027</v>
      </c>
      <c r="B498" s="1" t="s">
        <v>9941</v>
      </c>
      <c r="C498" t="s">
        <v>12740</v>
      </c>
      <c r="E498" t="s">
        <v>12785</v>
      </c>
      <c r="I498" t="s">
        <v>12859</v>
      </c>
    </row>
    <row r="499" spans="1:9" ht="30" hidden="1" x14ac:dyDescent="0.25">
      <c r="A499">
        <v>4633</v>
      </c>
      <c r="B499" s="1" t="s">
        <v>9938</v>
      </c>
      <c r="C499" t="s">
        <v>12740</v>
      </c>
      <c r="E499" t="s">
        <v>12772</v>
      </c>
      <c r="I499" t="s">
        <v>12868</v>
      </c>
    </row>
    <row r="500" spans="1:9" ht="45" hidden="1" x14ac:dyDescent="0.25">
      <c r="A500">
        <v>18067</v>
      </c>
      <c r="B500" s="1" t="s">
        <v>9925</v>
      </c>
      <c r="C500" t="s">
        <v>12740</v>
      </c>
      <c r="E500" t="s">
        <v>12785</v>
      </c>
      <c r="I500" t="s">
        <v>12859</v>
      </c>
    </row>
    <row r="501" spans="1:9" ht="255" hidden="1" x14ac:dyDescent="0.25">
      <c r="A501">
        <v>5724</v>
      </c>
      <c r="B501" s="1" t="s">
        <v>9920</v>
      </c>
      <c r="C501" t="s">
        <v>12740</v>
      </c>
      <c r="E501" t="s">
        <v>12785</v>
      </c>
      <c r="I501" t="s">
        <v>12859</v>
      </c>
    </row>
    <row r="502" spans="1:9" hidden="1" x14ac:dyDescent="0.25">
      <c r="A502">
        <v>3534</v>
      </c>
      <c r="B502" s="1" t="s">
        <v>9912</v>
      </c>
      <c r="C502" t="s">
        <v>12740</v>
      </c>
      <c r="E502" t="s">
        <v>12765</v>
      </c>
      <c r="I502" t="s">
        <v>12796</v>
      </c>
    </row>
    <row r="503" spans="1:9" ht="195" hidden="1" x14ac:dyDescent="0.25">
      <c r="A503">
        <v>5478</v>
      </c>
      <c r="B503" s="1" t="s">
        <v>9902</v>
      </c>
      <c r="C503" t="s">
        <v>12740</v>
      </c>
      <c r="E503" t="s">
        <v>12776</v>
      </c>
      <c r="I503" t="s">
        <v>262</v>
      </c>
    </row>
    <row r="504" spans="1:9" ht="90" hidden="1" x14ac:dyDescent="0.25">
      <c r="A504">
        <v>11883</v>
      </c>
      <c r="B504" s="1" t="s">
        <v>9892</v>
      </c>
      <c r="C504" t="s">
        <v>12740</v>
      </c>
      <c r="E504" t="s">
        <v>12785</v>
      </c>
      <c r="I504" t="s">
        <v>12859</v>
      </c>
    </row>
    <row r="505" spans="1:9" ht="75" hidden="1" x14ac:dyDescent="0.25">
      <c r="A505">
        <v>8814</v>
      </c>
      <c r="B505" s="1" t="s">
        <v>9891</v>
      </c>
      <c r="C505" t="s">
        <v>12740</v>
      </c>
      <c r="E505" t="s">
        <v>12765</v>
      </c>
      <c r="I505" t="s">
        <v>12796</v>
      </c>
    </row>
    <row r="506" spans="1:9" hidden="1" x14ac:dyDescent="0.25">
      <c r="A506">
        <v>18409</v>
      </c>
      <c r="B506" s="1" t="s">
        <v>9876</v>
      </c>
      <c r="C506" t="s">
        <v>12740</v>
      </c>
      <c r="E506" t="s">
        <v>12774</v>
      </c>
      <c r="I506" t="s">
        <v>12837</v>
      </c>
    </row>
    <row r="507" spans="1:9" hidden="1" x14ac:dyDescent="0.25">
      <c r="A507">
        <v>9614</v>
      </c>
      <c r="B507" s="1" t="s">
        <v>9873</v>
      </c>
      <c r="C507" t="s">
        <v>12740</v>
      </c>
      <c r="E507" t="s">
        <v>12774</v>
      </c>
      <c r="I507" t="s">
        <v>12837</v>
      </c>
    </row>
    <row r="508" spans="1:9" hidden="1" x14ac:dyDescent="0.25">
      <c r="A508">
        <v>7415</v>
      </c>
      <c r="B508" s="1" t="s">
        <v>9866</v>
      </c>
      <c r="C508" t="s">
        <v>12740</v>
      </c>
      <c r="E508" t="s">
        <v>12775</v>
      </c>
      <c r="I508" t="s">
        <v>12847</v>
      </c>
    </row>
    <row r="509" spans="1:9" ht="30" hidden="1" x14ac:dyDescent="0.25">
      <c r="A509">
        <v>11654</v>
      </c>
      <c r="B509" s="1" t="s">
        <v>9858</v>
      </c>
      <c r="C509" t="s">
        <v>12740</v>
      </c>
      <c r="E509" t="s">
        <v>12765</v>
      </c>
      <c r="I509" t="s">
        <v>12765</v>
      </c>
    </row>
    <row r="510" spans="1:9" ht="30" hidden="1" x14ac:dyDescent="0.25">
      <c r="A510">
        <v>13645</v>
      </c>
      <c r="B510" s="1" t="s">
        <v>9855</v>
      </c>
      <c r="C510" t="s">
        <v>12740</v>
      </c>
      <c r="E510" t="s">
        <v>12765</v>
      </c>
      <c r="I510" t="s">
        <v>12796</v>
      </c>
    </row>
    <row r="511" spans="1:9" ht="30" hidden="1" x14ac:dyDescent="0.25">
      <c r="A511">
        <v>18174</v>
      </c>
      <c r="B511" s="1" t="s">
        <v>9852</v>
      </c>
      <c r="C511" t="s">
        <v>12740</v>
      </c>
      <c r="E511" t="s">
        <v>12778</v>
      </c>
      <c r="I511" t="s">
        <v>12844</v>
      </c>
    </row>
    <row r="512" spans="1:9" hidden="1" x14ac:dyDescent="0.25">
      <c r="A512">
        <v>19247</v>
      </c>
      <c r="B512" s="1" t="s">
        <v>9850</v>
      </c>
      <c r="C512" t="s">
        <v>12740</v>
      </c>
      <c r="E512" t="s">
        <v>12765</v>
      </c>
      <c r="I512" t="s">
        <v>12796</v>
      </c>
    </row>
    <row r="513" spans="1:9" hidden="1" x14ac:dyDescent="0.25">
      <c r="A513">
        <v>6534</v>
      </c>
      <c r="B513" s="1" t="s">
        <v>9847</v>
      </c>
      <c r="C513" t="s">
        <v>12740</v>
      </c>
      <c r="E513" t="s">
        <v>12765</v>
      </c>
      <c r="I513" t="s">
        <v>12796</v>
      </c>
    </row>
    <row r="514" spans="1:9" ht="30" hidden="1" x14ac:dyDescent="0.25">
      <c r="A514">
        <v>19816</v>
      </c>
      <c r="B514" s="1" t="s">
        <v>9841</v>
      </c>
      <c r="C514" t="s">
        <v>12740</v>
      </c>
      <c r="E514" t="s">
        <v>12767</v>
      </c>
      <c r="I514" t="s">
        <v>12819</v>
      </c>
    </row>
    <row r="515" spans="1:9" ht="30" hidden="1" x14ac:dyDescent="0.25">
      <c r="A515">
        <v>5108</v>
      </c>
      <c r="B515" s="1" t="s">
        <v>9837</v>
      </c>
      <c r="C515" t="s">
        <v>12740</v>
      </c>
      <c r="E515" t="s">
        <v>12765</v>
      </c>
      <c r="I515" t="s">
        <v>12765</v>
      </c>
    </row>
    <row r="516" spans="1:9" hidden="1" x14ac:dyDescent="0.25">
      <c r="A516">
        <v>12867</v>
      </c>
      <c r="B516" s="1" t="s">
        <v>9825</v>
      </c>
      <c r="C516" t="s">
        <v>12740</v>
      </c>
      <c r="E516" t="s">
        <v>12785</v>
      </c>
      <c r="I516" t="s">
        <v>12861</v>
      </c>
    </row>
    <row r="517" spans="1:9" ht="105" hidden="1" x14ac:dyDescent="0.25">
      <c r="A517">
        <v>16135</v>
      </c>
      <c r="B517" s="1" t="s">
        <v>9821</v>
      </c>
      <c r="C517" t="s">
        <v>12740</v>
      </c>
      <c r="E517" t="s">
        <v>12767</v>
      </c>
      <c r="I517" t="s">
        <v>12804</v>
      </c>
    </row>
    <row r="518" spans="1:9" hidden="1" x14ac:dyDescent="0.25">
      <c r="A518">
        <v>17415</v>
      </c>
      <c r="B518" s="1" t="s">
        <v>9798</v>
      </c>
      <c r="C518" t="s">
        <v>12740</v>
      </c>
      <c r="E518" t="s">
        <v>12765</v>
      </c>
      <c r="I518" t="s">
        <v>12796</v>
      </c>
    </row>
    <row r="519" spans="1:9" ht="120" hidden="1" x14ac:dyDescent="0.25">
      <c r="A519">
        <v>4986</v>
      </c>
      <c r="B519" s="1" t="s">
        <v>9792</v>
      </c>
      <c r="C519" t="s">
        <v>12740</v>
      </c>
      <c r="E519" t="s">
        <v>12774</v>
      </c>
      <c r="I519" t="s">
        <v>12836</v>
      </c>
    </row>
    <row r="520" spans="1:9" ht="165" hidden="1" x14ac:dyDescent="0.25">
      <c r="A520">
        <v>464</v>
      </c>
      <c r="B520" s="1" t="s">
        <v>9789</v>
      </c>
      <c r="C520" t="s">
        <v>12740</v>
      </c>
      <c r="E520" t="s">
        <v>12785</v>
      </c>
      <c r="I520" t="s">
        <v>12859</v>
      </c>
    </row>
    <row r="521" spans="1:9" ht="135" hidden="1" x14ac:dyDescent="0.25">
      <c r="A521">
        <v>14269</v>
      </c>
      <c r="B521" s="1" t="s">
        <v>9787</v>
      </c>
      <c r="C521" t="s">
        <v>12740</v>
      </c>
      <c r="E521" t="s">
        <v>12785</v>
      </c>
      <c r="I521" t="s">
        <v>12859</v>
      </c>
    </row>
    <row r="522" spans="1:9" hidden="1" x14ac:dyDescent="0.25">
      <c r="A522">
        <v>14941</v>
      </c>
      <c r="B522" s="1" t="s">
        <v>9785</v>
      </c>
      <c r="C522" t="s">
        <v>12740</v>
      </c>
      <c r="E522" t="s">
        <v>12767</v>
      </c>
      <c r="I522" t="s">
        <v>12804</v>
      </c>
    </row>
    <row r="523" spans="1:9" hidden="1" x14ac:dyDescent="0.25">
      <c r="A523">
        <v>10199</v>
      </c>
      <c r="B523" s="1" t="s">
        <v>9784</v>
      </c>
      <c r="C523" t="s">
        <v>12740</v>
      </c>
      <c r="E523" t="s">
        <v>12765</v>
      </c>
      <c r="I523" t="s">
        <v>12796</v>
      </c>
    </row>
    <row r="524" spans="1:9" hidden="1" x14ac:dyDescent="0.25">
      <c r="A524">
        <v>17024</v>
      </c>
      <c r="B524" s="1" t="s">
        <v>9781</v>
      </c>
      <c r="C524" t="s">
        <v>12740</v>
      </c>
      <c r="E524" t="s">
        <v>12778</v>
      </c>
      <c r="I524" t="s">
        <v>12844</v>
      </c>
    </row>
    <row r="525" spans="1:9" hidden="1" x14ac:dyDescent="0.25">
      <c r="A525">
        <v>10749</v>
      </c>
      <c r="B525" s="1" t="s">
        <v>9772</v>
      </c>
      <c r="C525" t="s">
        <v>12740</v>
      </c>
      <c r="E525" t="s">
        <v>12767</v>
      </c>
      <c r="I525" t="s">
        <v>12804</v>
      </c>
    </row>
    <row r="526" spans="1:9" ht="30" hidden="1" x14ac:dyDescent="0.25">
      <c r="A526">
        <v>1570</v>
      </c>
      <c r="B526" s="1" t="s">
        <v>9765</v>
      </c>
      <c r="C526" t="s">
        <v>12740</v>
      </c>
      <c r="E526" t="s">
        <v>12771</v>
      </c>
      <c r="I526" t="s">
        <v>262</v>
      </c>
    </row>
    <row r="527" spans="1:9" hidden="1" x14ac:dyDescent="0.25">
      <c r="A527">
        <v>8280</v>
      </c>
      <c r="B527" s="1" t="s">
        <v>9756</v>
      </c>
      <c r="C527" t="s">
        <v>12740</v>
      </c>
      <c r="E527" t="s">
        <v>12785</v>
      </c>
      <c r="I527" t="s">
        <v>12859</v>
      </c>
    </row>
    <row r="528" spans="1:9" hidden="1" x14ac:dyDescent="0.25">
      <c r="A528">
        <v>14555</v>
      </c>
      <c r="B528" s="1" t="s">
        <v>9739</v>
      </c>
      <c r="C528" t="s">
        <v>12740</v>
      </c>
      <c r="E528" t="s">
        <v>12785</v>
      </c>
      <c r="I528" t="s">
        <v>12861</v>
      </c>
    </row>
    <row r="529" spans="1:9" ht="60" hidden="1" x14ac:dyDescent="0.25">
      <c r="A529">
        <v>16398</v>
      </c>
      <c r="B529" s="1" t="s">
        <v>9738</v>
      </c>
      <c r="C529" t="s">
        <v>12740</v>
      </c>
      <c r="E529" t="s">
        <v>12785</v>
      </c>
      <c r="I529" t="s">
        <v>12859</v>
      </c>
    </row>
    <row r="530" spans="1:9" ht="135" hidden="1" x14ac:dyDescent="0.25">
      <c r="A530">
        <v>6763</v>
      </c>
      <c r="B530" s="1" t="s">
        <v>9716</v>
      </c>
      <c r="C530" t="s">
        <v>12740</v>
      </c>
      <c r="E530" t="s">
        <v>12785</v>
      </c>
      <c r="I530" t="s">
        <v>12859</v>
      </c>
    </row>
    <row r="531" spans="1:9" hidden="1" x14ac:dyDescent="0.25">
      <c r="A531">
        <v>11072</v>
      </c>
      <c r="B531" s="1" t="s">
        <v>9715</v>
      </c>
      <c r="C531" t="s">
        <v>12740</v>
      </c>
      <c r="E531" t="s">
        <v>12765</v>
      </c>
      <c r="I531" t="s">
        <v>12796</v>
      </c>
    </row>
    <row r="532" spans="1:9" hidden="1" x14ac:dyDescent="0.25">
      <c r="A532">
        <v>8019</v>
      </c>
      <c r="B532" s="1" t="s">
        <v>9697</v>
      </c>
      <c r="C532" t="s">
        <v>12740</v>
      </c>
      <c r="E532" t="s">
        <v>12767</v>
      </c>
      <c r="I532" t="s">
        <v>12804</v>
      </c>
    </row>
    <row r="533" spans="1:9" hidden="1" x14ac:dyDescent="0.25">
      <c r="A533">
        <v>7964</v>
      </c>
      <c r="B533" s="1" t="s">
        <v>9695</v>
      </c>
      <c r="C533" t="s">
        <v>12740</v>
      </c>
      <c r="E533" t="s">
        <v>12772</v>
      </c>
      <c r="I533" t="s">
        <v>12872</v>
      </c>
    </row>
    <row r="534" spans="1:9" hidden="1" x14ac:dyDescent="0.25">
      <c r="A534">
        <v>8896</v>
      </c>
      <c r="B534" s="1" t="s">
        <v>9691</v>
      </c>
      <c r="C534" t="s">
        <v>12740</v>
      </c>
      <c r="E534" t="s">
        <v>12765</v>
      </c>
      <c r="I534" t="s">
        <v>12796</v>
      </c>
    </row>
    <row r="535" spans="1:9" ht="30" hidden="1" x14ac:dyDescent="0.25">
      <c r="A535">
        <v>8435</v>
      </c>
      <c r="B535" s="1" t="s">
        <v>9683</v>
      </c>
      <c r="C535" t="s">
        <v>12740</v>
      </c>
      <c r="E535" t="s">
        <v>12765</v>
      </c>
      <c r="I535" t="s">
        <v>12796</v>
      </c>
    </row>
    <row r="536" spans="1:9" ht="30" hidden="1" x14ac:dyDescent="0.25">
      <c r="A536">
        <v>1249</v>
      </c>
      <c r="B536" s="1" t="s">
        <v>9672</v>
      </c>
      <c r="C536" t="s">
        <v>12740</v>
      </c>
      <c r="E536" t="s">
        <v>12771</v>
      </c>
      <c r="I536" t="s">
        <v>262</v>
      </c>
    </row>
    <row r="537" spans="1:9" hidden="1" x14ac:dyDescent="0.25">
      <c r="A537">
        <v>19865</v>
      </c>
      <c r="B537" s="1" t="s">
        <v>9658</v>
      </c>
      <c r="C537" t="s">
        <v>12740</v>
      </c>
      <c r="E537" t="s">
        <v>12767</v>
      </c>
      <c r="I537" t="s">
        <v>12802</v>
      </c>
    </row>
    <row r="538" spans="1:9" hidden="1" x14ac:dyDescent="0.25">
      <c r="A538">
        <v>19202</v>
      </c>
      <c r="B538" s="1" t="s">
        <v>9644</v>
      </c>
      <c r="C538" t="s">
        <v>12740</v>
      </c>
      <c r="E538" t="s">
        <v>12767</v>
      </c>
      <c r="I538" t="s">
        <v>12808</v>
      </c>
    </row>
    <row r="539" spans="1:9" hidden="1" x14ac:dyDescent="0.25">
      <c r="A539">
        <v>13104</v>
      </c>
      <c r="B539" s="1" t="s">
        <v>9636</v>
      </c>
      <c r="C539" t="s">
        <v>12740</v>
      </c>
      <c r="E539" t="s">
        <v>12770</v>
      </c>
      <c r="I539" t="s">
        <v>12796</v>
      </c>
    </row>
    <row r="540" spans="1:9" ht="150" hidden="1" x14ac:dyDescent="0.25">
      <c r="A540">
        <v>17024</v>
      </c>
      <c r="B540" s="1" t="s">
        <v>9631</v>
      </c>
      <c r="C540" t="s">
        <v>12740</v>
      </c>
      <c r="E540" t="s">
        <v>12771</v>
      </c>
      <c r="I540" t="s">
        <v>12839</v>
      </c>
    </row>
    <row r="541" spans="1:9" hidden="1" x14ac:dyDescent="0.25">
      <c r="A541">
        <v>16550</v>
      </c>
      <c r="B541" s="1" t="s">
        <v>9606</v>
      </c>
      <c r="C541" t="s">
        <v>12740</v>
      </c>
      <c r="E541" t="s">
        <v>12785</v>
      </c>
      <c r="I541" t="s">
        <v>12859</v>
      </c>
    </row>
    <row r="542" spans="1:9" ht="105" hidden="1" x14ac:dyDescent="0.25">
      <c r="A542">
        <v>12172</v>
      </c>
      <c r="B542" s="1" t="s">
        <v>9591</v>
      </c>
      <c r="C542" t="s">
        <v>12740</v>
      </c>
      <c r="E542" t="s">
        <v>12772</v>
      </c>
      <c r="I542" t="s">
        <v>12873</v>
      </c>
    </row>
    <row r="543" spans="1:9" ht="45" hidden="1" x14ac:dyDescent="0.25">
      <c r="A543">
        <v>6272</v>
      </c>
      <c r="B543" s="1" t="s">
        <v>9588</v>
      </c>
      <c r="C543" t="s">
        <v>12740</v>
      </c>
      <c r="E543" t="s">
        <v>12785</v>
      </c>
      <c r="I543" t="s">
        <v>12859</v>
      </c>
    </row>
    <row r="544" spans="1:9" ht="30" hidden="1" x14ac:dyDescent="0.25">
      <c r="A544">
        <v>7429</v>
      </c>
      <c r="B544" s="1" t="s">
        <v>9587</v>
      </c>
      <c r="C544" t="s">
        <v>12740</v>
      </c>
      <c r="E544" t="s">
        <v>12765</v>
      </c>
      <c r="I544" t="s">
        <v>12796</v>
      </c>
    </row>
    <row r="545" spans="1:9" hidden="1" x14ac:dyDescent="0.25">
      <c r="A545">
        <v>6982</v>
      </c>
      <c r="B545" s="1" t="s">
        <v>9576</v>
      </c>
      <c r="C545" t="s">
        <v>12740</v>
      </c>
      <c r="E545" t="s">
        <v>12768</v>
      </c>
      <c r="I545" t="s">
        <v>12853</v>
      </c>
    </row>
    <row r="546" spans="1:9" ht="30" hidden="1" x14ac:dyDescent="0.25">
      <c r="A546">
        <v>9245</v>
      </c>
      <c r="B546" s="1" t="s">
        <v>9574</v>
      </c>
      <c r="C546" t="s">
        <v>12740</v>
      </c>
      <c r="E546" t="s">
        <v>12773</v>
      </c>
      <c r="I546" t="s">
        <v>3488</v>
      </c>
    </row>
    <row r="547" spans="1:9" ht="409.5" hidden="1" x14ac:dyDescent="0.25">
      <c r="A547">
        <v>656</v>
      </c>
      <c r="B547" s="1" t="s">
        <v>9572</v>
      </c>
      <c r="C547" t="s">
        <v>12740</v>
      </c>
      <c r="E547" t="s">
        <v>12785</v>
      </c>
      <c r="I547" t="s">
        <v>12859</v>
      </c>
    </row>
    <row r="548" spans="1:9" ht="165" hidden="1" x14ac:dyDescent="0.25">
      <c r="A548">
        <v>223</v>
      </c>
      <c r="B548" s="1" t="s">
        <v>9566</v>
      </c>
      <c r="C548" t="s">
        <v>12740</v>
      </c>
      <c r="E548" t="s">
        <v>12765</v>
      </c>
      <c r="I548" t="s">
        <v>12796</v>
      </c>
    </row>
    <row r="549" spans="1:9" hidden="1" x14ac:dyDescent="0.25">
      <c r="A549">
        <v>18956</v>
      </c>
      <c r="B549" s="1" t="s">
        <v>9559</v>
      </c>
      <c r="C549" t="s">
        <v>12740</v>
      </c>
      <c r="E549" t="s">
        <v>12765</v>
      </c>
      <c r="I549" t="s">
        <v>12796</v>
      </c>
    </row>
    <row r="550" spans="1:9" ht="45" hidden="1" x14ac:dyDescent="0.25">
      <c r="A550">
        <v>5989</v>
      </c>
      <c r="B550" s="1" t="s">
        <v>9557</v>
      </c>
      <c r="C550" t="s">
        <v>12740</v>
      </c>
      <c r="E550" t="s">
        <v>12765</v>
      </c>
      <c r="I550" t="s">
        <v>4699</v>
      </c>
    </row>
    <row r="551" spans="1:9" ht="180" hidden="1" x14ac:dyDescent="0.25">
      <c r="A551">
        <v>12446</v>
      </c>
      <c r="B551" s="1" t="s">
        <v>9551</v>
      </c>
      <c r="C551" t="s">
        <v>12740</v>
      </c>
      <c r="E551" t="s">
        <v>12767</v>
      </c>
      <c r="I551" t="s">
        <v>12804</v>
      </c>
    </row>
    <row r="552" spans="1:9" ht="75" hidden="1" x14ac:dyDescent="0.25">
      <c r="A552">
        <v>8528</v>
      </c>
      <c r="B552" s="1" t="s">
        <v>9548</v>
      </c>
      <c r="C552" t="s">
        <v>12740</v>
      </c>
      <c r="E552" t="s">
        <v>12778</v>
      </c>
      <c r="I552" t="s">
        <v>12844</v>
      </c>
    </row>
    <row r="553" spans="1:9" hidden="1" x14ac:dyDescent="0.25">
      <c r="A553">
        <v>9368</v>
      </c>
      <c r="B553" s="1" t="s">
        <v>9546</v>
      </c>
      <c r="C553" t="s">
        <v>12740</v>
      </c>
      <c r="E553" t="s">
        <v>12765</v>
      </c>
      <c r="I553" t="s">
        <v>12765</v>
      </c>
    </row>
    <row r="554" spans="1:9" hidden="1" x14ac:dyDescent="0.25">
      <c r="A554">
        <v>8064</v>
      </c>
      <c r="B554" s="1" t="s">
        <v>9543</v>
      </c>
      <c r="C554" t="s">
        <v>12740</v>
      </c>
      <c r="E554" t="s">
        <v>12765</v>
      </c>
      <c r="I554" t="s">
        <v>12796</v>
      </c>
    </row>
    <row r="555" spans="1:9" ht="300" hidden="1" x14ac:dyDescent="0.25">
      <c r="A555">
        <v>6073</v>
      </c>
      <c r="B555" s="1" t="s">
        <v>9541</v>
      </c>
      <c r="C555" t="s">
        <v>12740</v>
      </c>
      <c r="E555" t="s">
        <v>12785</v>
      </c>
      <c r="I555" t="s">
        <v>12859</v>
      </c>
    </row>
    <row r="556" spans="1:9" ht="60" hidden="1" x14ac:dyDescent="0.25">
      <c r="A556">
        <v>15109</v>
      </c>
      <c r="B556" s="1" t="s">
        <v>9539</v>
      </c>
      <c r="C556" t="s">
        <v>12740</v>
      </c>
      <c r="E556" t="s">
        <v>12765</v>
      </c>
      <c r="I556" t="s">
        <v>12796</v>
      </c>
    </row>
    <row r="557" spans="1:9" hidden="1" x14ac:dyDescent="0.25">
      <c r="A557">
        <v>17940</v>
      </c>
      <c r="B557" s="1" t="s">
        <v>9528</v>
      </c>
      <c r="C557" t="s">
        <v>12740</v>
      </c>
      <c r="E557" t="s">
        <v>12776</v>
      </c>
      <c r="I557" t="s">
        <v>262</v>
      </c>
    </row>
    <row r="558" spans="1:9" hidden="1" x14ac:dyDescent="0.25">
      <c r="A558">
        <v>1583</v>
      </c>
      <c r="B558" s="1" t="s">
        <v>9495</v>
      </c>
      <c r="C558" t="s">
        <v>12740</v>
      </c>
      <c r="E558" t="s">
        <v>12767</v>
      </c>
      <c r="I558" t="s">
        <v>12804</v>
      </c>
    </row>
    <row r="559" spans="1:9" ht="375" hidden="1" x14ac:dyDescent="0.25">
      <c r="A559">
        <v>18583</v>
      </c>
      <c r="B559" s="1" t="s">
        <v>9490</v>
      </c>
      <c r="C559" t="s">
        <v>12740</v>
      </c>
      <c r="E559" t="s">
        <v>12785</v>
      </c>
      <c r="I559" t="s">
        <v>12859</v>
      </c>
    </row>
    <row r="560" spans="1:9" ht="30" hidden="1" x14ac:dyDescent="0.25">
      <c r="A560">
        <v>6141</v>
      </c>
      <c r="B560" s="1" t="s">
        <v>9484</v>
      </c>
      <c r="C560" t="s">
        <v>12740</v>
      </c>
      <c r="E560" t="s">
        <v>12785</v>
      </c>
      <c r="I560" t="s">
        <v>12862</v>
      </c>
    </row>
    <row r="561" spans="1:10" ht="60" hidden="1" x14ac:dyDescent="0.25">
      <c r="A561">
        <v>9445</v>
      </c>
      <c r="B561" s="1" t="s">
        <v>9483</v>
      </c>
      <c r="C561" t="s">
        <v>12740</v>
      </c>
      <c r="E561" t="s">
        <v>12777</v>
      </c>
      <c r="I561" t="s">
        <v>12851</v>
      </c>
    </row>
    <row r="562" spans="1:10" ht="165" hidden="1" x14ac:dyDescent="0.25">
      <c r="A562">
        <v>7544</v>
      </c>
      <c r="B562" s="1" t="s">
        <v>9477</v>
      </c>
      <c r="C562" t="s">
        <v>12740</v>
      </c>
      <c r="E562" t="s">
        <v>12785</v>
      </c>
      <c r="I562" t="s">
        <v>12859</v>
      </c>
    </row>
    <row r="563" spans="1:10" hidden="1" x14ac:dyDescent="0.25">
      <c r="A563">
        <v>9379</v>
      </c>
      <c r="B563" s="1" t="s">
        <v>9473</v>
      </c>
      <c r="C563" t="s">
        <v>12740</v>
      </c>
      <c r="E563" t="s">
        <v>12765</v>
      </c>
      <c r="I563" t="s">
        <v>12796</v>
      </c>
    </row>
    <row r="564" spans="1:10" ht="180" hidden="1" x14ac:dyDescent="0.25">
      <c r="A564">
        <v>14023</v>
      </c>
      <c r="B564" s="1" t="s">
        <v>9470</v>
      </c>
      <c r="C564" t="s">
        <v>12740</v>
      </c>
      <c r="E564" t="s">
        <v>12767</v>
      </c>
      <c r="I564" t="s">
        <v>12808</v>
      </c>
    </row>
    <row r="565" spans="1:10" hidden="1" x14ac:dyDescent="0.25">
      <c r="A565">
        <v>3229</v>
      </c>
      <c r="B565" s="1" t="s">
        <v>9463</v>
      </c>
      <c r="C565" t="s">
        <v>12740</v>
      </c>
      <c r="E565" t="s">
        <v>12765</v>
      </c>
      <c r="I565" t="s">
        <v>12796</v>
      </c>
    </row>
    <row r="566" spans="1:10" ht="165" hidden="1" x14ac:dyDescent="0.25">
      <c r="A566">
        <v>19108</v>
      </c>
      <c r="B566" s="1" t="s">
        <v>9455</v>
      </c>
      <c r="C566" t="s">
        <v>12740</v>
      </c>
      <c r="E566" t="s">
        <v>12767</v>
      </c>
      <c r="I566" t="s">
        <v>12802</v>
      </c>
    </row>
    <row r="567" spans="1:10" hidden="1" x14ac:dyDescent="0.25">
      <c r="A567">
        <v>8558</v>
      </c>
      <c r="B567" s="1" t="s">
        <v>9449</v>
      </c>
      <c r="C567" t="s">
        <v>12740</v>
      </c>
      <c r="E567" t="s">
        <v>12777</v>
      </c>
      <c r="I567" t="s">
        <v>12917</v>
      </c>
    </row>
    <row r="568" spans="1:10" ht="30" hidden="1" x14ac:dyDescent="0.25">
      <c r="A568">
        <v>12803</v>
      </c>
      <c r="B568" s="1" t="s">
        <v>9444</v>
      </c>
      <c r="C568" t="s">
        <v>12740</v>
      </c>
      <c r="E568" t="s">
        <v>12773</v>
      </c>
      <c r="I568" t="s">
        <v>12786</v>
      </c>
    </row>
    <row r="569" spans="1:10" ht="225" hidden="1" x14ac:dyDescent="0.25">
      <c r="A569">
        <v>12648</v>
      </c>
      <c r="B569" s="1" t="s">
        <v>9435</v>
      </c>
      <c r="C569" t="s">
        <v>12740</v>
      </c>
      <c r="E569" t="s">
        <v>12785</v>
      </c>
      <c r="I569" t="s">
        <v>12859</v>
      </c>
    </row>
    <row r="570" spans="1:10" ht="45" hidden="1" x14ac:dyDescent="0.25">
      <c r="A570">
        <v>3236</v>
      </c>
      <c r="B570" s="1" t="s">
        <v>9430</v>
      </c>
      <c r="C570" t="s">
        <v>12740</v>
      </c>
      <c r="E570" t="s">
        <v>12768</v>
      </c>
      <c r="I570" t="s">
        <v>12853</v>
      </c>
    </row>
    <row r="571" spans="1:10" ht="240" hidden="1" x14ac:dyDescent="0.25">
      <c r="A571">
        <v>7797</v>
      </c>
      <c r="B571" s="1" t="s">
        <v>9424</v>
      </c>
      <c r="C571" t="s">
        <v>12740</v>
      </c>
      <c r="E571" t="s">
        <v>12769</v>
      </c>
      <c r="I571" t="s">
        <v>12857</v>
      </c>
    </row>
    <row r="572" spans="1:10" ht="150" hidden="1" x14ac:dyDescent="0.25">
      <c r="A572">
        <v>1083</v>
      </c>
      <c r="B572" s="1" t="s">
        <v>9415</v>
      </c>
      <c r="C572" t="s">
        <v>12740</v>
      </c>
      <c r="E572" t="s">
        <v>12767</v>
      </c>
      <c r="I572" t="s">
        <v>12804</v>
      </c>
    </row>
    <row r="573" spans="1:10" ht="30" hidden="1" x14ac:dyDescent="0.25">
      <c r="A573">
        <v>4733</v>
      </c>
      <c r="B573" s="1" t="s">
        <v>9413</v>
      </c>
      <c r="C573" t="s">
        <v>12740</v>
      </c>
      <c r="E573" t="s">
        <v>12765</v>
      </c>
      <c r="I573" t="s">
        <v>12765</v>
      </c>
    </row>
    <row r="574" spans="1:10" ht="30" hidden="1" x14ac:dyDescent="0.25">
      <c r="A574">
        <v>12375</v>
      </c>
      <c r="B574" s="1" t="s">
        <v>9408</v>
      </c>
      <c r="C574" t="s">
        <v>12740</v>
      </c>
      <c r="E574" t="s">
        <v>12765</v>
      </c>
      <c r="I574" t="s">
        <v>12765</v>
      </c>
    </row>
    <row r="575" spans="1:10" hidden="1" x14ac:dyDescent="0.25">
      <c r="A575">
        <v>18314</v>
      </c>
      <c r="B575" s="1" t="s">
        <v>9404</v>
      </c>
      <c r="C575" t="s">
        <v>12740</v>
      </c>
      <c r="E575" t="s">
        <v>12767</v>
      </c>
      <c r="I575" t="s">
        <v>12804</v>
      </c>
    </row>
    <row r="576" spans="1:10" hidden="1" x14ac:dyDescent="0.25">
      <c r="A576">
        <v>16173</v>
      </c>
      <c r="B576" s="1" t="s">
        <v>9400</v>
      </c>
      <c r="C576" t="s">
        <v>12740</v>
      </c>
      <c r="E576" t="s">
        <v>12767</v>
      </c>
      <c r="I576" t="s">
        <v>12831</v>
      </c>
      <c r="J576" t="s">
        <v>12830</v>
      </c>
    </row>
    <row r="577" spans="1:12" ht="60" hidden="1" x14ac:dyDescent="0.25">
      <c r="A577">
        <v>4770</v>
      </c>
      <c r="B577" s="1" t="s">
        <v>9389</v>
      </c>
      <c r="C577" t="s">
        <v>12740</v>
      </c>
      <c r="E577" t="s">
        <v>12770</v>
      </c>
      <c r="I577" t="s">
        <v>12796</v>
      </c>
    </row>
    <row r="578" spans="1:12" ht="30" hidden="1" x14ac:dyDescent="0.25">
      <c r="A578">
        <v>19435</v>
      </c>
      <c r="B578" s="1" t="s">
        <v>9387</v>
      </c>
      <c r="C578" t="s">
        <v>12740</v>
      </c>
      <c r="D578" t="s">
        <v>12733</v>
      </c>
      <c r="E578" t="s">
        <v>12771</v>
      </c>
      <c r="G578" t="s">
        <v>12758</v>
      </c>
      <c r="I578" t="s">
        <v>12840</v>
      </c>
      <c r="J578" t="s">
        <v>12841</v>
      </c>
      <c r="L578" t="s">
        <v>12878</v>
      </c>
    </row>
    <row r="579" spans="1:12" ht="105" hidden="1" x14ac:dyDescent="0.25">
      <c r="A579">
        <v>3513</v>
      </c>
      <c r="B579" s="1" t="s">
        <v>9383</v>
      </c>
      <c r="C579" t="s">
        <v>12740</v>
      </c>
      <c r="E579" t="s">
        <v>12777</v>
      </c>
      <c r="I579" t="s">
        <v>12850</v>
      </c>
    </row>
    <row r="580" spans="1:12" hidden="1" x14ac:dyDescent="0.25">
      <c r="A580">
        <v>4466</v>
      </c>
      <c r="B580" s="1" t="s">
        <v>9373</v>
      </c>
      <c r="C580" t="s">
        <v>12740</v>
      </c>
      <c r="E580" t="s">
        <v>12767</v>
      </c>
      <c r="I580" t="s">
        <v>12804</v>
      </c>
    </row>
    <row r="581" spans="1:12" ht="30" hidden="1" x14ac:dyDescent="0.25">
      <c r="A581">
        <v>12159</v>
      </c>
      <c r="B581" s="1" t="s">
        <v>9369</v>
      </c>
      <c r="C581" t="s">
        <v>12740</v>
      </c>
      <c r="E581" t="s">
        <v>12772</v>
      </c>
      <c r="I581" t="s">
        <v>12869</v>
      </c>
    </row>
    <row r="582" spans="1:12" hidden="1" x14ac:dyDescent="0.25">
      <c r="A582">
        <v>3149</v>
      </c>
      <c r="B582" s="1" t="s">
        <v>9363</v>
      </c>
      <c r="C582" t="s">
        <v>12740</v>
      </c>
      <c r="E582" t="s">
        <v>12770</v>
      </c>
      <c r="I582" t="s">
        <v>12796</v>
      </c>
    </row>
    <row r="583" spans="1:12" ht="75" hidden="1" x14ac:dyDescent="0.25">
      <c r="A583">
        <v>6111</v>
      </c>
      <c r="B583" s="1" t="s">
        <v>9361</v>
      </c>
      <c r="C583" t="s">
        <v>12740</v>
      </c>
      <c r="E583" t="s">
        <v>12770</v>
      </c>
      <c r="I583" t="s">
        <v>12765</v>
      </c>
    </row>
    <row r="584" spans="1:12" hidden="1" x14ac:dyDescent="0.25">
      <c r="A584">
        <v>11623</v>
      </c>
      <c r="B584" s="1" t="s">
        <v>9337</v>
      </c>
      <c r="C584" t="s">
        <v>12740</v>
      </c>
      <c r="E584" t="s">
        <v>12770</v>
      </c>
      <c r="I584" t="s">
        <v>12796</v>
      </c>
    </row>
    <row r="585" spans="1:12" hidden="1" x14ac:dyDescent="0.25">
      <c r="A585">
        <v>6566</v>
      </c>
      <c r="B585" s="1" t="s">
        <v>9333</v>
      </c>
      <c r="C585" t="s">
        <v>12740</v>
      </c>
      <c r="E585" t="s">
        <v>12770</v>
      </c>
      <c r="I585" t="s">
        <v>12796</v>
      </c>
    </row>
    <row r="586" spans="1:12" ht="105" hidden="1" x14ac:dyDescent="0.25">
      <c r="A586">
        <v>5548</v>
      </c>
      <c r="B586" s="1" t="s">
        <v>9324</v>
      </c>
      <c r="C586" t="s">
        <v>12740</v>
      </c>
      <c r="E586" t="s">
        <v>12785</v>
      </c>
      <c r="I586" t="s">
        <v>12859</v>
      </c>
    </row>
    <row r="587" spans="1:12" ht="409.5" hidden="1" x14ac:dyDescent="0.25">
      <c r="A587">
        <v>5538</v>
      </c>
      <c r="B587" s="1" t="s">
        <v>9313</v>
      </c>
      <c r="C587" t="s">
        <v>12740</v>
      </c>
      <c r="E587" t="s">
        <v>12767</v>
      </c>
      <c r="I587" t="s">
        <v>12802</v>
      </c>
    </row>
    <row r="588" spans="1:12" ht="180" hidden="1" x14ac:dyDescent="0.25">
      <c r="A588">
        <v>2541</v>
      </c>
      <c r="B588" s="1" t="s">
        <v>9296</v>
      </c>
      <c r="C588" t="s">
        <v>12740</v>
      </c>
      <c r="E588" t="s">
        <v>12771</v>
      </c>
      <c r="I588" t="s">
        <v>12840</v>
      </c>
    </row>
    <row r="589" spans="1:12" ht="105" hidden="1" x14ac:dyDescent="0.25">
      <c r="A589">
        <v>10994</v>
      </c>
      <c r="B589" s="1" t="s">
        <v>9283</v>
      </c>
      <c r="C589" t="s">
        <v>12740</v>
      </c>
      <c r="E589" t="s">
        <v>12772</v>
      </c>
      <c r="I589" t="s">
        <v>12869</v>
      </c>
    </row>
    <row r="590" spans="1:12" ht="30" hidden="1" x14ac:dyDescent="0.25">
      <c r="A590">
        <v>12023</v>
      </c>
      <c r="B590" s="1" t="s">
        <v>9279</v>
      </c>
      <c r="C590" t="s">
        <v>12740</v>
      </c>
      <c r="E590" t="s">
        <v>12773</v>
      </c>
      <c r="I590" t="s">
        <v>3488</v>
      </c>
    </row>
    <row r="591" spans="1:12" hidden="1" x14ac:dyDescent="0.25">
      <c r="A591">
        <v>7933</v>
      </c>
      <c r="B591" s="1" t="s">
        <v>9277</v>
      </c>
      <c r="C591" t="s">
        <v>12740</v>
      </c>
      <c r="E591" t="s">
        <v>12770</v>
      </c>
      <c r="I591" t="s">
        <v>12796</v>
      </c>
    </row>
    <row r="592" spans="1:12" ht="75" hidden="1" x14ac:dyDescent="0.25">
      <c r="A592">
        <v>9928</v>
      </c>
      <c r="B592" s="1" t="s">
        <v>9272</v>
      </c>
      <c r="C592" t="s">
        <v>12740</v>
      </c>
      <c r="E592" t="s">
        <v>12785</v>
      </c>
      <c r="I592" t="s">
        <v>12859</v>
      </c>
    </row>
    <row r="593" spans="1:9" ht="60" hidden="1" x14ac:dyDescent="0.25">
      <c r="A593">
        <v>10628</v>
      </c>
      <c r="B593" s="1" t="s">
        <v>9260</v>
      </c>
      <c r="C593" t="s">
        <v>12740</v>
      </c>
      <c r="E593" t="s">
        <v>12770</v>
      </c>
      <c r="I593" t="s">
        <v>12796</v>
      </c>
    </row>
    <row r="594" spans="1:9" ht="45" hidden="1" x14ac:dyDescent="0.25">
      <c r="A594">
        <v>3781</v>
      </c>
      <c r="B594" s="1" t="s">
        <v>9247</v>
      </c>
      <c r="C594" t="s">
        <v>12740</v>
      </c>
      <c r="E594" t="s">
        <v>12767</v>
      </c>
      <c r="I594" t="s">
        <v>12804</v>
      </c>
    </row>
    <row r="595" spans="1:9" ht="30" hidden="1" x14ac:dyDescent="0.25">
      <c r="A595">
        <v>5774</v>
      </c>
      <c r="B595" s="1" t="s">
        <v>9241</v>
      </c>
      <c r="C595" t="s">
        <v>12740</v>
      </c>
      <c r="E595" t="s">
        <v>12774</v>
      </c>
      <c r="I595" t="s">
        <v>12836</v>
      </c>
    </row>
    <row r="596" spans="1:9" hidden="1" x14ac:dyDescent="0.25">
      <c r="A596">
        <v>13116</v>
      </c>
      <c r="B596" s="1" t="s">
        <v>9238</v>
      </c>
      <c r="C596" t="s">
        <v>12740</v>
      </c>
      <c r="E596" t="s">
        <v>12765</v>
      </c>
      <c r="I596" t="s">
        <v>12796</v>
      </c>
    </row>
    <row r="597" spans="1:9" ht="30" hidden="1" x14ac:dyDescent="0.25">
      <c r="A597">
        <v>9562</v>
      </c>
      <c r="B597" s="1" t="s">
        <v>9223</v>
      </c>
      <c r="C597" t="s">
        <v>12740</v>
      </c>
      <c r="E597" t="s">
        <v>12765</v>
      </c>
      <c r="I597" t="s">
        <v>12796</v>
      </c>
    </row>
    <row r="598" spans="1:9" ht="409.5" hidden="1" x14ac:dyDescent="0.25">
      <c r="A598">
        <v>9196</v>
      </c>
      <c r="B598" s="1" t="s">
        <v>9220</v>
      </c>
      <c r="C598" t="s">
        <v>12740</v>
      </c>
      <c r="E598" t="s">
        <v>12785</v>
      </c>
      <c r="I598" t="s">
        <v>12859</v>
      </c>
    </row>
    <row r="599" spans="1:9" hidden="1" x14ac:dyDescent="0.25">
      <c r="A599">
        <v>6028</v>
      </c>
      <c r="B599" s="1" t="s">
        <v>9219</v>
      </c>
      <c r="C599" t="s">
        <v>12740</v>
      </c>
      <c r="E599" t="s">
        <v>12765</v>
      </c>
      <c r="I599" t="s">
        <v>12765</v>
      </c>
    </row>
    <row r="600" spans="1:9" ht="75" hidden="1" x14ac:dyDescent="0.25">
      <c r="A600">
        <v>16168</v>
      </c>
      <c r="B600" s="1" t="s">
        <v>9216</v>
      </c>
      <c r="C600" t="s">
        <v>12740</v>
      </c>
      <c r="E600" t="s">
        <v>12767</v>
      </c>
      <c r="I600" t="s">
        <v>12804</v>
      </c>
    </row>
    <row r="601" spans="1:9" ht="30" hidden="1" x14ac:dyDescent="0.25">
      <c r="A601">
        <v>10092</v>
      </c>
      <c r="B601" s="1" t="s">
        <v>9192</v>
      </c>
      <c r="C601" t="s">
        <v>12740</v>
      </c>
      <c r="E601" t="s">
        <v>12765</v>
      </c>
      <c r="I601" t="s">
        <v>12796</v>
      </c>
    </row>
    <row r="602" spans="1:9" ht="165" hidden="1" x14ac:dyDescent="0.25">
      <c r="A602">
        <v>965</v>
      </c>
      <c r="B602" s="1" t="s">
        <v>9175</v>
      </c>
      <c r="C602" t="s">
        <v>12740</v>
      </c>
      <c r="E602" t="s">
        <v>12775</v>
      </c>
      <c r="I602" t="s">
        <v>12848</v>
      </c>
    </row>
    <row r="603" spans="1:9" ht="30" hidden="1" x14ac:dyDescent="0.25">
      <c r="A603">
        <v>9930</v>
      </c>
      <c r="B603" s="1" t="s">
        <v>9170</v>
      </c>
      <c r="C603" t="s">
        <v>12740</v>
      </c>
      <c r="E603" t="s">
        <v>12785</v>
      </c>
      <c r="I603" t="s">
        <v>12859</v>
      </c>
    </row>
    <row r="604" spans="1:9" ht="60" hidden="1" x14ac:dyDescent="0.25">
      <c r="A604">
        <v>1150</v>
      </c>
      <c r="B604" s="1" t="s">
        <v>9154</v>
      </c>
      <c r="C604" t="s">
        <v>12740</v>
      </c>
      <c r="E604" t="s">
        <v>12776</v>
      </c>
      <c r="I604" t="s">
        <v>262</v>
      </c>
    </row>
    <row r="605" spans="1:9" hidden="1" x14ac:dyDescent="0.25">
      <c r="A605">
        <v>16358</v>
      </c>
      <c r="B605" s="1" t="s">
        <v>9151</v>
      </c>
      <c r="C605" t="s">
        <v>12740</v>
      </c>
      <c r="E605" t="s">
        <v>12767</v>
      </c>
      <c r="I605" t="s">
        <v>12804</v>
      </c>
    </row>
    <row r="606" spans="1:9" hidden="1" x14ac:dyDescent="0.25">
      <c r="A606">
        <v>6664</v>
      </c>
      <c r="B606" s="1" t="s">
        <v>9149</v>
      </c>
      <c r="C606" t="s">
        <v>12740</v>
      </c>
      <c r="E606" t="s">
        <v>12772</v>
      </c>
      <c r="I606" t="s">
        <v>12869</v>
      </c>
    </row>
    <row r="607" spans="1:9" ht="45" hidden="1" x14ac:dyDescent="0.25">
      <c r="A607">
        <v>6435</v>
      </c>
      <c r="B607" s="1" t="s">
        <v>9142</v>
      </c>
      <c r="C607" t="s">
        <v>12740</v>
      </c>
      <c r="E607" t="s">
        <v>12785</v>
      </c>
      <c r="I607" t="s">
        <v>12859</v>
      </c>
    </row>
    <row r="608" spans="1:9" ht="120" hidden="1" x14ac:dyDescent="0.25">
      <c r="A608">
        <v>13944</v>
      </c>
      <c r="B608" s="1" t="s">
        <v>9137</v>
      </c>
      <c r="C608" t="s">
        <v>12740</v>
      </c>
      <c r="E608" t="s">
        <v>12767</v>
      </c>
      <c r="I608" t="s">
        <v>12802</v>
      </c>
    </row>
    <row r="609" spans="1:9" ht="60" hidden="1" x14ac:dyDescent="0.25">
      <c r="A609">
        <v>8402</v>
      </c>
      <c r="B609" s="1" t="s">
        <v>9131</v>
      </c>
      <c r="C609" t="s">
        <v>12740</v>
      </c>
      <c r="E609" t="s">
        <v>12785</v>
      </c>
      <c r="I609" t="s">
        <v>12859</v>
      </c>
    </row>
    <row r="610" spans="1:9" hidden="1" x14ac:dyDescent="0.25">
      <c r="A610">
        <v>7821</v>
      </c>
      <c r="B610" s="1" t="s">
        <v>9117</v>
      </c>
      <c r="C610" t="s">
        <v>12740</v>
      </c>
      <c r="E610" t="s">
        <v>12767</v>
      </c>
      <c r="I610" t="s">
        <v>12786</v>
      </c>
    </row>
    <row r="611" spans="1:9" hidden="1" x14ac:dyDescent="0.25">
      <c r="A611">
        <v>1210</v>
      </c>
      <c r="B611" s="1" t="s">
        <v>9109</v>
      </c>
      <c r="C611" t="s">
        <v>12740</v>
      </c>
      <c r="E611" t="s">
        <v>12765</v>
      </c>
      <c r="I611" t="s">
        <v>12796</v>
      </c>
    </row>
    <row r="612" spans="1:9" ht="135" hidden="1" x14ac:dyDescent="0.25">
      <c r="A612">
        <v>19631</v>
      </c>
      <c r="B612" s="1" t="s">
        <v>9104</v>
      </c>
      <c r="C612" t="s">
        <v>12740</v>
      </c>
      <c r="E612" t="s">
        <v>12785</v>
      </c>
      <c r="I612" t="s">
        <v>12859</v>
      </c>
    </row>
    <row r="613" spans="1:9" hidden="1" x14ac:dyDescent="0.25">
      <c r="A613">
        <v>10327</v>
      </c>
      <c r="B613" s="1" t="s">
        <v>9102</v>
      </c>
      <c r="C613" t="s">
        <v>12740</v>
      </c>
      <c r="E613" t="s">
        <v>12765</v>
      </c>
      <c r="I613" t="s">
        <v>12799</v>
      </c>
    </row>
    <row r="614" spans="1:9" ht="150" hidden="1" x14ac:dyDescent="0.25">
      <c r="A614">
        <v>4374</v>
      </c>
      <c r="B614" s="1" t="s">
        <v>9070</v>
      </c>
      <c r="C614" t="s">
        <v>12740</v>
      </c>
      <c r="E614" t="s">
        <v>12765</v>
      </c>
      <c r="I614" t="s">
        <v>12797</v>
      </c>
    </row>
    <row r="615" spans="1:9" ht="45" hidden="1" x14ac:dyDescent="0.25">
      <c r="A615">
        <v>14636</v>
      </c>
      <c r="B615" s="1" t="s">
        <v>9067</v>
      </c>
      <c r="C615" t="s">
        <v>12740</v>
      </c>
      <c r="E615" t="s">
        <v>12765</v>
      </c>
      <c r="I615" t="s">
        <v>12799</v>
      </c>
    </row>
    <row r="616" spans="1:9" hidden="1" x14ac:dyDescent="0.25">
      <c r="A616">
        <v>14442</v>
      </c>
      <c r="B616" s="1" t="s">
        <v>9063</v>
      </c>
      <c r="C616" t="s">
        <v>12740</v>
      </c>
      <c r="E616" t="s">
        <v>12765</v>
      </c>
      <c r="I616" t="s">
        <v>12770</v>
      </c>
    </row>
    <row r="617" spans="1:9" ht="30" hidden="1" x14ac:dyDescent="0.25">
      <c r="A617">
        <v>19164</v>
      </c>
      <c r="B617" s="1" t="s">
        <v>9056</v>
      </c>
      <c r="C617" t="s">
        <v>12740</v>
      </c>
      <c r="E617" t="s">
        <v>12776</v>
      </c>
      <c r="I617" t="s">
        <v>262</v>
      </c>
    </row>
    <row r="618" spans="1:9" ht="75" hidden="1" x14ac:dyDescent="0.25">
      <c r="A618">
        <v>4224</v>
      </c>
      <c r="B618" s="1" t="s">
        <v>9052</v>
      </c>
      <c r="C618" t="s">
        <v>12740</v>
      </c>
      <c r="E618" t="s">
        <v>12765</v>
      </c>
      <c r="I618" t="s">
        <v>12796</v>
      </c>
    </row>
    <row r="619" spans="1:9" ht="30" hidden="1" x14ac:dyDescent="0.25">
      <c r="A619">
        <v>8795</v>
      </c>
      <c r="B619" s="1" t="s">
        <v>9046</v>
      </c>
      <c r="C619" t="s">
        <v>12740</v>
      </c>
      <c r="E619" t="s">
        <v>12765</v>
      </c>
      <c r="I619" t="s">
        <v>12796</v>
      </c>
    </row>
    <row r="620" spans="1:9" hidden="1" x14ac:dyDescent="0.25">
      <c r="A620">
        <v>3046</v>
      </c>
      <c r="B620" s="1" t="s">
        <v>9043</v>
      </c>
      <c r="C620" t="s">
        <v>12740</v>
      </c>
      <c r="E620" t="s">
        <v>12772</v>
      </c>
      <c r="I620" t="s">
        <v>12866</v>
      </c>
    </row>
    <row r="621" spans="1:9" ht="409.5" hidden="1" x14ac:dyDescent="0.25">
      <c r="A621">
        <v>12278</v>
      </c>
      <c r="B621" s="1" t="s">
        <v>9027</v>
      </c>
      <c r="C621" t="s">
        <v>12740</v>
      </c>
      <c r="E621" t="s">
        <v>12785</v>
      </c>
      <c r="I621" t="s">
        <v>12859</v>
      </c>
    </row>
    <row r="622" spans="1:9" ht="210" hidden="1" x14ac:dyDescent="0.25">
      <c r="A622">
        <v>6611</v>
      </c>
      <c r="B622" s="1" t="s">
        <v>9025</v>
      </c>
      <c r="C622" t="s">
        <v>12740</v>
      </c>
      <c r="E622" t="s">
        <v>12776</v>
      </c>
      <c r="I622" t="s">
        <v>12841</v>
      </c>
    </row>
    <row r="623" spans="1:9" hidden="1" x14ac:dyDescent="0.25">
      <c r="A623">
        <v>5045</v>
      </c>
      <c r="B623" s="1" t="s">
        <v>9007</v>
      </c>
      <c r="C623" t="s">
        <v>12740</v>
      </c>
      <c r="E623" t="s">
        <v>12767</v>
      </c>
      <c r="I623" t="s">
        <v>12802</v>
      </c>
    </row>
    <row r="624" spans="1:9" ht="409.5" hidden="1" x14ac:dyDescent="0.25">
      <c r="A624">
        <v>7022</v>
      </c>
      <c r="B624" s="1" t="s">
        <v>9000</v>
      </c>
      <c r="C624" t="s">
        <v>12740</v>
      </c>
      <c r="E624" t="s">
        <v>12785</v>
      </c>
      <c r="I624" t="s">
        <v>12859</v>
      </c>
    </row>
    <row r="625" spans="1:9" ht="180" hidden="1" x14ac:dyDescent="0.25">
      <c r="A625">
        <v>2880</v>
      </c>
      <c r="B625" s="1" t="s">
        <v>8996</v>
      </c>
      <c r="C625" t="s">
        <v>12740</v>
      </c>
      <c r="E625" t="s">
        <v>12785</v>
      </c>
      <c r="I625" t="s">
        <v>12859</v>
      </c>
    </row>
    <row r="626" spans="1:9" hidden="1" x14ac:dyDescent="0.25">
      <c r="A626">
        <v>14655</v>
      </c>
      <c r="B626" s="1" t="s">
        <v>8992</v>
      </c>
      <c r="C626" t="s">
        <v>12740</v>
      </c>
      <c r="E626" t="s">
        <v>12765</v>
      </c>
      <c r="I626" t="s">
        <v>12765</v>
      </c>
    </row>
    <row r="627" spans="1:9" hidden="1" x14ac:dyDescent="0.25">
      <c r="A627">
        <v>10681</v>
      </c>
      <c r="B627" s="1" t="s">
        <v>8979</v>
      </c>
      <c r="C627" t="s">
        <v>12740</v>
      </c>
      <c r="E627" t="s">
        <v>12777</v>
      </c>
      <c r="I627" t="s">
        <v>12826</v>
      </c>
    </row>
    <row r="628" spans="1:9" ht="45" hidden="1" x14ac:dyDescent="0.25">
      <c r="A628">
        <v>15095</v>
      </c>
      <c r="B628" s="1" t="s">
        <v>8971</v>
      </c>
      <c r="C628" t="s">
        <v>12740</v>
      </c>
      <c r="E628" t="s">
        <v>12771</v>
      </c>
      <c r="I628" t="s">
        <v>12840</v>
      </c>
    </row>
    <row r="629" spans="1:9" ht="150" hidden="1" x14ac:dyDescent="0.25">
      <c r="A629">
        <v>3177</v>
      </c>
      <c r="B629" s="1" t="s">
        <v>8958</v>
      </c>
      <c r="C629" t="s">
        <v>12740</v>
      </c>
      <c r="E629" t="s">
        <v>12785</v>
      </c>
      <c r="I629" t="s">
        <v>12859</v>
      </c>
    </row>
    <row r="630" spans="1:9" hidden="1" x14ac:dyDescent="0.25">
      <c r="A630">
        <v>17751</v>
      </c>
      <c r="B630" s="1" t="s">
        <v>8957</v>
      </c>
      <c r="C630" t="s">
        <v>12740</v>
      </c>
      <c r="E630" t="s">
        <v>12767</v>
      </c>
      <c r="I630" t="s">
        <v>12804</v>
      </c>
    </row>
    <row r="631" spans="1:9" hidden="1" x14ac:dyDescent="0.25">
      <c r="A631">
        <v>16824</v>
      </c>
      <c r="B631" s="1" t="s">
        <v>8950</v>
      </c>
      <c r="C631" t="s">
        <v>12740</v>
      </c>
      <c r="E631" t="s">
        <v>12765</v>
      </c>
      <c r="I631" t="s">
        <v>12796</v>
      </c>
    </row>
    <row r="632" spans="1:9" ht="90" hidden="1" x14ac:dyDescent="0.25">
      <c r="A632">
        <v>16535</v>
      </c>
      <c r="B632" s="1" t="s">
        <v>8926</v>
      </c>
      <c r="C632" t="s">
        <v>12740</v>
      </c>
      <c r="E632" t="s">
        <v>12785</v>
      </c>
      <c r="I632" t="s">
        <v>12859</v>
      </c>
    </row>
    <row r="633" spans="1:9" ht="90" hidden="1" x14ac:dyDescent="0.25">
      <c r="A633">
        <v>3228</v>
      </c>
      <c r="B633" s="1" t="s">
        <v>8922</v>
      </c>
      <c r="C633" t="s">
        <v>12740</v>
      </c>
      <c r="E633" t="s">
        <v>12767</v>
      </c>
      <c r="I633" t="s">
        <v>12804</v>
      </c>
    </row>
    <row r="634" spans="1:9" ht="90" hidden="1" x14ac:dyDescent="0.25">
      <c r="A634">
        <v>8366</v>
      </c>
      <c r="B634" s="1" t="s">
        <v>8919</v>
      </c>
      <c r="C634" t="s">
        <v>12740</v>
      </c>
      <c r="E634" t="s">
        <v>12772</v>
      </c>
      <c r="I634" t="s">
        <v>12872</v>
      </c>
    </row>
    <row r="635" spans="1:9" ht="30" hidden="1" x14ac:dyDescent="0.25">
      <c r="A635">
        <v>1686</v>
      </c>
      <c r="B635" s="1" t="s">
        <v>8917</v>
      </c>
      <c r="C635" t="s">
        <v>12740</v>
      </c>
      <c r="E635" t="s">
        <v>12772</v>
      </c>
      <c r="I635" t="s">
        <v>12868</v>
      </c>
    </row>
    <row r="636" spans="1:9" hidden="1" x14ac:dyDescent="0.25">
      <c r="A636">
        <v>10516</v>
      </c>
      <c r="B636" s="1" t="s">
        <v>8912</v>
      </c>
      <c r="C636" t="s">
        <v>12740</v>
      </c>
      <c r="E636" t="s">
        <v>12767</v>
      </c>
      <c r="I636" t="s">
        <v>12804</v>
      </c>
    </row>
    <row r="637" spans="1:9" ht="45" hidden="1" x14ac:dyDescent="0.25">
      <c r="A637">
        <v>12713</v>
      </c>
      <c r="B637" s="1" t="s">
        <v>8908</v>
      </c>
      <c r="C637" t="s">
        <v>12740</v>
      </c>
      <c r="E637" t="s">
        <v>12771</v>
      </c>
      <c r="I637" t="s">
        <v>262</v>
      </c>
    </row>
    <row r="638" spans="1:9" ht="45" hidden="1" x14ac:dyDescent="0.25">
      <c r="A638">
        <v>12419</v>
      </c>
      <c r="B638" s="1" t="s">
        <v>8906</v>
      </c>
      <c r="C638" t="s">
        <v>12740</v>
      </c>
      <c r="E638" t="s">
        <v>12771</v>
      </c>
      <c r="I638" t="s">
        <v>12841</v>
      </c>
    </row>
    <row r="639" spans="1:9" ht="30" hidden="1" x14ac:dyDescent="0.25">
      <c r="A639">
        <v>5459</v>
      </c>
      <c r="B639" s="1" t="s">
        <v>8886</v>
      </c>
      <c r="C639" t="s">
        <v>12740</v>
      </c>
      <c r="E639" t="s">
        <v>12785</v>
      </c>
      <c r="I639" t="s">
        <v>12859</v>
      </c>
    </row>
    <row r="640" spans="1:9" ht="225" hidden="1" x14ac:dyDescent="0.25">
      <c r="A640">
        <v>15712</v>
      </c>
      <c r="B640" s="1" t="s">
        <v>8872</v>
      </c>
      <c r="C640" t="s">
        <v>12740</v>
      </c>
      <c r="E640" t="s">
        <v>12785</v>
      </c>
      <c r="I640" t="s">
        <v>12859</v>
      </c>
    </row>
    <row r="641" spans="1:9" ht="60" hidden="1" x14ac:dyDescent="0.25">
      <c r="A641">
        <v>13376</v>
      </c>
      <c r="B641" s="1" t="s">
        <v>8871</v>
      </c>
      <c r="C641" t="s">
        <v>12740</v>
      </c>
      <c r="E641" t="s">
        <v>12765</v>
      </c>
      <c r="I641" t="s">
        <v>12796</v>
      </c>
    </row>
    <row r="642" spans="1:9" ht="30" hidden="1" x14ac:dyDescent="0.25">
      <c r="A642">
        <v>5705</v>
      </c>
      <c r="B642" s="1" t="s">
        <v>8868</v>
      </c>
      <c r="C642" t="s">
        <v>12740</v>
      </c>
      <c r="E642" t="s">
        <v>12785</v>
      </c>
      <c r="I642" t="s">
        <v>12861</v>
      </c>
    </row>
    <row r="643" spans="1:9" ht="60" hidden="1" x14ac:dyDescent="0.25">
      <c r="A643">
        <v>18770</v>
      </c>
      <c r="B643" s="1" t="s">
        <v>8859</v>
      </c>
      <c r="C643" t="s">
        <v>12740</v>
      </c>
      <c r="E643" t="s">
        <v>12765</v>
      </c>
      <c r="I643" t="s">
        <v>12796</v>
      </c>
    </row>
    <row r="644" spans="1:9" ht="45" hidden="1" x14ac:dyDescent="0.25">
      <c r="A644">
        <v>12284</v>
      </c>
      <c r="B644" s="1" t="s">
        <v>8846</v>
      </c>
      <c r="C644" t="s">
        <v>12740</v>
      </c>
      <c r="E644" t="s">
        <v>12785</v>
      </c>
      <c r="I644" t="s">
        <v>12859</v>
      </c>
    </row>
    <row r="645" spans="1:9" hidden="1" x14ac:dyDescent="0.25">
      <c r="A645">
        <v>16859</v>
      </c>
      <c r="B645" s="1" t="s">
        <v>8844</v>
      </c>
      <c r="C645" t="s">
        <v>12740</v>
      </c>
      <c r="E645" t="s">
        <v>12772</v>
      </c>
      <c r="I645" t="s">
        <v>12869</v>
      </c>
    </row>
    <row r="646" spans="1:9" hidden="1" x14ac:dyDescent="0.25">
      <c r="A646">
        <v>11317</v>
      </c>
      <c r="B646" s="1" t="s">
        <v>8828</v>
      </c>
      <c r="C646" t="s">
        <v>12740</v>
      </c>
      <c r="E646" t="s">
        <v>12773</v>
      </c>
      <c r="I646" t="s">
        <v>3488</v>
      </c>
    </row>
    <row r="647" spans="1:9" hidden="1" x14ac:dyDescent="0.25">
      <c r="A647">
        <v>11208</v>
      </c>
      <c r="B647" s="1" t="s">
        <v>8821</v>
      </c>
      <c r="C647" t="s">
        <v>12740</v>
      </c>
      <c r="E647" t="s">
        <v>12772</v>
      </c>
      <c r="I647" t="s">
        <v>12874</v>
      </c>
    </row>
    <row r="648" spans="1:9" hidden="1" x14ac:dyDescent="0.25">
      <c r="A648">
        <v>10535</v>
      </c>
      <c r="B648" s="1" t="s">
        <v>8814</v>
      </c>
      <c r="C648" t="s">
        <v>12740</v>
      </c>
      <c r="E648" t="s">
        <v>12767</v>
      </c>
      <c r="I648" t="s">
        <v>12804</v>
      </c>
    </row>
    <row r="649" spans="1:9" ht="240" hidden="1" x14ac:dyDescent="0.25">
      <c r="A649">
        <v>17344</v>
      </c>
      <c r="B649" s="1" t="s">
        <v>8811</v>
      </c>
      <c r="C649" t="s">
        <v>12740</v>
      </c>
      <c r="E649" t="s">
        <v>12785</v>
      </c>
      <c r="I649" t="s">
        <v>12859</v>
      </c>
    </row>
    <row r="650" spans="1:9" hidden="1" x14ac:dyDescent="0.25">
      <c r="A650">
        <v>17426</v>
      </c>
      <c r="B650" s="1" t="s">
        <v>8806</v>
      </c>
      <c r="C650" t="s">
        <v>12740</v>
      </c>
      <c r="E650" t="s">
        <v>12770</v>
      </c>
      <c r="I650" t="s">
        <v>12796</v>
      </c>
    </row>
    <row r="651" spans="1:9" ht="225" hidden="1" x14ac:dyDescent="0.25">
      <c r="A651">
        <v>3154</v>
      </c>
      <c r="B651" s="1" t="s">
        <v>8763</v>
      </c>
      <c r="C651" t="s">
        <v>12740</v>
      </c>
      <c r="E651" t="s">
        <v>12785</v>
      </c>
      <c r="I651" t="s">
        <v>12859</v>
      </c>
    </row>
    <row r="652" spans="1:9" ht="120" hidden="1" x14ac:dyDescent="0.25">
      <c r="A652">
        <v>1297</v>
      </c>
      <c r="B652" s="1" t="s">
        <v>8762</v>
      </c>
      <c r="C652" t="s">
        <v>12740</v>
      </c>
      <c r="E652" t="s">
        <v>12785</v>
      </c>
      <c r="I652" t="s">
        <v>12859</v>
      </c>
    </row>
    <row r="653" spans="1:9" ht="270" hidden="1" x14ac:dyDescent="0.25">
      <c r="A653">
        <v>2288</v>
      </c>
      <c r="B653" s="1" t="s">
        <v>8754</v>
      </c>
      <c r="C653" t="s">
        <v>12740</v>
      </c>
      <c r="E653" t="s">
        <v>12785</v>
      </c>
      <c r="I653" t="s">
        <v>12859</v>
      </c>
    </row>
    <row r="654" spans="1:9" ht="180" hidden="1" x14ac:dyDescent="0.25">
      <c r="A654">
        <v>446</v>
      </c>
      <c r="B654" s="1" t="s">
        <v>8752</v>
      </c>
      <c r="C654" t="s">
        <v>12740</v>
      </c>
      <c r="E654" t="s">
        <v>12772</v>
      </c>
      <c r="I654" t="s">
        <v>12869</v>
      </c>
    </row>
    <row r="655" spans="1:9" hidden="1" x14ac:dyDescent="0.25">
      <c r="A655">
        <v>18748</v>
      </c>
      <c r="B655" s="1" t="s">
        <v>8746</v>
      </c>
      <c r="C655" t="s">
        <v>12740</v>
      </c>
      <c r="E655" t="s">
        <v>12770</v>
      </c>
      <c r="I655" t="s">
        <v>12796</v>
      </c>
    </row>
    <row r="656" spans="1:9" ht="75" hidden="1" x14ac:dyDescent="0.25">
      <c r="A656">
        <v>10543</v>
      </c>
      <c r="B656" s="1" t="s">
        <v>8741</v>
      </c>
      <c r="C656" t="s">
        <v>12740</v>
      </c>
      <c r="E656" t="s">
        <v>12785</v>
      </c>
      <c r="I656" t="s">
        <v>12859</v>
      </c>
    </row>
    <row r="657" spans="1:10" hidden="1" x14ac:dyDescent="0.25">
      <c r="A657">
        <v>7714</v>
      </c>
      <c r="B657" s="1" t="s">
        <v>8733</v>
      </c>
      <c r="C657" t="s">
        <v>12740</v>
      </c>
      <c r="E657" t="s">
        <v>12770</v>
      </c>
      <c r="I657" t="s">
        <v>12796</v>
      </c>
    </row>
    <row r="658" spans="1:10" hidden="1" x14ac:dyDescent="0.25">
      <c r="A658">
        <v>5550</v>
      </c>
      <c r="B658" s="1" t="s">
        <v>8714</v>
      </c>
      <c r="C658" t="s">
        <v>12740</v>
      </c>
      <c r="E658" t="s">
        <v>12770</v>
      </c>
      <c r="I658" t="s">
        <v>12796</v>
      </c>
    </row>
    <row r="659" spans="1:10" hidden="1" x14ac:dyDescent="0.25">
      <c r="A659">
        <v>18820</v>
      </c>
      <c r="B659" s="1" t="s">
        <v>8699</v>
      </c>
      <c r="C659" t="s">
        <v>12740</v>
      </c>
      <c r="E659" t="s">
        <v>12767</v>
      </c>
      <c r="I659" t="s">
        <v>8181</v>
      </c>
    </row>
    <row r="660" spans="1:10" hidden="1" x14ac:dyDescent="0.25">
      <c r="A660">
        <v>8504</v>
      </c>
      <c r="B660" s="1" t="s">
        <v>8690</v>
      </c>
      <c r="C660" t="s">
        <v>12740</v>
      </c>
      <c r="E660" t="s">
        <v>12767</v>
      </c>
      <c r="I660" t="s">
        <v>12804</v>
      </c>
    </row>
    <row r="661" spans="1:10" ht="30" hidden="1" x14ac:dyDescent="0.25">
      <c r="A661">
        <v>7169</v>
      </c>
      <c r="B661" s="1" t="s">
        <v>8686</v>
      </c>
      <c r="C661" t="s">
        <v>12740</v>
      </c>
      <c r="E661" t="s">
        <v>12770</v>
      </c>
      <c r="I661" t="s">
        <v>12796</v>
      </c>
    </row>
    <row r="662" spans="1:10" ht="90" hidden="1" x14ac:dyDescent="0.25">
      <c r="A662">
        <v>4046</v>
      </c>
      <c r="B662" s="1" t="s">
        <v>8684</v>
      </c>
      <c r="C662" t="s">
        <v>12740</v>
      </c>
      <c r="E662" t="s">
        <v>12767</v>
      </c>
      <c r="I662" t="s">
        <v>12808</v>
      </c>
    </row>
    <row r="663" spans="1:10" ht="60" hidden="1" x14ac:dyDescent="0.25">
      <c r="A663">
        <v>9099</v>
      </c>
      <c r="B663" s="1" t="s">
        <v>8682</v>
      </c>
      <c r="C663" t="s">
        <v>12740</v>
      </c>
      <c r="E663" t="s">
        <v>12785</v>
      </c>
      <c r="I663" t="s">
        <v>12859</v>
      </c>
    </row>
    <row r="664" spans="1:10" ht="75" hidden="1" x14ac:dyDescent="0.25">
      <c r="A664">
        <v>19226</v>
      </c>
      <c r="B664" s="1" t="s">
        <v>8675</v>
      </c>
      <c r="C664" t="s">
        <v>12740</v>
      </c>
      <c r="E664" t="s">
        <v>12770</v>
      </c>
      <c r="I664" t="s">
        <v>12796</v>
      </c>
    </row>
    <row r="665" spans="1:10" hidden="1" x14ac:dyDescent="0.25">
      <c r="A665">
        <v>252</v>
      </c>
      <c r="B665" s="1" t="s">
        <v>8672</v>
      </c>
      <c r="C665" t="s">
        <v>12740</v>
      </c>
      <c r="E665" t="s">
        <v>12785</v>
      </c>
      <c r="I665" t="s">
        <v>12861</v>
      </c>
    </row>
    <row r="666" spans="1:10" ht="75" hidden="1" x14ac:dyDescent="0.25">
      <c r="A666">
        <v>17180</v>
      </c>
      <c r="B666" s="1" t="s">
        <v>8667</v>
      </c>
      <c r="C666" t="s">
        <v>12740</v>
      </c>
      <c r="E666" t="s">
        <v>12778</v>
      </c>
      <c r="I666" t="s">
        <v>12844</v>
      </c>
    </row>
    <row r="667" spans="1:10" ht="30" hidden="1" x14ac:dyDescent="0.25">
      <c r="A667">
        <v>12577</v>
      </c>
      <c r="B667" s="1" t="s">
        <v>8660</v>
      </c>
      <c r="C667" t="s">
        <v>12740</v>
      </c>
      <c r="E667" t="s">
        <v>12776</v>
      </c>
      <c r="I667" t="s">
        <v>262</v>
      </c>
    </row>
    <row r="668" spans="1:10" hidden="1" x14ac:dyDescent="0.25">
      <c r="A668">
        <v>9757</v>
      </c>
      <c r="B668" s="1" t="s">
        <v>8650</v>
      </c>
      <c r="C668" t="s">
        <v>12740</v>
      </c>
      <c r="E668" t="s">
        <v>12776</v>
      </c>
      <c r="I668" t="s">
        <v>262</v>
      </c>
    </row>
    <row r="669" spans="1:10" hidden="1" x14ac:dyDescent="0.25">
      <c r="A669">
        <v>8867</v>
      </c>
      <c r="B669" s="1" t="s">
        <v>8647</v>
      </c>
      <c r="C669" t="s">
        <v>12740</v>
      </c>
      <c r="E669" t="s">
        <v>12785</v>
      </c>
      <c r="I669" t="s">
        <v>12859</v>
      </c>
    </row>
    <row r="670" spans="1:10" hidden="1" x14ac:dyDescent="0.25">
      <c r="A670">
        <v>11832</v>
      </c>
      <c r="B670" s="1" t="s">
        <v>8645</v>
      </c>
      <c r="C670" t="s">
        <v>12740</v>
      </c>
      <c r="E670" t="s">
        <v>12777</v>
      </c>
      <c r="I670" t="s">
        <v>12851</v>
      </c>
    </row>
    <row r="671" spans="1:10" hidden="1" x14ac:dyDescent="0.25">
      <c r="A671">
        <v>8503</v>
      </c>
      <c r="B671" s="1" t="s">
        <v>8637</v>
      </c>
      <c r="C671" t="s">
        <v>12740</v>
      </c>
      <c r="E671" t="s">
        <v>12772</v>
      </c>
      <c r="I671" t="s">
        <v>12866</v>
      </c>
    </row>
    <row r="672" spans="1:10" hidden="1" x14ac:dyDescent="0.25">
      <c r="A672">
        <v>15524</v>
      </c>
      <c r="B672" s="1" t="s">
        <v>8632</v>
      </c>
      <c r="C672" t="s">
        <v>12740</v>
      </c>
      <c r="E672" t="s">
        <v>12767</v>
      </c>
      <c r="I672" t="s">
        <v>12804</v>
      </c>
      <c r="J672" t="s">
        <v>12820</v>
      </c>
    </row>
    <row r="673" spans="1:10" ht="150" hidden="1" x14ac:dyDescent="0.25">
      <c r="A673">
        <v>7984</v>
      </c>
      <c r="B673" s="1" t="s">
        <v>8614</v>
      </c>
      <c r="C673" t="s">
        <v>12740</v>
      </c>
      <c r="E673" t="s">
        <v>12785</v>
      </c>
      <c r="I673" t="s">
        <v>12859</v>
      </c>
    </row>
    <row r="674" spans="1:10" hidden="1" x14ac:dyDescent="0.25">
      <c r="A674">
        <v>13026</v>
      </c>
      <c r="B674" s="1" t="s">
        <v>8591</v>
      </c>
      <c r="C674" t="s">
        <v>12740</v>
      </c>
      <c r="E674" t="s">
        <v>12765</v>
      </c>
      <c r="I674" t="s">
        <v>12765</v>
      </c>
    </row>
    <row r="675" spans="1:10" ht="30" hidden="1" x14ac:dyDescent="0.25">
      <c r="A675">
        <v>4460</v>
      </c>
      <c r="B675" s="1" t="s">
        <v>8587</v>
      </c>
      <c r="C675" t="s">
        <v>12740</v>
      </c>
      <c r="E675" t="s">
        <v>12765</v>
      </c>
      <c r="I675" t="s">
        <v>12796</v>
      </c>
    </row>
    <row r="676" spans="1:10" ht="75" hidden="1" x14ac:dyDescent="0.25">
      <c r="A676">
        <v>7804</v>
      </c>
      <c r="B676" s="1" t="s">
        <v>8579</v>
      </c>
      <c r="C676" t="s">
        <v>12740</v>
      </c>
      <c r="E676" t="s">
        <v>12771</v>
      </c>
      <c r="I676" t="s">
        <v>262</v>
      </c>
    </row>
    <row r="677" spans="1:10" ht="240" hidden="1" x14ac:dyDescent="0.25">
      <c r="A677">
        <v>15793</v>
      </c>
      <c r="B677" s="1" t="s">
        <v>8564</v>
      </c>
      <c r="C677" t="s">
        <v>12740</v>
      </c>
      <c r="E677" t="s">
        <v>12785</v>
      </c>
      <c r="I677" t="s">
        <v>12859</v>
      </c>
    </row>
    <row r="678" spans="1:10" ht="330" hidden="1" x14ac:dyDescent="0.25">
      <c r="A678">
        <v>4203</v>
      </c>
      <c r="B678" s="1" t="s">
        <v>8560</v>
      </c>
      <c r="C678" t="s">
        <v>12740</v>
      </c>
      <c r="E678" t="s">
        <v>12785</v>
      </c>
      <c r="I678" t="s">
        <v>12859</v>
      </c>
    </row>
    <row r="679" spans="1:10" ht="135" hidden="1" x14ac:dyDescent="0.25">
      <c r="A679">
        <v>16604</v>
      </c>
      <c r="B679" s="1" t="s">
        <v>8538</v>
      </c>
      <c r="C679" t="s">
        <v>12740</v>
      </c>
      <c r="E679" t="s">
        <v>12774</v>
      </c>
      <c r="I679" t="s">
        <v>12836</v>
      </c>
    </row>
    <row r="680" spans="1:10" hidden="1" x14ac:dyDescent="0.25">
      <c r="A680">
        <v>15456</v>
      </c>
      <c r="B680" s="1" t="s">
        <v>8531</v>
      </c>
      <c r="C680" t="s">
        <v>12740</v>
      </c>
      <c r="E680" t="s">
        <v>12765</v>
      </c>
      <c r="I680" t="s">
        <v>12765</v>
      </c>
    </row>
    <row r="681" spans="1:10" ht="75" hidden="1" x14ac:dyDescent="0.25">
      <c r="A681">
        <v>11204</v>
      </c>
      <c r="B681" s="1" t="s">
        <v>8524</v>
      </c>
      <c r="C681" t="s">
        <v>12740</v>
      </c>
      <c r="E681" t="s">
        <v>12767</v>
      </c>
      <c r="I681" t="s">
        <v>12804</v>
      </c>
      <c r="J681" t="s">
        <v>12802</v>
      </c>
    </row>
    <row r="682" spans="1:10" hidden="1" x14ac:dyDescent="0.25">
      <c r="A682">
        <v>226</v>
      </c>
      <c r="B682" s="1" t="s">
        <v>8508</v>
      </c>
      <c r="C682" t="s">
        <v>12740</v>
      </c>
      <c r="E682" t="s">
        <v>12770</v>
      </c>
      <c r="I682" t="s">
        <v>12765</v>
      </c>
    </row>
    <row r="683" spans="1:10" ht="45" hidden="1" x14ac:dyDescent="0.25">
      <c r="A683">
        <v>9994</v>
      </c>
      <c r="B683" s="1" t="s">
        <v>8499</v>
      </c>
      <c r="C683" t="s">
        <v>12740</v>
      </c>
      <c r="E683" t="s">
        <v>12774</v>
      </c>
      <c r="I683" t="s">
        <v>12837</v>
      </c>
    </row>
    <row r="684" spans="1:10" hidden="1" x14ac:dyDescent="0.25">
      <c r="A684">
        <v>10329</v>
      </c>
      <c r="B684" s="1" t="s">
        <v>8495</v>
      </c>
      <c r="C684" t="s">
        <v>12740</v>
      </c>
      <c r="E684" t="s">
        <v>12780</v>
      </c>
      <c r="I684" t="s">
        <v>12869</v>
      </c>
    </row>
    <row r="685" spans="1:10" hidden="1" x14ac:dyDescent="0.25">
      <c r="A685">
        <v>11248</v>
      </c>
      <c r="B685" s="1" t="s">
        <v>8491</v>
      </c>
      <c r="C685" t="s">
        <v>12740</v>
      </c>
      <c r="E685" t="s">
        <v>12780</v>
      </c>
      <c r="I685" t="s">
        <v>12866</v>
      </c>
    </row>
    <row r="686" spans="1:10" hidden="1" x14ac:dyDescent="0.25">
      <c r="A686">
        <v>19546</v>
      </c>
      <c r="B686" s="1" t="s">
        <v>8489</v>
      </c>
      <c r="C686" t="s">
        <v>12740</v>
      </c>
      <c r="E686" t="s">
        <v>12767</v>
      </c>
      <c r="I686" t="s">
        <v>12804</v>
      </c>
    </row>
    <row r="687" spans="1:10" hidden="1" x14ac:dyDescent="0.25">
      <c r="A687">
        <v>16917</v>
      </c>
      <c r="B687" s="1" t="s">
        <v>8484</v>
      </c>
      <c r="C687" t="s">
        <v>12740</v>
      </c>
      <c r="E687" t="s">
        <v>12776</v>
      </c>
      <c r="I687" t="s">
        <v>262</v>
      </c>
    </row>
    <row r="688" spans="1:10" ht="105" hidden="1" x14ac:dyDescent="0.25">
      <c r="A688">
        <v>18050</v>
      </c>
      <c r="B688" s="1" t="s">
        <v>8483</v>
      </c>
      <c r="C688" t="s">
        <v>12740</v>
      </c>
      <c r="E688" t="s">
        <v>12765</v>
      </c>
      <c r="I688" t="s">
        <v>12796</v>
      </c>
    </row>
    <row r="689" spans="1:9" ht="90" hidden="1" x14ac:dyDescent="0.25">
      <c r="A689">
        <v>5977</v>
      </c>
      <c r="B689" s="1" t="s">
        <v>8468</v>
      </c>
      <c r="C689" t="s">
        <v>12740</v>
      </c>
      <c r="E689" t="s">
        <v>12785</v>
      </c>
      <c r="I689" t="s">
        <v>12859</v>
      </c>
    </row>
    <row r="690" spans="1:9" ht="45" hidden="1" x14ac:dyDescent="0.25">
      <c r="A690">
        <v>370</v>
      </c>
      <c r="B690" s="1" t="s">
        <v>8456</v>
      </c>
      <c r="C690" t="s">
        <v>12740</v>
      </c>
      <c r="E690" t="s">
        <v>12765</v>
      </c>
      <c r="I690" t="s">
        <v>12765</v>
      </c>
    </row>
    <row r="691" spans="1:9" ht="90" hidden="1" x14ac:dyDescent="0.25">
      <c r="A691">
        <v>9371</v>
      </c>
      <c r="B691" s="1" t="s">
        <v>8453</v>
      </c>
      <c r="C691" t="s">
        <v>12740</v>
      </c>
      <c r="E691" t="s">
        <v>12765</v>
      </c>
      <c r="I691" t="s">
        <v>12796</v>
      </c>
    </row>
    <row r="692" spans="1:9" ht="150" hidden="1" x14ac:dyDescent="0.25">
      <c r="A692">
        <v>13359</v>
      </c>
      <c r="B692" s="1" t="s">
        <v>8450</v>
      </c>
      <c r="C692" t="s">
        <v>12740</v>
      </c>
      <c r="E692" t="s">
        <v>12767</v>
      </c>
      <c r="I692" t="s">
        <v>12835</v>
      </c>
    </row>
    <row r="693" spans="1:9" hidden="1" x14ac:dyDescent="0.25">
      <c r="A693">
        <v>1456</v>
      </c>
      <c r="B693" s="1" t="s">
        <v>8447</v>
      </c>
      <c r="C693" t="s">
        <v>12740</v>
      </c>
      <c r="E693" t="s">
        <v>12780</v>
      </c>
      <c r="I693" t="s">
        <v>12875</v>
      </c>
    </row>
    <row r="694" spans="1:9" ht="120" hidden="1" x14ac:dyDescent="0.25">
      <c r="A694">
        <v>11433</v>
      </c>
      <c r="B694" s="1" t="s">
        <v>8410</v>
      </c>
      <c r="C694" t="s">
        <v>12740</v>
      </c>
      <c r="E694" t="s">
        <v>12765</v>
      </c>
      <c r="I694" t="s">
        <v>12796</v>
      </c>
    </row>
    <row r="695" spans="1:9" ht="300" hidden="1" x14ac:dyDescent="0.25">
      <c r="A695">
        <v>3842</v>
      </c>
      <c r="B695" s="1" t="s">
        <v>8398</v>
      </c>
      <c r="C695" t="s">
        <v>12740</v>
      </c>
      <c r="E695" t="s">
        <v>12785</v>
      </c>
      <c r="I695" t="s">
        <v>12859</v>
      </c>
    </row>
    <row r="696" spans="1:9" ht="225" hidden="1" x14ac:dyDescent="0.25">
      <c r="A696">
        <v>3445</v>
      </c>
      <c r="B696" s="1" t="s">
        <v>8395</v>
      </c>
      <c r="C696" t="s">
        <v>12740</v>
      </c>
      <c r="E696" t="s">
        <v>12785</v>
      </c>
      <c r="I696" t="s">
        <v>12859</v>
      </c>
    </row>
    <row r="697" spans="1:9" hidden="1" x14ac:dyDescent="0.25">
      <c r="A697">
        <v>9008</v>
      </c>
      <c r="B697" s="1" t="s">
        <v>8389</v>
      </c>
      <c r="C697" t="s">
        <v>12740</v>
      </c>
      <c r="E697" t="s">
        <v>12770</v>
      </c>
      <c r="I697" t="s">
        <v>12796</v>
      </c>
    </row>
    <row r="698" spans="1:9" hidden="1" x14ac:dyDescent="0.25">
      <c r="A698">
        <v>9325</v>
      </c>
      <c r="B698" s="1" t="s">
        <v>8384</v>
      </c>
      <c r="C698" t="s">
        <v>12740</v>
      </c>
      <c r="E698" t="s">
        <v>12770</v>
      </c>
      <c r="I698" t="s">
        <v>12796</v>
      </c>
    </row>
    <row r="699" spans="1:9" hidden="1" x14ac:dyDescent="0.25">
      <c r="A699">
        <v>201</v>
      </c>
      <c r="B699" s="1" t="s">
        <v>8381</v>
      </c>
      <c r="C699" t="s">
        <v>12740</v>
      </c>
      <c r="E699" t="s">
        <v>12770</v>
      </c>
      <c r="I699" t="s">
        <v>12796</v>
      </c>
    </row>
    <row r="700" spans="1:9" hidden="1" x14ac:dyDescent="0.25">
      <c r="A700">
        <v>16649</v>
      </c>
      <c r="B700" s="1" t="s">
        <v>8377</v>
      </c>
      <c r="C700" t="s">
        <v>12740</v>
      </c>
      <c r="E700" t="s">
        <v>12767</v>
      </c>
      <c r="I700" t="s">
        <v>12804</v>
      </c>
    </row>
    <row r="701" spans="1:9" ht="45" hidden="1" x14ac:dyDescent="0.25">
      <c r="A701">
        <v>3273</v>
      </c>
      <c r="B701" s="1" t="s">
        <v>8375</v>
      </c>
      <c r="C701" t="s">
        <v>12740</v>
      </c>
      <c r="E701" t="s">
        <v>12785</v>
      </c>
      <c r="I701" t="s">
        <v>12859</v>
      </c>
    </row>
    <row r="702" spans="1:9" ht="45" hidden="1" x14ac:dyDescent="0.25">
      <c r="A702">
        <v>7110</v>
      </c>
      <c r="B702" s="1" t="s">
        <v>8373</v>
      </c>
      <c r="C702" t="s">
        <v>12740</v>
      </c>
      <c r="E702" t="s">
        <v>12769</v>
      </c>
      <c r="I702" t="s">
        <v>12858</v>
      </c>
    </row>
    <row r="703" spans="1:9" ht="60" hidden="1" x14ac:dyDescent="0.25">
      <c r="A703">
        <v>12265</v>
      </c>
      <c r="B703" s="1" t="s">
        <v>8357</v>
      </c>
      <c r="C703" t="s">
        <v>12740</v>
      </c>
      <c r="E703" t="s">
        <v>12767</v>
      </c>
      <c r="I703" t="s">
        <v>12802</v>
      </c>
    </row>
    <row r="704" spans="1:9" ht="75" hidden="1" x14ac:dyDescent="0.25">
      <c r="A704">
        <v>19554</v>
      </c>
      <c r="B704" s="1" t="s">
        <v>8351</v>
      </c>
      <c r="C704" t="s">
        <v>12740</v>
      </c>
      <c r="E704" t="s">
        <v>12767</v>
      </c>
      <c r="I704" t="s">
        <v>12808</v>
      </c>
    </row>
    <row r="705" spans="1:9" hidden="1" x14ac:dyDescent="0.25">
      <c r="A705">
        <v>9503</v>
      </c>
      <c r="B705" s="1" t="s">
        <v>8341</v>
      </c>
      <c r="C705" t="s">
        <v>12740</v>
      </c>
      <c r="E705" t="s">
        <v>12770</v>
      </c>
      <c r="I705" t="s">
        <v>12765</v>
      </c>
    </row>
    <row r="706" spans="1:9" ht="75" hidden="1" x14ac:dyDescent="0.25">
      <c r="A706">
        <v>6370</v>
      </c>
      <c r="B706" s="1" t="s">
        <v>8333</v>
      </c>
      <c r="C706" t="s">
        <v>12740</v>
      </c>
      <c r="E706" t="s">
        <v>12785</v>
      </c>
      <c r="I706" t="s">
        <v>12859</v>
      </c>
    </row>
    <row r="707" spans="1:9" ht="285" hidden="1" x14ac:dyDescent="0.25">
      <c r="A707">
        <v>4701</v>
      </c>
      <c r="B707" s="1" t="s">
        <v>8328</v>
      </c>
      <c r="C707" t="s">
        <v>12740</v>
      </c>
      <c r="E707" t="s">
        <v>12785</v>
      </c>
      <c r="I707" t="s">
        <v>12859</v>
      </c>
    </row>
    <row r="708" spans="1:9" ht="60" hidden="1" x14ac:dyDescent="0.25">
      <c r="A708">
        <v>9478</v>
      </c>
      <c r="B708" s="1" t="s">
        <v>8321</v>
      </c>
      <c r="C708" t="s">
        <v>12740</v>
      </c>
      <c r="E708" t="s">
        <v>12765</v>
      </c>
      <c r="I708" t="s">
        <v>12796</v>
      </c>
    </row>
    <row r="709" spans="1:9" hidden="1" x14ac:dyDescent="0.25">
      <c r="A709">
        <v>7548</v>
      </c>
      <c r="B709" s="1" t="s">
        <v>8318</v>
      </c>
      <c r="C709" t="s">
        <v>12740</v>
      </c>
      <c r="E709" t="s">
        <v>12776</v>
      </c>
      <c r="I709" t="s">
        <v>262</v>
      </c>
    </row>
    <row r="710" spans="1:9" hidden="1" x14ac:dyDescent="0.25">
      <c r="A710">
        <v>10399</v>
      </c>
      <c r="B710" s="1" t="s">
        <v>8316</v>
      </c>
      <c r="C710" t="s">
        <v>12740</v>
      </c>
      <c r="E710" t="s">
        <v>12772</v>
      </c>
      <c r="I710" t="s">
        <v>12866</v>
      </c>
    </row>
    <row r="711" spans="1:9" ht="45" hidden="1" x14ac:dyDescent="0.25">
      <c r="A711">
        <v>6181</v>
      </c>
      <c r="B711" s="1" t="s">
        <v>8313</v>
      </c>
      <c r="C711" t="s">
        <v>12740</v>
      </c>
      <c r="E711" t="s">
        <v>12767</v>
      </c>
      <c r="I711" t="s">
        <v>12804</v>
      </c>
    </row>
    <row r="712" spans="1:9" ht="90" hidden="1" x14ac:dyDescent="0.25">
      <c r="A712">
        <v>5121</v>
      </c>
      <c r="B712" s="1" t="s">
        <v>8289</v>
      </c>
      <c r="C712" t="s">
        <v>12740</v>
      </c>
      <c r="E712" t="s">
        <v>12785</v>
      </c>
      <c r="I712" t="s">
        <v>12859</v>
      </c>
    </row>
    <row r="713" spans="1:9" ht="135" hidden="1" x14ac:dyDescent="0.25">
      <c r="A713">
        <v>16111</v>
      </c>
      <c r="B713" s="1" t="s">
        <v>8284</v>
      </c>
      <c r="C713" t="s">
        <v>12740</v>
      </c>
      <c r="E713" t="s">
        <v>12775</v>
      </c>
      <c r="I713" t="s">
        <v>12847</v>
      </c>
    </row>
    <row r="714" spans="1:9" ht="45" hidden="1" x14ac:dyDescent="0.25">
      <c r="A714">
        <v>10351</v>
      </c>
      <c r="B714" s="1" t="s">
        <v>8282</v>
      </c>
      <c r="C714" t="s">
        <v>12740</v>
      </c>
      <c r="E714" t="s">
        <v>12767</v>
      </c>
      <c r="I714" t="s">
        <v>12804</v>
      </c>
    </row>
    <row r="715" spans="1:9" ht="390" hidden="1" x14ac:dyDescent="0.25">
      <c r="A715">
        <v>5161</v>
      </c>
      <c r="B715" s="1" t="s">
        <v>8274</v>
      </c>
      <c r="C715" t="s">
        <v>12740</v>
      </c>
      <c r="E715" t="s">
        <v>12785</v>
      </c>
      <c r="I715" t="s">
        <v>12859</v>
      </c>
    </row>
    <row r="716" spans="1:9" ht="105" hidden="1" x14ac:dyDescent="0.25">
      <c r="A716">
        <v>2734</v>
      </c>
      <c r="B716" s="1" t="s">
        <v>8271</v>
      </c>
      <c r="C716" t="s">
        <v>12740</v>
      </c>
      <c r="E716" t="s">
        <v>12765</v>
      </c>
      <c r="I716" t="s">
        <v>12796</v>
      </c>
    </row>
    <row r="717" spans="1:9" hidden="1" x14ac:dyDescent="0.25">
      <c r="A717">
        <v>15598</v>
      </c>
      <c r="B717" s="1" t="s">
        <v>8269</v>
      </c>
      <c r="C717" t="s">
        <v>12740</v>
      </c>
      <c r="E717" t="s">
        <v>12767</v>
      </c>
      <c r="I717" t="s">
        <v>12804</v>
      </c>
    </row>
    <row r="718" spans="1:9" hidden="1" x14ac:dyDescent="0.25">
      <c r="A718">
        <v>302</v>
      </c>
      <c r="B718" s="1" t="s">
        <v>8263</v>
      </c>
      <c r="C718" t="s">
        <v>12740</v>
      </c>
      <c r="E718" t="s">
        <v>12772</v>
      </c>
      <c r="I718" t="s">
        <v>12869</v>
      </c>
    </row>
    <row r="719" spans="1:9" ht="105" hidden="1" x14ac:dyDescent="0.25">
      <c r="A719">
        <v>496</v>
      </c>
      <c r="B719" s="1" t="s">
        <v>8253</v>
      </c>
      <c r="C719" t="s">
        <v>12740</v>
      </c>
      <c r="E719" t="s">
        <v>12767</v>
      </c>
      <c r="F719" t="s">
        <v>12775</v>
      </c>
      <c r="I719" t="s">
        <v>12808</v>
      </c>
    </row>
    <row r="720" spans="1:9" ht="75" hidden="1" x14ac:dyDescent="0.25">
      <c r="A720">
        <v>5696</v>
      </c>
      <c r="B720" s="1" t="s">
        <v>8250</v>
      </c>
      <c r="C720" t="s">
        <v>12740</v>
      </c>
      <c r="E720" t="s">
        <v>12767</v>
      </c>
      <c r="I720" t="s">
        <v>12821</v>
      </c>
    </row>
    <row r="721" spans="1:10" ht="30" hidden="1" x14ac:dyDescent="0.25">
      <c r="A721">
        <v>4605</v>
      </c>
      <c r="B721" s="1" t="s">
        <v>8243</v>
      </c>
      <c r="C721" t="s">
        <v>12740</v>
      </c>
      <c r="E721" t="s">
        <v>12765</v>
      </c>
      <c r="I721" t="s">
        <v>12765</v>
      </c>
    </row>
    <row r="722" spans="1:10" hidden="1" x14ac:dyDescent="0.25">
      <c r="A722">
        <v>17513</v>
      </c>
      <c r="B722" s="1" t="s">
        <v>8238</v>
      </c>
      <c r="C722" t="s">
        <v>12740</v>
      </c>
      <c r="E722" t="s">
        <v>12765</v>
      </c>
      <c r="I722" t="s">
        <v>12796</v>
      </c>
    </row>
    <row r="723" spans="1:10" ht="30" hidden="1" x14ac:dyDescent="0.25">
      <c r="A723">
        <v>10218</v>
      </c>
      <c r="B723" s="1" t="s">
        <v>8236</v>
      </c>
      <c r="C723" t="s">
        <v>12740</v>
      </c>
      <c r="E723" t="s">
        <v>12765</v>
      </c>
      <c r="I723" t="s">
        <v>12765</v>
      </c>
    </row>
    <row r="724" spans="1:10" hidden="1" x14ac:dyDescent="0.25">
      <c r="A724">
        <v>12848</v>
      </c>
      <c r="B724" s="1" t="s">
        <v>8231</v>
      </c>
      <c r="C724" t="s">
        <v>12740</v>
      </c>
      <c r="E724" t="s">
        <v>12767</v>
      </c>
      <c r="I724" t="s">
        <v>12835</v>
      </c>
    </row>
    <row r="725" spans="1:10" hidden="1" x14ac:dyDescent="0.25">
      <c r="A725">
        <v>16807</v>
      </c>
      <c r="B725" s="1" t="s">
        <v>8221</v>
      </c>
      <c r="C725" t="s">
        <v>12740</v>
      </c>
      <c r="E725" t="s">
        <v>12767</v>
      </c>
      <c r="I725" t="s">
        <v>10899</v>
      </c>
    </row>
    <row r="726" spans="1:10" ht="165" hidden="1" x14ac:dyDescent="0.25">
      <c r="A726">
        <v>10415</v>
      </c>
      <c r="B726" s="1" t="s">
        <v>8214</v>
      </c>
      <c r="C726" t="s">
        <v>12740</v>
      </c>
      <c r="E726" t="s">
        <v>12785</v>
      </c>
      <c r="I726" t="s">
        <v>12859</v>
      </c>
    </row>
    <row r="727" spans="1:10" hidden="1" x14ac:dyDescent="0.25">
      <c r="A727">
        <v>14553</v>
      </c>
      <c r="B727" s="1" t="s">
        <v>8213</v>
      </c>
      <c r="C727" t="s">
        <v>12740</v>
      </c>
      <c r="E727" t="s">
        <v>12785</v>
      </c>
      <c r="I727" t="s">
        <v>12859</v>
      </c>
    </row>
    <row r="728" spans="1:10" hidden="1" x14ac:dyDescent="0.25">
      <c r="A728">
        <v>11611</v>
      </c>
      <c r="B728" s="1" t="s">
        <v>8211</v>
      </c>
      <c r="C728" t="s">
        <v>12740</v>
      </c>
      <c r="E728" t="s">
        <v>12767</v>
      </c>
      <c r="I728" t="s">
        <v>12804</v>
      </c>
    </row>
    <row r="729" spans="1:10" hidden="1" x14ac:dyDescent="0.25">
      <c r="A729">
        <v>9986</v>
      </c>
      <c r="B729" s="1" t="s">
        <v>8208</v>
      </c>
      <c r="C729" t="s">
        <v>12740</v>
      </c>
      <c r="E729" t="s">
        <v>12765</v>
      </c>
      <c r="I729" t="s">
        <v>12796</v>
      </c>
    </row>
    <row r="730" spans="1:10" ht="165" hidden="1" x14ac:dyDescent="0.25">
      <c r="A730">
        <v>8683</v>
      </c>
      <c r="B730" s="1" t="s">
        <v>8197</v>
      </c>
      <c r="C730" t="s">
        <v>12740</v>
      </c>
      <c r="E730" t="s">
        <v>12767</v>
      </c>
      <c r="I730" t="s">
        <v>12804</v>
      </c>
    </row>
    <row r="731" spans="1:10" hidden="1" x14ac:dyDescent="0.25">
      <c r="A731">
        <v>9663</v>
      </c>
      <c r="B731" s="1" t="s">
        <v>8195</v>
      </c>
      <c r="C731" t="s">
        <v>12740</v>
      </c>
      <c r="E731" t="s">
        <v>12767</v>
      </c>
      <c r="I731" t="s">
        <v>12804</v>
      </c>
    </row>
    <row r="732" spans="1:10" ht="45" hidden="1" x14ac:dyDescent="0.25">
      <c r="A732">
        <v>9553</v>
      </c>
      <c r="B732" s="1" t="s">
        <v>8182</v>
      </c>
      <c r="C732" t="s">
        <v>12740</v>
      </c>
      <c r="E732" t="s">
        <v>12774</v>
      </c>
      <c r="I732" t="s">
        <v>12837</v>
      </c>
    </row>
    <row r="733" spans="1:10" hidden="1" x14ac:dyDescent="0.25">
      <c r="A733">
        <v>139</v>
      </c>
      <c r="B733" s="1" t="s">
        <v>8167</v>
      </c>
      <c r="C733" t="s">
        <v>12740</v>
      </c>
      <c r="E733" t="s">
        <v>12767</v>
      </c>
      <c r="I733" t="s">
        <v>12804</v>
      </c>
    </row>
    <row r="734" spans="1:10" hidden="1" x14ac:dyDescent="0.25">
      <c r="A734">
        <v>4125</v>
      </c>
      <c r="B734" s="1" t="s">
        <v>8166</v>
      </c>
      <c r="C734" t="s">
        <v>12740</v>
      </c>
      <c r="E734" t="s">
        <v>12785</v>
      </c>
      <c r="I734" t="s">
        <v>12859</v>
      </c>
    </row>
    <row r="735" spans="1:10" hidden="1" x14ac:dyDescent="0.25">
      <c r="A735">
        <v>3295</v>
      </c>
      <c r="B735" s="1" t="s">
        <v>8159</v>
      </c>
      <c r="C735" t="s">
        <v>12740</v>
      </c>
      <c r="E735" t="s">
        <v>12772</v>
      </c>
      <c r="I735" t="s">
        <v>12869</v>
      </c>
    </row>
    <row r="736" spans="1:10" ht="60" hidden="1" x14ac:dyDescent="0.25">
      <c r="A736">
        <v>3419</v>
      </c>
      <c r="B736" s="1" t="s">
        <v>8148</v>
      </c>
      <c r="C736" t="s">
        <v>12740</v>
      </c>
      <c r="E736" t="s">
        <v>12767</v>
      </c>
      <c r="I736" t="s">
        <v>12822</v>
      </c>
      <c r="J736" t="s">
        <v>12817</v>
      </c>
    </row>
    <row r="737" spans="1:10" ht="150" hidden="1" x14ac:dyDescent="0.25">
      <c r="A737">
        <v>13380</v>
      </c>
      <c r="B737" s="1" t="s">
        <v>8134</v>
      </c>
      <c r="C737" t="s">
        <v>12740</v>
      </c>
      <c r="E737" t="s">
        <v>12774</v>
      </c>
      <c r="I737" t="s">
        <v>12837</v>
      </c>
    </row>
    <row r="738" spans="1:10" ht="30" hidden="1" x14ac:dyDescent="0.25">
      <c r="A738">
        <v>18362</v>
      </c>
      <c r="B738" s="1" t="s">
        <v>8127</v>
      </c>
      <c r="C738" t="s">
        <v>12740</v>
      </c>
      <c r="E738" t="s">
        <v>12767</v>
      </c>
      <c r="I738" t="s">
        <v>12804</v>
      </c>
    </row>
    <row r="739" spans="1:10" hidden="1" x14ac:dyDescent="0.25">
      <c r="A739">
        <v>15136</v>
      </c>
      <c r="B739" s="1" t="s">
        <v>8123</v>
      </c>
      <c r="C739" t="s">
        <v>12740</v>
      </c>
      <c r="E739" t="s">
        <v>12770</v>
      </c>
      <c r="I739" t="s">
        <v>12796</v>
      </c>
    </row>
    <row r="740" spans="1:10" ht="105" hidden="1" x14ac:dyDescent="0.25">
      <c r="A740">
        <v>1723</v>
      </c>
      <c r="B740" s="1" t="s">
        <v>8119</v>
      </c>
      <c r="C740" t="s">
        <v>12740</v>
      </c>
      <c r="E740" t="s">
        <v>12773</v>
      </c>
      <c r="I740" t="s">
        <v>3488</v>
      </c>
      <c r="J740" t="s">
        <v>12792</v>
      </c>
    </row>
    <row r="741" spans="1:10" hidden="1" x14ac:dyDescent="0.25">
      <c r="A741">
        <v>13954</v>
      </c>
      <c r="B741" s="1" t="s">
        <v>8111</v>
      </c>
      <c r="C741" t="s">
        <v>12740</v>
      </c>
      <c r="E741" t="s">
        <v>12770</v>
      </c>
      <c r="I741" t="s">
        <v>12796</v>
      </c>
    </row>
    <row r="742" spans="1:10" ht="30" hidden="1" x14ac:dyDescent="0.25">
      <c r="A742">
        <v>15450</v>
      </c>
      <c r="B742" s="1" t="s">
        <v>8105</v>
      </c>
      <c r="C742" t="s">
        <v>12740</v>
      </c>
      <c r="E742" t="s">
        <v>12770</v>
      </c>
      <c r="I742" t="s">
        <v>12796</v>
      </c>
    </row>
    <row r="743" spans="1:10" hidden="1" x14ac:dyDescent="0.25">
      <c r="A743">
        <v>14025</v>
      </c>
      <c r="B743" s="1" t="s">
        <v>8099</v>
      </c>
      <c r="C743" t="s">
        <v>12740</v>
      </c>
      <c r="E743" t="s">
        <v>12767</v>
      </c>
      <c r="I743" t="s">
        <v>12804</v>
      </c>
    </row>
    <row r="744" spans="1:10" ht="30" hidden="1" x14ac:dyDescent="0.25">
      <c r="A744">
        <v>12739</v>
      </c>
      <c r="B744" s="1" t="s">
        <v>8095</v>
      </c>
      <c r="C744" t="s">
        <v>12740</v>
      </c>
      <c r="E744" t="s">
        <v>12772</v>
      </c>
      <c r="I744" t="s">
        <v>12870</v>
      </c>
    </row>
    <row r="745" spans="1:10" hidden="1" x14ac:dyDescent="0.25">
      <c r="A745">
        <v>9239</v>
      </c>
      <c r="B745" s="1" t="s">
        <v>8091</v>
      </c>
      <c r="C745" t="s">
        <v>12740</v>
      </c>
      <c r="E745" t="s">
        <v>12770</v>
      </c>
      <c r="I745" t="s">
        <v>12796</v>
      </c>
    </row>
    <row r="746" spans="1:10" ht="30" hidden="1" x14ac:dyDescent="0.25">
      <c r="A746">
        <v>6237</v>
      </c>
      <c r="B746" s="1" t="s">
        <v>8085</v>
      </c>
      <c r="C746" t="s">
        <v>12740</v>
      </c>
      <c r="E746" t="s">
        <v>12767</v>
      </c>
      <c r="I746" t="s">
        <v>12808</v>
      </c>
    </row>
    <row r="747" spans="1:10" ht="90" hidden="1" x14ac:dyDescent="0.25">
      <c r="A747">
        <v>8492</v>
      </c>
      <c r="B747" s="1" t="s">
        <v>8065</v>
      </c>
      <c r="C747" t="s">
        <v>12740</v>
      </c>
      <c r="E747" t="s">
        <v>12772</v>
      </c>
      <c r="I747" t="s">
        <v>12874</v>
      </c>
    </row>
    <row r="748" spans="1:10" hidden="1" x14ac:dyDescent="0.25">
      <c r="A748">
        <v>2921</v>
      </c>
      <c r="B748" s="1" t="s">
        <v>8059</v>
      </c>
      <c r="C748" t="s">
        <v>12740</v>
      </c>
      <c r="E748" t="s">
        <v>12767</v>
      </c>
      <c r="I748" t="s">
        <v>12804</v>
      </c>
    </row>
    <row r="749" spans="1:10" ht="75" hidden="1" x14ac:dyDescent="0.25">
      <c r="A749">
        <v>2909</v>
      </c>
      <c r="B749" s="1" t="s">
        <v>8053</v>
      </c>
      <c r="C749" t="s">
        <v>12740</v>
      </c>
      <c r="E749" t="s">
        <v>12785</v>
      </c>
      <c r="I749" t="s">
        <v>12859</v>
      </c>
    </row>
    <row r="750" spans="1:10" hidden="1" x14ac:dyDescent="0.25">
      <c r="A750">
        <v>16711</v>
      </c>
      <c r="B750" s="1" t="s">
        <v>8046</v>
      </c>
      <c r="C750" t="s">
        <v>12740</v>
      </c>
      <c r="E750" t="s">
        <v>12772</v>
      </c>
      <c r="I750" t="s">
        <v>12869</v>
      </c>
    </row>
    <row r="751" spans="1:10" hidden="1" x14ac:dyDescent="0.25">
      <c r="A751">
        <v>17627</v>
      </c>
      <c r="B751" s="1" t="s">
        <v>8034</v>
      </c>
      <c r="C751" t="s">
        <v>12740</v>
      </c>
      <c r="E751" t="s">
        <v>12771</v>
      </c>
      <c r="I751" t="s">
        <v>12839</v>
      </c>
    </row>
    <row r="752" spans="1:10" hidden="1" x14ac:dyDescent="0.25">
      <c r="A752">
        <v>9764</v>
      </c>
      <c r="B752" s="1" t="s">
        <v>8030</v>
      </c>
      <c r="C752" t="s">
        <v>12740</v>
      </c>
      <c r="E752" t="s">
        <v>12767</v>
      </c>
      <c r="I752" t="s">
        <v>12804</v>
      </c>
    </row>
    <row r="753" spans="1:9" ht="120" hidden="1" x14ac:dyDescent="0.25">
      <c r="A753">
        <v>10638</v>
      </c>
      <c r="B753" s="1" t="s">
        <v>8021</v>
      </c>
      <c r="C753" t="s">
        <v>12740</v>
      </c>
      <c r="E753" t="s">
        <v>12785</v>
      </c>
      <c r="I753" t="s">
        <v>12859</v>
      </c>
    </row>
    <row r="754" spans="1:9" ht="60" hidden="1" x14ac:dyDescent="0.25">
      <c r="A754">
        <v>1729</v>
      </c>
      <c r="B754" s="1" t="s">
        <v>8016</v>
      </c>
      <c r="C754" t="s">
        <v>12740</v>
      </c>
      <c r="E754" t="s">
        <v>12770</v>
      </c>
      <c r="I754" t="s">
        <v>12796</v>
      </c>
    </row>
    <row r="755" spans="1:9" hidden="1" x14ac:dyDescent="0.25">
      <c r="A755">
        <v>8174</v>
      </c>
      <c r="B755" s="1" t="s">
        <v>8007</v>
      </c>
      <c r="C755" t="s">
        <v>12740</v>
      </c>
      <c r="E755" t="s">
        <v>12770</v>
      </c>
      <c r="I755" t="s">
        <v>12796</v>
      </c>
    </row>
    <row r="756" spans="1:9" hidden="1" x14ac:dyDescent="0.25">
      <c r="A756">
        <v>2606</v>
      </c>
      <c r="B756" s="1" t="s">
        <v>8005</v>
      </c>
      <c r="C756" t="s">
        <v>12740</v>
      </c>
      <c r="E756" t="s">
        <v>12770</v>
      </c>
      <c r="I756" t="s">
        <v>12765</v>
      </c>
    </row>
    <row r="757" spans="1:9" hidden="1" x14ac:dyDescent="0.25">
      <c r="A757">
        <v>1323</v>
      </c>
      <c r="B757" s="1" t="s">
        <v>7998</v>
      </c>
      <c r="C757" t="s">
        <v>12740</v>
      </c>
      <c r="E757" t="s">
        <v>12770</v>
      </c>
      <c r="I757" t="s">
        <v>12796</v>
      </c>
    </row>
    <row r="758" spans="1:9" ht="150" hidden="1" x14ac:dyDescent="0.25">
      <c r="A758">
        <v>7667</v>
      </c>
      <c r="B758" s="1" t="s">
        <v>7994</v>
      </c>
      <c r="C758" t="s">
        <v>12740</v>
      </c>
      <c r="E758" t="s">
        <v>12777</v>
      </c>
      <c r="I758" t="s">
        <v>12851</v>
      </c>
    </row>
    <row r="759" spans="1:9" hidden="1" x14ac:dyDescent="0.25">
      <c r="A759">
        <v>9447</v>
      </c>
      <c r="B759" s="1" t="s">
        <v>7991</v>
      </c>
      <c r="C759" t="s">
        <v>12740</v>
      </c>
      <c r="E759" t="s">
        <v>12785</v>
      </c>
      <c r="I759" t="s">
        <v>12859</v>
      </c>
    </row>
    <row r="760" spans="1:9" ht="165" hidden="1" x14ac:dyDescent="0.25">
      <c r="A760">
        <v>1311</v>
      </c>
      <c r="B760" s="1" t="s">
        <v>7987</v>
      </c>
      <c r="C760" t="s">
        <v>12740</v>
      </c>
      <c r="E760" t="s">
        <v>12774</v>
      </c>
      <c r="F760" t="s">
        <v>12784</v>
      </c>
      <c r="G760" t="s">
        <v>12781</v>
      </c>
      <c r="I760" t="s">
        <v>12837</v>
      </c>
    </row>
    <row r="761" spans="1:9" ht="345" hidden="1" x14ac:dyDescent="0.25">
      <c r="A761">
        <v>5982</v>
      </c>
      <c r="B761" s="1" t="s">
        <v>7985</v>
      </c>
      <c r="C761" t="s">
        <v>12740</v>
      </c>
      <c r="E761" t="s">
        <v>12785</v>
      </c>
      <c r="I761" t="s">
        <v>12859</v>
      </c>
    </row>
    <row r="762" spans="1:9" hidden="1" x14ac:dyDescent="0.25">
      <c r="A762">
        <v>8484</v>
      </c>
      <c r="B762" s="1" t="s">
        <v>7952</v>
      </c>
      <c r="C762" t="s">
        <v>12740</v>
      </c>
      <c r="E762" t="s">
        <v>12772</v>
      </c>
      <c r="I762" t="s">
        <v>12869</v>
      </c>
    </row>
    <row r="763" spans="1:9" ht="60" hidden="1" x14ac:dyDescent="0.25">
      <c r="A763">
        <v>14158</v>
      </c>
      <c r="B763" s="1" t="s">
        <v>7949</v>
      </c>
      <c r="C763" t="s">
        <v>12740</v>
      </c>
      <c r="E763" t="s">
        <v>12770</v>
      </c>
      <c r="I763" t="s">
        <v>12796</v>
      </c>
    </row>
    <row r="764" spans="1:9" hidden="1" x14ac:dyDescent="0.25">
      <c r="A764">
        <v>13240</v>
      </c>
      <c r="B764" s="1" t="s">
        <v>7946</v>
      </c>
      <c r="C764" t="s">
        <v>12740</v>
      </c>
      <c r="E764" t="s">
        <v>12767</v>
      </c>
      <c r="I764" t="s">
        <v>12804</v>
      </c>
    </row>
    <row r="765" spans="1:9" ht="75" hidden="1" x14ac:dyDescent="0.25">
      <c r="A765">
        <v>10373</v>
      </c>
      <c r="B765" s="1" t="s">
        <v>7943</v>
      </c>
      <c r="C765" t="s">
        <v>12740</v>
      </c>
      <c r="E765" t="s">
        <v>12778</v>
      </c>
      <c r="F765" t="s">
        <v>12772</v>
      </c>
      <c r="I765" t="s">
        <v>12846</v>
      </c>
    </row>
    <row r="766" spans="1:9" hidden="1" x14ac:dyDescent="0.25">
      <c r="A766">
        <v>16120</v>
      </c>
      <c r="B766" s="1" t="s">
        <v>7934</v>
      </c>
      <c r="C766" t="s">
        <v>12740</v>
      </c>
      <c r="E766" t="s">
        <v>12778</v>
      </c>
      <c r="I766" t="s">
        <v>12846</v>
      </c>
    </row>
    <row r="767" spans="1:9" ht="180" hidden="1" x14ac:dyDescent="0.25">
      <c r="A767">
        <v>14382</v>
      </c>
      <c r="B767" s="1" t="s">
        <v>7925</v>
      </c>
      <c r="C767" t="s">
        <v>12740</v>
      </c>
      <c r="E767" t="s">
        <v>12785</v>
      </c>
      <c r="I767" t="s">
        <v>12859</v>
      </c>
    </row>
    <row r="768" spans="1:9" ht="30" hidden="1" x14ac:dyDescent="0.25">
      <c r="A768">
        <v>6031</v>
      </c>
      <c r="B768" s="1" t="s">
        <v>7900</v>
      </c>
      <c r="C768" t="s">
        <v>12740</v>
      </c>
      <c r="E768" t="s">
        <v>12770</v>
      </c>
      <c r="I768" t="s">
        <v>12796</v>
      </c>
    </row>
    <row r="769" spans="1:9" ht="75" hidden="1" x14ac:dyDescent="0.25">
      <c r="A769">
        <v>11550</v>
      </c>
      <c r="B769" s="1" t="s">
        <v>7889</v>
      </c>
      <c r="C769" t="s">
        <v>12740</v>
      </c>
      <c r="E769" t="s">
        <v>12771</v>
      </c>
      <c r="I769" t="s">
        <v>262</v>
      </c>
    </row>
    <row r="770" spans="1:9" ht="285" hidden="1" x14ac:dyDescent="0.25">
      <c r="A770">
        <v>8999</v>
      </c>
      <c r="B770" s="1" t="s">
        <v>7886</v>
      </c>
      <c r="C770" t="s">
        <v>12740</v>
      </c>
      <c r="E770" t="s">
        <v>12770</v>
      </c>
      <c r="I770" t="s">
        <v>12765</v>
      </c>
    </row>
    <row r="771" spans="1:9" hidden="1" x14ac:dyDescent="0.25">
      <c r="A771">
        <v>9575</v>
      </c>
      <c r="B771" s="1" t="s">
        <v>7882</v>
      </c>
      <c r="C771" t="s">
        <v>12740</v>
      </c>
      <c r="E771" t="s">
        <v>12770</v>
      </c>
      <c r="I771" t="s">
        <v>12765</v>
      </c>
    </row>
    <row r="772" spans="1:9" ht="30" hidden="1" x14ac:dyDescent="0.25">
      <c r="A772">
        <v>15881</v>
      </c>
      <c r="B772" s="1" t="s">
        <v>7876</v>
      </c>
      <c r="C772" t="s">
        <v>12740</v>
      </c>
      <c r="E772" t="s">
        <v>12774</v>
      </c>
      <c r="I772" t="s">
        <v>12836</v>
      </c>
    </row>
    <row r="773" spans="1:9" hidden="1" x14ac:dyDescent="0.25">
      <c r="A773">
        <v>15883</v>
      </c>
      <c r="B773" s="1" t="s">
        <v>7871</v>
      </c>
      <c r="C773" t="s">
        <v>12740</v>
      </c>
      <c r="E773" t="s">
        <v>12767</v>
      </c>
      <c r="I773" t="s">
        <v>12804</v>
      </c>
    </row>
    <row r="774" spans="1:9" ht="30" hidden="1" x14ac:dyDescent="0.25">
      <c r="A774">
        <v>19335</v>
      </c>
      <c r="B774" s="1" t="s">
        <v>7868</v>
      </c>
      <c r="C774" t="s">
        <v>12740</v>
      </c>
      <c r="E774" t="s">
        <v>12771</v>
      </c>
      <c r="I774" t="s">
        <v>262</v>
      </c>
    </row>
    <row r="775" spans="1:9" hidden="1" x14ac:dyDescent="0.25">
      <c r="A775">
        <v>12272</v>
      </c>
      <c r="B775" s="1" t="s">
        <v>7854</v>
      </c>
      <c r="C775" t="s">
        <v>12740</v>
      </c>
      <c r="E775" t="s">
        <v>12767</v>
      </c>
      <c r="I775" t="s">
        <v>12804</v>
      </c>
    </row>
    <row r="776" spans="1:9" hidden="1" x14ac:dyDescent="0.25">
      <c r="A776">
        <v>14374</v>
      </c>
      <c r="B776" s="1" t="s">
        <v>7853</v>
      </c>
      <c r="C776" t="s">
        <v>12740</v>
      </c>
      <c r="E776" t="s">
        <v>12767</v>
      </c>
      <c r="I776" t="s">
        <v>12802</v>
      </c>
    </row>
    <row r="777" spans="1:9" hidden="1" x14ac:dyDescent="0.25">
      <c r="A777">
        <v>8539</v>
      </c>
      <c r="B777" s="1" t="s">
        <v>7851</v>
      </c>
      <c r="C777" t="s">
        <v>12740</v>
      </c>
      <c r="E777" t="s">
        <v>12772</v>
      </c>
      <c r="I777" t="s">
        <v>12869</v>
      </c>
    </row>
    <row r="778" spans="1:9" ht="30" hidden="1" x14ac:dyDescent="0.25">
      <c r="A778">
        <v>17121</v>
      </c>
      <c r="B778" s="1" t="s">
        <v>7837</v>
      </c>
      <c r="C778" t="s">
        <v>12740</v>
      </c>
      <c r="E778" t="s">
        <v>12770</v>
      </c>
      <c r="I778" t="s">
        <v>12796</v>
      </c>
    </row>
    <row r="779" spans="1:9" hidden="1" x14ac:dyDescent="0.25">
      <c r="A779">
        <v>12507</v>
      </c>
      <c r="B779" s="1" t="s">
        <v>7824</v>
      </c>
      <c r="C779" t="s">
        <v>12740</v>
      </c>
      <c r="E779" t="s">
        <v>12769</v>
      </c>
      <c r="I779" t="s">
        <v>12855</v>
      </c>
    </row>
    <row r="780" spans="1:9" ht="30" hidden="1" x14ac:dyDescent="0.25">
      <c r="A780">
        <v>14724</v>
      </c>
      <c r="B780" s="1" t="s">
        <v>7816</v>
      </c>
      <c r="C780" t="s">
        <v>12740</v>
      </c>
      <c r="E780" t="s">
        <v>12770</v>
      </c>
      <c r="I780" t="s">
        <v>12765</v>
      </c>
    </row>
    <row r="781" spans="1:9" ht="105" hidden="1" x14ac:dyDescent="0.25">
      <c r="A781">
        <v>12085</v>
      </c>
      <c r="B781" s="1" t="s">
        <v>7813</v>
      </c>
      <c r="C781" t="s">
        <v>12740</v>
      </c>
      <c r="E781" t="s">
        <v>12767</v>
      </c>
      <c r="I781" t="s">
        <v>10899</v>
      </c>
    </row>
    <row r="782" spans="1:9" hidden="1" x14ac:dyDescent="0.25">
      <c r="A782">
        <v>4589</v>
      </c>
      <c r="B782" s="1" t="s">
        <v>7803</v>
      </c>
      <c r="C782" t="s">
        <v>12740</v>
      </c>
      <c r="E782" t="s">
        <v>12770</v>
      </c>
      <c r="I782" t="s">
        <v>12765</v>
      </c>
    </row>
    <row r="783" spans="1:9" hidden="1" x14ac:dyDescent="0.25">
      <c r="A783">
        <v>15020</v>
      </c>
      <c r="B783" s="1" t="s">
        <v>7800</v>
      </c>
      <c r="C783" t="s">
        <v>12740</v>
      </c>
      <c r="E783" t="s">
        <v>12767</v>
      </c>
      <c r="I783" t="s">
        <v>12804</v>
      </c>
    </row>
    <row r="784" spans="1:9" hidden="1" x14ac:dyDescent="0.25">
      <c r="A784">
        <v>14910</v>
      </c>
      <c r="B784" s="1" t="s">
        <v>7788</v>
      </c>
      <c r="C784" t="s">
        <v>12740</v>
      </c>
      <c r="E784" t="s">
        <v>12770</v>
      </c>
      <c r="I784" t="s">
        <v>12796</v>
      </c>
    </row>
    <row r="785" spans="1:10" ht="30" hidden="1" x14ac:dyDescent="0.25">
      <c r="A785">
        <v>8060</v>
      </c>
      <c r="B785" s="1" t="s">
        <v>7773</v>
      </c>
      <c r="C785" t="s">
        <v>12740</v>
      </c>
      <c r="E785" t="s">
        <v>12772</v>
      </c>
      <c r="I785" t="s">
        <v>12866</v>
      </c>
    </row>
    <row r="786" spans="1:10" hidden="1" x14ac:dyDescent="0.25">
      <c r="A786">
        <v>19109</v>
      </c>
      <c r="B786" s="1" t="s">
        <v>7769</v>
      </c>
      <c r="C786" t="s">
        <v>12740</v>
      </c>
      <c r="E786" t="s">
        <v>12769</v>
      </c>
      <c r="I786" t="s">
        <v>12858</v>
      </c>
    </row>
    <row r="787" spans="1:10" hidden="1" x14ac:dyDescent="0.25">
      <c r="A787">
        <v>6629</v>
      </c>
      <c r="B787" s="1" t="s">
        <v>7763</v>
      </c>
      <c r="C787" t="s">
        <v>12740</v>
      </c>
      <c r="E787" t="s">
        <v>12767</v>
      </c>
      <c r="I787" t="s">
        <v>12804</v>
      </c>
      <c r="J787" t="s">
        <v>12817</v>
      </c>
    </row>
    <row r="788" spans="1:10" ht="30" hidden="1" x14ac:dyDescent="0.25">
      <c r="A788">
        <v>16184</v>
      </c>
      <c r="B788" s="1" t="s">
        <v>7760</v>
      </c>
      <c r="C788" t="s">
        <v>12740</v>
      </c>
      <c r="E788" t="s">
        <v>12785</v>
      </c>
      <c r="F788" t="s">
        <v>12769</v>
      </c>
      <c r="I788" t="s">
        <v>12859</v>
      </c>
    </row>
    <row r="789" spans="1:10" ht="60" hidden="1" x14ac:dyDescent="0.25">
      <c r="A789">
        <v>5703</v>
      </c>
      <c r="B789" s="1" t="s">
        <v>7759</v>
      </c>
      <c r="C789" t="s">
        <v>12740</v>
      </c>
      <c r="E789" t="s">
        <v>12785</v>
      </c>
      <c r="I789" t="s">
        <v>12859</v>
      </c>
    </row>
    <row r="790" spans="1:10" hidden="1" x14ac:dyDescent="0.25">
      <c r="A790">
        <v>10833</v>
      </c>
      <c r="B790" s="1" t="s">
        <v>7756</v>
      </c>
      <c r="C790" t="s">
        <v>12740</v>
      </c>
      <c r="E790" t="s">
        <v>12770</v>
      </c>
      <c r="I790" t="s">
        <v>12796</v>
      </c>
    </row>
    <row r="791" spans="1:10" ht="90" hidden="1" x14ac:dyDescent="0.25">
      <c r="A791">
        <v>12012</v>
      </c>
      <c r="B791" s="1" t="s">
        <v>7753</v>
      </c>
      <c r="C791" t="s">
        <v>12740</v>
      </c>
      <c r="E791" t="s">
        <v>12770</v>
      </c>
      <c r="I791" t="s">
        <v>12796</v>
      </c>
    </row>
    <row r="792" spans="1:10" ht="165" hidden="1" x14ac:dyDescent="0.25">
      <c r="A792">
        <v>9388</v>
      </c>
      <c r="B792" s="1" t="s">
        <v>7750</v>
      </c>
      <c r="C792" t="s">
        <v>12740</v>
      </c>
      <c r="E792" t="s">
        <v>12785</v>
      </c>
      <c r="I792" t="s">
        <v>12859</v>
      </c>
    </row>
    <row r="793" spans="1:10" ht="90" hidden="1" x14ac:dyDescent="0.25">
      <c r="A793">
        <v>2488</v>
      </c>
      <c r="B793" s="1" t="s">
        <v>7749</v>
      </c>
      <c r="C793" t="s">
        <v>12740</v>
      </c>
      <c r="E793" t="s">
        <v>12772</v>
      </c>
      <c r="I793" t="s">
        <v>12866</v>
      </c>
    </row>
    <row r="794" spans="1:10" ht="30" hidden="1" x14ac:dyDescent="0.25">
      <c r="A794">
        <v>17519</v>
      </c>
      <c r="B794" s="1" t="s">
        <v>7736</v>
      </c>
      <c r="C794" t="s">
        <v>12740</v>
      </c>
      <c r="E794" t="s">
        <v>12771</v>
      </c>
      <c r="I794" t="s">
        <v>262</v>
      </c>
    </row>
    <row r="795" spans="1:10" ht="30" hidden="1" x14ac:dyDescent="0.25">
      <c r="A795">
        <v>11580</v>
      </c>
      <c r="B795" s="1" t="s">
        <v>7719</v>
      </c>
      <c r="C795" t="s">
        <v>12740</v>
      </c>
      <c r="E795" t="s">
        <v>12767</v>
      </c>
      <c r="I795" t="s">
        <v>12804</v>
      </c>
      <c r="J795" t="s">
        <v>12802</v>
      </c>
    </row>
    <row r="796" spans="1:10" ht="60" hidden="1" x14ac:dyDescent="0.25">
      <c r="A796">
        <v>15175</v>
      </c>
      <c r="B796" s="1" t="s">
        <v>7713</v>
      </c>
      <c r="C796" t="s">
        <v>12740</v>
      </c>
      <c r="E796" t="s">
        <v>12765</v>
      </c>
      <c r="I796" t="s">
        <v>12796</v>
      </c>
    </row>
    <row r="797" spans="1:10" ht="30" hidden="1" x14ac:dyDescent="0.25">
      <c r="A797">
        <v>8685</v>
      </c>
      <c r="B797" s="1" t="s">
        <v>7702</v>
      </c>
      <c r="C797" t="s">
        <v>12740</v>
      </c>
      <c r="E797" t="s">
        <v>12767</v>
      </c>
      <c r="I797" t="s">
        <v>10899</v>
      </c>
    </row>
    <row r="798" spans="1:10" ht="75" hidden="1" x14ac:dyDescent="0.25">
      <c r="A798">
        <v>13504</v>
      </c>
      <c r="B798" s="1" t="s">
        <v>7669</v>
      </c>
      <c r="C798" t="s">
        <v>12740</v>
      </c>
      <c r="E798" t="s">
        <v>12785</v>
      </c>
      <c r="I798" t="s">
        <v>12859</v>
      </c>
    </row>
    <row r="799" spans="1:10" hidden="1" x14ac:dyDescent="0.25">
      <c r="A799">
        <v>11518</v>
      </c>
      <c r="B799" s="1" t="s">
        <v>7665</v>
      </c>
      <c r="C799" t="s">
        <v>12740</v>
      </c>
      <c r="E799" t="s">
        <v>12767</v>
      </c>
      <c r="I799" t="s">
        <v>12802</v>
      </c>
    </row>
    <row r="800" spans="1:10" ht="30" hidden="1" x14ac:dyDescent="0.25">
      <c r="A800">
        <v>4865</v>
      </c>
      <c r="B800" s="1" t="s">
        <v>7657</v>
      </c>
      <c r="C800" t="s">
        <v>12740</v>
      </c>
      <c r="E800" t="s">
        <v>12776</v>
      </c>
      <c r="I800" t="s">
        <v>262</v>
      </c>
    </row>
    <row r="801" spans="1:9" ht="30" hidden="1" x14ac:dyDescent="0.25">
      <c r="A801">
        <v>17281</v>
      </c>
      <c r="B801" s="1" t="s">
        <v>7633</v>
      </c>
      <c r="C801" t="s">
        <v>12740</v>
      </c>
      <c r="E801" t="s">
        <v>12772</v>
      </c>
      <c r="I801" t="s">
        <v>12866</v>
      </c>
    </row>
    <row r="802" spans="1:9" ht="45" hidden="1" x14ac:dyDescent="0.25">
      <c r="A802">
        <v>13354</v>
      </c>
      <c r="B802" s="1" t="s">
        <v>7613</v>
      </c>
      <c r="C802" t="s">
        <v>12740</v>
      </c>
      <c r="E802" t="s">
        <v>12772</v>
      </c>
      <c r="I802" t="s">
        <v>12869</v>
      </c>
    </row>
    <row r="803" spans="1:9" ht="45" hidden="1" x14ac:dyDescent="0.25">
      <c r="A803">
        <v>5089</v>
      </c>
      <c r="B803" s="1" t="s">
        <v>7611</v>
      </c>
      <c r="C803" t="s">
        <v>12740</v>
      </c>
      <c r="E803" t="s">
        <v>12765</v>
      </c>
      <c r="I803" t="s">
        <v>12796</v>
      </c>
    </row>
    <row r="804" spans="1:9" ht="105" hidden="1" x14ac:dyDescent="0.25">
      <c r="A804">
        <v>16548</v>
      </c>
      <c r="B804" s="1" t="s">
        <v>7609</v>
      </c>
      <c r="C804" t="s">
        <v>12740</v>
      </c>
      <c r="E804" t="s">
        <v>12765</v>
      </c>
      <c r="F804" t="s">
        <v>12784</v>
      </c>
      <c r="I804" t="s">
        <v>12765</v>
      </c>
    </row>
    <row r="805" spans="1:9" ht="45" hidden="1" x14ac:dyDescent="0.25">
      <c r="A805">
        <v>16226</v>
      </c>
      <c r="B805" s="1" t="s">
        <v>7605</v>
      </c>
      <c r="C805" t="s">
        <v>12740</v>
      </c>
      <c r="E805" t="s">
        <v>12774</v>
      </c>
      <c r="I805" t="s">
        <v>12837</v>
      </c>
    </row>
    <row r="806" spans="1:9" ht="30" hidden="1" x14ac:dyDescent="0.25">
      <c r="A806">
        <v>4870</v>
      </c>
      <c r="B806" s="1" t="s">
        <v>7602</v>
      </c>
      <c r="C806" t="s">
        <v>12740</v>
      </c>
      <c r="E806" t="s">
        <v>12765</v>
      </c>
      <c r="I806" t="s">
        <v>12765</v>
      </c>
    </row>
    <row r="807" spans="1:9" hidden="1" x14ac:dyDescent="0.25">
      <c r="A807">
        <v>13399</v>
      </c>
      <c r="B807" s="1" t="s">
        <v>7591</v>
      </c>
      <c r="C807" t="s">
        <v>12740</v>
      </c>
      <c r="E807" t="s">
        <v>12765</v>
      </c>
      <c r="I807" t="s">
        <v>12796</v>
      </c>
    </row>
    <row r="808" spans="1:9" ht="409.5" hidden="1" x14ac:dyDescent="0.25">
      <c r="A808">
        <v>5092</v>
      </c>
      <c r="B808" s="1" t="s">
        <v>7586</v>
      </c>
      <c r="C808" t="s">
        <v>12740</v>
      </c>
      <c r="E808" t="s">
        <v>12767</v>
      </c>
      <c r="I808" t="s">
        <v>12808</v>
      </c>
    </row>
    <row r="809" spans="1:9" hidden="1" x14ac:dyDescent="0.25">
      <c r="A809">
        <v>11376</v>
      </c>
      <c r="B809" s="1" t="s">
        <v>7571</v>
      </c>
      <c r="C809" t="s">
        <v>12740</v>
      </c>
      <c r="E809" t="s">
        <v>12765</v>
      </c>
      <c r="I809" t="s">
        <v>12796</v>
      </c>
    </row>
    <row r="810" spans="1:9" ht="45" hidden="1" x14ac:dyDescent="0.25">
      <c r="A810">
        <v>2556</v>
      </c>
      <c r="B810" s="1" t="s">
        <v>7558</v>
      </c>
      <c r="C810" t="s">
        <v>12740</v>
      </c>
      <c r="E810" t="s">
        <v>12772</v>
      </c>
      <c r="I810" t="s">
        <v>12869</v>
      </c>
    </row>
    <row r="811" spans="1:9" hidden="1" x14ac:dyDescent="0.25">
      <c r="A811">
        <v>7833</v>
      </c>
      <c r="B811" s="1" t="s">
        <v>7552</v>
      </c>
      <c r="C811" t="s">
        <v>12740</v>
      </c>
      <c r="E811" t="s">
        <v>12767</v>
      </c>
      <c r="I811" t="s">
        <v>12804</v>
      </c>
    </row>
    <row r="812" spans="1:9" hidden="1" x14ac:dyDescent="0.25">
      <c r="A812">
        <v>14542</v>
      </c>
      <c r="B812" s="1" t="s">
        <v>7546</v>
      </c>
      <c r="C812" t="s">
        <v>12740</v>
      </c>
      <c r="E812" t="s">
        <v>12765</v>
      </c>
      <c r="I812" t="s">
        <v>12796</v>
      </c>
    </row>
    <row r="813" spans="1:9" ht="90" hidden="1" x14ac:dyDescent="0.25">
      <c r="A813">
        <v>2910</v>
      </c>
      <c r="B813" s="1" t="s">
        <v>7544</v>
      </c>
      <c r="C813" t="s">
        <v>12740</v>
      </c>
      <c r="E813" t="s">
        <v>12765</v>
      </c>
      <c r="I813" t="s">
        <v>12796</v>
      </c>
    </row>
    <row r="814" spans="1:9" hidden="1" x14ac:dyDescent="0.25">
      <c r="A814">
        <v>13894</v>
      </c>
      <c r="B814" s="1" t="s">
        <v>7539</v>
      </c>
      <c r="C814" t="s">
        <v>12740</v>
      </c>
      <c r="E814" t="s">
        <v>12765</v>
      </c>
      <c r="I814" t="s">
        <v>12796</v>
      </c>
    </row>
    <row r="815" spans="1:9" ht="75" hidden="1" x14ac:dyDescent="0.25">
      <c r="A815">
        <v>16207</v>
      </c>
      <c r="B815" s="1" t="s">
        <v>7534</v>
      </c>
      <c r="C815" t="s">
        <v>12740</v>
      </c>
      <c r="E815" t="s">
        <v>12785</v>
      </c>
      <c r="I815" t="s">
        <v>12859</v>
      </c>
    </row>
    <row r="816" spans="1:9" hidden="1" x14ac:dyDescent="0.25">
      <c r="A816">
        <v>2770</v>
      </c>
      <c r="B816" s="1" t="s">
        <v>7531</v>
      </c>
      <c r="C816" t="s">
        <v>12740</v>
      </c>
      <c r="E816" t="s">
        <v>12765</v>
      </c>
      <c r="I816" t="s">
        <v>12796</v>
      </c>
    </row>
    <row r="817" spans="1:9" ht="30" hidden="1" x14ac:dyDescent="0.25">
      <c r="A817">
        <v>11881</v>
      </c>
      <c r="B817" s="1" t="s">
        <v>7512</v>
      </c>
      <c r="C817" t="s">
        <v>12740</v>
      </c>
      <c r="E817" t="s">
        <v>12765</v>
      </c>
      <c r="I817" t="s">
        <v>12765</v>
      </c>
    </row>
    <row r="818" spans="1:9" ht="90" hidden="1" x14ac:dyDescent="0.25">
      <c r="A818">
        <v>17596</v>
      </c>
      <c r="B818" s="1" t="s">
        <v>7496</v>
      </c>
      <c r="C818" t="s">
        <v>12740</v>
      </c>
      <c r="E818" t="s">
        <v>12785</v>
      </c>
      <c r="I818" t="s">
        <v>12859</v>
      </c>
    </row>
    <row r="819" spans="1:9" ht="135" hidden="1" x14ac:dyDescent="0.25">
      <c r="A819">
        <v>8165</v>
      </c>
      <c r="B819" s="1" t="s">
        <v>7491</v>
      </c>
      <c r="C819" t="s">
        <v>12740</v>
      </c>
      <c r="E819" t="s">
        <v>12785</v>
      </c>
      <c r="I819" t="s">
        <v>12859</v>
      </c>
    </row>
    <row r="820" spans="1:9" hidden="1" x14ac:dyDescent="0.25">
      <c r="A820">
        <v>1667</v>
      </c>
      <c r="B820" s="1" t="s">
        <v>7480</v>
      </c>
      <c r="C820" t="s">
        <v>12740</v>
      </c>
      <c r="E820" t="s">
        <v>12765</v>
      </c>
      <c r="I820" t="s">
        <v>12796</v>
      </c>
    </row>
    <row r="821" spans="1:9" hidden="1" x14ac:dyDescent="0.25">
      <c r="A821">
        <v>15293</v>
      </c>
      <c r="B821" s="1" t="s">
        <v>7476</v>
      </c>
      <c r="C821" t="s">
        <v>12740</v>
      </c>
      <c r="E821" t="s">
        <v>12765</v>
      </c>
      <c r="I821" t="s">
        <v>12765</v>
      </c>
    </row>
    <row r="822" spans="1:9" hidden="1" x14ac:dyDescent="0.25">
      <c r="A822">
        <v>1790</v>
      </c>
      <c r="B822" s="1" t="s">
        <v>7463</v>
      </c>
      <c r="C822" t="s">
        <v>12740</v>
      </c>
      <c r="E822" t="s">
        <v>12765</v>
      </c>
      <c r="I822" t="s">
        <v>12765</v>
      </c>
    </row>
    <row r="823" spans="1:9" ht="150" hidden="1" x14ac:dyDescent="0.25">
      <c r="A823">
        <v>12924</v>
      </c>
      <c r="B823" s="1" t="s">
        <v>7460</v>
      </c>
      <c r="C823" t="s">
        <v>12740</v>
      </c>
      <c r="E823" t="s">
        <v>12785</v>
      </c>
      <c r="I823" t="s">
        <v>12859</v>
      </c>
    </row>
    <row r="824" spans="1:9" ht="30" hidden="1" x14ac:dyDescent="0.25">
      <c r="A824">
        <v>7593</v>
      </c>
      <c r="B824" s="1" t="s">
        <v>7445</v>
      </c>
      <c r="C824" t="s">
        <v>12740</v>
      </c>
      <c r="E824" t="s">
        <v>12774</v>
      </c>
      <c r="I824" t="s">
        <v>12838</v>
      </c>
    </row>
    <row r="825" spans="1:9" ht="90" hidden="1" x14ac:dyDescent="0.25">
      <c r="A825">
        <v>6895</v>
      </c>
      <c r="B825" s="1" t="s">
        <v>7442</v>
      </c>
      <c r="C825" t="s">
        <v>12740</v>
      </c>
      <c r="E825" t="s">
        <v>12774</v>
      </c>
      <c r="F825" t="s">
        <v>12766</v>
      </c>
      <c r="I825" t="s">
        <v>12837</v>
      </c>
    </row>
    <row r="826" spans="1:9" hidden="1" x14ac:dyDescent="0.25">
      <c r="A826">
        <v>19792</v>
      </c>
      <c r="B826" s="1" t="s">
        <v>7433</v>
      </c>
      <c r="C826" t="s">
        <v>12740</v>
      </c>
      <c r="E826" t="s">
        <v>12767</v>
      </c>
      <c r="I826" t="s">
        <v>12804</v>
      </c>
    </row>
    <row r="827" spans="1:9" ht="75" hidden="1" x14ac:dyDescent="0.25">
      <c r="A827">
        <v>12577</v>
      </c>
      <c r="B827" s="1" t="s">
        <v>7431</v>
      </c>
      <c r="C827" t="s">
        <v>12740</v>
      </c>
      <c r="E827" t="s">
        <v>12785</v>
      </c>
      <c r="I827" t="s">
        <v>12859</v>
      </c>
    </row>
    <row r="828" spans="1:9" ht="120" hidden="1" x14ac:dyDescent="0.25">
      <c r="A828">
        <v>6183</v>
      </c>
      <c r="B828" s="1" t="s">
        <v>7425</v>
      </c>
      <c r="C828" t="s">
        <v>12740</v>
      </c>
      <c r="E828" t="s">
        <v>12785</v>
      </c>
      <c r="I828" t="s">
        <v>12859</v>
      </c>
    </row>
    <row r="829" spans="1:9" ht="30" hidden="1" x14ac:dyDescent="0.25">
      <c r="A829">
        <v>17690</v>
      </c>
      <c r="B829" s="1" t="s">
        <v>7422</v>
      </c>
      <c r="C829" t="s">
        <v>12740</v>
      </c>
      <c r="E829" t="s">
        <v>12765</v>
      </c>
      <c r="I829" t="s">
        <v>12796</v>
      </c>
    </row>
    <row r="830" spans="1:9" ht="75" hidden="1" x14ac:dyDescent="0.25">
      <c r="A830">
        <v>17381</v>
      </c>
      <c r="B830" s="1" t="s">
        <v>7408</v>
      </c>
      <c r="C830" t="s">
        <v>12740</v>
      </c>
      <c r="E830" t="s">
        <v>12785</v>
      </c>
      <c r="I830" t="s">
        <v>12859</v>
      </c>
    </row>
    <row r="831" spans="1:9" ht="105" hidden="1" x14ac:dyDescent="0.25">
      <c r="A831">
        <v>16448</v>
      </c>
      <c r="B831" s="1" t="s">
        <v>7389</v>
      </c>
      <c r="C831" t="s">
        <v>12740</v>
      </c>
      <c r="E831" t="s">
        <v>12765</v>
      </c>
      <c r="I831" t="s">
        <v>12796</v>
      </c>
    </row>
    <row r="832" spans="1:9" hidden="1" x14ac:dyDescent="0.25">
      <c r="A832">
        <v>5114</v>
      </c>
      <c r="B832" s="1" t="s">
        <v>7379</v>
      </c>
      <c r="C832" t="s">
        <v>12740</v>
      </c>
      <c r="E832" t="s">
        <v>12765</v>
      </c>
      <c r="I832" t="s">
        <v>12796</v>
      </c>
    </row>
    <row r="833" spans="1:9" ht="120" hidden="1" x14ac:dyDescent="0.25">
      <c r="A833">
        <v>16975</v>
      </c>
      <c r="B833" s="1" t="s">
        <v>7362</v>
      </c>
      <c r="C833" t="s">
        <v>12740</v>
      </c>
      <c r="E833" t="s">
        <v>12785</v>
      </c>
      <c r="I833" t="s">
        <v>12859</v>
      </c>
    </row>
    <row r="834" spans="1:9" hidden="1" x14ac:dyDescent="0.25">
      <c r="A834">
        <v>3757</v>
      </c>
      <c r="B834" s="1" t="s">
        <v>7360</v>
      </c>
      <c r="C834" t="s">
        <v>12740</v>
      </c>
      <c r="E834" t="s">
        <v>12765</v>
      </c>
      <c r="I834" t="s">
        <v>12796</v>
      </c>
    </row>
    <row r="835" spans="1:9" ht="90" hidden="1" x14ac:dyDescent="0.25">
      <c r="A835">
        <v>14676</v>
      </c>
      <c r="B835" s="1" t="s">
        <v>7352</v>
      </c>
      <c r="C835" t="s">
        <v>12740</v>
      </c>
      <c r="E835" t="s">
        <v>12778</v>
      </c>
      <c r="I835" t="s">
        <v>12846</v>
      </c>
    </row>
    <row r="836" spans="1:9" hidden="1" x14ac:dyDescent="0.25">
      <c r="A836">
        <v>19950</v>
      </c>
      <c r="B836" s="1" t="s">
        <v>7336</v>
      </c>
      <c r="C836" t="s">
        <v>12740</v>
      </c>
      <c r="E836" t="s">
        <v>12767</v>
      </c>
      <c r="I836" t="s">
        <v>12804</v>
      </c>
    </row>
    <row r="837" spans="1:9" hidden="1" x14ac:dyDescent="0.25">
      <c r="A837">
        <v>16113</v>
      </c>
      <c r="B837" s="1" t="s">
        <v>7334</v>
      </c>
      <c r="C837" t="s">
        <v>12740</v>
      </c>
      <c r="E837" t="s">
        <v>12765</v>
      </c>
      <c r="I837" t="s">
        <v>12765</v>
      </c>
    </row>
    <row r="838" spans="1:9" ht="60" hidden="1" x14ac:dyDescent="0.25">
      <c r="A838">
        <v>9560</v>
      </c>
      <c r="B838" s="1" t="s">
        <v>7325</v>
      </c>
      <c r="C838" t="s">
        <v>12740</v>
      </c>
      <c r="E838" t="s">
        <v>12765</v>
      </c>
      <c r="I838" t="s">
        <v>12796</v>
      </c>
    </row>
    <row r="839" spans="1:9" ht="30" hidden="1" x14ac:dyDescent="0.25">
      <c r="A839">
        <v>9909</v>
      </c>
      <c r="B839" s="1" t="s">
        <v>7320</v>
      </c>
      <c r="C839" t="s">
        <v>12740</v>
      </c>
      <c r="E839" t="s">
        <v>12767</v>
      </c>
      <c r="I839" t="s">
        <v>12804</v>
      </c>
    </row>
    <row r="840" spans="1:9" ht="165" hidden="1" x14ac:dyDescent="0.25">
      <c r="A840">
        <v>13640</v>
      </c>
      <c r="B840" s="1" t="s">
        <v>7314</v>
      </c>
      <c r="C840" t="s">
        <v>12740</v>
      </c>
      <c r="E840" t="s">
        <v>12767</v>
      </c>
      <c r="I840" t="s">
        <v>12804</v>
      </c>
    </row>
    <row r="841" spans="1:9" hidden="1" x14ac:dyDescent="0.25">
      <c r="A841">
        <v>269</v>
      </c>
      <c r="B841" s="1" t="s">
        <v>7310</v>
      </c>
      <c r="C841" t="s">
        <v>12740</v>
      </c>
      <c r="E841" t="s">
        <v>12776</v>
      </c>
      <c r="I841" t="s">
        <v>262</v>
      </c>
    </row>
    <row r="842" spans="1:9" hidden="1" x14ac:dyDescent="0.25">
      <c r="A842">
        <v>17320</v>
      </c>
      <c r="B842" s="1" t="s">
        <v>7305</v>
      </c>
      <c r="C842" t="s">
        <v>12740</v>
      </c>
      <c r="E842" t="s">
        <v>12767</v>
      </c>
      <c r="I842" t="s">
        <v>10899</v>
      </c>
    </row>
    <row r="843" spans="1:9" hidden="1" x14ac:dyDescent="0.25">
      <c r="A843">
        <v>12536</v>
      </c>
      <c r="B843" s="1" t="s">
        <v>7301</v>
      </c>
      <c r="C843" t="s">
        <v>12740</v>
      </c>
      <c r="E843" t="s">
        <v>12765</v>
      </c>
      <c r="I843" t="s">
        <v>12796</v>
      </c>
    </row>
    <row r="844" spans="1:9" ht="60" hidden="1" x14ac:dyDescent="0.25">
      <c r="A844">
        <v>5387</v>
      </c>
      <c r="B844" s="1" t="s">
        <v>7294</v>
      </c>
      <c r="C844" t="s">
        <v>12740</v>
      </c>
      <c r="E844" t="s">
        <v>12767</v>
      </c>
      <c r="I844" t="s">
        <v>12802</v>
      </c>
    </row>
    <row r="845" spans="1:9" ht="75" hidden="1" x14ac:dyDescent="0.25">
      <c r="A845">
        <v>16064</v>
      </c>
      <c r="B845" s="1" t="s">
        <v>7291</v>
      </c>
      <c r="C845" t="s">
        <v>12740</v>
      </c>
      <c r="E845" t="s">
        <v>12774</v>
      </c>
      <c r="I845" t="s">
        <v>12836</v>
      </c>
    </row>
    <row r="846" spans="1:9" hidden="1" x14ac:dyDescent="0.25">
      <c r="A846">
        <v>7202</v>
      </c>
      <c r="B846" s="1" t="s">
        <v>7287</v>
      </c>
      <c r="C846" t="s">
        <v>12740</v>
      </c>
      <c r="E846" t="s">
        <v>12765</v>
      </c>
      <c r="I846" t="s">
        <v>12796</v>
      </c>
    </row>
    <row r="847" spans="1:9" ht="210" hidden="1" x14ac:dyDescent="0.25">
      <c r="A847">
        <v>17553</v>
      </c>
      <c r="B847" s="1" t="s">
        <v>7285</v>
      </c>
      <c r="C847" t="s">
        <v>12740</v>
      </c>
      <c r="E847" t="s">
        <v>12785</v>
      </c>
      <c r="I847" t="s">
        <v>12859</v>
      </c>
    </row>
    <row r="848" spans="1:9" ht="30" hidden="1" x14ac:dyDescent="0.25">
      <c r="A848">
        <v>6574</v>
      </c>
      <c r="B848" s="1" t="s">
        <v>7284</v>
      </c>
      <c r="C848" t="s">
        <v>12740</v>
      </c>
      <c r="E848" t="s">
        <v>12765</v>
      </c>
      <c r="I848" t="s">
        <v>12765</v>
      </c>
    </row>
    <row r="849" spans="1:9" ht="135" hidden="1" x14ac:dyDescent="0.25">
      <c r="A849">
        <v>10193</v>
      </c>
      <c r="B849" s="1" t="s">
        <v>7279</v>
      </c>
      <c r="C849" t="s">
        <v>12740</v>
      </c>
      <c r="E849" t="s">
        <v>12772</v>
      </c>
      <c r="I849" t="s">
        <v>12871</v>
      </c>
    </row>
    <row r="850" spans="1:9" ht="30" hidden="1" x14ac:dyDescent="0.25">
      <c r="A850">
        <v>4831</v>
      </c>
      <c r="B850" s="1" t="s">
        <v>7264</v>
      </c>
      <c r="C850" t="s">
        <v>12740</v>
      </c>
      <c r="E850" t="s">
        <v>12765</v>
      </c>
      <c r="I850" t="s">
        <v>12765</v>
      </c>
    </row>
    <row r="851" spans="1:9" ht="409.5" hidden="1" x14ac:dyDescent="0.25">
      <c r="A851">
        <v>18855</v>
      </c>
      <c r="B851" s="1" t="s">
        <v>7261</v>
      </c>
      <c r="C851" t="s">
        <v>12740</v>
      </c>
      <c r="E851" t="s">
        <v>12785</v>
      </c>
      <c r="I851" t="s">
        <v>12859</v>
      </c>
    </row>
    <row r="852" spans="1:9" ht="300" hidden="1" x14ac:dyDescent="0.25">
      <c r="A852">
        <v>19849</v>
      </c>
      <c r="B852" s="1" t="s">
        <v>7241</v>
      </c>
      <c r="C852" t="s">
        <v>12740</v>
      </c>
      <c r="E852" t="s">
        <v>12785</v>
      </c>
      <c r="I852" t="s">
        <v>12859</v>
      </c>
    </row>
    <row r="853" spans="1:9" hidden="1" x14ac:dyDescent="0.25">
      <c r="A853">
        <v>5636</v>
      </c>
      <c r="B853" s="1" t="s">
        <v>7240</v>
      </c>
      <c r="C853" t="s">
        <v>12740</v>
      </c>
      <c r="E853" t="s">
        <v>12778</v>
      </c>
      <c r="I853" t="s">
        <v>12844</v>
      </c>
    </row>
    <row r="854" spans="1:9" ht="30" hidden="1" x14ac:dyDescent="0.25">
      <c r="A854">
        <v>2912</v>
      </c>
      <c r="B854" s="1" t="s">
        <v>7235</v>
      </c>
      <c r="C854" t="s">
        <v>12740</v>
      </c>
      <c r="E854" t="s">
        <v>12776</v>
      </c>
      <c r="I854" t="s">
        <v>262</v>
      </c>
    </row>
    <row r="855" spans="1:9" hidden="1" x14ac:dyDescent="0.25">
      <c r="A855">
        <v>6419</v>
      </c>
      <c r="B855" s="1" t="s">
        <v>7232</v>
      </c>
      <c r="C855" t="s">
        <v>12740</v>
      </c>
      <c r="E855" t="s">
        <v>12777</v>
      </c>
      <c r="I855" t="s">
        <v>12850</v>
      </c>
    </row>
    <row r="856" spans="1:9" hidden="1" x14ac:dyDescent="0.25">
      <c r="A856">
        <v>8903</v>
      </c>
      <c r="B856" s="1" t="s">
        <v>7225</v>
      </c>
      <c r="C856" t="s">
        <v>12740</v>
      </c>
      <c r="E856" t="s">
        <v>12765</v>
      </c>
      <c r="I856" t="s">
        <v>12796</v>
      </c>
    </row>
    <row r="857" spans="1:9" ht="120" hidden="1" x14ac:dyDescent="0.25">
      <c r="A857">
        <v>3444</v>
      </c>
      <c r="B857" s="1" t="s">
        <v>7222</v>
      </c>
      <c r="C857" t="s">
        <v>12740</v>
      </c>
      <c r="E857" t="s">
        <v>12785</v>
      </c>
      <c r="I857" t="s">
        <v>12859</v>
      </c>
    </row>
    <row r="858" spans="1:9" ht="45" hidden="1" x14ac:dyDescent="0.25">
      <c r="A858">
        <v>7669</v>
      </c>
      <c r="B858" s="1" t="s">
        <v>7219</v>
      </c>
      <c r="C858" t="s">
        <v>12740</v>
      </c>
      <c r="E858" t="s">
        <v>12770</v>
      </c>
      <c r="I858" t="s">
        <v>12765</v>
      </c>
    </row>
    <row r="859" spans="1:9" ht="30" hidden="1" x14ac:dyDescent="0.25">
      <c r="A859">
        <v>3522</v>
      </c>
      <c r="B859" s="1" t="s">
        <v>7211</v>
      </c>
      <c r="C859" t="s">
        <v>12740</v>
      </c>
      <c r="E859" t="s">
        <v>12770</v>
      </c>
      <c r="I859" t="s">
        <v>12765</v>
      </c>
    </row>
    <row r="860" spans="1:9" hidden="1" x14ac:dyDescent="0.25">
      <c r="A860">
        <v>15221</v>
      </c>
      <c r="B860" s="1" t="s">
        <v>7208</v>
      </c>
      <c r="C860" t="s">
        <v>12740</v>
      </c>
      <c r="E860" t="s">
        <v>12785</v>
      </c>
      <c r="I860" t="s">
        <v>12859</v>
      </c>
    </row>
    <row r="861" spans="1:9" hidden="1" x14ac:dyDescent="0.25">
      <c r="A861">
        <v>4042</v>
      </c>
      <c r="B861" s="1" t="s">
        <v>7206</v>
      </c>
      <c r="C861" t="s">
        <v>12740</v>
      </c>
      <c r="E861" t="s">
        <v>12770</v>
      </c>
      <c r="I861" t="s">
        <v>12765</v>
      </c>
    </row>
    <row r="862" spans="1:9" ht="30" hidden="1" x14ac:dyDescent="0.25">
      <c r="A862">
        <v>18057</v>
      </c>
      <c r="B862" s="1" t="s">
        <v>7202</v>
      </c>
      <c r="C862" t="s">
        <v>12740</v>
      </c>
      <c r="E862" t="s">
        <v>12770</v>
      </c>
      <c r="I862" t="s">
        <v>12796</v>
      </c>
    </row>
    <row r="863" spans="1:9" ht="45" hidden="1" x14ac:dyDescent="0.25">
      <c r="A863">
        <v>7660</v>
      </c>
      <c r="B863" s="1" t="s">
        <v>7188</v>
      </c>
      <c r="C863" t="s">
        <v>12740</v>
      </c>
      <c r="E863" t="s">
        <v>12785</v>
      </c>
      <c r="I863" t="s">
        <v>12859</v>
      </c>
    </row>
    <row r="864" spans="1:9" ht="135" hidden="1" x14ac:dyDescent="0.25">
      <c r="A864">
        <v>19543</v>
      </c>
      <c r="B864" s="1" t="s">
        <v>7183</v>
      </c>
      <c r="C864" t="s">
        <v>12740</v>
      </c>
      <c r="E864" t="s">
        <v>12785</v>
      </c>
      <c r="I864" t="s">
        <v>12859</v>
      </c>
    </row>
    <row r="865" spans="1:9" ht="30" hidden="1" x14ac:dyDescent="0.25">
      <c r="A865">
        <v>18968</v>
      </c>
      <c r="B865" s="1" t="s">
        <v>7181</v>
      </c>
      <c r="C865" t="s">
        <v>12740</v>
      </c>
      <c r="E865" t="s">
        <v>12767</v>
      </c>
      <c r="I865" t="s">
        <v>12808</v>
      </c>
    </row>
    <row r="866" spans="1:9" ht="45" hidden="1" x14ac:dyDescent="0.25">
      <c r="A866">
        <v>987</v>
      </c>
      <c r="B866" s="1" t="s">
        <v>7173</v>
      </c>
      <c r="C866" t="s">
        <v>12740</v>
      </c>
      <c r="E866" t="s">
        <v>12770</v>
      </c>
      <c r="I866" t="s">
        <v>12765</v>
      </c>
    </row>
    <row r="867" spans="1:9" ht="409.5" hidden="1" x14ac:dyDescent="0.25">
      <c r="A867">
        <v>1321</v>
      </c>
      <c r="B867" s="1" t="s">
        <v>7170</v>
      </c>
      <c r="C867" t="s">
        <v>12740</v>
      </c>
      <c r="E867" t="s">
        <v>12785</v>
      </c>
      <c r="I867" t="s">
        <v>12859</v>
      </c>
    </row>
    <row r="868" spans="1:9" hidden="1" x14ac:dyDescent="0.25">
      <c r="A868">
        <v>16800</v>
      </c>
      <c r="B868" s="1" t="s">
        <v>7160</v>
      </c>
      <c r="C868" t="s">
        <v>12740</v>
      </c>
      <c r="E868" t="s">
        <v>12774</v>
      </c>
      <c r="I868" t="s">
        <v>12837</v>
      </c>
    </row>
    <row r="869" spans="1:9" ht="75" hidden="1" x14ac:dyDescent="0.25">
      <c r="A869">
        <v>14332</v>
      </c>
      <c r="B869" s="1" t="s">
        <v>7152</v>
      </c>
      <c r="C869" t="s">
        <v>12740</v>
      </c>
      <c r="E869" t="s">
        <v>12778</v>
      </c>
      <c r="I869" t="s">
        <v>12844</v>
      </c>
    </row>
    <row r="870" spans="1:9" ht="135" hidden="1" x14ac:dyDescent="0.25">
      <c r="A870">
        <v>13398</v>
      </c>
      <c r="B870" s="1" t="s">
        <v>7149</v>
      </c>
      <c r="C870" t="s">
        <v>12740</v>
      </c>
      <c r="E870" t="s">
        <v>12770</v>
      </c>
      <c r="I870" t="s">
        <v>12799</v>
      </c>
    </row>
    <row r="871" spans="1:9" hidden="1" x14ac:dyDescent="0.25">
      <c r="A871">
        <v>3543</v>
      </c>
      <c r="B871" s="1" t="s">
        <v>7145</v>
      </c>
      <c r="C871" t="s">
        <v>12740</v>
      </c>
      <c r="E871" t="s">
        <v>12770</v>
      </c>
      <c r="I871" t="s">
        <v>4699</v>
      </c>
    </row>
    <row r="872" spans="1:9" ht="150" hidden="1" x14ac:dyDescent="0.25">
      <c r="A872">
        <v>1076</v>
      </c>
      <c r="B872" s="1" t="s">
        <v>7142</v>
      </c>
      <c r="C872" t="s">
        <v>12740</v>
      </c>
      <c r="E872" t="s">
        <v>12778</v>
      </c>
      <c r="I872" t="s">
        <v>12846</v>
      </c>
    </row>
    <row r="873" spans="1:9" ht="135" hidden="1" x14ac:dyDescent="0.25">
      <c r="A873">
        <v>8893</v>
      </c>
      <c r="B873" s="1" t="s">
        <v>7123</v>
      </c>
      <c r="C873" t="s">
        <v>12740</v>
      </c>
      <c r="E873" t="s">
        <v>12767</v>
      </c>
      <c r="I873" t="s">
        <v>10899</v>
      </c>
    </row>
    <row r="874" spans="1:9" hidden="1" x14ac:dyDescent="0.25">
      <c r="A874">
        <v>9661</v>
      </c>
      <c r="B874" s="1" t="s">
        <v>7119</v>
      </c>
      <c r="C874" t="s">
        <v>12740</v>
      </c>
      <c r="E874" t="s">
        <v>12772</v>
      </c>
      <c r="I874" t="s">
        <v>12869</v>
      </c>
    </row>
    <row r="875" spans="1:9" ht="90" hidden="1" x14ac:dyDescent="0.25">
      <c r="A875">
        <v>3464</v>
      </c>
      <c r="B875" s="1" t="s">
        <v>7116</v>
      </c>
      <c r="C875" t="s">
        <v>12740</v>
      </c>
      <c r="E875" t="s">
        <v>12785</v>
      </c>
      <c r="I875" t="s">
        <v>12859</v>
      </c>
    </row>
    <row r="876" spans="1:9" hidden="1" x14ac:dyDescent="0.25">
      <c r="A876">
        <v>15989</v>
      </c>
      <c r="B876" s="1" t="s">
        <v>7111</v>
      </c>
      <c r="C876" t="s">
        <v>12740</v>
      </c>
      <c r="E876" t="s">
        <v>12774</v>
      </c>
      <c r="I876" t="s">
        <v>12836</v>
      </c>
    </row>
    <row r="877" spans="1:9" ht="30" hidden="1" x14ac:dyDescent="0.25">
      <c r="A877">
        <v>1226</v>
      </c>
      <c r="B877" s="1" t="s">
        <v>7098</v>
      </c>
      <c r="C877" t="s">
        <v>12740</v>
      </c>
      <c r="E877" t="s">
        <v>12785</v>
      </c>
      <c r="I877" t="s">
        <v>12859</v>
      </c>
    </row>
    <row r="878" spans="1:9" ht="240" hidden="1" x14ac:dyDescent="0.25">
      <c r="A878">
        <v>7158</v>
      </c>
      <c r="B878" s="1" t="s">
        <v>7089</v>
      </c>
      <c r="C878" t="s">
        <v>12740</v>
      </c>
      <c r="E878" t="s">
        <v>12785</v>
      </c>
      <c r="I878" t="s">
        <v>12859</v>
      </c>
    </row>
    <row r="879" spans="1:9" ht="90" hidden="1" x14ac:dyDescent="0.25">
      <c r="A879">
        <v>2357</v>
      </c>
      <c r="B879" s="1" t="s">
        <v>7086</v>
      </c>
      <c r="C879" t="s">
        <v>12740</v>
      </c>
      <c r="E879" t="s">
        <v>12772</v>
      </c>
      <c r="I879" t="s">
        <v>12869</v>
      </c>
    </row>
    <row r="880" spans="1:9" ht="30" hidden="1" x14ac:dyDescent="0.25">
      <c r="A880">
        <v>5454</v>
      </c>
      <c r="B880" s="1" t="s">
        <v>7082</v>
      </c>
      <c r="C880" t="s">
        <v>12740</v>
      </c>
      <c r="E880" t="s">
        <v>12767</v>
      </c>
      <c r="I880" t="s">
        <v>12804</v>
      </c>
    </row>
    <row r="881" spans="1:9" ht="30" hidden="1" x14ac:dyDescent="0.25">
      <c r="A881">
        <v>7878</v>
      </c>
      <c r="B881" s="1" t="s">
        <v>7078</v>
      </c>
      <c r="C881" t="s">
        <v>12740</v>
      </c>
      <c r="E881" t="s">
        <v>12770</v>
      </c>
      <c r="I881" t="s">
        <v>12796</v>
      </c>
    </row>
    <row r="882" spans="1:9" hidden="1" x14ac:dyDescent="0.25">
      <c r="A882">
        <v>6601</v>
      </c>
      <c r="B882" s="1" t="s">
        <v>7075</v>
      </c>
      <c r="C882" t="s">
        <v>12740</v>
      </c>
      <c r="E882" t="s">
        <v>12773</v>
      </c>
      <c r="I882" t="s">
        <v>3488</v>
      </c>
    </row>
    <row r="883" spans="1:9" hidden="1" x14ac:dyDescent="0.25">
      <c r="A883">
        <v>4910</v>
      </c>
      <c r="B883" s="1" t="s">
        <v>7072</v>
      </c>
      <c r="C883" t="s">
        <v>12740</v>
      </c>
      <c r="E883" t="s">
        <v>12770</v>
      </c>
      <c r="I883" t="s">
        <v>12765</v>
      </c>
    </row>
    <row r="884" spans="1:9" ht="135" hidden="1" x14ac:dyDescent="0.25">
      <c r="A884">
        <v>9059</v>
      </c>
      <c r="B884" s="1" t="s">
        <v>7069</v>
      </c>
      <c r="C884" t="s">
        <v>12740</v>
      </c>
      <c r="E884" t="s">
        <v>12785</v>
      </c>
      <c r="I884" t="s">
        <v>12859</v>
      </c>
    </row>
    <row r="885" spans="1:9" hidden="1" x14ac:dyDescent="0.25">
      <c r="A885">
        <v>11198</v>
      </c>
      <c r="B885" s="1" t="s">
        <v>7056</v>
      </c>
      <c r="C885" t="s">
        <v>12740</v>
      </c>
      <c r="E885" t="s">
        <v>12772</v>
      </c>
      <c r="I885" t="s">
        <v>12869</v>
      </c>
    </row>
    <row r="886" spans="1:9" ht="30" hidden="1" x14ac:dyDescent="0.25">
      <c r="A886">
        <v>16040</v>
      </c>
      <c r="B886" s="1" t="s">
        <v>7052</v>
      </c>
      <c r="C886" t="s">
        <v>12740</v>
      </c>
      <c r="E886" t="s">
        <v>12770</v>
      </c>
      <c r="I886" t="s">
        <v>12765</v>
      </c>
    </row>
    <row r="887" spans="1:9" ht="60" hidden="1" x14ac:dyDescent="0.25">
      <c r="A887">
        <v>7467</v>
      </c>
      <c r="B887" s="1" t="s">
        <v>7020</v>
      </c>
      <c r="C887" t="s">
        <v>12740</v>
      </c>
      <c r="E887" t="s">
        <v>12770</v>
      </c>
      <c r="I887" t="s">
        <v>12796</v>
      </c>
    </row>
    <row r="888" spans="1:9" ht="60" hidden="1" x14ac:dyDescent="0.25">
      <c r="A888">
        <v>13326</v>
      </c>
      <c r="B888" s="1" t="s">
        <v>7004</v>
      </c>
      <c r="C888" t="s">
        <v>12740</v>
      </c>
      <c r="E888" t="s">
        <v>12770</v>
      </c>
      <c r="I888" t="s">
        <v>12796</v>
      </c>
    </row>
    <row r="889" spans="1:9" ht="90" hidden="1" x14ac:dyDescent="0.25">
      <c r="A889">
        <v>18831</v>
      </c>
      <c r="B889" s="1" t="s">
        <v>7002</v>
      </c>
      <c r="C889" t="s">
        <v>12740</v>
      </c>
      <c r="E889" t="s">
        <v>12770</v>
      </c>
      <c r="I889" t="s">
        <v>12796</v>
      </c>
    </row>
    <row r="890" spans="1:9" ht="30" hidden="1" x14ac:dyDescent="0.25">
      <c r="A890">
        <v>19916</v>
      </c>
      <c r="B890" s="1" t="s">
        <v>6973</v>
      </c>
      <c r="C890" t="s">
        <v>12740</v>
      </c>
      <c r="E890" t="s">
        <v>12767</v>
      </c>
      <c r="I890" t="s">
        <v>12807</v>
      </c>
    </row>
    <row r="891" spans="1:9" ht="105" hidden="1" x14ac:dyDescent="0.25">
      <c r="A891">
        <v>4944</v>
      </c>
      <c r="B891" s="1" t="s">
        <v>6969</v>
      </c>
      <c r="C891" t="s">
        <v>12740</v>
      </c>
      <c r="E891" t="s">
        <v>12767</v>
      </c>
      <c r="I891" t="s">
        <v>12823</v>
      </c>
    </row>
    <row r="892" spans="1:9" ht="165" hidden="1" x14ac:dyDescent="0.25">
      <c r="A892">
        <v>18866</v>
      </c>
      <c r="B892" s="1" t="s">
        <v>6966</v>
      </c>
      <c r="C892" t="s">
        <v>12740</v>
      </c>
      <c r="E892" t="s">
        <v>12767</v>
      </c>
      <c r="F892" t="s">
        <v>12775</v>
      </c>
      <c r="I892" t="s">
        <v>12808</v>
      </c>
    </row>
    <row r="893" spans="1:9" hidden="1" x14ac:dyDescent="0.25">
      <c r="A893">
        <v>5340</v>
      </c>
      <c r="B893" s="1" t="s">
        <v>6961</v>
      </c>
      <c r="C893" t="s">
        <v>12740</v>
      </c>
      <c r="E893" t="s">
        <v>12770</v>
      </c>
      <c r="I893" t="s">
        <v>12796</v>
      </c>
    </row>
    <row r="894" spans="1:9" ht="75" hidden="1" x14ac:dyDescent="0.25">
      <c r="A894">
        <v>14031</v>
      </c>
      <c r="B894" s="1" t="s">
        <v>6959</v>
      </c>
      <c r="C894" t="s">
        <v>12740</v>
      </c>
      <c r="E894" t="s">
        <v>12785</v>
      </c>
      <c r="I894" t="s">
        <v>12859</v>
      </c>
    </row>
    <row r="895" spans="1:9" hidden="1" x14ac:dyDescent="0.25">
      <c r="A895">
        <v>4610</v>
      </c>
      <c r="B895" s="1" t="s">
        <v>6956</v>
      </c>
      <c r="C895" t="s">
        <v>12740</v>
      </c>
      <c r="E895" t="s">
        <v>12776</v>
      </c>
      <c r="I895" t="s">
        <v>262</v>
      </c>
    </row>
    <row r="896" spans="1:9" hidden="1" x14ac:dyDescent="0.25">
      <c r="A896">
        <v>4402</v>
      </c>
      <c r="B896" s="1" t="s">
        <v>6952</v>
      </c>
      <c r="C896" t="s">
        <v>12740</v>
      </c>
      <c r="E896" t="s">
        <v>12770</v>
      </c>
      <c r="I896" t="s">
        <v>12796</v>
      </c>
    </row>
    <row r="897" spans="1:9" ht="30" hidden="1" x14ac:dyDescent="0.25">
      <c r="A897">
        <v>6738</v>
      </c>
      <c r="B897" s="1" t="s">
        <v>6949</v>
      </c>
      <c r="C897" t="s">
        <v>12740</v>
      </c>
      <c r="E897" t="s">
        <v>12772</v>
      </c>
      <c r="I897" t="s">
        <v>12866</v>
      </c>
    </row>
    <row r="898" spans="1:9" ht="409.5" hidden="1" x14ac:dyDescent="0.25">
      <c r="A898">
        <v>975</v>
      </c>
      <c r="B898" s="1" t="s">
        <v>6941</v>
      </c>
      <c r="C898" t="s">
        <v>12740</v>
      </c>
      <c r="E898" t="s">
        <v>12785</v>
      </c>
      <c r="I898" t="s">
        <v>12859</v>
      </c>
    </row>
    <row r="899" spans="1:9" ht="60" hidden="1" x14ac:dyDescent="0.25">
      <c r="A899">
        <v>18486</v>
      </c>
      <c r="B899" s="1" t="s">
        <v>6920</v>
      </c>
      <c r="C899" t="s">
        <v>12740</v>
      </c>
      <c r="E899" t="s">
        <v>12767</v>
      </c>
      <c r="I899" t="s">
        <v>12804</v>
      </c>
    </row>
    <row r="900" spans="1:9" hidden="1" x14ac:dyDescent="0.25">
      <c r="A900">
        <v>17938</v>
      </c>
      <c r="B900" s="1" t="s">
        <v>6915</v>
      </c>
      <c r="C900" t="s">
        <v>12740</v>
      </c>
      <c r="E900" t="s">
        <v>12770</v>
      </c>
      <c r="I900" t="s">
        <v>12765</v>
      </c>
    </row>
    <row r="901" spans="1:9" ht="30" hidden="1" x14ac:dyDescent="0.25">
      <c r="A901">
        <v>6529</v>
      </c>
      <c r="B901" s="1" t="s">
        <v>6902</v>
      </c>
      <c r="C901" t="s">
        <v>12740</v>
      </c>
      <c r="E901" t="s">
        <v>12770</v>
      </c>
      <c r="I901" t="s">
        <v>12796</v>
      </c>
    </row>
    <row r="902" spans="1:9" ht="255" hidden="1" x14ac:dyDescent="0.25">
      <c r="A902">
        <v>6879</v>
      </c>
      <c r="B902" s="1" t="s">
        <v>6895</v>
      </c>
      <c r="C902" t="s">
        <v>12740</v>
      </c>
      <c r="E902" t="s">
        <v>12785</v>
      </c>
      <c r="I902" t="s">
        <v>12859</v>
      </c>
    </row>
    <row r="903" spans="1:9" ht="30" hidden="1" x14ac:dyDescent="0.25">
      <c r="A903">
        <v>11429</v>
      </c>
      <c r="B903" s="1" t="s">
        <v>6894</v>
      </c>
      <c r="C903" t="s">
        <v>12740</v>
      </c>
      <c r="E903" t="s">
        <v>12770</v>
      </c>
      <c r="I903" t="s">
        <v>12796</v>
      </c>
    </row>
    <row r="904" spans="1:9" ht="30" hidden="1" x14ac:dyDescent="0.25">
      <c r="A904">
        <v>14077</v>
      </c>
      <c r="B904" s="1" t="s">
        <v>6886</v>
      </c>
      <c r="C904" t="s">
        <v>12740</v>
      </c>
      <c r="E904" t="s">
        <v>12767</v>
      </c>
      <c r="I904" t="s">
        <v>12804</v>
      </c>
    </row>
    <row r="905" spans="1:9" hidden="1" x14ac:dyDescent="0.25">
      <c r="A905">
        <v>18766</v>
      </c>
      <c r="B905" s="1" t="s">
        <v>6867</v>
      </c>
      <c r="C905" t="s">
        <v>12740</v>
      </c>
      <c r="E905" t="s">
        <v>12770</v>
      </c>
      <c r="I905" t="s">
        <v>12796</v>
      </c>
    </row>
    <row r="906" spans="1:9" ht="30" hidden="1" x14ac:dyDescent="0.25">
      <c r="A906">
        <v>4923</v>
      </c>
      <c r="B906" s="1" t="s">
        <v>6863</v>
      </c>
      <c r="C906" t="s">
        <v>12740</v>
      </c>
      <c r="E906" t="s">
        <v>12770</v>
      </c>
      <c r="I906" t="s">
        <v>12796</v>
      </c>
    </row>
    <row r="907" spans="1:9" ht="30" hidden="1" x14ac:dyDescent="0.25">
      <c r="A907">
        <v>18676</v>
      </c>
      <c r="B907" s="1" t="s">
        <v>6854</v>
      </c>
      <c r="C907" t="s">
        <v>12740</v>
      </c>
      <c r="E907" t="s">
        <v>12777</v>
      </c>
      <c r="I907" t="s">
        <v>12852</v>
      </c>
    </row>
    <row r="908" spans="1:9" ht="75" hidden="1" x14ac:dyDescent="0.25">
      <c r="A908">
        <v>10567</v>
      </c>
      <c r="B908" s="1" t="s">
        <v>6842</v>
      </c>
      <c r="C908" t="s">
        <v>12740</v>
      </c>
      <c r="E908" t="s">
        <v>12772</v>
      </c>
      <c r="I908" t="s">
        <v>12869</v>
      </c>
    </row>
    <row r="909" spans="1:9" ht="45" hidden="1" x14ac:dyDescent="0.25">
      <c r="A909">
        <v>14499</v>
      </c>
      <c r="B909" s="1" t="s">
        <v>6839</v>
      </c>
      <c r="C909" t="s">
        <v>12740</v>
      </c>
      <c r="E909" t="s">
        <v>12767</v>
      </c>
      <c r="I909" t="s">
        <v>12804</v>
      </c>
    </row>
    <row r="910" spans="1:9" hidden="1" x14ac:dyDescent="0.25">
      <c r="A910">
        <v>941</v>
      </c>
      <c r="B910" s="1" t="s">
        <v>6834</v>
      </c>
      <c r="C910" t="s">
        <v>12740</v>
      </c>
      <c r="E910" t="s">
        <v>12778</v>
      </c>
      <c r="I910" t="s">
        <v>12844</v>
      </c>
    </row>
    <row r="911" spans="1:9" ht="105" hidden="1" x14ac:dyDescent="0.25">
      <c r="A911">
        <v>13911</v>
      </c>
      <c r="B911" s="1" t="s">
        <v>6823</v>
      </c>
      <c r="C911" t="s">
        <v>12740</v>
      </c>
      <c r="E911" t="s">
        <v>12767</v>
      </c>
      <c r="I911" t="s">
        <v>12804</v>
      </c>
    </row>
    <row r="912" spans="1:9" hidden="1" x14ac:dyDescent="0.25">
      <c r="A912">
        <v>2814</v>
      </c>
      <c r="B912" s="1" t="s">
        <v>6815</v>
      </c>
      <c r="C912" t="s">
        <v>12740</v>
      </c>
      <c r="E912" t="s">
        <v>12765</v>
      </c>
      <c r="I912" t="s">
        <v>12796</v>
      </c>
    </row>
    <row r="913" spans="1:9" ht="409.5" hidden="1" x14ac:dyDescent="0.25">
      <c r="A913">
        <v>9614</v>
      </c>
      <c r="B913" s="1" t="s">
        <v>6813</v>
      </c>
      <c r="C913" t="s">
        <v>12740</v>
      </c>
      <c r="E913" t="s">
        <v>12785</v>
      </c>
      <c r="I913" t="s">
        <v>12859</v>
      </c>
    </row>
    <row r="914" spans="1:9" ht="195" hidden="1" x14ac:dyDescent="0.25">
      <c r="A914">
        <v>13833</v>
      </c>
      <c r="B914" s="1" t="s">
        <v>6812</v>
      </c>
      <c r="C914" t="s">
        <v>12740</v>
      </c>
      <c r="E914" t="s">
        <v>12785</v>
      </c>
      <c r="I914" t="s">
        <v>12859</v>
      </c>
    </row>
    <row r="915" spans="1:9" ht="90" hidden="1" x14ac:dyDescent="0.25">
      <c r="A915">
        <v>12350</v>
      </c>
      <c r="B915" s="1" t="s">
        <v>6811</v>
      </c>
      <c r="C915" t="s">
        <v>12740</v>
      </c>
      <c r="E915" t="s">
        <v>12778</v>
      </c>
      <c r="F915" t="s">
        <v>12767</v>
      </c>
      <c r="I915" t="s">
        <v>12844</v>
      </c>
    </row>
    <row r="916" spans="1:9" hidden="1" x14ac:dyDescent="0.25">
      <c r="A916">
        <v>16202</v>
      </c>
      <c r="B916" s="1" t="s">
        <v>6781</v>
      </c>
      <c r="C916" t="s">
        <v>12740</v>
      </c>
      <c r="E916" t="s">
        <v>12765</v>
      </c>
      <c r="I916" t="s">
        <v>12796</v>
      </c>
    </row>
    <row r="917" spans="1:9" ht="150" hidden="1" x14ac:dyDescent="0.25">
      <c r="A917">
        <v>17219</v>
      </c>
      <c r="B917" s="1" t="s">
        <v>6778</v>
      </c>
      <c r="C917" t="s">
        <v>12740</v>
      </c>
      <c r="E917" t="s">
        <v>12767</v>
      </c>
      <c r="I917" t="s">
        <v>12802</v>
      </c>
    </row>
    <row r="918" spans="1:9" hidden="1" x14ac:dyDescent="0.25">
      <c r="A918">
        <v>18979</v>
      </c>
      <c r="B918" s="1" t="s">
        <v>6772</v>
      </c>
      <c r="C918" t="s">
        <v>12740</v>
      </c>
      <c r="E918" t="s">
        <v>12765</v>
      </c>
      <c r="I918" t="s">
        <v>12796</v>
      </c>
    </row>
    <row r="919" spans="1:9" hidden="1" x14ac:dyDescent="0.25">
      <c r="A919">
        <v>8126</v>
      </c>
      <c r="B919" s="1" t="s">
        <v>6770</v>
      </c>
      <c r="C919" t="s">
        <v>12740</v>
      </c>
      <c r="E919" t="s">
        <v>12767</v>
      </c>
      <c r="I919" t="s">
        <v>12802</v>
      </c>
    </row>
    <row r="920" spans="1:9" hidden="1" x14ac:dyDescent="0.25">
      <c r="A920">
        <v>1669</v>
      </c>
      <c r="B920" s="1" t="s">
        <v>43</v>
      </c>
      <c r="C920" t="s">
        <v>12740</v>
      </c>
      <c r="E920" t="s">
        <v>12767</v>
      </c>
      <c r="I920" t="s">
        <v>12804</v>
      </c>
    </row>
    <row r="921" spans="1:9" hidden="1" x14ac:dyDescent="0.25">
      <c r="A921">
        <v>682</v>
      </c>
      <c r="B921" s="1" t="s">
        <v>6756</v>
      </c>
      <c r="C921" t="s">
        <v>12740</v>
      </c>
      <c r="E921" t="s">
        <v>12772</v>
      </c>
      <c r="I921" t="s">
        <v>12866</v>
      </c>
    </row>
    <row r="922" spans="1:9" hidden="1" x14ac:dyDescent="0.25">
      <c r="A922">
        <v>13826</v>
      </c>
      <c r="B922" s="1" t="s">
        <v>6731</v>
      </c>
      <c r="C922" t="s">
        <v>12740</v>
      </c>
      <c r="E922" t="s">
        <v>12765</v>
      </c>
      <c r="I922" t="s">
        <v>12796</v>
      </c>
    </row>
    <row r="923" spans="1:9" hidden="1" x14ac:dyDescent="0.25">
      <c r="A923">
        <v>13440</v>
      </c>
      <c r="B923" s="1" t="s">
        <v>6729</v>
      </c>
      <c r="C923" t="s">
        <v>12740</v>
      </c>
      <c r="E923" t="s">
        <v>12785</v>
      </c>
      <c r="I923" t="s">
        <v>12863</v>
      </c>
    </row>
    <row r="924" spans="1:9" ht="225" hidden="1" x14ac:dyDescent="0.25">
      <c r="A924">
        <v>4806</v>
      </c>
      <c r="B924" s="1" t="s">
        <v>6727</v>
      </c>
      <c r="C924" t="s">
        <v>12740</v>
      </c>
      <c r="E924" t="s">
        <v>12767</v>
      </c>
      <c r="I924" t="s">
        <v>12809</v>
      </c>
    </row>
    <row r="925" spans="1:9" ht="180" hidden="1" x14ac:dyDescent="0.25">
      <c r="A925">
        <v>12230</v>
      </c>
      <c r="B925" s="1" t="s">
        <v>6724</v>
      </c>
      <c r="C925" t="s">
        <v>12740</v>
      </c>
      <c r="E925" t="s">
        <v>12777</v>
      </c>
      <c r="I925" t="s">
        <v>12850</v>
      </c>
    </row>
    <row r="926" spans="1:9" hidden="1" x14ac:dyDescent="0.25">
      <c r="A926">
        <v>14265</v>
      </c>
      <c r="B926" s="1" t="s">
        <v>6720</v>
      </c>
      <c r="C926" t="s">
        <v>12740</v>
      </c>
      <c r="E926" t="s">
        <v>12765</v>
      </c>
      <c r="I926" t="s">
        <v>12765</v>
      </c>
    </row>
    <row r="927" spans="1:9" ht="30" hidden="1" x14ac:dyDescent="0.25">
      <c r="A927">
        <v>7792</v>
      </c>
      <c r="B927" s="1" t="s">
        <v>6711</v>
      </c>
      <c r="C927" t="s">
        <v>12740</v>
      </c>
      <c r="E927" t="s">
        <v>12767</v>
      </c>
      <c r="I927" t="s">
        <v>12804</v>
      </c>
    </row>
    <row r="928" spans="1:9" ht="105" hidden="1" x14ac:dyDescent="0.25">
      <c r="A928">
        <v>9910</v>
      </c>
      <c r="B928" s="1" t="s">
        <v>6693</v>
      </c>
      <c r="C928" t="s">
        <v>12740</v>
      </c>
      <c r="E928" t="s">
        <v>12772</v>
      </c>
      <c r="I928" t="s">
        <v>12869</v>
      </c>
    </row>
    <row r="929" spans="1:10" hidden="1" x14ac:dyDescent="0.25">
      <c r="A929">
        <v>6413</v>
      </c>
      <c r="B929" s="1" t="s">
        <v>6686</v>
      </c>
      <c r="C929" t="s">
        <v>12740</v>
      </c>
      <c r="E929" t="s">
        <v>12778</v>
      </c>
      <c r="I929" t="s">
        <v>12844</v>
      </c>
    </row>
    <row r="930" spans="1:10" hidden="1" x14ac:dyDescent="0.25">
      <c r="A930">
        <v>6872</v>
      </c>
      <c r="B930" s="1" t="s">
        <v>6672</v>
      </c>
      <c r="C930" t="s">
        <v>12740</v>
      </c>
      <c r="E930" t="s">
        <v>12772</v>
      </c>
      <c r="I930" t="s">
        <v>12866</v>
      </c>
    </row>
    <row r="931" spans="1:10" ht="30" hidden="1" x14ac:dyDescent="0.25">
      <c r="A931">
        <v>1324</v>
      </c>
      <c r="B931" s="1" t="s">
        <v>6668</v>
      </c>
      <c r="C931" t="s">
        <v>12740</v>
      </c>
      <c r="E931" t="s">
        <v>12767</v>
      </c>
      <c r="I931" t="s">
        <v>12804</v>
      </c>
    </row>
    <row r="932" spans="1:10" hidden="1" x14ac:dyDescent="0.25">
      <c r="A932">
        <v>7207</v>
      </c>
      <c r="B932" s="1" t="s">
        <v>6664</v>
      </c>
      <c r="C932" t="s">
        <v>12740</v>
      </c>
      <c r="E932" t="s">
        <v>12765</v>
      </c>
      <c r="I932" t="s">
        <v>12796</v>
      </c>
    </row>
    <row r="933" spans="1:10" ht="30" hidden="1" x14ac:dyDescent="0.25">
      <c r="A933">
        <v>7936</v>
      </c>
      <c r="B933" s="1" t="s">
        <v>6662</v>
      </c>
      <c r="C933" t="s">
        <v>12740</v>
      </c>
      <c r="E933" t="s">
        <v>12765</v>
      </c>
      <c r="I933" t="s">
        <v>12765</v>
      </c>
    </row>
    <row r="934" spans="1:10" ht="135" hidden="1" x14ac:dyDescent="0.25">
      <c r="A934">
        <v>8658</v>
      </c>
      <c r="B934" s="1" t="s">
        <v>6657</v>
      </c>
      <c r="C934" t="s">
        <v>12740</v>
      </c>
      <c r="E934" t="s">
        <v>12765</v>
      </c>
      <c r="I934" t="s">
        <v>12796</v>
      </c>
    </row>
    <row r="935" spans="1:10" hidden="1" x14ac:dyDescent="0.25">
      <c r="A935">
        <v>9369</v>
      </c>
      <c r="B935" s="1" t="s">
        <v>6654</v>
      </c>
      <c r="C935" t="s">
        <v>12740</v>
      </c>
      <c r="E935" t="s">
        <v>12765</v>
      </c>
      <c r="I935" t="s">
        <v>12796</v>
      </c>
    </row>
    <row r="936" spans="1:10" ht="45" hidden="1" x14ac:dyDescent="0.25">
      <c r="A936">
        <v>10394</v>
      </c>
      <c r="B936" s="1" t="s">
        <v>6651</v>
      </c>
      <c r="C936" t="s">
        <v>12740</v>
      </c>
      <c r="E936" t="s">
        <v>12777</v>
      </c>
      <c r="I936" t="s">
        <v>12850</v>
      </c>
    </row>
    <row r="937" spans="1:10" ht="30" hidden="1" x14ac:dyDescent="0.25">
      <c r="A937">
        <v>13991</v>
      </c>
      <c r="B937" s="1" t="s">
        <v>6649</v>
      </c>
      <c r="C937" t="s">
        <v>12740</v>
      </c>
      <c r="E937" t="s">
        <v>12767</v>
      </c>
      <c r="I937" t="s">
        <v>12804</v>
      </c>
    </row>
    <row r="938" spans="1:10" hidden="1" x14ac:dyDescent="0.25">
      <c r="A938">
        <v>15164</v>
      </c>
      <c r="B938" s="1" t="s">
        <v>6647</v>
      </c>
      <c r="C938" t="s">
        <v>12740</v>
      </c>
      <c r="E938" t="s">
        <v>12765</v>
      </c>
      <c r="I938" t="s">
        <v>12765</v>
      </c>
    </row>
    <row r="939" spans="1:10" ht="45" hidden="1" x14ac:dyDescent="0.25">
      <c r="A939">
        <v>6376</v>
      </c>
      <c r="B939" s="1" t="s">
        <v>6643</v>
      </c>
      <c r="C939" t="s">
        <v>12740</v>
      </c>
      <c r="E939" t="s">
        <v>12765</v>
      </c>
      <c r="I939" t="s">
        <v>12765</v>
      </c>
    </row>
    <row r="940" spans="1:10" ht="75" hidden="1" x14ac:dyDescent="0.25">
      <c r="A940">
        <v>10529</v>
      </c>
      <c r="B940" s="1" t="s">
        <v>6635</v>
      </c>
      <c r="C940" t="s">
        <v>12740</v>
      </c>
      <c r="E940" t="s">
        <v>12785</v>
      </c>
      <c r="I940" t="s">
        <v>12859</v>
      </c>
    </row>
    <row r="941" spans="1:10" hidden="1" x14ac:dyDescent="0.25">
      <c r="A941">
        <v>5317</v>
      </c>
      <c r="B941" s="1" t="s">
        <v>6629</v>
      </c>
      <c r="C941" t="s">
        <v>12740</v>
      </c>
      <c r="E941" t="s">
        <v>12767</v>
      </c>
      <c r="I941" t="s">
        <v>12804</v>
      </c>
    </row>
    <row r="942" spans="1:10" ht="60" hidden="1" x14ac:dyDescent="0.25">
      <c r="A942">
        <v>2303</v>
      </c>
      <c r="B942" s="1" t="s">
        <v>6624</v>
      </c>
      <c r="C942" t="s">
        <v>12740</v>
      </c>
      <c r="E942" t="s">
        <v>12765</v>
      </c>
      <c r="I942" t="s">
        <v>12796</v>
      </c>
    </row>
    <row r="943" spans="1:10" hidden="1" x14ac:dyDescent="0.25">
      <c r="A943">
        <v>15582</v>
      </c>
      <c r="B943" s="1" t="s">
        <v>6621</v>
      </c>
      <c r="C943" t="s">
        <v>12740</v>
      </c>
      <c r="E943" t="s">
        <v>12785</v>
      </c>
      <c r="I943" t="s">
        <v>12859</v>
      </c>
    </row>
    <row r="944" spans="1:10" ht="75" hidden="1" x14ac:dyDescent="0.25">
      <c r="A944">
        <v>7335</v>
      </c>
      <c r="B944" s="1" t="s">
        <v>6620</v>
      </c>
      <c r="C944" t="s">
        <v>12740</v>
      </c>
      <c r="E944" t="s">
        <v>12772</v>
      </c>
      <c r="I944" t="s">
        <v>12875</v>
      </c>
      <c r="J944" t="s">
        <v>12876</v>
      </c>
    </row>
    <row r="945" spans="1:9" ht="150" hidden="1" x14ac:dyDescent="0.25">
      <c r="A945">
        <v>1798</v>
      </c>
      <c r="B945" s="1" t="s">
        <v>6609</v>
      </c>
      <c r="C945" t="s">
        <v>12740</v>
      </c>
      <c r="E945" t="s">
        <v>12772</v>
      </c>
      <c r="I945" t="s">
        <v>12866</v>
      </c>
    </row>
    <row r="946" spans="1:9" ht="75" hidden="1" x14ac:dyDescent="0.25">
      <c r="A946">
        <v>8138</v>
      </c>
      <c r="B946" s="1" t="s">
        <v>6604</v>
      </c>
      <c r="C946" t="s">
        <v>12740</v>
      </c>
      <c r="E946" t="s">
        <v>12765</v>
      </c>
      <c r="I946" t="s">
        <v>12765</v>
      </c>
    </row>
    <row r="947" spans="1:9" ht="45" hidden="1" x14ac:dyDescent="0.25">
      <c r="A947">
        <v>2180</v>
      </c>
      <c r="B947" s="1" t="s">
        <v>6598</v>
      </c>
      <c r="C947" t="s">
        <v>12740</v>
      </c>
      <c r="E947" t="s">
        <v>12765</v>
      </c>
      <c r="I947" t="s">
        <v>12799</v>
      </c>
    </row>
    <row r="948" spans="1:9" ht="30" hidden="1" x14ac:dyDescent="0.25">
      <c r="A948">
        <v>3519</v>
      </c>
      <c r="B948" s="1" t="s">
        <v>6595</v>
      </c>
      <c r="C948" t="s">
        <v>12740</v>
      </c>
      <c r="E948" t="s">
        <v>12772</v>
      </c>
      <c r="I948" t="s">
        <v>12875</v>
      </c>
    </row>
    <row r="949" spans="1:9" ht="30" hidden="1" x14ac:dyDescent="0.25">
      <c r="A949">
        <v>14448</v>
      </c>
      <c r="B949" s="1" t="s">
        <v>6591</v>
      </c>
      <c r="C949" t="s">
        <v>12740</v>
      </c>
      <c r="E949" t="s">
        <v>12765</v>
      </c>
      <c r="I949" t="s">
        <v>12765</v>
      </c>
    </row>
    <row r="950" spans="1:9" ht="45" hidden="1" x14ac:dyDescent="0.25">
      <c r="A950">
        <v>5679</v>
      </c>
      <c r="B950" s="1" t="s">
        <v>6585</v>
      </c>
      <c r="C950" t="s">
        <v>12740</v>
      </c>
      <c r="E950" t="s">
        <v>12765</v>
      </c>
      <c r="I950" t="s">
        <v>12796</v>
      </c>
    </row>
    <row r="951" spans="1:9" hidden="1" x14ac:dyDescent="0.25">
      <c r="A951">
        <v>7490</v>
      </c>
      <c r="B951" s="1" t="s">
        <v>6579</v>
      </c>
      <c r="C951" t="s">
        <v>12740</v>
      </c>
      <c r="E951" t="s">
        <v>12767</v>
      </c>
      <c r="I951" t="s">
        <v>12824</v>
      </c>
    </row>
    <row r="952" spans="1:9" ht="30" hidden="1" x14ac:dyDescent="0.25">
      <c r="A952">
        <v>17926</v>
      </c>
      <c r="B952" s="1" t="s">
        <v>6570</v>
      </c>
      <c r="C952" t="s">
        <v>12740</v>
      </c>
      <c r="E952" t="s">
        <v>12765</v>
      </c>
      <c r="I952" t="s">
        <v>12796</v>
      </c>
    </row>
    <row r="953" spans="1:9" ht="60" hidden="1" x14ac:dyDescent="0.25">
      <c r="A953">
        <v>15578</v>
      </c>
      <c r="B953" s="1" t="s">
        <v>6557</v>
      </c>
      <c r="C953" t="s">
        <v>12740</v>
      </c>
      <c r="E953" t="s">
        <v>12765</v>
      </c>
      <c r="I953" t="s">
        <v>12796</v>
      </c>
    </row>
    <row r="954" spans="1:9" ht="30" hidden="1" x14ac:dyDescent="0.25">
      <c r="A954">
        <v>478</v>
      </c>
      <c r="B954" s="1" t="s">
        <v>6553</v>
      </c>
      <c r="C954" t="s">
        <v>12740</v>
      </c>
      <c r="E954" t="s">
        <v>12765</v>
      </c>
      <c r="I954" t="s">
        <v>12796</v>
      </c>
    </row>
    <row r="955" spans="1:9" ht="45" hidden="1" x14ac:dyDescent="0.25">
      <c r="A955">
        <v>10651</v>
      </c>
      <c r="B955" s="1" t="s">
        <v>6538</v>
      </c>
      <c r="C955" t="s">
        <v>12740</v>
      </c>
      <c r="E955" t="s">
        <v>12785</v>
      </c>
      <c r="I955" t="s">
        <v>12859</v>
      </c>
    </row>
    <row r="956" spans="1:9" hidden="1" x14ac:dyDescent="0.25">
      <c r="A956">
        <v>4422</v>
      </c>
      <c r="B956" s="1" t="s">
        <v>6536</v>
      </c>
      <c r="C956" t="s">
        <v>12740</v>
      </c>
      <c r="E956" t="s">
        <v>12767</v>
      </c>
      <c r="I956" t="s">
        <v>12804</v>
      </c>
    </row>
    <row r="957" spans="1:9" hidden="1" x14ac:dyDescent="0.25">
      <c r="A957">
        <v>653</v>
      </c>
      <c r="B957" s="1" t="s">
        <v>6533</v>
      </c>
      <c r="C957" t="s">
        <v>12740</v>
      </c>
      <c r="E957" t="s">
        <v>12765</v>
      </c>
      <c r="I957" t="s">
        <v>12796</v>
      </c>
    </row>
    <row r="958" spans="1:9" ht="409.5" hidden="1" x14ac:dyDescent="0.25">
      <c r="A958">
        <v>15671</v>
      </c>
      <c r="B958" s="1" t="s">
        <v>12741</v>
      </c>
      <c r="C958" t="s">
        <v>12740</v>
      </c>
      <c r="E958" t="s">
        <v>12785</v>
      </c>
      <c r="I958" t="s">
        <v>12859</v>
      </c>
    </row>
    <row r="959" spans="1:9" ht="30" hidden="1" x14ac:dyDescent="0.25">
      <c r="A959">
        <v>13436</v>
      </c>
      <c r="B959" s="1" t="s">
        <v>6524</v>
      </c>
      <c r="C959" t="s">
        <v>12740</v>
      </c>
      <c r="E959" t="s">
        <v>12767</v>
      </c>
      <c r="I959" t="s">
        <v>12823</v>
      </c>
    </row>
    <row r="960" spans="1:9" hidden="1" x14ac:dyDescent="0.25">
      <c r="A960">
        <v>13071</v>
      </c>
      <c r="B960" s="1" t="s">
        <v>6521</v>
      </c>
      <c r="C960" t="s">
        <v>12740</v>
      </c>
      <c r="E960" t="s">
        <v>12767</v>
      </c>
      <c r="I960" t="s">
        <v>12804</v>
      </c>
    </row>
    <row r="961" spans="1:9" ht="90" hidden="1" x14ac:dyDescent="0.25">
      <c r="A961">
        <v>13509</v>
      </c>
      <c r="B961" s="1" t="s">
        <v>6518</v>
      </c>
      <c r="C961" t="s">
        <v>12740</v>
      </c>
      <c r="E961" t="s">
        <v>12765</v>
      </c>
      <c r="I961" t="s">
        <v>12796</v>
      </c>
    </row>
    <row r="962" spans="1:9" hidden="1" x14ac:dyDescent="0.25">
      <c r="A962">
        <v>17187</v>
      </c>
      <c r="B962" s="1" t="s">
        <v>6482</v>
      </c>
      <c r="C962" t="s">
        <v>12740</v>
      </c>
      <c r="E962" t="s">
        <v>12767</v>
      </c>
      <c r="I962" t="s">
        <v>12804</v>
      </c>
    </row>
    <row r="963" spans="1:9" ht="30" hidden="1" x14ac:dyDescent="0.25">
      <c r="A963">
        <v>6788</v>
      </c>
      <c r="B963" s="1" t="s">
        <v>6480</v>
      </c>
      <c r="C963" t="s">
        <v>12740</v>
      </c>
      <c r="E963" t="s">
        <v>12765</v>
      </c>
      <c r="I963" t="s">
        <v>12796</v>
      </c>
    </row>
    <row r="964" spans="1:9" ht="30" hidden="1" x14ac:dyDescent="0.25">
      <c r="A964">
        <v>8794</v>
      </c>
      <c r="B964" s="1" t="s">
        <v>6473</v>
      </c>
      <c r="C964" t="s">
        <v>12740</v>
      </c>
      <c r="E964" t="s">
        <v>12765</v>
      </c>
      <c r="I964" t="s">
        <v>12796</v>
      </c>
    </row>
    <row r="965" spans="1:9" ht="240" hidden="1" x14ac:dyDescent="0.25">
      <c r="A965">
        <v>3193</v>
      </c>
      <c r="B965" s="1" t="s">
        <v>6469</v>
      </c>
      <c r="C965" t="s">
        <v>12740</v>
      </c>
      <c r="E965" t="s">
        <v>12785</v>
      </c>
      <c r="I965" t="s">
        <v>12859</v>
      </c>
    </row>
    <row r="966" spans="1:9" ht="60" hidden="1" x14ac:dyDescent="0.25">
      <c r="A966">
        <v>6535</v>
      </c>
      <c r="B966" s="1" t="s">
        <v>6465</v>
      </c>
      <c r="C966" t="s">
        <v>12740</v>
      </c>
      <c r="E966" t="s">
        <v>12767</v>
      </c>
      <c r="I966" t="s">
        <v>12804</v>
      </c>
    </row>
    <row r="967" spans="1:9" hidden="1" x14ac:dyDescent="0.25">
      <c r="A967">
        <v>17326</v>
      </c>
      <c r="B967" s="1" t="s">
        <v>6448</v>
      </c>
      <c r="C967" t="s">
        <v>12740</v>
      </c>
      <c r="E967" t="s">
        <v>12765</v>
      </c>
      <c r="I967" t="s">
        <v>12796</v>
      </c>
    </row>
    <row r="968" spans="1:9" hidden="1" x14ac:dyDescent="0.25">
      <c r="A968">
        <v>10231</v>
      </c>
      <c r="B968" s="1" t="s">
        <v>6446</v>
      </c>
      <c r="C968" t="s">
        <v>12740</v>
      </c>
      <c r="E968" t="s">
        <v>12765</v>
      </c>
      <c r="I968" t="s">
        <v>12796</v>
      </c>
    </row>
    <row r="969" spans="1:9" ht="60" hidden="1" x14ac:dyDescent="0.25">
      <c r="A969">
        <v>59</v>
      </c>
      <c r="B969" s="1" t="s">
        <v>6430</v>
      </c>
      <c r="C969" t="s">
        <v>12740</v>
      </c>
      <c r="E969" t="s">
        <v>12785</v>
      </c>
      <c r="I969" t="s">
        <v>12859</v>
      </c>
    </row>
    <row r="970" spans="1:9" hidden="1" x14ac:dyDescent="0.25">
      <c r="A970">
        <v>4254</v>
      </c>
      <c r="B970" s="1" t="s">
        <v>6422</v>
      </c>
      <c r="C970" t="s">
        <v>12740</v>
      </c>
      <c r="E970" t="s">
        <v>12765</v>
      </c>
      <c r="I970" t="s">
        <v>12796</v>
      </c>
    </row>
    <row r="971" spans="1:9" hidden="1" x14ac:dyDescent="0.25">
      <c r="A971">
        <v>16732</v>
      </c>
      <c r="B971" s="1" t="s">
        <v>6417</v>
      </c>
      <c r="C971" t="s">
        <v>12740</v>
      </c>
      <c r="E971" t="s">
        <v>12785</v>
      </c>
      <c r="I971" t="s">
        <v>12859</v>
      </c>
    </row>
    <row r="972" spans="1:9" ht="90" hidden="1" x14ac:dyDescent="0.25">
      <c r="A972">
        <v>11761</v>
      </c>
      <c r="B972" s="1" t="s">
        <v>6412</v>
      </c>
      <c r="C972" t="s">
        <v>12740</v>
      </c>
      <c r="E972" t="s">
        <v>12765</v>
      </c>
      <c r="I972" t="s">
        <v>12796</v>
      </c>
    </row>
    <row r="973" spans="1:9" ht="30" hidden="1" x14ac:dyDescent="0.25">
      <c r="A973">
        <v>11527</v>
      </c>
      <c r="B973" s="1" t="s">
        <v>6402</v>
      </c>
      <c r="C973" t="s">
        <v>12740</v>
      </c>
      <c r="E973" t="s">
        <v>12772</v>
      </c>
      <c r="I973" t="s">
        <v>12870</v>
      </c>
    </row>
    <row r="974" spans="1:9" ht="135" hidden="1" x14ac:dyDescent="0.25">
      <c r="A974">
        <v>4053</v>
      </c>
      <c r="B974" s="1" t="s">
        <v>6394</v>
      </c>
      <c r="C974" t="s">
        <v>12740</v>
      </c>
      <c r="E974" t="s">
        <v>12785</v>
      </c>
      <c r="I974" t="s">
        <v>12859</v>
      </c>
    </row>
    <row r="975" spans="1:9" ht="30" hidden="1" x14ac:dyDescent="0.25">
      <c r="A975">
        <v>1988</v>
      </c>
      <c r="B975" s="1" t="s">
        <v>6390</v>
      </c>
      <c r="C975" t="s">
        <v>12740</v>
      </c>
      <c r="E975" t="s">
        <v>12765</v>
      </c>
      <c r="I975" t="s">
        <v>12796</v>
      </c>
    </row>
    <row r="976" spans="1:9" hidden="1" x14ac:dyDescent="0.25">
      <c r="A976">
        <v>1122</v>
      </c>
      <c r="B976" s="1" t="s">
        <v>6387</v>
      </c>
      <c r="C976" t="s">
        <v>12740</v>
      </c>
      <c r="E976" t="s">
        <v>12765</v>
      </c>
      <c r="I976" t="s">
        <v>12765</v>
      </c>
    </row>
    <row r="977" spans="1:12" ht="409.5" hidden="1" x14ac:dyDescent="0.25">
      <c r="A977">
        <v>16505</v>
      </c>
      <c r="B977" s="1" t="s">
        <v>6384</v>
      </c>
      <c r="C977" t="s">
        <v>12740</v>
      </c>
      <c r="E977" t="s">
        <v>12785</v>
      </c>
      <c r="I977" t="s">
        <v>12859</v>
      </c>
    </row>
    <row r="978" spans="1:12" hidden="1" x14ac:dyDescent="0.25">
      <c r="A978">
        <v>8436</v>
      </c>
      <c r="B978" s="1" t="s">
        <v>6381</v>
      </c>
      <c r="C978" t="s">
        <v>12740</v>
      </c>
      <c r="E978" t="s">
        <v>12772</v>
      </c>
      <c r="I978" t="s">
        <v>12866</v>
      </c>
    </row>
    <row r="979" spans="1:12" hidden="1" x14ac:dyDescent="0.25">
      <c r="A979">
        <v>12263</v>
      </c>
      <c r="B979" s="1" t="s">
        <v>6378</v>
      </c>
      <c r="C979" t="s">
        <v>12740</v>
      </c>
      <c r="E979" t="s">
        <v>12785</v>
      </c>
      <c r="I979" t="s">
        <v>12859</v>
      </c>
    </row>
    <row r="980" spans="1:12" ht="30" hidden="1" x14ac:dyDescent="0.25">
      <c r="A980">
        <v>12108</v>
      </c>
      <c r="B980" s="1" t="s">
        <v>6374</v>
      </c>
      <c r="C980" t="s">
        <v>12740</v>
      </c>
      <c r="E980" t="s">
        <v>12767</v>
      </c>
      <c r="I980" t="s">
        <v>12786</v>
      </c>
    </row>
    <row r="981" spans="1:12" hidden="1" x14ac:dyDescent="0.25">
      <c r="A981">
        <v>1478</v>
      </c>
      <c r="B981" s="1" t="s">
        <v>6368</v>
      </c>
      <c r="C981" t="s">
        <v>12740</v>
      </c>
      <c r="E981" t="s">
        <v>12767</v>
      </c>
      <c r="I981" t="s">
        <v>12827</v>
      </c>
      <c r="L981" t="s">
        <v>12828</v>
      </c>
    </row>
    <row r="982" spans="1:12" ht="30" hidden="1" x14ac:dyDescent="0.25">
      <c r="A982">
        <v>4547</v>
      </c>
      <c r="B982" s="1" t="s">
        <v>6351</v>
      </c>
      <c r="C982" t="s">
        <v>12740</v>
      </c>
      <c r="E982" t="s">
        <v>12767</v>
      </c>
      <c r="I982" t="s">
        <v>12804</v>
      </c>
    </row>
    <row r="983" spans="1:12" hidden="1" x14ac:dyDescent="0.25">
      <c r="A983">
        <v>12392</v>
      </c>
      <c r="B983" s="1" t="s">
        <v>6346</v>
      </c>
      <c r="C983" t="s">
        <v>12740</v>
      </c>
      <c r="E983" t="s">
        <v>12767</v>
      </c>
      <c r="I983" t="s">
        <v>12804</v>
      </c>
    </row>
    <row r="984" spans="1:12" ht="135" hidden="1" x14ac:dyDescent="0.25">
      <c r="A984">
        <v>715</v>
      </c>
      <c r="B984" s="1" t="s">
        <v>6339</v>
      </c>
      <c r="C984" t="s">
        <v>12740</v>
      </c>
      <c r="E984" t="s">
        <v>12785</v>
      </c>
      <c r="I984" t="s">
        <v>12859</v>
      </c>
    </row>
    <row r="985" spans="1:12" ht="135" hidden="1" x14ac:dyDescent="0.25">
      <c r="A985">
        <v>16275</v>
      </c>
      <c r="B985" s="1" t="s">
        <v>6318</v>
      </c>
      <c r="C985" t="s">
        <v>12740</v>
      </c>
      <c r="E985" t="s">
        <v>12778</v>
      </c>
      <c r="I985" t="s">
        <v>12846</v>
      </c>
    </row>
    <row r="986" spans="1:12" hidden="1" x14ac:dyDescent="0.25">
      <c r="A986">
        <v>13313</v>
      </c>
      <c r="B986" s="1" t="s">
        <v>4996</v>
      </c>
      <c r="C986" t="s">
        <v>12740</v>
      </c>
      <c r="E986" t="s">
        <v>12765</v>
      </c>
      <c r="I986" t="s">
        <v>12796</v>
      </c>
    </row>
    <row r="987" spans="1:12" hidden="1" x14ac:dyDescent="0.25">
      <c r="A987">
        <v>1009</v>
      </c>
      <c r="B987" s="1" t="s">
        <v>6306</v>
      </c>
      <c r="C987" t="s">
        <v>12740</v>
      </c>
      <c r="E987" t="s">
        <v>12765</v>
      </c>
      <c r="I987" t="s">
        <v>12796</v>
      </c>
    </row>
    <row r="988" spans="1:12" ht="105" hidden="1" x14ac:dyDescent="0.25">
      <c r="A988">
        <v>5644</v>
      </c>
      <c r="B988" s="1" t="s">
        <v>6301</v>
      </c>
      <c r="C988" t="s">
        <v>12740</v>
      </c>
      <c r="E988" t="s">
        <v>12777</v>
      </c>
      <c r="I988" t="s">
        <v>12826</v>
      </c>
    </row>
    <row r="989" spans="1:12" hidden="1" x14ac:dyDescent="0.25">
      <c r="A989">
        <v>1873</v>
      </c>
      <c r="B989" s="1" t="s">
        <v>6298</v>
      </c>
      <c r="C989" t="s">
        <v>12740</v>
      </c>
      <c r="E989" t="s">
        <v>12765</v>
      </c>
      <c r="I989" t="s">
        <v>12796</v>
      </c>
    </row>
    <row r="990" spans="1:12" hidden="1" x14ac:dyDescent="0.25">
      <c r="A990">
        <v>2845</v>
      </c>
      <c r="B990" s="1" t="s">
        <v>6282</v>
      </c>
      <c r="C990" t="s">
        <v>12740</v>
      </c>
      <c r="E990" t="s">
        <v>12767</v>
      </c>
      <c r="F990" t="s">
        <v>12777</v>
      </c>
      <c r="I990" t="s">
        <v>12802</v>
      </c>
    </row>
    <row r="991" spans="1:12" ht="135" hidden="1" x14ac:dyDescent="0.25">
      <c r="A991">
        <v>1089</v>
      </c>
      <c r="B991" s="1" t="s">
        <v>6275</v>
      </c>
      <c r="C991" t="s">
        <v>12740</v>
      </c>
      <c r="E991" t="s">
        <v>12767</v>
      </c>
      <c r="F991" t="s">
        <v>12777</v>
      </c>
      <c r="I991" t="s">
        <v>12825</v>
      </c>
    </row>
    <row r="992" spans="1:12" hidden="1" x14ac:dyDescent="0.25">
      <c r="A992">
        <v>16710</v>
      </c>
      <c r="B992" s="1" t="s">
        <v>6268</v>
      </c>
      <c r="C992" t="s">
        <v>12740</v>
      </c>
      <c r="E992" t="s">
        <v>12767</v>
      </c>
      <c r="I992" t="s">
        <v>12807</v>
      </c>
    </row>
    <row r="993" spans="1:10" ht="45" hidden="1" x14ac:dyDescent="0.25">
      <c r="A993">
        <v>10161</v>
      </c>
      <c r="B993" s="1" t="s">
        <v>6245</v>
      </c>
      <c r="C993" t="s">
        <v>12740</v>
      </c>
      <c r="E993" t="s">
        <v>12785</v>
      </c>
      <c r="I993" t="s">
        <v>12859</v>
      </c>
    </row>
    <row r="994" spans="1:10" hidden="1" x14ac:dyDescent="0.25">
      <c r="A994">
        <v>7003</v>
      </c>
      <c r="B994" s="1" t="s">
        <v>6225</v>
      </c>
      <c r="C994" t="s">
        <v>12740</v>
      </c>
      <c r="E994" t="s">
        <v>12765</v>
      </c>
      <c r="I994" t="s">
        <v>12765</v>
      </c>
    </row>
    <row r="995" spans="1:10" ht="30" hidden="1" x14ac:dyDescent="0.25">
      <c r="A995">
        <v>3120</v>
      </c>
      <c r="B995" s="1" t="s">
        <v>6218</v>
      </c>
      <c r="C995" t="s">
        <v>12740</v>
      </c>
      <c r="E995" t="s">
        <v>12767</v>
      </c>
      <c r="F995" t="s">
        <v>12775</v>
      </c>
      <c r="I995" t="s">
        <v>12808</v>
      </c>
    </row>
    <row r="996" spans="1:10" hidden="1" x14ac:dyDescent="0.25">
      <c r="A996">
        <v>18698</v>
      </c>
      <c r="B996" s="1" t="s">
        <v>6212</v>
      </c>
      <c r="C996" t="s">
        <v>12740</v>
      </c>
      <c r="E996" t="s">
        <v>12765</v>
      </c>
      <c r="I996" t="s">
        <v>12796</v>
      </c>
    </row>
    <row r="997" spans="1:10" ht="135" hidden="1" x14ac:dyDescent="0.25">
      <c r="A997">
        <v>17513</v>
      </c>
      <c r="B997" s="1" t="s">
        <v>6210</v>
      </c>
      <c r="C997" t="s">
        <v>12740</v>
      </c>
      <c r="E997" t="s">
        <v>12785</v>
      </c>
      <c r="I997" t="s">
        <v>12859</v>
      </c>
    </row>
    <row r="998" spans="1:10" ht="195" hidden="1" x14ac:dyDescent="0.25">
      <c r="A998">
        <v>17185</v>
      </c>
      <c r="B998" s="1" t="s">
        <v>6207</v>
      </c>
      <c r="C998" t="s">
        <v>12740</v>
      </c>
      <c r="E998" t="s">
        <v>12778</v>
      </c>
      <c r="I998" t="s">
        <v>12846</v>
      </c>
    </row>
    <row r="999" spans="1:10" hidden="1" x14ac:dyDescent="0.25">
      <c r="A999">
        <v>18022</v>
      </c>
      <c r="B999" s="1" t="s">
        <v>6186</v>
      </c>
      <c r="C999" t="s">
        <v>12740</v>
      </c>
      <c r="E999" t="s">
        <v>12765</v>
      </c>
      <c r="I999" t="s">
        <v>12765</v>
      </c>
    </row>
    <row r="1000" spans="1:10" ht="165" hidden="1" x14ac:dyDescent="0.25">
      <c r="A1000">
        <v>13319</v>
      </c>
      <c r="B1000" s="1" t="s">
        <v>6176</v>
      </c>
      <c r="C1000" t="s">
        <v>12740</v>
      </c>
      <c r="E1000" t="s">
        <v>12765</v>
      </c>
      <c r="I1000" t="s">
        <v>12765</v>
      </c>
    </row>
    <row r="1001" spans="1:10" hidden="1" x14ac:dyDescent="0.25">
      <c r="A1001">
        <v>18175</v>
      </c>
      <c r="B1001" s="1" t="s">
        <v>6171</v>
      </c>
      <c r="C1001" t="s">
        <v>12740</v>
      </c>
      <c r="E1001" t="s">
        <v>12765</v>
      </c>
      <c r="I1001" t="s">
        <v>12765</v>
      </c>
    </row>
    <row r="1002" spans="1:10" hidden="1" x14ac:dyDescent="0.25">
      <c r="A1002">
        <v>17314</v>
      </c>
      <c r="B1002" s="1" t="s">
        <v>6164</v>
      </c>
      <c r="C1002" t="s">
        <v>12740</v>
      </c>
      <c r="E1002" t="s">
        <v>12776</v>
      </c>
      <c r="I1002" t="s">
        <v>262</v>
      </c>
    </row>
    <row r="1003" spans="1:10" ht="90" hidden="1" x14ac:dyDescent="0.25">
      <c r="A1003">
        <v>11686</v>
      </c>
      <c r="B1003" s="1" t="s">
        <v>6153</v>
      </c>
      <c r="C1003" t="s">
        <v>12740</v>
      </c>
      <c r="E1003" t="s">
        <v>12778</v>
      </c>
      <c r="I1003" t="s">
        <v>12846</v>
      </c>
      <c r="J1003" t="s">
        <v>12844</v>
      </c>
    </row>
    <row r="1004" spans="1:10" hidden="1" x14ac:dyDescent="0.25">
      <c r="A1004">
        <v>8295</v>
      </c>
      <c r="B1004" s="1" t="s">
        <v>6147</v>
      </c>
      <c r="C1004" t="s">
        <v>12740</v>
      </c>
      <c r="E1004" t="s">
        <v>12767</v>
      </c>
      <c r="I1004" t="s">
        <v>10899</v>
      </c>
      <c r="J1004" t="s">
        <v>8181</v>
      </c>
    </row>
    <row r="1005" spans="1:10" ht="45" hidden="1" x14ac:dyDescent="0.25">
      <c r="A1005">
        <v>1118</v>
      </c>
      <c r="B1005" s="1" t="s">
        <v>6138</v>
      </c>
      <c r="C1005" t="s">
        <v>12740</v>
      </c>
      <c r="E1005" t="s">
        <v>12765</v>
      </c>
      <c r="I1005" t="s">
        <v>12796</v>
      </c>
    </row>
    <row r="1006" spans="1:10" ht="75" hidden="1" x14ac:dyDescent="0.25">
      <c r="A1006">
        <v>19029</v>
      </c>
      <c r="B1006" s="1" t="s">
        <v>6135</v>
      </c>
      <c r="C1006" t="s">
        <v>12740</v>
      </c>
      <c r="E1006" t="s">
        <v>12767</v>
      </c>
      <c r="I1006" t="s">
        <v>12804</v>
      </c>
    </row>
    <row r="1007" spans="1:10" ht="45" hidden="1" x14ac:dyDescent="0.25">
      <c r="A1007">
        <v>13968</v>
      </c>
      <c r="B1007" s="1" t="s">
        <v>6113</v>
      </c>
      <c r="C1007" t="s">
        <v>12740</v>
      </c>
      <c r="E1007" t="s">
        <v>12774</v>
      </c>
      <c r="I1007" t="s">
        <v>12836</v>
      </c>
    </row>
    <row r="1008" spans="1:10" ht="75" hidden="1" x14ac:dyDescent="0.25">
      <c r="A1008">
        <v>6538</v>
      </c>
      <c r="B1008" s="1" t="s">
        <v>6109</v>
      </c>
      <c r="C1008" t="s">
        <v>12740</v>
      </c>
      <c r="E1008" t="s">
        <v>12767</v>
      </c>
      <c r="I1008" t="s">
        <v>12804</v>
      </c>
    </row>
    <row r="1009" spans="1:9" ht="45" hidden="1" x14ac:dyDescent="0.25">
      <c r="A1009">
        <v>5512</v>
      </c>
      <c r="B1009" s="1" t="s">
        <v>6100</v>
      </c>
      <c r="C1009" t="s">
        <v>12740</v>
      </c>
      <c r="E1009" t="s">
        <v>12776</v>
      </c>
      <c r="I1009" t="s">
        <v>262</v>
      </c>
    </row>
    <row r="1010" spans="1:9" ht="30" hidden="1" x14ac:dyDescent="0.25">
      <c r="A1010">
        <v>10159</v>
      </c>
      <c r="B1010" s="1" t="s">
        <v>6099</v>
      </c>
      <c r="C1010" t="s">
        <v>12740</v>
      </c>
      <c r="E1010" t="s">
        <v>12765</v>
      </c>
      <c r="I1010" t="s">
        <v>12796</v>
      </c>
    </row>
    <row r="1011" spans="1:9" ht="60" hidden="1" x14ac:dyDescent="0.25">
      <c r="A1011">
        <v>15305</v>
      </c>
      <c r="B1011" s="1" t="s">
        <v>6087</v>
      </c>
      <c r="C1011" t="s">
        <v>12740</v>
      </c>
      <c r="E1011" t="s">
        <v>12765</v>
      </c>
      <c r="I1011" t="s">
        <v>262</v>
      </c>
    </row>
    <row r="1012" spans="1:9" hidden="1" x14ac:dyDescent="0.25">
      <c r="A1012">
        <v>2152</v>
      </c>
      <c r="B1012" s="1" t="s">
        <v>6075</v>
      </c>
      <c r="C1012" t="s">
        <v>12740</v>
      </c>
      <c r="E1012" t="s">
        <v>12776</v>
      </c>
      <c r="I1012" t="s">
        <v>262</v>
      </c>
    </row>
    <row r="1013" spans="1:9" hidden="1" x14ac:dyDescent="0.25">
      <c r="A1013">
        <v>3904</v>
      </c>
      <c r="B1013" s="1" t="s">
        <v>6072</v>
      </c>
      <c r="C1013" t="s">
        <v>12740</v>
      </c>
      <c r="E1013" t="s">
        <v>12773</v>
      </c>
      <c r="I1013" t="s">
        <v>3488</v>
      </c>
    </row>
    <row r="1014" spans="1:9" ht="90" hidden="1" x14ac:dyDescent="0.25">
      <c r="A1014">
        <v>12790</v>
      </c>
      <c r="B1014" s="1" t="s">
        <v>6068</v>
      </c>
      <c r="C1014" t="s">
        <v>12740</v>
      </c>
      <c r="E1014" t="s">
        <v>12767</v>
      </c>
      <c r="I1014" t="s">
        <v>12807</v>
      </c>
    </row>
    <row r="1015" spans="1:9" hidden="1" x14ac:dyDescent="0.25">
      <c r="A1015">
        <v>10904</v>
      </c>
      <c r="B1015" s="1" t="s">
        <v>6061</v>
      </c>
      <c r="C1015" t="s">
        <v>12740</v>
      </c>
      <c r="E1015" t="s">
        <v>12765</v>
      </c>
      <c r="I1015" t="s">
        <v>12796</v>
      </c>
    </row>
    <row r="1016" spans="1:9" ht="360" hidden="1" x14ac:dyDescent="0.25">
      <c r="A1016">
        <v>11932</v>
      </c>
      <c r="B1016" s="1" t="s">
        <v>6040</v>
      </c>
      <c r="C1016" t="s">
        <v>12740</v>
      </c>
      <c r="E1016" t="s">
        <v>12785</v>
      </c>
      <c r="I1016" t="s">
        <v>12859</v>
      </c>
    </row>
    <row r="1017" spans="1:9" ht="409.5" hidden="1" x14ac:dyDescent="0.25">
      <c r="A1017">
        <v>10200</v>
      </c>
      <c r="B1017" s="1" t="s">
        <v>6039</v>
      </c>
      <c r="C1017" t="s">
        <v>12740</v>
      </c>
      <c r="E1017" t="s">
        <v>12785</v>
      </c>
      <c r="I1017" t="s">
        <v>12859</v>
      </c>
    </row>
    <row r="1018" spans="1:9" ht="75" hidden="1" x14ac:dyDescent="0.25">
      <c r="A1018">
        <v>10385</v>
      </c>
      <c r="B1018" s="1" t="s">
        <v>6029</v>
      </c>
      <c r="C1018" t="s">
        <v>12740</v>
      </c>
      <c r="E1018" t="s">
        <v>12782</v>
      </c>
      <c r="I1018" t="s">
        <v>12853</v>
      </c>
    </row>
    <row r="1019" spans="1:9" ht="30" hidden="1" x14ac:dyDescent="0.25">
      <c r="A1019">
        <v>2626</v>
      </c>
      <c r="B1019" s="1" t="s">
        <v>6021</v>
      </c>
      <c r="C1019" t="s">
        <v>12740</v>
      </c>
      <c r="E1019" t="s">
        <v>12785</v>
      </c>
      <c r="I1019" t="s">
        <v>12859</v>
      </c>
    </row>
    <row r="1020" spans="1:9" hidden="1" x14ac:dyDescent="0.25">
      <c r="A1020">
        <v>15135</v>
      </c>
      <c r="B1020" s="1" t="s">
        <v>6009</v>
      </c>
      <c r="C1020" t="s">
        <v>12740</v>
      </c>
      <c r="E1020" t="s">
        <v>12776</v>
      </c>
      <c r="I1020" t="s">
        <v>262</v>
      </c>
    </row>
    <row r="1021" spans="1:9" ht="45" hidden="1" x14ac:dyDescent="0.25">
      <c r="A1021">
        <v>19483</v>
      </c>
      <c r="B1021" s="1" t="s">
        <v>6007</v>
      </c>
      <c r="C1021" t="s">
        <v>12740</v>
      </c>
      <c r="E1021" t="s">
        <v>12772</v>
      </c>
      <c r="I1021" t="s">
        <v>12870</v>
      </c>
    </row>
    <row r="1022" spans="1:9" ht="45" hidden="1" x14ac:dyDescent="0.25">
      <c r="A1022">
        <v>12359</v>
      </c>
      <c r="B1022" s="1" t="s">
        <v>6005</v>
      </c>
      <c r="C1022" t="s">
        <v>12740</v>
      </c>
      <c r="E1022" t="s">
        <v>12767</v>
      </c>
      <c r="I1022" t="s">
        <v>12804</v>
      </c>
    </row>
    <row r="1023" spans="1:9" hidden="1" x14ac:dyDescent="0.25">
      <c r="A1023">
        <v>11250</v>
      </c>
      <c r="B1023" s="1" t="s">
        <v>5993</v>
      </c>
      <c r="C1023" t="s">
        <v>12740</v>
      </c>
      <c r="E1023" t="s">
        <v>12785</v>
      </c>
      <c r="I1023" t="s">
        <v>12859</v>
      </c>
    </row>
    <row r="1024" spans="1:9" ht="409.5" hidden="1" x14ac:dyDescent="0.25">
      <c r="A1024">
        <v>19350</v>
      </c>
      <c r="B1024" s="1" t="s">
        <v>5984</v>
      </c>
      <c r="C1024" t="s">
        <v>12740</v>
      </c>
      <c r="E1024" t="s">
        <v>12785</v>
      </c>
      <c r="I1024" t="s">
        <v>12859</v>
      </c>
    </row>
    <row r="1025" spans="1:12" ht="45" hidden="1" x14ac:dyDescent="0.25">
      <c r="A1025">
        <v>9159</v>
      </c>
      <c r="B1025" s="1" t="s">
        <v>5962</v>
      </c>
      <c r="C1025" t="s">
        <v>12740</v>
      </c>
      <c r="D1025" t="s">
        <v>12733</v>
      </c>
      <c r="E1025" t="s">
        <v>12782</v>
      </c>
      <c r="G1025" t="s">
        <v>12758</v>
      </c>
      <c r="I1025" t="s">
        <v>12853</v>
      </c>
      <c r="L1025" t="s">
        <v>12878</v>
      </c>
    </row>
    <row r="1026" spans="1:12" ht="30" hidden="1" x14ac:dyDescent="0.25">
      <c r="A1026">
        <v>8649</v>
      </c>
      <c r="B1026" s="1" t="s">
        <v>5949</v>
      </c>
      <c r="C1026" t="s">
        <v>12740</v>
      </c>
      <c r="E1026" t="s">
        <v>12765</v>
      </c>
      <c r="I1026" t="s">
        <v>12796</v>
      </c>
    </row>
    <row r="1027" spans="1:12" ht="30" hidden="1" x14ac:dyDescent="0.25">
      <c r="A1027">
        <v>17744</v>
      </c>
      <c r="B1027" s="1" t="s">
        <v>5937</v>
      </c>
      <c r="C1027" t="s">
        <v>12740</v>
      </c>
      <c r="E1027" t="s">
        <v>12774</v>
      </c>
      <c r="I1027" t="s">
        <v>12856</v>
      </c>
    </row>
    <row r="1028" spans="1:12" hidden="1" x14ac:dyDescent="0.25">
      <c r="A1028">
        <v>8109</v>
      </c>
      <c r="B1028" s="1" t="s">
        <v>5930</v>
      </c>
      <c r="C1028" t="s">
        <v>12740</v>
      </c>
      <c r="E1028" t="s">
        <v>12774</v>
      </c>
      <c r="I1028" t="s">
        <v>12837</v>
      </c>
    </row>
    <row r="1029" spans="1:12" ht="45" hidden="1" x14ac:dyDescent="0.25">
      <c r="A1029">
        <v>2678</v>
      </c>
      <c r="B1029" s="1" t="s">
        <v>5924</v>
      </c>
      <c r="C1029" t="s">
        <v>12740</v>
      </c>
      <c r="E1029" t="s">
        <v>12767</v>
      </c>
      <c r="I1029" t="s">
        <v>12802</v>
      </c>
    </row>
    <row r="1030" spans="1:12" ht="45" hidden="1" x14ac:dyDescent="0.25">
      <c r="A1030">
        <v>12877</v>
      </c>
      <c r="B1030" s="1" t="s">
        <v>5914</v>
      </c>
      <c r="C1030" t="s">
        <v>12740</v>
      </c>
      <c r="E1030" t="s">
        <v>12767</v>
      </c>
      <c r="I1030" t="s">
        <v>12804</v>
      </c>
    </row>
    <row r="1031" spans="1:12" ht="45" hidden="1" x14ac:dyDescent="0.25">
      <c r="A1031">
        <v>2518</v>
      </c>
      <c r="B1031" s="1" t="s">
        <v>5906</v>
      </c>
      <c r="C1031" t="s">
        <v>12740</v>
      </c>
      <c r="E1031" t="s">
        <v>12774</v>
      </c>
      <c r="I1031" t="s">
        <v>12837</v>
      </c>
    </row>
    <row r="1032" spans="1:12" hidden="1" x14ac:dyDescent="0.25">
      <c r="A1032">
        <v>4371</v>
      </c>
      <c r="B1032" s="1" t="s">
        <v>5903</v>
      </c>
      <c r="C1032" t="s">
        <v>12740</v>
      </c>
      <c r="E1032" t="s">
        <v>12765</v>
      </c>
      <c r="I1032" t="s">
        <v>12765</v>
      </c>
    </row>
    <row r="1033" spans="1:12" ht="45" hidden="1" x14ac:dyDescent="0.25">
      <c r="A1033">
        <v>18321</v>
      </c>
      <c r="B1033" s="1" t="s">
        <v>5883</v>
      </c>
      <c r="C1033" t="s">
        <v>12740</v>
      </c>
      <c r="E1033" t="s">
        <v>12767</v>
      </c>
      <c r="I1033" t="s">
        <v>12807</v>
      </c>
    </row>
    <row r="1034" spans="1:12" ht="30" hidden="1" x14ac:dyDescent="0.25">
      <c r="A1034">
        <v>7860</v>
      </c>
      <c r="B1034" s="1" t="s">
        <v>5877</v>
      </c>
      <c r="C1034" t="s">
        <v>12740</v>
      </c>
      <c r="E1034" t="s">
        <v>12767</v>
      </c>
      <c r="I1034" t="s">
        <v>12807</v>
      </c>
    </row>
    <row r="1035" spans="1:12" ht="30" hidden="1" x14ac:dyDescent="0.25">
      <c r="A1035">
        <v>5126</v>
      </c>
      <c r="B1035" s="1" t="s">
        <v>5873</v>
      </c>
      <c r="C1035" t="s">
        <v>12740</v>
      </c>
      <c r="E1035" t="s">
        <v>12767</v>
      </c>
      <c r="I1035" t="s">
        <v>12802</v>
      </c>
    </row>
    <row r="1036" spans="1:12" hidden="1" x14ac:dyDescent="0.25">
      <c r="A1036">
        <v>2871</v>
      </c>
      <c r="B1036" s="1" t="s">
        <v>5857</v>
      </c>
      <c r="C1036" t="s">
        <v>12740</v>
      </c>
      <c r="E1036" t="s">
        <v>12778</v>
      </c>
      <c r="I1036" t="s">
        <v>12844</v>
      </c>
    </row>
    <row r="1037" spans="1:12" ht="75" hidden="1" x14ac:dyDescent="0.25">
      <c r="A1037">
        <v>4511</v>
      </c>
      <c r="B1037" s="1" t="s">
        <v>5848</v>
      </c>
      <c r="C1037" t="s">
        <v>12740</v>
      </c>
      <c r="E1037" t="s">
        <v>12772</v>
      </c>
      <c r="I1037" t="s">
        <v>12868</v>
      </c>
      <c r="J1037" t="s">
        <v>12876</v>
      </c>
    </row>
    <row r="1038" spans="1:12" ht="45" hidden="1" x14ac:dyDescent="0.25">
      <c r="A1038">
        <v>4912</v>
      </c>
      <c r="B1038" s="1" t="s">
        <v>5826</v>
      </c>
      <c r="C1038" t="s">
        <v>12740</v>
      </c>
      <c r="E1038" t="s">
        <v>12767</v>
      </c>
      <c r="I1038" t="s">
        <v>12804</v>
      </c>
    </row>
    <row r="1039" spans="1:12" ht="60" hidden="1" x14ac:dyDescent="0.25">
      <c r="A1039">
        <v>10651</v>
      </c>
      <c r="B1039" s="1" t="s">
        <v>5816</v>
      </c>
      <c r="C1039" t="s">
        <v>12740</v>
      </c>
      <c r="E1039" t="s">
        <v>12765</v>
      </c>
      <c r="I1039" t="s">
        <v>12796</v>
      </c>
    </row>
    <row r="1040" spans="1:12" hidden="1" x14ac:dyDescent="0.25">
      <c r="A1040">
        <v>12785</v>
      </c>
      <c r="B1040" s="1" t="s">
        <v>5809</v>
      </c>
      <c r="C1040" t="s">
        <v>12740</v>
      </c>
      <c r="E1040" t="s">
        <v>12765</v>
      </c>
      <c r="I1040" t="s">
        <v>12796</v>
      </c>
    </row>
  </sheetData>
  <autoFilter ref="A1:M1040">
    <filterColumn colId="2">
      <filters>
        <filter val="Administration"/>
      </filters>
    </filterColumn>
    <filterColumn colId="8">
      <filters>
        <filter val="Public Record Request"/>
      </filters>
    </filterColumn>
    <sortState ref="A2:X1040">
      <sortCondition ref="C1:C1040"/>
    </sortState>
  </autoFilter>
  <dataConsolid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0"/>
  <sheetViews>
    <sheetView topLeftCell="A58" zoomScale="85" zoomScaleNormal="85" workbookViewId="0">
      <selection activeCell="A65" sqref="A65:D73"/>
    </sheetView>
  </sheetViews>
  <sheetFormatPr defaultRowHeight="15" x14ac:dyDescent="0.25"/>
  <cols>
    <col min="1" max="1" width="45" bestFit="1" customWidth="1"/>
    <col min="2" max="2" width="38.28515625" bestFit="1" customWidth="1"/>
    <col min="3" max="3" width="11.42578125" bestFit="1" customWidth="1"/>
  </cols>
  <sheetData>
    <row r="1" spans="1:7" x14ac:dyDescent="0.25">
      <c r="A1" t="s">
        <v>12881</v>
      </c>
      <c r="B1" t="s">
        <v>12918</v>
      </c>
      <c r="C1" s="9" t="s">
        <v>12919</v>
      </c>
      <c r="D1" t="s">
        <v>12920</v>
      </c>
      <c r="E1" t="s">
        <v>12921</v>
      </c>
      <c r="G1" t="s">
        <v>12922</v>
      </c>
    </row>
    <row r="2" spans="1:7" x14ac:dyDescent="0.25">
      <c r="A2">
        <v>1040</v>
      </c>
      <c r="B2">
        <f>SUM(B8,B27,B38,B53,B58,B103,B109,B156)</f>
        <v>1094</v>
      </c>
      <c r="C2" s="9">
        <v>15665</v>
      </c>
      <c r="D2">
        <f>SQRT((C2-B2)/(C2-1))</f>
        <v>0.96448025665379722</v>
      </c>
      <c r="G2" s="10">
        <v>0.99</v>
      </c>
    </row>
    <row r="3" spans="1:7" x14ac:dyDescent="0.25">
      <c r="G3" s="10"/>
    </row>
    <row r="4" spans="1:7" x14ac:dyDescent="0.25">
      <c r="E4" t="s">
        <v>12921</v>
      </c>
      <c r="G4" s="11" t="s">
        <v>12923</v>
      </c>
    </row>
    <row r="5" spans="1:7" x14ac:dyDescent="0.25">
      <c r="E5" s="7"/>
      <c r="G5">
        <v>2.58</v>
      </c>
    </row>
    <row r="6" spans="1:7" x14ac:dyDescent="0.25">
      <c r="A6" s="2"/>
    </row>
    <row r="7" spans="1:7" x14ac:dyDescent="0.25">
      <c r="B7" s="2"/>
      <c r="D7" t="s">
        <v>12924</v>
      </c>
    </row>
    <row r="8" spans="1:7" x14ac:dyDescent="0.25">
      <c r="A8" s="4" t="s">
        <v>12905</v>
      </c>
      <c r="B8" s="2">
        <f>SUM(B10,B15,B19,B23)</f>
        <v>34</v>
      </c>
      <c r="C8" s="8">
        <f>B8/B$2</f>
        <v>3.1078610603290677E-2</v>
      </c>
      <c r="D8" s="8">
        <f>((SQRT((1-C8)*C8)/$B$2)*$G$5)*D$2</f>
        <v>3.947033341428932E-4</v>
      </c>
    </row>
    <row r="9" spans="1:7" x14ac:dyDescent="0.25">
      <c r="A9" s="4"/>
      <c r="C9" s="7">
        <f t="shared" ref="C9:C72" si="0">B9/B$2</f>
        <v>0</v>
      </c>
      <c r="D9" s="7">
        <f t="shared" ref="D9:D72" si="1">((SQRT((1-C9)*C9)/$B$2)*$G$5)*D$2</f>
        <v>0</v>
      </c>
    </row>
    <row r="10" spans="1:7" x14ac:dyDescent="0.25">
      <c r="A10" s="5" t="s">
        <v>12880</v>
      </c>
      <c r="B10" s="2">
        <f>SUM(B11:B13)</f>
        <v>14</v>
      </c>
      <c r="C10" s="8">
        <f t="shared" si="0"/>
        <v>1.2797074954296161E-2</v>
      </c>
      <c r="D10" s="8">
        <f t="shared" si="1"/>
        <v>2.5565500501040315E-4</v>
      </c>
    </row>
    <row r="11" spans="1:7" x14ac:dyDescent="0.25">
      <c r="A11" s="3" t="s">
        <v>12752</v>
      </c>
      <c r="B11">
        <f>COUNTIF('PDR Type'!I:M,Analysis!A11)</f>
        <v>4</v>
      </c>
      <c r="C11" s="7">
        <f t="shared" si="0"/>
        <v>3.6563071297989031E-3</v>
      </c>
      <c r="D11" s="7">
        <f t="shared" si="1"/>
        <v>1.3728454493385297E-4</v>
      </c>
    </row>
    <row r="12" spans="1:7" x14ac:dyDescent="0.25">
      <c r="A12" s="3" t="s">
        <v>12753</v>
      </c>
      <c r="B12">
        <f>COUNTIF('PDR Type'!I:M,Analysis!A12)</f>
        <v>5</v>
      </c>
      <c r="C12" s="7">
        <f t="shared" si="0"/>
        <v>4.570383912248629E-3</v>
      </c>
      <c r="D12" s="7">
        <f t="shared" si="1"/>
        <v>1.5341836350951616E-4</v>
      </c>
    </row>
    <row r="13" spans="1:7" x14ac:dyDescent="0.25">
      <c r="A13" s="3" t="s">
        <v>12750</v>
      </c>
      <c r="B13">
        <f>COUNTIF('PDR Type'!I:M,Analysis!A13)</f>
        <v>5</v>
      </c>
      <c r="C13" s="7">
        <f t="shared" si="0"/>
        <v>4.570383912248629E-3</v>
      </c>
      <c r="D13" s="7">
        <f t="shared" si="1"/>
        <v>1.5341836350951616E-4</v>
      </c>
    </row>
    <row r="14" spans="1:7" x14ac:dyDescent="0.25">
      <c r="A14" s="3"/>
      <c r="C14" s="7">
        <f t="shared" si="0"/>
        <v>0</v>
      </c>
      <c r="D14" s="7">
        <f t="shared" si="1"/>
        <v>0</v>
      </c>
    </row>
    <row r="15" spans="1:7" x14ac:dyDescent="0.25">
      <c r="A15" s="5" t="s">
        <v>12743</v>
      </c>
      <c r="B15" s="2">
        <f>SUM(B16:B17)</f>
        <v>14</v>
      </c>
      <c r="C15" s="8">
        <f t="shared" si="0"/>
        <v>1.2797074954296161E-2</v>
      </c>
      <c r="D15" s="8">
        <f t="shared" si="1"/>
        <v>2.5565500501040315E-4</v>
      </c>
    </row>
    <row r="16" spans="1:7" x14ac:dyDescent="0.25">
      <c r="A16" s="3" t="s">
        <v>12908</v>
      </c>
      <c r="B16">
        <f>COUNTIF('PDR Type'!I:M,Analysis!A16)</f>
        <v>9</v>
      </c>
      <c r="C16" s="7">
        <f t="shared" si="0"/>
        <v>8.2266910420475316E-3</v>
      </c>
      <c r="D16" s="7">
        <f t="shared" si="1"/>
        <v>2.0545396530168594E-4</v>
      </c>
    </row>
    <row r="17" spans="1:4" x14ac:dyDescent="0.25">
      <c r="A17" s="3" t="s">
        <v>12909</v>
      </c>
      <c r="B17">
        <f>COUNTIF('PDR Type'!I:M,Analysis!A17)</f>
        <v>5</v>
      </c>
      <c r="C17" s="7">
        <f t="shared" si="0"/>
        <v>4.570383912248629E-3</v>
      </c>
      <c r="D17" s="7">
        <f t="shared" si="1"/>
        <v>1.5341836350951616E-4</v>
      </c>
    </row>
    <row r="18" spans="1:4" x14ac:dyDescent="0.25">
      <c r="A18" s="3"/>
      <c r="C18" s="7">
        <f t="shared" si="0"/>
        <v>0</v>
      </c>
      <c r="D18" s="7">
        <f t="shared" si="1"/>
        <v>0</v>
      </c>
    </row>
    <row r="19" spans="1:4" x14ac:dyDescent="0.25">
      <c r="A19" s="5" t="s">
        <v>12910</v>
      </c>
      <c r="B19" s="2">
        <f>SUM(B20:B21)</f>
        <v>3</v>
      </c>
      <c r="C19" s="8">
        <f t="shared" si="0"/>
        <v>2.7422303473491772E-3</v>
      </c>
      <c r="D19" s="8">
        <f t="shared" si="1"/>
        <v>1.1894642852721485E-4</v>
      </c>
    </row>
    <row r="20" spans="1:4" x14ac:dyDescent="0.25">
      <c r="A20" s="3" t="s">
        <v>12890</v>
      </c>
      <c r="B20" s="3">
        <f>COUNTIF('PDR Type'!I:M,Analysis!A20)</f>
        <v>2</v>
      </c>
      <c r="C20" s="7">
        <f t="shared" si="0"/>
        <v>1.8281535648994515E-3</v>
      </c>
      <c r="D20" s="7">
        <f t="shared" si="1"/>
        <v>9.7163851338819541E-5</v>
      </c>
    </row>
    <row r="21" spans="1:4" x14ac:dyDescent="0.25">
      <c r="A21" s="3" t="s">
        <v>12901</v>
      </c>
      <c r="B21">
        <f>COUNTIF('PDR Type'!I:M,Analysis!A21)</f>
        <v>1</v>
      </c>
      <c r="C21" s="7">
        <f t="shared" si="0"/>
        <v>9.1407678244972577E-4</v>
      </c>
      <c r="D21" s="7">
        <f t="shared" si="1"/>
        <v>6.873666940238144E-5</v>
      </c>
    </row>
    <row r="22" spans="1:4" x14ac:dyDescent="0.25">
      <c r="A22" s="3"/>
      <c r="C22" s="7">
        <f t="shared" si="0"/>
        <v>0</v>
      </c>
      <c r="D22" s="7">
        <f t="shared" si="1"/>
        <v>0</v>
      </c>
    </row>
    <row r="23" spans="1:4" x14ac:dyDescent="0.25">
      <c r="A23" s="5" t="s">
        <v>12756</v>
      </c>
      <c r="B23" s="2">
        <f>SUM(B24:B25)</f>
        <v>3</v>
      </c>
      <c r="C23" s="8">
        <f t="shared" si="0"/>
        <v>2.7422303473491772E-3</v>
      </c>
      <c r="D23" s="8">
        <f t="shared" si="1"/>
        <v>1.1894642852721485E-4</v>
      </c>
    </row>
    <row r="24" spans="1:4" x14ac:dyDescent="0.25">
      <c r="A24" s="3" t="s">
        <v>12911</v>
      </c>
      <c r="B24">
        <f>COUNTIF('PDR Type'!I:M,Analysis!A24)</f>
        <v>2</v>
      </c>
      <c r="C24" s="7">
        <f t="shared" si="0"/>
        <v>1.8281535648994515E-3</v>
      </c>
      <c r="D24" s="7">
        <f t="shared" si="1"/>
        <v>9.7163851338819541E-5</v>
      </c>
    </row>
    <row r="25" spans="1:4" x14ac:dyDescent="0.25">
      <c r="A25" s="3" t="s">
        <v>12912</v>
      </c>
      <c r="B25">
        <f>COUNTIF('PDR Type'!I:M,Analysis!A25)</f>
        <v>1</v>
      </c>
      <c r="C25" s="7">
        <f t="shared" si="0"/>
        <v>9.1407678244972577E-4</v>
      </c>
      <c r="D25" s="7">
        <f t="shared" si="1"/>
        <v>6.873666940238144E-5</v>
      </c>
    </row>
    <row r="26" spans="1:4" x14ac:dyDescent="0.25">
      <c r="C26" s="7">
        <f t="shared" si="0"/>
        <v>0</v>
      </c>
      <c r="D26" s="7">
        <f t="shared" si="1"/>
        <v>0</v>
      </c>
    </row>
    <row r="27" spans="1:4" x14ac:dyDescent="0.25">
      <c r="A27" s="4" t="s">
        <v>12737</v>
      </c>
      <c r="B27" s="2">
        <f>SUM(B29,B34)</f>
        <v>19</v>
      </c>
      <c r="C27" s="8">
        <f t="shared" si="0"/>
        <v>1.736745886654479E-2</v>
      </c>
      <c r="D27" s="8">
        <f t="shared" si="1"/>
        <v>2.9713884879588477E-4</v>
      </c>
    </row>
    <row r="28" spans="1:4" x14ac:dyDescent="0.25">
      <c r="A28" s="2"/>
      <c r="C28" s="7">
        <f t="shared" si="0"/>
        <v>0</v>
      </c>
      <c r="D28" s="7">
        <f t="shared" si="1"/>
        <v>0</v>
      </c>
    </row>
    <row r="29" spans="1:4" x14ac:dyDescent="0.25">
      <c r="A29" s="5" t="s">
        <v>12758</v>
      </c>
      <c r="B29" s="2">
        <f>SUM(B30:B32)</f>
        <v>12</v>
      </c>
      <c r="C29" s="8">
        <f t="shared" si="0"/>
        <v>1.0968921389396709E-2</v>
      </c>
      <c r="D29" s="8">
        <f t="shared" si="1"/>
        <v>2.369095987874132E-4</v>
      </c>
    </row>
    <row r="30" spans="1:4" x14ac:dyDescent="0.25">
      <c r="A30" s="3" t="s">
        <v>12760</v>
      </c>
      <c r="B30">
        <f>COUNTIF('PDR Type'!I:M,Analysis!A30)</f>
        <v>9</v>
      </c>
      <c r="C30" s="7">
        <f t="shared" si="0"/>
        <v>8.2266910420475316E-3</v>
      </c>
      <c r="D30" s="7">
        <f t="shared" si="1"/>
        <v>2.0545396530168594E-4</v>
      </c>
    </row>
    <row r="31" spans="1:4" x14ac:dyDescent="0.25">
      <c r="A31" s="3" t="s">
        <v>12761</v>
      </c>
      <c r="B31">
        <f>COUNTIF('PDR Type'!I:M,Analysis!A31)</f>
        <v>2</v>
      </c>
      <c r="C31" s="7">
        <f t="shared" si="0"/>
        <v>1.8281535648994515E-3</v>
      </c>
      <c r="D31" s="7">
        <f t="shared" si="1"/>
        <v>9.7163851338819541E-5</v>
      </c>
    </row>
    <row r="32" spans="1:4" x14ac:dyDescent="0.25">
      <c r="A32" s="3" t="s">
        <v>12762</v>
      </c>
      <c r="B32">
        <f>COUNTIF('PDR Type'!I:M,Analysis!A32)</f>
        <v>1</v>
      </c>
      <c r="C32" s="7">
        <f t="shared" si="0"/>
        <v>9.1407678244972577E-4</v>
      </c>
      <c r="D32" s="7">
        <f t="shared" si="1"/>
        <v>6.873666940238144E-5</v>
      </c>
    </row>
    <row r="33" spans="1:4" x14ac:dyDescent="0.25">
      <c r="A33" s="3"/>
      <c r="C33" s="7">
        <f t="shared" si="0"/>
        <v>0</v>
      </c>
      <c r="D33" s="7">
        <f t="shared" si="1"/>
        <v>0</v>
      </c>
    </row>
    <row r="34" spans="1:4" x14ac:dyDescent="0.25">
      <c r="A34" s="5" t="s">
        <v>12757</v>
      </c>
      <c r="B34" s="2">
        <f>SUM(B35:B36)</f>
        <v>7</v>
      </c>
      <c r="C34" s="7">
        <f t="shared" si="0"/>
        <v>6.3985374771480807E-3</v>
      </c>
      <c r="D34" s="7">
        <f t="shared" si="1"/>
        <v>1.8136028762716187E-4</v>
      </c>
    </row>
    <row r="35" spans="1:4" x14ac:dyDescent="0.25">
      <c r="A35" s="3" t="s">
        <v>4699</v>
      </c>
      <c r="B35">
        <f>COUNTIF('PDR Type'!I:M,Analysis!A35)</f>
        <v>6</v>
      </c>
      <c r="C35" s="7">
        <f t="shared" si="0"/>
        <v>5.4844606946983544E-3</v>
      </c>
      <c r="D35" s="7">
        <f t="shared" si="1"/>
        <v>1.679842159612284E-4</v>
      </c>
    </row>
    <row r="36" spans="1:4" x14ac:dyDescent="0.25">
      <c r="A36" s="3" t="s">
        <v>12913</v>
      </c>
      <c r="B36">
        <f>COUNTIF('PDR Type'!I:M,Analysis!A36)</f>
        <v>1</v>
      </c>
      <c r="C36" s="7">
        <f t="shared" si="0"/>
        <v>9.1407678244972577E-4</v>
      </c>
      <c r="D36" s="7">
        <f t="shared" si="1"/>
        <v>6.873666940238144E-5</v>
      </c>
    </row>
    <row r="37" spans="1:4" x14ac:dyDescent="0.25">
      <c r="A37" s="2"/>
      <c r="C37" s="7">
        <f t="shared" si="0"/>
        <v>0</v>
      </c>
      <c r="D37" s="7">
        <f t="shared" si="1"/>
        <v>0</v>
      </c>
    </row>
    <row r="38" spans="1:4" x14ac:dyDescent="0.25">
      <c r="A38" s="4" t="s">
        <v>12734</v>
      </c>
      <c r="B38" s="2">
        <f>SUM(B40:B42)</f>
        <v>19</v>
      </c>
      <c r="C38" s="8">
        <f t="shared" si="0"/>
        <v>1.736745886654479E-2</v>
      </c>
      <c r="D38" s="7">
        <f t="shared" si="1"/>
        <v>2.9713884879588477E-4</v>
      </c>
    </row>
    <row r="39" spans="1:4" x14ac:dyDescent="0.25">
      <c r="A39" s="2"/>
      <c r="C39" s="7">
        <f t="shared" si="0"/>
        <v>0</v>
      </c>
      <c r="D39" s="7">
        <f t="shared" si="1"/>
        <v>0</v>
      </c>
    </row>
    <row r="40" spans="1:4" x14ac:dyDescent="0.25">
      <c r="A40" t="s">
        <v>12764</v>
      </c>
      <c r="B40">
        <f>COUNTIF('PDR Type'!I:M,Analysis!A40)</f>
        <v>5</v>
      </c>
      <c r="C40" s="7">
        <f t="shared" si="0"/>
        <v>4.570383912248629E-3</v>
      </c>
      <c r="D40" s="7">
        <f t="shared" si="1"/>
        <v>1.5341836350951616E-4</v>
      </c>
    </row>
    <row r="41" spans="1:4" x14ac:dyDescent="0.25">
      <c r="A41" t="s">
        <v>12914</v>
      </c>
      <c r="B41">
        <f>COUNTIF('PDR Type'!I:M,Analysis!A41)</f>
        <v>2</v>
      </c>
      <c r="C41" s="7">
        <f t="shared" si="0"/>
        <v>1.8281535648994515E-3</v>
      </c>
      <c r="D41" s="7">
        <f t="shared" si="1"/>
        <v>9.7163851338819541E-5</v>
      </c>
    </row>
    <row r="42" spans="1:4" x14ac:dyDescent="0.25">
      <c r="A42" t="s">
        <v>12789</v>
      </c>
      <c r="B42">
        <f>COUNTIF('PDR Type'!I:M,Analysis!A42)</f>
        <v>12</v>
      </c>
      <c r="C42" s="7">
        <f t="shared" si="0"/>
        <v>1.0968921389396709E-2</v>
      </c>
      <c r="D42" s="7">
        <f t="shared" si="1"/>
        <v>2.369095987874132E-4</v>
      </c>
    </row>
    <row r="43" spans="1:4" x14ac:dyDescent="0.25">
      <c r="A43" s="2"/>
      <c r="C43" s="7">
        <f t="shared" si="0"/>
        <v>0</v>
      </c>
      <c r="D43" s="7">
        <f t="shared" si="1"/>
        <v>0</v>
      </c>
    </row>
    <row r="44" spans="1:4" x14ac:dyDescent="0.25">
      <c r="A44" s="2" t="s">
        <v>12746</v>
      </c>
      <c r="B44" s="2">
        <f>SUM(B46,B50)</f>
        <v>3</v>
      </c>
      <c r="C44" s="8">
        <f t="shared" si="0"/>
        <v>2.7422303473491772E-3</v>
      </c>
      <c r="D44" s="7">
        <f t="shared" si="1"/>
        <v>1.1894642852721485E-4</v>
      </c>
    </row>
    <row r="45" spans="1:4" x14ac:dyDescent="0.25">
      <c r="A45" s="2"/>
      <c r="C45" s="7">
        <f t="shared" si="0"/>
        <v>0</v>
      </c>
      <c r="D45" s="7">
        <f t="shared" si="1"/>
        <v>0</v>
      </c>
    </row>
    <row r="46" spans="1:4" x14ac:dyDescent="0.25">
      <c r="A46" s="5" t="s">
        <v>12746</v>
      </c>
      <c r="B46" s="2">
        <f>SUM(B47:B48)</f>
        <v>2</v>
      </c>
      <c r="C46" s="8">
        <f t="shared" si="0"/>
        <v>1.8281535648994515E-3</v>
      </c>
      <c r="D46" s="7">
        <f t="shared" si="1"/>
        <v>9.7163851338819541E-5</v>
      </c>
    </row>
    <row r="47" spans="1:4" x14ac:dyDescent="0.25">
      <c r="A47" s="3" t="s">
        <v>12895</v>
      </c>
      <c r="B47">
        <f>COUNTIF('PDR Type'!I:M,Analysis!A47)</f>
        <v>1</v>
      </c>
      <c r="C47" s="7">
        <f t="shared" si="0"/>
        <v>9.1407678244972577E-4</v>
      </c>
      <c r="D47" s="7">
        <f t="shared" si="1"/>
        <v>6.873666940238144E-5</v>
      </c>
    </row>
    <row r="48" spans="1:4" x14ac:dyDescent="0.25">
      <c r="A48" t="s">
        <v>12900</v>
      </c>
      <c r="B48">
        <f>COUNTIF('PDR Type'!I:M,Analysis!A48)</f>
        <v>1</v>
      </c>
      <c r="C48" s="7">
        <f t="shared" si="0"/>
        <v>9.1407678244972577E-4</v>
      </c>
      <c r="D48" s="7">
        <f t="shared" si="1"/>
        <v>6.873666940238144E-5</v>
      </c>
    </row>
    <row r="49" spans="1:4" x14ac:dyDescent="0.25">
      <c r="A49" s="2"/>
      <c r="C49" s="7">
        <f t="shared" si="0"/>
        <v>0</v>
      </c>
      <c r="D49" s="7">
        <f t="shared" si="1"/>
        <v>0</v>
      </c>
    </row>
    <row r="50" spans="1:4" x14ac:dyDescent="0.25">
      <c r="A50" s="5" t="s">
        <v>12779</v>
      </c>
      <c r="B50" s="2">
        <f>SUM(B51)</f>
        <v>1</v>
      </c>
      <c r="C50" s="8">
        <f t="shared" si="0"/>
        <v>9.1407678244972577E-4</v>
      </c>
      <c r="D50" s="7">
        <f t="shared" si="1"/>
        <v>6.873666940238144E-5</v>
      </c>
    </row>
    <row r="51" spans="1:4" x14ac:dyDescent="0.25">
      <c r="A51" s="3" t="s">
        <v>12904</v>
      </c>
      <c r="B51">
        <f>COUNTIF('PDR Type'!I:M,Analysis!A51)</f>
        <v>1</v>
      </c>
      <c r="C51" s="7">
        <f t="shared" si="0"/>
        <v>9.1407678244972577E-4</v>
      </c>
      <c r="D51" s="7">
        <f t="shared" si="1"/>
        <v>6.873666940238144E-5</v>
      </c>
    </row>
    <row r="52" spans="1:4" x14ac:dyDescent="0.25">
      <c r="A52" s="2"/>
      <c r="C52" s="7">
        <f t="shared" si="0"/>
        <v>0</v>
      </c>
      <c r="D52" s="7">
        <f t="shared" si="1"/>
        <v>0</v>
      </c>
    </row>
    <row r="53" spans="1:4" x14ac:dyDescent="0.25">
      <c r="A53" s="2" t="s">
        <v>12742</v>
      </c>
      <c r="B53" s="2">
        <f>SUM(B55)</f>
        <v>1</v>
      </c>
      <c r="C53" s="8">
        <f t="shared" si="0"/>
        <v>9.1407678244972577E-4</v>
      </c>
      <c r="D53" s="7">
        <f t="shared" si="1"/>
        <v>6.873666940238144E-5</v>
      </c>
    </row>
    <row r="54" spans="1:4" x14ac:dyDescent="0.25">
      <c r="A54" s="2"/>
      <c r="C54" s="7">
        <f t="shared" si="0"/>
        <v>0</v>
      </c>
      <c r="D54" s="7">
        <f t="shared" si="1"/>
        <v>0</v>
      </c>
    </row>
    <row r="55" spans="1:4" x14ac:dyDescent="0.25">
      <c r="A55" s="5" t="s">
        <v>12742</v>
      </c>
      <c r="B55" s="2">
        <f>SUM(B56)</f>
        <v>1</v>
      </c>
      <c r="C55" s="8">
        <f t="shared" si="0"/>
        <v>9.1407678244972577E-4</v>
      </c>
      <c r="D55" s="7">
        <f t="shared" si="1"/>
        <v>6.873666940238144E-5</v>
      </c>
    </row>
    <row r="56" spans="1:4" x14ac:dyDescent="0.25">
      <c r="A56" s="3" t="s">
        <v>12898</v>
      </c>
      <c r="B56">
        <f>COUNTIF('PDR Type'!I:M,Analysis!A56)</f>
        <v>1</v>
      </c>
      <c r="C56" s="7">
        <f t="shared" si="0"/>
        <v>9.1407678244972577E-4</v>
      </c>
      <c r="D56" s="7">
        <f t="shared" si="1"/>
        <v>6.873666940238144E-5</v>
      </c>
    </row>
    <row r="57" spans="1:4" x14ac:dyDescent="0.25">
      <c r="C57" s="7">
        <f t="shared" si="0"/>
        <v>0</v>
      </c>
      <c r="D57" s="7">
        <f t="shared" si="1"/>
        <v>0</v>
      </c>
    </row>
    <row r="58" spans="1:4" x14ac:dyDescent="0.25">
      <c r="A58" s="2" t="s">
        <v>12740</v>
      </c>
      <c r="B58" s="2">
        <f>SUM(B60,B65,B75,B103,B109,B116,B126,B120,B130,B134,B138,B150)</f>
        <v>914</v>
      </c>
      <c r="C58" s="8">
        <f t="shared" si="0"/>
        <v>0.8354661791590493</v>
      </c>
      <c r="D58" s="8">
        <f t="shared" si="1"/>
        <v>8.433109786967429E-4</v>
      </c>
    </row>
    <row r="59" spans="1:4" x14ac:dyDescent="0.25">
      <c r="A59" s="2"/>
      <c r="C59" s="7">
        <f t="shared" si="0"/>
        <v>0</v>
      </c>
      <c r="D59" s="7">
        <f t="shared" si="1"/>
        <v>0</v>
      </c>
    </row>
    <row r="60" spans="1:4" x14ac:dyDescent="0.25">
      <c r="A60" s="5" t="s">
        <v>12783</v>
      </c>
      <c r="B60" s="2">
        <f>SUM(B61:B63)</f>
        <v>14</v>
      </c>
      <c r="C60" s="8">
        <f t="shared" si="0"/>
        <v>1.2797074954296161E-2</v>
      </c>
      <c r="D60" s="8">
        <f t="shared" si="1"/>
        <v>2.5565500501040315E-4</v>
      </c>
    </row>
    <row r="61" spans="1:4" x14ac:dyDescent="0.25">
      <c r="A61" s="3" t="s">
        <v>3488</v>
      </c>
      <c r="B61">
        <f>COUNTIF('PDR Type'!I:M,Analysis!A61)</f>
        <v>11</v>
      </c>
      <c r="C61" s="7">
        <f t="shared" si="0"/>
        <v>1.0054844606946984E-2</v>
      </c>
      <c r="D61" s="7">
        <f t="shared" si="1"/>
        <v>2.2692846461357935E-4</v>
      </c>
    </row>
    <row r="62" spans="1:4" x14ac:dyDescent="0.25">
      <c r="A62" t="s">
        <v>12792</v>
      </c>
      <c r="B62">
        <f>COUNTIF('PDR Type'!I:M,Analysis!A62)</f>
        <v>2</v>
      </c>
      <c r="C62" s="7">
        <f t="shared" si="0"/>
        <v>1.8281535648994515E-3</v>
      </c>
      <c r="D62" s="7">
        <f t="shared" si="1"/>
        <v>9.7163851338819541E-5</v>
      </c>
    </row>
    <row r="63" spans="1:4" x14ac:dyDescent="0.25">
      <c r="A63" s="3" t="s">
        <v>12915</v>
      </c>
      <c r="B63">
        <f>COUNTIF('PDR Type'!I:M,Analysis!A63)</f>
        <v>1</v>
      </c>
      <c r="C63" s="7">
        <f t="shared" si="0"/>
        <v>9.1407678244972577E-4</v>
      </c>
      <c r="D63" s="7">
        <f t="shared" si="1"/>
        <v>6.873666940238144E-5</v>
      </c>
    </row>
    <row r="64" spans="1:4" x14ac:dyDescent="0.25">
      <c r="A64" s="2"/>
      <c r="C64" s="7">
        <f t="shared" si="0"/>
        <v>0</v>
      </c>
      <c r="D64" s="7">
        <f t="shared" si="1"/>
        <v>0</v>
      </c>
    </row>
    <row r="65" spans="1:4" x14ac:dyDescent="0.25">
      <c r="A65" s="5" t="s">
        <v>12770</v>
      </c>
      <c r="B65" s="2">
        <f>SUM(B67:B73)</f>
        <v>310</v>
      </c>
      <c r="C65" s="8">
        <f t="shared" si="0"/>
        <v>0.28336380255941501</v>
      </c>
      <c r="D65" s="7">
        <f t="shared" si="1"/>
        <v>1.0249844625507339E-3</v>
      </c>
    </row>
    <row r="66" spans="1:4" x14ac:dyDescent="0.25">
      <c r="A66" s="6" t="s">
        <v>12779</v>
      </c>
      <c r="B66" s="2">
        <f>SUM(B67:B69)</f>
        <v>284</v>
      </c>
      <c r="C66" s="8">
        <f t="shared" si="0"/>
        <v>0.25959780621572209</v>
      </c>
      <c r="D66" s="7">
        <f t="shared" si="1"/>
        <v>9.9719497942991312E-4</v>
      </c>
    </row>
    <row r="67" spans="1:4" x14ac:dyDescent="0.25">
      <c r="A67" t="s">
        <v>12765</v>
      </c>
      <c r="B67">
        <f>COUNTIF('PDR Type'!I:M,Analysis!A67)</f>
        <v>69</v>
      </c>
      <c r="C67" s="7">
        <f t="shared" si="0"/>
        <v>6.3071297989031078E-2</v>
      </c>
      <c r="D67" s="7">
        <f t="shared" si="1"/>
        <v>5.5292328797313674E-4</v>
      </c>
    </row>
    <row r="68" spans="1:4" x14ac:dyDescent="0.25">
      <c r="A68" s="3" t="s">
        <v>12796</v>
      </c>
      <c r="B68">
        <f>COUNTIF('PDR Type'!I:M,Analysis!A68)</f>
        <v>214</v>
      </c>
      <c r="C68" s="7">
        <f t="shared" si="0"/>
        <v>0.19561243144424131</v>
      </c>
      <c r="D68" s="7">
        <f t="shared" si="1"/>
        <v>9.0224945123356585E-4</v>
      </c>
    </row>
    <row r="69" spans="1:4" x14ac:dyDescent="0.25">
      <c r="A69" s="3" t="s">
        <v>12798</v>
      </c>
      <c r="B69">
        <f>COUNTIF('PDR Type'!I:M,Analysis!A69)</f>
        <v>1</v>
      </c>
      <c r="C69" s="7">
        <f t="shared" si="0"/>
        <v>9.1407678244972577E-4</v>
      </c>
      <c r="D69" s="7">
        <f t="shared" si="1"/>
        <v>6.873666940238144E-5</v>
      </c>
    </row>
    <row r="70" spans="1:4" x14ac:dyDescent="0.25">
      <c r="A70" s="6" t="s">
        <v>12916</v>
      </c>
      <c r="B70" s="2">
        <f>SUM(B71:B73)</f>
        <v>13</v>
      </c>
      <c r="C70" s="8">
        <f t="shared" si="0"/>
        <v>1.1882998171846435E-2</v>
      </c>
      <c r="D70" s="7">
        <f t="shared" si="1"/>
        <v>2.4646935409757806E-4</v>
      </c>
    </row>
    <row r="71" spans="1:4" x14ac:dyDescent="0.25">
      <c r="A71" t="s">
        <v>12799</v>
      </c>
      <c r="B71">
        <f>COUNTIF('PDR Type'!I:M,Analysis!A71)</f>
        <v>5</v>
      </c>
      <c r="C71" s="7">
        <f t="shared" si="0"/>
        <v>4.570383912248629E-3</v>
      </c>
      <c r="D71" s="7">
        <f t="shared" si="1"/>
        <v>1.5341836350951616E-4</v>
      </c>
    </row>
    <row r="72" spans="1:4" x14ac:dyDescent="0.25">
      <c r="A72" t="s">
        <v>12797</v>
      </c>
      <c r="B72">
        <f>COUNTIF('PDR Type'!I:M,Analysis!A72)</f>
        <v>2</v>
      </c>
      <c r="C72" s="7">
        <f t="shared" si="0"/>
        <v>1.8281535648994515E-3</v>
      </c>
      <c r="D72" s="7">
        <f t="shared" si="1"/>
        <v>9.7163851338819541E-5</v>
      </c>
    </row>
    <row r="73" spans="1:4" x14ac:dyDescent="0.25">
      <c r="A73" t="s">
        <v>4699</v>
      </c>
      <c r="B73">
        <f>COUNTIF('PDR Type'!I:M,Analysis!A73)</f>
        <v>6</v>
      </c>
      <c r="C73" s="7">
        <f t="shared" ref="C73:C136" si="2">B73/B$2</f>
        <v>5.4844606946983544E-3</v>
      </c>
      <c r="D73" s="7">
        <f t="shared" ref="D73:D136" si="3">((SQRT((1-C73)*C73)/$B$2)*$G$5)*D$2</f>
        <v>1.679842159612284E-4</v>
      </c>
    </row>
    <row r="74" spans="1:4" x14ac:dyDescent="0.25">
      <c r="A74" s="6"/>
      <c r="C74" s="7">
        <f t="shared" si="2"/>
        <v>0</v>
      </c>
      <c r="D74" s="7">
        <f t="shared" si="3"/>
        <v>0</v>
      </c>
    </row>
    <row r="75" spans="1:4" x14ac:dyDescent="0.25">
      <c r="A75" s="5" t="s">
        <v>12767</v>
      </c>
      <c r="B75" s="2">
        <f>SUM(B76:B101)</f>
        <v>201</v>
      </c>
      <c r="C75" s="8">
        <f t="shared" si="2"/>
        <v>0.18372943327239488</v>
      </c>
      <c r="D75" s="7">
        <f t="shared" si="3"/>
        <v>8.8085041237034715E-4</v>
      </c>
    </row>
    <row r="76" spans="1:4" x14ac:dyDescent="0.25">
      <c r="A76" s="3" t="s">
        <v>12808</v>
      </c>
      <c r="B76">
        <f>COUNTIF('PDR Type'!I:M,Analysis!A76)</f>
        <v>22</v>
      </c>
      <c r="C76" s="7">
        <f t="shared" si="2"/>
        <v>2.0109689213893969E-2</v>
      </c>
      <c r="D76" s="7">
        <f t="shared" si="3"/>
        <v>3.1929133809265834E-4</v>
      </c>
    </row>
    <row r="77" spans="1:4" x14ac:dyDescent="0.25">
      <c r="A77" s="3" t="s">
        <v>12807</v>
      </c>
      <c r="B77">
        <f>COUNTIF('PDR Type'!I:M,Analysis!A77)</f>
        <v>10</v>
      </c>
      <c r="C77" s="7">
        <f t="shared" si="2"/>
        <v>9.140767824497258E-3</v>
      </c>
      <c r="D77" s="7">
        <f t="shared" si="3"/>
        <v>2.1646767119380122E-4</v>
      </c>
    </row>
    <row r="78" spans="1:4" x14ac:dyDescent="0.25">
      <c r="A78" t="s">
        <v>12829</v>
      </c>
      <c r="B78">
        <f>COUNTIF('PDR Type'!I:M,Analysis!A78)</f>
        <v>1</v>
      </c>
      <c r="C78" s="7">
        <f t="shared" si="2"/>
        <v>9.1407678244972577E-4</v>
      </c>
      <c r="D78" s="7">
        <f t="shared" si="3"/>
        <v>6.873666940238144E-5</v>
      </c>
    </row>
    <row r="79" spans="1:4" x14ac:dyDescent="0.25">
      <c r="A79" t="s">
        <v>12827</v>
      </c>
      <c r="B79">
        <f>COUNTIF('PDR Type'!I:M,Analysis!A79)</f>
        <v>1</v>
      </c>
      <c r="C79" s="7">
        <f t="shared" si="2"/>
        <v>9.1407678244972577E-4</v>
      </c>
      <c r="D79" s="7">
        <f t="shared" si="3"/>
        <v>6.873666940238144E-5</v>
      </c>
    </row>
    <row r="80" spans="1:4" x14ac:dyDescent="0.25">
      <c r="A80" t="s">
        <v>12833</v>
      </c>
      <c r="B80">
        <f>COUNTIF('PDR Type'!I:M,Analysis!A80)</f>
        <v>2</v>
      </c>
      <c r="C80" s="7">
        <f t="shared" si="2"/>
        <v>1.8281535648994515E-3</v>
      </c>
      <c r="D80" s="7">
        <f t="shared" si="3"/>
        <v>9.7163851338819541E-5</v>
      </c>
    </row>
    <row r="81" spans="1:4" x14ac:dyDescent="0.25">
      <c r="A81" s="3" t="s">
        <v>12802</v>
      </c>
      <c r="B81">
        <f>COUNTIF('PDR Type'!I:M,Analysis!A81)</f>
        <v>31</v>
      </c>
      <c r="C81" s="7">
        <f t="shared" si="2"/>
        <v>2.8336380255941498E-2</v>
      </c>
      <c r="D81" s="7">
        <f t="shared" si="3"/>
        <v>3.7742084533430831E-4</v>
      </c>
    </row>
    <row r="82" spans="1:4" x14ac:dyDescent="0.25">
      <c r="A82" t="s">
        <v>12804</v>
      </c>
      <c r="B82">
        <f>COUNTIF('PDR Type'!I:M,Analysis!A82)</f>
        <v>105</v>
      </c>
      <c r="C82" s="7">
        <f t="shared" si="2"/>
        <v>9.5978062157221211E-2</v>
      </c>
      <c r="D82" s="7">
        <f t="shared" si="3"/>
        <v>6.6999444073882308E-4</v>
      </c>
    </row>
    <row r="83" spans="1:4" x14ac:dyDescent="0.25">
      <c r="A83" t="s">
        <v>12825</v>
      </c>
      <c r="B83">
        <f>COUNTIF('PDR Type'!I:M,Analysis!A83)</f>
        <v>1</v>
      </c>
      <c r="C83" s="7">
        <f t="shared" si="2"/>
        <v>9.1407678244972577E-4</v>
      </c>
      <c r="D83" s="7">
        <f t="shared" si="3"/>
        <v>6.873666940238144E-5</v>
      </c>
    </row>
    <row r="84" spans="1:4" x14ac:dyDescent="0.25">
      <c r="A84" t="s">
        <v>12823</v>
      </c>
      <c r="B84">
        <f>COUNTIF('PDR Type'!I:M,Analysis!A84)</f>
        <v>2</v>
      </c>
      <c r="C84" s="7">
        <f t="shared" si="2"/>
        <v>1.8281535648994515E-3</v>
      </c>
      <c r="D84" s="7">
        <f t="shared" si="3"/>
        <v>9.7163851338819541E-5</v>
      </c>
    </row>
    <row r="85" spans="1:4" x14ac:dyDescent="0.25">
      <c r="A85" s="3" t="s">
        <v>12812</v>
      </c>
      <c r="B85">
        <f>COUNTIF('PDR Type'!I:M,Analysis!A85)</f>
        <v>2</v>
      </c>
      <c r="C85" s="7">
        <f t="shared" si="2"/>
        <v>1.8281535648994515E-3</v>
      </c>
      <c r="D85" s="7">
        <f t="shared" si="3"/>
        <v>9.7163851338819541E-5</v>
      </c>
    </row>
    <row r="86" spans="1:4" x14ac:dyDescent="0.25">
      <c r="A86" t="s">
        <v>12805</v>
      </c>
      <c r="B86">
        <f>COUNTIF('PDR Type'!I:M,Analysis!A86)</f>
        <v>1</v>
      </c>
      <c r="C86" s="7">
        <f t="shared" si="2"/>
        <v>9.1407678244972577E-4</v>
      </c>
      <c r="D86" s="7">
        <f t="shared" si="3"/>
        <v>6.873666940238144E-5</v>
      </c>
    </row>
    <row r="87" spans="1:4" x14ac:dyDescent="0.25">
      <c r="A87" t="s">
        <v>12819</v>
      </c>
      <c r="B87">
        <f>COUNTIF('PDR Type'!I:M,Analysis!A87)</f>
        <v>1</v>
      </c>
      <c r="C87" s="7">
        <f t="shared" si="2"/>
        <v>9.1407678244972577E-4</v>
      </c>
      <c r="D87" s="7">
        <f t="shared" si="3"/>
        <v>6.873666940238144E-5</v>
      </c>
    </row>
    <row r="88" spans="1:4" x14ac:dyDescent="0.25">
      <c r="A88" t="s">
        <v>12816</v>
      </c>
      <c r="B88">
        <f>COUNTIF('PDR Type'!I:M,Analysis!A88)</f>
        <v>1</v>
      </c>
      <c r="C88" s="7">
        <f t="shared" si="2"/>
        <v>9.1407678244972577E-4</v>
      </c>
      <c r="D88" s="7">
        <f t="shared" si="3"/>
        <v>6.873666940238144E-5</v>
      </c>
    </row>
    <row r="89" spans="1:4" x14ac:dyDescent="0.25">
      <c r="A89" t="s">
        <v>12831</v>
      </c>
      <c r="B89">
        <f>COUNTIF('PDR Type'!I:M,Analysis!A89)</f>
        <v>1</v>
      </c>
      <c r="C89" s="7">
        <f t="shared" si="2"/>
        <v>9.1407678244972577E-4</v>
      </c>
      <c r="D89" s="7">
        <f t="shared" si="3"/>
        <v>6.873666940238144E-5</v>
      </c>
    </row>
    <row r="90" spans="1:4" x14ac:dyDescent="0.25">
      <c r="A90" s="3" t="s">
        <v>12810</v>
      </c>
      <c r="B90">
        <f>COUNTIF('PDR Type'!I:M,Analysis!A90)</f>
        <v>1</v>
      </c>
      <c r="C90" s="7">
        <f t="shared" si="2"/>
        <v>9.1407678244972577E-4</v>
      </c>
      <c r="D90" s="7">
        <f t="shared" si="3"/>
        <v>6.873666940238144E-5</v>
      </c>
    </row>
    <row r="91" spans="1:4" x14ac:dyDescent="0.25">
      <c r="A91" t="s">
        <v>12809</v>
      </c>
      <c r="B91">
        <f>COUNTIF('PDR Type'!I:M,Analysis!A91)</f>
        <v>2</v>
      </c>
      <c r="C91" s="7">
        <f t="shared" si="2"/>
        <v>1.8281535648994515E-3</v>
      </c>
      <c r="D91" s="7">
        <f t="shared" si="3"/>
        <v>9.7163851338819541E-5</v>
      </c>
    </row>
    <row r="92" spans="1:4" x14ac:dyDescent="0.25">
      <c r="A92" t="s">
        <v>12834</v>
      </c>
      <c r="B92">
        <f>COUNTIF('PDR Type'!I:M,Analysis!A92)</f>
        <v>1</v>
      </c>
      <c r="C92" s="7">
        <f t="shared" si="2"/>
        <v>9.1407678244972577E-4</v>
      </c>
      <c r="D92" s="7">
        <f t="shared" si="3"/>
        <v>6.873666940238144E-5</v>
      </c>
    </row>
    <row r="93" spans="1:4" x14ac:dyDescent="0.25">
      <c r="A93" t="s">
        <v>12818</v>
      </c>
      <c r="B93">
        <f>COUNTIF('PDR Type'!I:M,Analysis!A93)</f>
        <v>1</v>
      </c>
      <c r="C93" s="7">
        <f t="shared" si="2"/>
        <v>9.1407678244972577E-4</v>
      </c>
      <c r="D93" s="7">
        <f t="shared" si="3"/>
        <v>6.873666940238144E-5</v>
      </c>
    </row>
    <row r="94" spans="1:4" x14ac:dyDescent="0.25">
      <c r="A94" s="3" t="s">
        <v>10899</v>
      </c>
      <c r="B94">
        <f>COUNTIF('PDR Type'!I:M,Analysis!A94)</f>
        <v>6</v>
      </c>
      <c r="C94" s="7">
        <f t="shared" si="2"/>
        <v>5.4844606946983544E-3</v>
      </c>
      <c r="D94" s="7">
        <f t="shared" si="3"/>
        <v>1.679842159612284E-4</v>
      </c>
    </row>
    <row r="95" spans="1:4" x14ac:dyDescent="0.25">
      <c r="A95" t="s">
        <v>12813</v>
      </c>
      <c r="B95">
        <f>COUNTIF('PDR Type'!I:M,Analysis!A95)</f>
        <v>1</v>
      </c>
      <c r="C95" s="7">
        <f t="shared" si="2"/>
        <v>9.1407678244972577E-4</v>
      </c>
      <c r="D95" s="7">
        <f t="shared" si="3"/>
        <v>6.873666940238144E-5</v>
      </c>
    </row>
    <row r="96" spans="1:4" x14ac:dyDescent="0.25">
      <c r="A96" t="s">
        <v>8181</v>
      </c>
      <c r="B96">
        <f>COUNTIF('PDR Type'!I:M,Analysis!A96)</f>
        <v>2</v>
      </c>
      <c r="C96" s="7">
        <f t="shared" si="2"/>
        <v>1.8281535648994515E-3</v>
      </c>
      <c r="D96" s="7">
        <f t="shared" si="3"/>
        <v>9.7163851338819541E-5</v>
      </c>
    </row>
    <row r="97" spans="1:4" x14ac:dyDescent="0.25">
      <c r="A97" t="s">
        <v>12832</v>
      </c>
      <c r="B97">
        <f>COUNTIF('PDR Type'!I:M,Analysis!A97)</f>
        <v>1</v>
      </c>
      <c r="C97" s="7">
        <f t="shared" si="2"/>
        <v>9.1407678244972577E-4</v>
      </c>
      <c r="D97" s="7">
        <f t="shared" si="3"/>
        <v>6.873666940238144E-5</v>
      </c>
    </row>
    <row r="98" spans="1:4" x14ac:dyDescent="0.25">
      <c r="A98" t="s">
        <v>12835</v>
      </c>
      <c r="B98">
        <f>COUNTIF('PDR Type'!I:M,Analysis!A98)</f>
        <v>2</v>
      </c>
      <c r="C98" s="7">
        <f t="shared" si="2"/>
        <v>1.8281535648994515E-3</v>
      </c>
      <c r="D98" s="7">
        <f t="shared" si="3"/>
        <v>9.7163851338819541E-5</v>
      </c>
    </row>
    <row r="99" spans="1:4" x14ac:dyDescent="0.25">
      <c r="A99" t="s">
        <v>12815</v>
      </c>
      <c r="B99">
        <f>COUNTIF('PDR Type'!I:M,Analysis!A99)</f>
        <v>1</v>
      </c>
      <c r="C99" s="7">
        <f t="shared" si="2"/>
        <v>9.1407678244972577E-4</v>
      </c>
      <c r="D99" s="7">
        <f t="shared" si="3"/>
        <v>6.873666940238144E-5</v>
      </c>
    </row>
    <row r="100" spans="1:4" x14ac:dyDescent="0.25">
      <c r="A100" s="3" t="s">
        <v>12814</v>
      </c>
      <c r="B100">
        <f>COUNTIF('PDR Type'!I:M,Analysis!A100)</f>
        <v>1</v>
      </c>
      <c r="C100" s="7">
        <f t="shared" si="2"/>
        <v>9.1407678244972577E-4</v>
      </c>
      <c r="D100" s="7">
        <f t="shared" si="3"/>
        <v>6.873666940238144E-5</v>
      </c>
    </row>
    <row r="101" spans="1:4" x14ac:dyDescent="0.25">
      <c r="A101" t="s">
        <v>12824</v>
      </c>
      <c r="B101">
        <f>COUNTIF('PDR Type'!I:M,Analysis!A101)</f>
        <v>1</v>
      </c>
      <c r="C101" s="7">
        <f t="shared" si="2"/>
        <v>9.1407678244972577E-4</v>
      </c>
      <c r="D101" s="7">
        <f t="shared" si="3"/>
        <v>6.873666940238144E-5</v>
      </c>
    </row>
    <row r="102" spans="1:4" x14ac:dyDescent="0.25">
      <c r="A102" s="3"/>
      <c r="C102" s="7">
        <f t="shared" si="2"/>
        <v>0</v>
      </c>
      <c r="D102" s="7">
        <f t="shared" si="3"/>
        <v>0</v>
      </c>
    </row>
    <row r="103" spans="1:4" x14ac:dyDescent="0.25">
      <c r="A103" s="5" t="s">
        <v>12774</v>
      </c>
      <c r="B103" s="2">
        <f>SUM(B104:B107)</f>
        <v>42</v>
      </c>
      <c r="C103" s="8">
        <f t="shared" si="2"/>
        <v>3.8391224862888484E-2</v>
      </c>
      <c r="D103" s="7">
        <f t="shared" si="3"/>
        <v>4.3702966664297912E-4</v>
      </c>
    </row>
    <row r="104" spans="1:4" x14ac:dyDescent="0.25">
      <c r="A104" t="s">
        <v>12837</v>
      </c>
      <c r="B104">
        <f>COUNTIF('PDR Type'!I:M,Analysis!A104)</f>
        <v>20</v>
      </c>
      <c r="C104" s="7">
        <f t="shared" si="2"/>
        <v>1.8281535648994516E-2</v>
      </c>
      <c r="D104" s="7">
        <f t="shared" si="3"/>
        <v>3.0471619900638945E-4</v>
      </c>
    </row>
    <row r="105" spans="1:4" x14ac:dyDescent="0.25">
      <c r="A105" s="3" t="s">
        <v>12836</v>
      </c>
      <c r="B105">
        <f>COUNTIF('PDR Type'!I:M,Analysis!A105)</f>
        <v>20</v>
      </c>
      <c r="C105" s="7">
        <f t="shared" si="2"/>
        <v>1.8281535648994516E-2</v>
      </c>
      <c r="D105" s="7">
        <f t="shared" si="3"/>
        <v>3.0471619900638945E-4</v>
      </c>
    </row>
    <row r="106" spans="1:4" x14ac:dyDescent="0.25">
      <c r="A106" s="3" t="s">
        <v>12902</v>
      </c>
      <c r="B106">
        <f>COUNTIF('PDR Type'!I:M,Analysis!A106)</f>
        <v>1</v>
      </c>
      <c r="C106" s="7">
        <f t="shared" si="2"/>
        <v>9.1407678244972577E-4</v>
      </c>
      <c r="D106" s="7">
        <f t="shared" si="3"/>
        <v>6.873666940238144E-5</v>
      </c>
    </row>
    <row r="107" spans="1:4" x14ac:dyDescent="0.25">
      <c r="A107" t="s">
        <v>12838</v>
      </c>
      <c r="B107">
        <f>COUNTIF('PDR Type'!I:M,Analysis!A107)</f>
        <v>1</v>
      </c>
      <c r="C107" s="7">
        <f t="shared" si="2"/>
        <v>9.1407678244972577E-4</v>
      </c>
      <c r="D107" s="7">
        <f t="shared" si="3"/>
        <v>6.873666940238144E-5</v>
      </c>
    </row>
    <row r="108" spans="1:4" x14ac:dyDescent="0.25">
      <c r="A108" s="3"/>
      <c r="C108" s="7">
        <f t="shared" si="2"/>
        <v>0</v>
      </c>
      <c r="D108" s="7">
        <f t="shared" si="3"/>
        <v>0</v>
      </c>
    </row>
    <row r="109" spans="1:4" x14ac:dyDescent="0.25">
      <c r="A109" s="5" t="s">
        <v>12771</v>
      </c>
      <c r="B109" s="2">
        <f>SUM(B110:B114)</f>
        <v>46</v>
      </c>
      <c r="C109" s="8">
        <f t="shared" si="2"/>
        <v>4.2047531992687383E-2</v>
      </c>
      <c r="D109" s="7">
        <f t="shared" si="3"/>
        <v>4.5649703490780293E-4</v>
      </c>
    </row>
    <row r="110" spans="1:4" x14ac:dyDescent="0.25">
      <c r="A110" t="s">
        <v>12839</v>
      </c>
      <c r="B110">
        <f>COUNTIF('PDR Type'!I:M,Analysis!A110)</f>
        <v>3</v>
      </c>
      <c r="C110" s="7">
        <f t="shared" si="2"/>
        <v>2.7422303473491772E-3</v>
      </c>
      <c r="D110" s="7">
        <f t="shared" si="3"/>
        <v>1.1894642852721485E-4</v>
      </c>
    </row>
    <row r="111" spans="1:4" x14ac:dyDescent="0.25">
      <c r="A111" t="s">
        <v>262</v>
      </c>
      <c r="B111">
        <f>COUNTIF('PDR Type'!I:M,Analysis!A111)</f>
        <v>38</v>
      </c>
      <c r="C111" s="7">
        <f t="shared" si="2"/>
        <v>3.4734917733089579E-2</v>
      </c>
      <c r="D111" s="7">
        <f t="shared" si="3"/>
        <v>4.1648768196355296E-4</v>
      </c>
    </row>
    <row r="112" spans="1:4" x14ac:dyDescent="0.25">
      <c r="A112" t="s">
        <v>12840</v>
      </c>
      <c r="B112">
        <f>COUNTIF('PDR Type'!I:M,Analysis!A112)</f>
        <v>3</v>
      </c>
      <c r="C112" s="7">
        <f t="shared" si="2"/>
        <v>2.7422303473491772E-3</v>
      </c>
      <c r="D112" s="7">
        <f t="shared" si="3"/>
        <v>1.1894642852721485E-4</v>
      </c>
    </row>
    <row r="113" spans="1:4" x14ac:dyDescent="0.25">
      <c r="A113" t="s">
        <v>12843</v>
      </c>
      <c r="B113">
        <f>COUNTIF('PDR Type'!I:M,Analysis!A113)</f>
        <v>1</v>
      </c>
      <c r="C113" s="7">
        <f t="shared" si="2"/>
        <v>9.1407678244972577E-4</v>
      </c>
      <c r="D113" s="7">
        <f t="shared" si="3"/>
        <v>6.873666940238144E-5</v>
      </c>
    </row>
    <row r="114" spans="1:4" x14ac:dyDescent="0.25">
      <c r="A114" t="s">
        <v>12842</v>
      </c>
      <c r="B114">
        <f>COUNTIF('PDR Type'!I:M,Analysis!A114)</f>
        <v>1</v>
      </c>
      <c r="C114" s="7">
        <f t="shared" si="2"/>
        <v>9.1407678244972577E-4</v>
      </c>
      <c r="D114" s="7">
        <f t="shared" si="3"/>
        <v>6.873666940238144E-5</v>
      </c>
    </row>
    <row r="115" spans="1:4" x14ac:dyDescent="0.25">
      <c r="A115" s="2"/>
      <c r="C115" s="7">
        <f t="shared" si="2"/>
        <v>0</v>
      </c>
      <c r="D115" s="7">
        <f t="shared" si="3"/>
        <v>0</v>
      </c>
    </row>
    <row r="116" spans="1:4" x14ac:dyDescent="0.25">
      <c r="A116" s="5" t="s">
        <v>12778</v>
      </c>
      <c r="B116" s="2">
        <f>SUM(B117:B118)</f>
        <v>21</v>
      </c>
      <c r="C116" s="8">
        <f t="shared" si="2"/>
        <v>1.9195612431444242E-2</v>
      </c>
      <c r="D116" s="7">
        <f t="shared" si="3"/>
        <v>3.1209579134616191E-4</v>
      </c>
    </row>
    <row r="117" spans="1:4" x14ac:dyDescent="0.25">
      <c r="A117" t="s">
        <v>12844</v>
      </c>
      <c r="B117">
        <f>COUNTIF('PDR Type'!I:M,Analysis!A117)</f>
        <v>20</v>
      </c>
      <c r="C117" s="7">
        <f t="shared" si="2"/>
        <v>1.8281535648994516E-2</v>
      </c>
      <c r="D117" s="7">
        <f t="shared" si="3"/>
        <v>3.0471619900638945E-4</v>
      </c>
    </row>
    <row r="118" spans="1:4" x14ac:dyDescent="0.25">
      <c r="A118" t="s">
        <v>12845</v>
      </c>
      <c r="B118">
        <f>COUNTIF('PDR Type'!I:M,Analysis!A118)</f>
        <v>1</v>
      </c>
      <c r="C118" s="7">
        <f t="shared" si="2"/>
        <v>9.1407678244972577E-4</v>
      </c>
      <c r="D118" s="7">
        <f t="shared" si="3"/>
        <v>6.873666940238144E-5</v>
      </c>
    </row>
    <row r="119" spans="1:4" x14ac:dyDescent="0.25">
      <c r="A119" s="2"/>
      <c r="C119" s="7">
        <f t="shared" si="2"/>
        <v>0</v>
      </c>
      <c r="D119" s="7">
        <f t="shared" si="3"/>
        <v>0</v>
      </c>
    </row>
    <row r="120" spans="1:4" x14ac:dyDescent="0.25">
      <c r="A120" s="5" t="s">
        <v>12777</v>
      </c>
      <c r="B120" s="2">
        <f>SUM(B121:B124)</f>
        <v>13</v>
      </c>
      <c r="C120" s="8">
        <f t="shared" si="2"/>
        <v>1.1882998171846435E-2</v>
      </c>
      <c r="D120" s="7">
        <f t="shared" si="3"/>
        <v>2.4646935409757806E-4</v>
      </c>
    </row>
    <row r="121" spans="1:4" x14ac:dyDescent="0.25">
      <c r="A121" t="s">
        <v>12917</v>
      </c>
      <c r="B121">
        <f>COUNTIF('PDR Type'!I:M,Analysis!A121)</f>
        <v>1</v>
      </c>
      <c r="C121" s="7">
        <f t="shared" si="2"/>
        <v>9.1407678244972577E-4</v>
      </c>
      <c r="D121" s="7">
        <f t="shared" si="3"/>
        <v>6.873666940238144E-5</v>
      </c>
    </row>
    <row r="122" spans="1:4" x14ac:dyDescent="0.25">
      <c r="A122" t="s">
        <v>12850</v>
      </c>
      <c r="B122">
        <f>COUNTIF('PDR Type'!I:M,Analysis!A122)</f>
        <v>8</v>
      </c>
      <c r="C122" s="7">
        <f t="shared" si="2"/>
        <v>7.3126142595978062E-3</v>
      </c>
      <c r="D122" s="7">
        <f t="shared" si="3"/>
        <v>1.9379310000676702E-4</v>
      </c>
    </row>
    <row r="123" spans="1:4" x14ac:dyDescent="0.25">
      <c r="A123" t="s">
        <v>12851</v>
      </c>
      <c r="B123">
        <f>COUNTIF('PDR Type'!I:M,Analysis!A123)</f>
        <v>3</v>
      </c>
      <c r="C123" s="7">
        <f t="shared" si="2"/>
        <v>2.7422303473491772E-3</v>
      </c>
      <c r="D123" s="7">
        <f t="shared" si="3"/>
        <v>1.1894642852721485E-4</v>
      </c>
    </row>
    <row r="124" spans="1:4" x14ac:dyDescent="0.25">
      <c r="A124" t="s">
        <v>12852</v>
      </c>
      <c r="B124">
        <f>COUNTIF('PDR Type'!I:M,Analysis!A124)</f>
        <v>1</v>
      </c>
      <c r="C124" s="7">
        <f t="shared" si="2"/>
        <v>9.1407678244972577E-4</v>
      </c>
      <c r="D124" s="7">
        <f t="shared" si="3"/>
        <v>6.873666940238144E-5</v>
      </c>
    </row>
    <row r="125" spans="1:4" x14ac:dyDescent="0.25">
      <c r="A125" s="2"/>
      <c r="C125" s="7">
        <f t="shared" si="2"/>
        <v>0</v>
      </c>
      <c r="D125" s="7">
        <f t="shared" si="3"/>
        <v>0</v>
      </c>
    </row>
    <row r="126" spans="1:4" x14ac:dyDescent="0.25">
      <c r="A126" s="5" t="s">
        <v>12775</v>
      </c>
      <c r="B126" s="2">
        <f>SUM(B127:B128)</f>
        <v>3</v>
      </c>
      <c r="C126" s="7">
        <f t="shared" si="2"/>
        <v>2.7422303473491772E-3</v>
      </c>
      <c r="D126" s="7">
        <f t="shared" si="3"/>
        <v>1.1894642852721485E-4</v>
      </c>
    </row>
    <row r="127" spans="1:4" x14ac:dyDescent="0.25">
      <c r="A127" t="s">
        <v>12849</v>
      </c>
      <c r="B127">
        <f>COUNTIF('PDR Type'!I:M,Analysis!A127)</f>
        <v>1</v>
      </c>
      <c r="C127" s="7">
        <f t="shared" si="2"/>
        <v>9.1407678244972577E-4</v>
      </c>
      <c r="D127" s="7">
        <f t="shared" si="3"/>
        <v>6.873666940238144E-5</v>
      </c>
    </row>
    <row r="128" spans="1:4" x14ac:dyDescent="0.25">
      <c r="A128" t="s">
        <v>12848</v>
      </c>
      <c r="B128">
        <f>COUNTIF('PDR Type'!I:M,Analysis!A128)</f>
        <v>2</v>
      </c>
      <c r="C128" s="7">
        <f t="shared" si="2"/>
        <v>1.8281535648994515E-3</v>
      </c>
      <c r="D128" s="7">
        <f t="shared" si="3"/>
        <v>9.7163851338819541E-5</v>
      </c>
    </row>
    <row r="129" spans="1:4" x14ac:dyDescent="0.25">
      <c r="A129" s="2"/>
      <c r="C129" s="7">
        <f t="shared" si="2"/>
        <v>0</v>
      </c>
      <c r="D129" s="7">
        <f t="shared" si="3"/>
        <v>0</v>
      </c>
    </row>
    <row r="130" spans="1:4" x14ac:dyDescent="0.25">
      <c r="A130" s="5" t="s">
        <v>12768</v>
      </c>
      <c r="B130" s="2">
        <f>SUM(B131:B132)</f>
        <v>5</v>
      </c>
      <c r="C130" s="8">
        <f t="shared" si="2"/>
        <v>4.570383912248629E-3</v>
      </c>
      <c r="D130" s="7">
        <f t="shared" si="3"/>
        <v>1.5341836350951616E-4</v>
      </c>
    </row>
    <row r="131" spans="1:4" x14ac:dyDescent="0.25">
      <c r="A131" t="s">
        <v>12854</v>
      </c>
      <c r="B131">
        <f>COUNTIF('PDR Type'!I:M,Analysis!A131)</f>
        <v>1</v>
      </c>
      <c r="C131" s="7">
        <f t="shared" si="2"/>
        <v>9.1407678244972577E-4</v>
      </c>
      <c r="D131" s="7">
        <f t="shared" si="3"/>
        <v>6.873666940238144E-5</v>
      </c>
    </row>
    <row r="132" spans="1:4" x14ac:dyDescent="0.25">
      <c r="A132" t="s">
        <v>12853</v>
      </c>
      <c r="B132">
        <f>COUNTIF('PDR Type'!I:M,Analysis!A132)</f>
        <v>4</v>
      </c>
      <c r="C132" s="7">
        <f t="shared" si="2"/>
        <v>3.6563071297989031E-3</v>
      </c>
      <c r="D132" s="7">
        <f t="shared" si="3"/>
        <v>1.3728454493385297E-4</v>
      </c>
    </row>
    <row r="133" spans="1:4" x14ac:dyDescent="0.25">
      <c r="A133" s="2"/>
      <c r="C133" s="7">
        <f t="shared" si="2"/>
        <v>0</v>
      </c>
      <c r="D133" s="7">
        <f t="shared" si="3"/>
        <v>0</v>
      </c>
    </row>
    <row r="134" spans="1:4" x14ac:dyDescent="0.25">
      <c r="A134" s="5" t="s">
        <v>12769</v>
      </c>
      <c r="B134" s="2">
        <f>SUM(B135:B136)</f>
        <v>4</v>
      </c>
      <c r="C134" s="8">
        <f t="shared" si="2"/>
        <v>3.6563071297989031E-3</v>
      </c>
      <c r="D134" s="7">
        <f t="shared" si="3"/>
        <v>1.3728454493385297E-4</v>
      </c>
    </row>
    <row r="135" spans="1:4" x14ac:dyDescent="0.25">
      <c r="A135" t="s">
        <v>12857</v>
      </c>
      <c r="B135">
        <f>COUNTIF('PDR Type'!I:M,Analysis!A135)</f>
        <v>2</v>
      </c>
      <c r="C135" s="7">
        <f t="shared" si="2"/>
        <v>1.8281535648994515E-3</v>
      </c>
      <c r="D135" s="7">
        <f t="shared" si="3"/>
        <v>9.7163851338819541E-5</v>
      </c>
    </row>
    <row r="136" spans="1:4" x14ac:dyDescent="0.25">
      <c r="A136" t="s">
        <v>12855</v>
      </c>
      <c r="B136">
        <f>COUNTIF('PDR Type'!I:M,Analysis!A136)</f>
        <v>2</v>
      </c>
      <c r="C136" s="7">
        <f t="shared" si="2"/>
        <v>1.8281535648994515E-3</v>
      </c>
      <c r="D136" s="7">
        <f t="shared" si="3"/>
        <v>9.7163851338819541E-5</v>
      </c>
    </row>
    <row r="137" spans="1:4" x14ac:dyDescent="0.25">
      <c r="A137" s="2"/>
      <c r="C137" s="7">
        <f t="shared" ref="C137:C167" si="4">B137/B$2</f>
        <v>0</v>
      </c>
      <c r="D137" s="7">
        <f t="shared" ref="D137:D159" si="5">((SQRT((1-C137)*C137)/$B$2)*$G$5)*D$2</f>
        <v>0</v>
      </c>
    </row>
    <row r="138" spans="1:4" x14ac:dyDescent="0.25">
      <c r="A138" s="5" t="s">
        <v>12780</v>
      </c>
      <c r="B138" s="2">
        <f>SUM(B139:B148)</f>
        <v>69</v>
      </c>
      <c r="C138" s="8">
        <f t="shared" si="4"/>
        <v>6.3071297989031078E-2</v>
      </c>
      <c r="D138" s="7">
        <f t="shared" si="5"/>
        <v>5.5292328797313674E-4</v>
      </c>
    </row>
    <row r="139" spans="1:4" x14ac:dyDescent="0.25">
      <c r="A139" t="s">
        <v>12872</v>
      </c>
      <c r="B139">
        <f>COUNTIF('PDR Type'!I:M,Analysis!A139)</f>
        <v>4</v>
      </c>
      <c r="C139" s="7">
        <f t="shared" si="4"/>
        <v>3.6563071297989031E-3</v>
      </c>
      <c r="D139" s="7">
        <f t="shared" si="5"/>
        <v>1.3728454493385297E-4</v>
      </c>
    </row>
    <row r="140" spans="1:4" x14ac:dyDescent="0.25">
      <c r="A140" t="s">
        <v>12864</v>
      </c>
      <c r="B140">
        <f>COUNTIF('PDR Type'!I:M,Analysis!A140)</f>
        <v>1</v>
      </c>
      <c r="C140" s="7">
        <f t="shared" si="4"/>
        <v>9.1407678244972577E-4</v>
      </c>
      <c r="D140" s="7">
        <f t="shared" si="5"/>
        <v>6.873666940238144E-5</v>
      </c>
    </row>
    <row r="141" spans="1:4" x14ac:dyDescent="0.25">
      <c r="A141" t="s">
        <v>12866</v>
      </c>
      <c r="B141">
        <f>COUNTIF('PDR Type'!I:M,Analysis!A141)</f>
        <v>19</v>
      </c>
      <c r="C141" s="7">
        <f t="shared" si="4"/>
        <v>1.736745886654479E-2</v>
      </c>
      <c r="D141" s="7">
        <f t="shared" si="5"/>
        <v>2.9713884879588477E-4</v>
      </c>
    </row>
    <row r="142" spans="1:4" x14ac:dyDescent="0.25">
      <c r="A142" t="s">
        <v>12869</v>
      </c>
      <c r="B142">
        <f>COUNTIF('PDR Type'!I:M,Analysis!A142)</f>
        <v>26</v>
      </c>
      <c r="C142" s="7">
        <f t="shared" si="4"/>
        <v>2.376599634369287E-2</v>
      </c>
      <c r="D142" s="7">
        <f t="shared" si="5"/>
        <v>3.4645808788413309E-4</v>
      </c>
    </row>
    <row r="143" spans="1:4" x14ac:dyDescent="0.25">
      <c r="A143" t="s">
        <v>12868</v>
      </c>
      <c r="B143">
        <f>COUNTIF('PDR Type'!I:M,Analysis!A143)</f>
        <v>6</v>
      </c>
      <c r="C143" s="7">
        <f t="shared" si="4"/>
        <v>5.4844606946983544E-3</v>
      </c>
      <c r="D143" s="7">
        <f t="shared" si="5"/>
        <v>1.679842159612284E-4</v>
      </c>
    </row>
    <row r="144" spans="1:4" x14ac:dyDescent="0.25">
      <c r="A144" t="s">
        <v>12870</v>
      </c>
      <c r="B144">
        <f>COUNTIF('PDR Type'!I:M,Analysis!A144)</f>
        <v>5</v>
      </c>
      <c r="C144" s="7">
        <f t="shared" si="4"/>
        <v>4.570383912248629E-3</v>
      </c>
      <c r="D144" s="7">
        <f t="shared" si="5"/>
        <v>1.5341836350951616E-4</v>
      </c>
    </row>
    <row r="145" spans="1:4" x14ac:dyDescent="0.25">
      <c r="A145" t="s">
        <v>12876</v>
      </c>
      <c r="B145">
        <f>COUNTIF('PDR Type'!I:M,Analysis!A145)</f>
        <v>3</v>
      </c>
      <c r="C145" s="7">
        <f t="shared" si="4"/>
        <v>2.7422303473491772E-3</v>
      </c>
      <c r="D145" s="7">
        <f t="shared" si="5"/>
        <v>1.1894642852721485E-4</v>
      </c>
    </row>
    <row r="146" spans="1:4" x14ac:dyDescent="0.25">
      <c r="A146" t="s">
        <v>12874</v>
      </c>
      <c r="B146">
        <f>COUNTIF('PDR Type'!I:M,Analysis!A146)</f>
        <v>2</v>
      </c>
      <c r="C146" s="7">
        <f t="shared" si="4"/>
        <v>1.8281535648994515E-3</v>
      </c>
      <c r="D146" s="7">
        <f t="shared" si="5"/>
        <v>9.7163851338819541E-5</v>
      </c>
    </row>
    <row r="147" spans="1:4" x14ac:dyDescent="0.25">
      <c r="A147" t="s">
        <v>12871</v>
      </c>
      <c r="B147">
        <f>COUNTIF('PDR Type'!I:M,Analysis!A147)</f>
        <v>2</v>
      </c>
      <c r="C147" s="7">
        <f t="shared" si="4"/>
        <v>1.8281535648994515E-3</v>
      </c>
      <c r="D147" s="7">
        <f t="shared" si="5"/>
        <v>9.7163851338819541E-5</v>
      </c>
    </row>
    <row r="148" spans="1:4" x14ac:dyDescent="0.25">
      <c r="A148" t="s">
        <v>12873</v>
      </c>
      <c r="B148">
        <f>COUNTIF('PDR Type'!I:M,Analysis!A148)</f>
        <v>1</v>
      </c>
      <c r="C148" s="7">
        <f t="shared" si="4"/>
        <v>9.1407678244972577E-4</v>
      </c>
      <c r="D148" s="7">
        <f t="shared" si="5"/>
        <v>6.873666940238144E-5</v>
      </c>
    </row>
    <row r="149" spans="1:4" x14ac:dyDescent="0.25">
      <c r="A149" s="2"/>
      <c r="C149" s="7">
        <f t="shared" si="4"/>
        <v>0</v>
      </c>
      <c r="D149" s="7">
        <f t="shared" si="5"/>
        <v>0</v>
      </c>
    </row>
    <row r="150" spans="1:4" x14ac:dyDescent="0.25">
      <c r="A150" s="5" t="s">
        <v>12787</v>
      </c>
      <c r="B150" s="2">
        <f>SUM(B151:B154)</f>
        <v>186</v>
      </c>
      <c r="C150" s="7">
        <f t="shared" si="4"/>
        <v>0.17001828153564899</v>
      </c>
      <c r="D150" s="7">
        <f t="shared" si="5"/>
        <v>8.5443258060799779E-4</v>
      </c>
    </row>
    <row r="151" spans="1:4" x14ac:dyDescent="0.25">
      <c r="A151" t="s">
        <v>12863</v>
      </c>
      <c r="B151">
        <f>COUNTIF('PDR Type'!I:M,Analysis!A151)</f>
        <v>1</v>
      </c>
      <c r="C151" s="7">
        <f t="shared" si="4"/>
        <v>9.1407678244972577E-4</v>
      </c>
      <c r="D151" s="7">
        <f t="shared" si="5"/>
        <v>6.873666940238144E-5</v>
      </c>
    </row>
    <row r="152" spans="1:4" x14ac:dyDescent="0.25">
      <c r="A152" t="s">
        <v>12859</v>
      </c>
      <c r="B152">
        <f>COUNTIF('PDR Type'!I:M,Analysis!A152)</f>
        <v>180</v>
      </c>
      <c r="C152" s="7">
        <f t="shared" si="4"/>
        <v>0.16453382084095064</v>
      </c>
      <c r="D152" s="7">
        <f t="shared" si="5"/>
        <v>8.433109786967429E-4</v>
      </c>
    </row>
    <row r="153" spans="1:4" x14ac:dyDescent="0.25">
      <c r="A153" t="s">
        <v>12861</v>
      </c>
      <c r="B153">
        <f>COUNTIF('PDR Type'!I:M,Analysis!A153)</f>
        <v>4</v>
      </c>
      <c r="C153" s="7">
        <f t="shared" si="4"/>
        <v>3.6563071297989031E-3</v>
      </c>
      <c r="D153" s="7">
        <f t="shared" si="5"/>
        <v>1.3728454493385297E-4</v>
      </c>
    </row>
    <row r="154" spans="1:4" x14ac:dyDescent="0.25">
      <c r="A154" t="s">
        <v>12860</v>
      </c>
      <c r="B154">
        <f>COUNTIF('PDR Type'!I:M,Analysis!A154)</f>
        <v>1</v>
      </c>
      <c r="C154" s="7">
        <f t="shared" si="4"/>
        <v>9.1407678244972577E-4</v>
      </c>
      <c r="D154" s="7">
        <f t="shared" si="5"/>
        <v>6.873666940238144E-5</v>
      </c>
    </row>
    <row r="155" spans="1:4" x14ac:dyDescent="0.25">
      <c r="C155" s="7">
        <f t="shared" si="4"/>
        <v>0</v>
      </c>
      <c r="D155" s="7">
        <f t="shared" si="5"/>
        <v>0</v>
      </c>
    </row>
    <row r="156" spans="1:4" x14ac:dyDescent="0.25">
      <c r="A156" s="2" t="s">
        <v>12739</v>
      </c>
      <c r="B156" s="2">
        <f>SUM(B158,B161)</f>
        <v>19</v>
      </c>
      <c r="C156" s="7">
        <f t="shared" si="4"/>
        <v>1.736745886654479E-2</v>
      </c>
      <c r="D156" s="7">
        <f t="shared" si="5"/>
        <v>2.9713884879588477E-4</v>
      </c>
    </row>
    <row r="157" spans="1:4" x14ac:dyDescent="0.25">
      <c r="A157" s="2"/>
      <c r="C157" s="7">
        <f t="shared" si="4"/>
        <v>0</v>
      </c>
      <c r="D157" s="7">
        <f t="shared" si="5"/>
        <v>0</v>
      </c>
    </row>
    <row r="158" spans="1:4" x14ac:dyDescent="0.25">
      <c r="A158" s="5" t="s">
        <v>12896</v>
      </c>
      <c r="B158" s="2">
        <f>SUM(B159)</f>
        <v>4</v>
      </c>
      <c r="C158" s="7">
        <f t="shared" si="4"/>
        <v>3.6563071297989031E-3</v>
      </c>
      <c r="D158" s="7">
        <f t="shared" si="5"/>
        <v>1.3728454493385297E-4</v>
      </c>
    </row>
    <row r="159" spans="1:4" x14ac:dyDescent="0.25">
      <c r="A159" t="s">
        <v>12897</v>
      </c>
      <c r="B159">
        <f>COUNTIF('PDR Type'!I:M,Analysis!A159)</f>
        <v>4</v>
      </c>
      <c r="C159" s="7">
        <f t="shared" si="4"/>
        <v>3.6563071297989031E-3</v>
      </c>
      <c r="D159" s="7">
        <f t="shared" si="5"/>
        <v>1.3728454493385297E-4</v>
      </c>
    </row>
    <row r="160" spans="1:4" x14ac:dyDescent="0.25">
      <c r="A160" s="2"/>
      <c r="C160" s="7"/>
    </row>
    <row r="161" spans="1:3" x14ac:dyDescent="0.25">
      <c r="A161" s="5" t="s">
        <v>12877</v>
      </c>
      <c r="B161" s="2">
        <f>SUM(B162:B165)</f>
        <v>15</v>
      </c>
      <c r="C161" s="7">
        <f t="shared" si="4"/>
        <v>1.3711151736745886E-2</v>
      </c>
    </row>
    <row r="162" spans="1:3" x14ac:dyDescent="0.25">
      <c r="A162" t="s">
        <v>12415</v>
      </c>
      <c r="B162">
        <f>COUNTIF('PDR Type'!I:M,Analysis!A162)</f>
        <v>10</v>
      </c>
      <c r="C162" s="7">
        <f t="shared" si="4"/>
        <v>9.140767824497258E-3</v>
      </c>
    </row>
    <row r="163" spans="1:3" x14ac:dyDescent="0.25">
      <c r="A163" t="s">
        <v>12891</v>
      </c>
      <c r="B163">
        <f>COUNTIF('PDR Type'!I:M,Analysis!A163)</f>
        <v>1</v>
      </c>
      <c r="C163" s="7">
        <f t="shared" si="4"/>
        <v>9.1407678244972577E-4</v>
      </c>
    </row>
    <row r="164" spans="1:3" x14ac:dyDescent="0.25">
      <c r="A164" t="s">
        <v>12899</v>
      </c>
      <c r="B164">
        <f>COUNTIF('PDR Type'!I:M,Analysis!A164)</f>
        <v>3</v>
      </c>
      <c r="C164" s="7">
        <f t="shared" si="4"/>
        <v>2.7422303473491772E-3</v>
      </c>
    </row>
    <row r="165" spans="1:3" x14ac:dyDescent="0.25">
      <c r="A165" t="s">
        <v>12892</v>
      </c>
      <c r="B165">
        <f>COUNTIF('PDR Type'!I:M,Analysis!A165)</f>
        <v>1</v>
      </c>
      <c r="C165" s="7">
        <f t="shared" si="4"/>
        <v>9.1407678244972577E-4</v>
      </c>
    </row>
    <row r="166" spans="1:3" x14ac:dyDescent="0.25">
      <c r="C166" s="7"/>
    </row>
    <row r="167" spans="1:3" x14ac:dyDescent="0.25">
      <c r="A167" s="2" t="s">
        <v>12786</v>
      </c>
      <c r="B167" s="2">
        <f>COUNTIF('PDR Type'!I:M,Analysis!A167)</f>
        <v>13</v>
      </c>
      <c r="C167" s="8">
        <f t="shared" si="4"/>
        <v>1.1882998171846435E-2</v>
      </c>
    </row>
    <row r="168" spans="1:3" x14ac:dyDescent="0.25">
      <c r="A168" s="2"/>
    </row>
    <row r="169" spans="1:3" x14ac:dyDescent="0.25">
      <c r="A169" s="2"/>
    </row>
    <row r="170" spans="1:3" x14ac:dyDescent="0.25">
      <c r="A170" s="4" t="s">
        <v>12906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6"/>
  <sheetViews>
    <sheetView tabSelected="1" zoomScale="70" zoomScaleNormal="70" workbookViewId="0">
      <selection activeCell="D26" sqref="A17:D26"/>
    </sheetView>
  </sheetViews>
  <sheetFormatPr defaultRowHeight="15" x14ac:dyDescent="0.25"/>
  <cols>
    <col min="1" max="1" width="21.5703125" customWidth="1"/>
    <col min="2" max="2" width="11" customWidth="1"/>
    <col min="3" max="3" width="17.28515625" customWidth="1"/>
    <col min="4" max="4" width="20.42578125" customWidth="1"/>
  </cols>
  <sheetData>
    <row r="2" spans="1:4" x14ac:dyDescent="0.25">
      <c r="A2" s="4" t="s">
        <v>12925</v>
      </c>
      <c r="B2" s="13" t="s">
        <v>12926</v>
      </c>
      <c r="C2" s="13" t="s">
        <v>12927</v>
      </c>
      <c r="D2" s="13" t="s">
        <v>12921</v>
      </c>
    </row>
    <row r="3" spans="1:4" x14ac:dyDescent="0.25">
      <c r="A3" s="2" t="s">
        <v>12905</v>
      </c>
      <c r="B3" s="3">
        <v>34</v>
      </c>
      <c r="C3" s="12">
        <v>3.1078610603290677E-2</v>
      </c>
      <c r="D3" s="12">
        <v>3.947033341428932E-4</v>
      </c>
    </row>
    <row r="4" spans="1:4" x14ac:dyDescent="0.25">
      <c r="A4" s="2" t="s">
        <v>12737</v>
      </c>
      <c r="B4" s="3">
        <v>19</v>
      </c>
      <c r="C4" s="12">
        <v>1.736745886654479E-2</v>
      </c>
      <c r="D4" s="12">
        <v>2.9713884879588477E-4</v>
      </c>
    </row>
    <row r="5" spans="1:4" x14ac:dyDescent="0.25">
      <c r="A5" s="2" t="s">
        <v>12734</v>
      </c>
      <c r="B5" s="3">
        <v>19</v>
      </c>
      <c r="C5" s="12">
        <v>1.736745886654479E-2</v>
      </c>
      <c r="D5" s="12">
        <v>2.9713884879588477E-4</v>
      </c>
    </row>
    <row r="6" spans="1:4" x14ac:dyDescent="0.25">
      <c r="A6" s="2" t="s">
        <v>12746</v>
      </c>
      <c r="B6" s="3">
        <v>3</v>
      </c>
      <c r="C6" s="12">
        <v>2.7422303473491772E-3</v>
      </c>
      <c r="D6" s="12">
        <v>1.1894642852721485E-4</v>
      </c>
    </row>
    <row r="7" spans="1:4" x14ac:dyDescent="0.25">
      <c r="A7" s="2" t="s">
        <v>12742</v>
      </c>
      <c r="B7" s="3">
        <v>1</v>
      </c>
      <c r="C7" s="12">
        <v>9.1407678244972577E-4</v>
      </c>
      <c r="D7" s="12">
        <v>6.873666940238144E-5</v>
      </c>
    </row>
    <row r="8" spans="1:4" x14ac:dyDescent="0.25">
      <c r="A8" s="2" t="s">
        <v>12740</v>
      </c>
      <c r="B8" s="3">
        <v>914</v>
      </c>
      <c r="C8" s="12">
        <v>0.8354661791590493</v>
      </c>
      <c r="D8" s="12">
        <v>8.433109786967429E-4</v>
      </c>
    </row>
    <row r="9" spans="1:4" x14ac:dyDescent="0.25">
      <c r="A9" s="2" t="s">
        <v>12739</v>
      </c>
      <c r="B9" s="3">
        <v>19</v>
      </c>
      <c r="C9" s="7">
        <v>1.736745886654479E-2</v>
      </c>
      <c r="D9" s="7">
        <v>2.9713884879588477E-4</v>
      </c>
    </row>
    <row r="11" spans="1:4" x14ac:dyDescent="0.25">
      <c r="A11" t="s">
        <v>12928</v>
      </c>
      <c r="B11" t="s">
        <v>12926</v>
      </c>
      <c r="C11" t="s">
        <v>12930</v>
      </c>
      <c r="D11" t="s">
        <v>12921</v>
      </c>
    </row>
    <row r="12" spans="1:4" x14ac:dyDescent="0.25">
      <c r="A12" s="2" t="s">
        <v>12793</v>
      </c>
      <c r="B12">
        <v>214</v>
      </c>
      <c r="C12" s="7">
        <v>0.19561243144424131</v>
      </c>
      <c r="D12" s="7">
        <v>9.0224945123356585E-4</v>
      </c>
    </row>
    <row r="13" spans="1:4" x14ac:dyDescent="0.25">
      <c r="A13" s="2" t="s">
        <v>12804</v>
      </c>
      <c r="B13">
        <v>105</v>
      </c>
      <c r="C13" s="7">
        <v>9.5978062157221211E-2</v>
      </c>
      <c r="D13" s="7">
        <v>6.6999444073882308E-4</v>
      </c>
    </row>
    <row r="14" spans="1:4" x14ac:dyDescent="0.25">
      <c r="A14" s="2" t="s">
        <v>12929</v>
      </c>
      <c r="B14">
        <v>180</v>
      </c>
      <c r="C14" s="7">
        <v>0.16453382084095064</v>
      </c>
      <c r="D14" s="7">
        <v>8.433109786967429E-4</v>
      </c>
    </row>
    <row r="15" spans="1:4" x14ac:dyDescent="0.25">
      <c r="A15" s="14" t="s">
        <v>12882</v>
      </c>
      <c r="B15" s="14">
        <f>SUM(B12:B14)</f>
        <v>499</v>
      </c>
      <c r="C15" s="15">
        <f>SUM(C12:C14)</f>
        <v>0.45612431444241314</v>
      </c>
      <c r="D15" s="14"/>
    </row>
    <row r="17" spans="1:4" x14ac:dyDescent="0.25">
      <c r="A17" t="s">
        <v>12931</v>
      </c>
      <c r="B17" t="s">
        <v>12926</v>
      </c>
      <c r="C17" t="s">
        <v>12932</v>
      </c>
      <c r="D17" t="s">
        <v>12921</v>
      </c>
    </row>
    <row r="18" spans="1:4" x14ac:dyDescent="0.25">
      <c r="A18" s="14" t="s">
        <v>12779</v>
      </c>
      <c r="B18" s="14">
        <v>284</v>
      </c>
      <c r="C18" s="18">
        <v>0.25959780621572209</v>
      </c>
      <c r="D18" s="18">
        <v>9.9719497942991312E-4</v>
      </c>
    </row>
    <row r="19" spans="1:4" x14ac:dyDescent="0.25">
      <c r="A19" t="s">
        <v>12765</v>
      </c>
      <c r="B19">
        <v>69</v>
      </c>
      <c r="C19" s="16">
        <v>6.3071297989031078E-2</v>
      </c>
      <c r="D19" s="16">
        <v>5.5292328797313674E-4</v>
      </c>
    </row>
    <row r="20" spans="1:4" x14ac:dyDescent="0.25">
      <c r="A20" t="s">
        <v>12796</v>
      </c>
      <c r="B20">
        <v>214</v>
      </c>
      <c r="C20" s="16">
        <v>0.19561243144424131</v>
      </c>
      <c r="D20" s="16">
        <v>9.0224945123356585E-4</v>
      </c>
    </row>
    <row r="21" spans="1:4" x14ac:dyDescent="0.25">
      <c r="A21" t="s">
        <v>12798</v>
      </c>
      <c r="B21">
        <v>1</v>
      </c>
      <c r="C21" s="16">
        <v>9.1407678244972577E-4</v>
      </c>
      <c r="D21" s="16">
        <v>6.873666940238144E-5</v>
      </c>
    </row>
    <row r="22" spans="1:4" x14ac:dyDescent="0.25">
      <c r="A22" s="14" t="s">
        <v>12916</v>
      </c>
      <c r="B22" s="14">
        <v>13</v>
      </c>
      <c r="C22" s="18">
        <v>1.1882998171846435E-2</v>
      </c>
      <c r="D22" s="18">
        <v>2.4646935409757806E-4</v>
      </c>
    </row>
    <row r="23" spans="1:4" x14ac:dyDescent="0.25">
      <c r="A23" t="s">
        <v>12799</v>
      </c>
      <c r="B23">
        <v>5</v>
      </c>
      <c r="C23" s="16">
        <v>4.570383912248629E-3</v>
      </c>
      <c r="D23" s="16">
        <v>1.5341836350951616E-4</v>
      </c>
    </row>
    <row r="24" spans="1:4" x14ac:dyDescent="0.25">
      <c r="A24" t="s">
        <v>12797</v>
      </c>
      <c r="B24">
        <v>2</v>
      </c>
      <c r="C24" s="16">
        <v>1.8281535648994515E-3</v>
      </c>
      <c r="D24" s="16">
        <v>9.7163851338819541E-5</v>
      </c>
    </row>
    <row r="25" spans="1:4" x14ac:dyDescent="0.25">
      <c r="A25" t="s">
        <v>4699</v>
      </c>
      <c r="B25">
        <v>6</v>
      </c>
      <c r="C25" s="16">
        <v>5.4844606946983544E-3</v>
      </c>
      <c r="D25" s="16">
        <v>1.679842159612284E-4</v>
      </c>
    </row>
    <row r="26" spans="1:4" x14ac:dyDescent="0.25">
      <c r="A26" s="2" t="s">
        <v>12882</v>
      </c>
      <c r="B26" s="2">
        <v>310</v>
      </c>
      <c r="C26" s="17">
        <v>0.28336380255941501</v>
      </c>
      <c r="D26" s="17">
        <v>1.0249844625507339E-3</v>
      </c>
    </row>
  </sheetData>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PDR Type</vt:lpstr>
      <vt:lpstr>Analysis</vt:lpstr>
      <vt:lpstr>Sheet2</vt:lpstr>
    </vt:vector>
  </TitlesOfParts>
  <Company>WSDOT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Curci-Gonzalez, Angela</dc:creator>
  <cp:lastModifiedBy>Curci-Gonzalez, Angela</cp:lastModifiedBy>
  <dcterms:created xsi:type="dcterms:W3CDTF">2018-08-02T22:23:40Z</dcterms:created>
  <dcterms:modified xsi:type="dcterms:W3CDTF">2018-08-09T01:45:50Z</dcterms:modified>
</cp:coreProperties>
</file>