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showInkAnnotation="0" defaultThemeVersion="124226"/>
  <mc:AlternateContent xmlns:mc="http://schemas.openxmlformats.org/markup-compatibility/2006">
    <mc:Choice Requires="x15">
      <x15ac:absPath xmlns:x15ac="http://schemas.microsoft.com/office/spreadsheetml/2010/11/ac" url="C:\Users\RafaelVILLAVICENCIO\Desktop\RTC 46564 - Update Extracts Documentation\Excel Mappings v5.6\Excel Mappings v5.6\"/>
    </mc:Choice>
  </mc:AlternateContent>
  <xr:revisionPtr revIDLastSave="0" documentId="13_ncr:1_{68172ADD-D782-4E10-9306-C8ACC5DCB57A}" xr6:coauthVersionLast="40" xr6:coauthVersionMax="40" xr10:uidLastSave="{00000000-0000-0000-0000-000000000000}"/>
  <bookViews>
    <workbookView xWindow="0" yWindow="0" windowWidth="21600" windowHeight="1045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Mapping'!$A$4:$O$351</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32" i="4" l="1"/>
  <c r="O332" i="4" s="1"/>
  <c r="L333" i="4" l="1"/>
  <c r="L334" i="4"/>
  <c r="O334" i="4" s="1"/>
  <c r="L335" i="4"/>
  <c r="O335" i="4" s="1"/>
  <c r="L336" i="4"/>
  <c r="O336" i="4" s="1"/>
  <c r="L337" i="4"/>
  <c r="L338" i="4"/>
  <c r="O338" i="4" s="1"/>
  <c r="L339" i="4"/>
  <c r="O339" i="4" s="1"/>
  <c r="L340" i="4"/>
  <c r="O340" i="4" s="1"/>
  <c r="L341" i="4"/>
  <c r="L342" i="4"/>
  <c r="O342" i="4" s="1"/>
  <c r="L343" i="4"/>
  <c r="O343" i="4" s="1"/>
  <c r="L344" i="4"/>
  <c r="O344" i="4" s="1"/>
  <c r="L345" i="4"/>
  <c r="L346" i="4"/>
  <c r="O346" i="4" s="1"/>
  <c r="L347" i="4"/>
  <c r="O347" i="4" s="1"/>
  <c r="L348" i="4"/>
  <c r="O348" i="4" s="1"/>
  <c r="L349" i="4"/>
  <c r="L350" i="4"/>
  <c r="O350" i="4" s="1"/>
  <c r="O333" i="4"/>
  <c r="O337" i="4"/>
  <c r="O341" i="4"/>
  <c r="O345" i="4"/>
  <c r="O349" i="4"/>
  <c r="L331" i="4"/>
  <c r="N331" i="4" s="1"/>
  <c r="M331" i="4" l="1"/>
  <c r="O331" i="4"/>
  <c r="O27" i="4"/>
  <c r="N27" i="4"/>
  <c r="M27" i="4"/>
  <c r="O14" i="4"/>
  <c r="N14" i="4"/>
  <c r="M14" i="4"/>
  <c r="O12" i="4"/>
  <c r="N12" i="4"/>
  <c r="M12" i="4"/>
  <c r="O235" i="4"/>
  <c r="N235" i="4"/>
  <c r="M235" i="4"/>
  <c r="O13" i="4"/>
  <c r="N13" i="4"/>
  <c r="M13" i="4"/>
  <c r="O11" i="4"/>
  <c r="N11" i="4"/>
  <c r="M11" i="4"/>
  <c r="O283" i="4"/>
  <c r="N283" i="4"/>
  <c r="M283" i="4"/>
  <c r="O200" i="4"/>
  <c r="N200" i="4"/>
  <c r="M200" i="4"/>
  <c r="M9" i="4"/>
  <c r="N9" i="4"/>
  <c r="O9" i="4"/>
  <c r="M10" i="4"/>
  <c r="N10" i="4"/>
  <c r="O10" i="4"/>
  <c r="M15" i="4"/>
  <c r="N15" i="4"/>
  <c r="O15" i="4"/>
  <c r="M16" i="4"/>
  <c r="N16" i="4"/>
  <c r="O16" i="4"/>
  <c r="M17" i="4"/>
  <c r="N17" i="4"/>
  <c r="O17" i="4"/>
  <c r="M18" i="4"/>
  <c r="N18" i="4"/>
  <c r="O18" i="4"/>
  <c r="M19" i="4"/>
  <c r="N19" i="4"/>
  <c r="O19" i="4"/>
  <c r="M20" i="4"/>
  <c r="N20" i="4"/>
  <c r="O20" i="4"/>
  <c r="M21" i="4"/>
  <c r="N21" i="4"/>
  <c r="O21" i="4"/>
  <c r="M22" i="4"/>
  <c r="N22" i="4"/>
  <c r="O22" i="4"/>
  <c r="M23" i="4"/>
  <c r="N23" i="4"/>
  <c r="O23" i="4"/>
  <c r="M24" i="4"/>
  <c r="N24" i="4"/>
  <c r="O24" i="4"/>
  <c r="M25" i="4"/>
  <c r="N25" i="4"/>
  <c r="O25" i="4"/>
  <c r="M26" i="4"/>
  <c r="N26" i="4"/>
  <c r="O26" i="4"/>
  <c r="M28" i="4"/>
  <c r="N28" i="4"/>
  <c r="O28" i="4"/>
  <c r="M29" i="4"/>
  <c r="N29" i="4"/>
  <c r="O29" i="4"/>
  <c r="M30" i="4"/>
  <c r="N30" i="4"/>
  <c r="O30" i="4"/>
  <c r="M31" i="4"/>
  <c r="N31" i="4"/>
  <c r="O31" i="4"/>
  <c r="M32" i="4"/>
  <c r="N32" i="4"/>
  <c r="O32" i="4"/>
  <c r="M33" i="4"/>
  <c r="N33" i="4"/>
  <c r="O33" i="4"/>
  <c r="M34" i="4"/>
  <c r="N34" i="4"/>
  <c r="O34" i="4"/>
  <c r="M36" i="4"/>
  <c r="N36" i="4"/>
  <c r="O36" i="4"/>
  <c r="M37" i="4"/>
  <c r="N37" i="4"/>
  <c r="O37" i="4"/>
  <c r="M38" i="4"/>
  <c r="N38" i="4"/>
  <c r="O38" i="4"/>
  <c r="M40" i="4"/>
  <c r="N40" i="4"/>
  <c r="O40" i="4"/>
  <c r="M42" i="4"/>
  <c r="N42" i="4"/>
  <c r="O42" i="4"/>
  <c r="M43" i="4"/>
  <c r="N43" i="4"/>
  <c r="O43" i="4"/>
  <c r="M44" i="4"/>
  <c r="N44" i="4"/>
  <c r="O44" i="4"/>
  <c r="M45" i="4"/>
  <c r="N45" i="4"/>
  <c r="O45" i="4"/>
  <c r="M46" i="4"/>
  <c r="N46" i="4"/>
  <c r="O46" i="4"/>
  <c r="M47" i="4"/>
  <c r="N47" i="4"/>
  <c r="O47" i="4"/>
  <c r="M48" i="4"/>
  <c r="N48" i="4"/>
  <c r="O48" i="4"/>
  <c r="M49" i="4"/>
  <c r="N49" i="4"/>
  <c r="O49" i="4"/>
  <c r="M50" i="4"/>
  <c r="N50" i="4"/>
  <c r="O50" i="4"/>
  <c r="M51" i="4"/>
  <c r="N51" i="4"/>
  <c r="O51" i="4"/>
  <c r="M201" i="4"/>
  <c r="N201" i="4"/>
  <c r="O201" i="4"/>
  <c r="M202" i="4"/>
  <c r="N202" i="4"/>
  <c r="O202" i="4"/>
  <c r="M203" i="4"/>
  <c r="N203" i="4"/>
  <c r="O203" i="4"/>
  <c r="M204" i="4"/>
  <c r="N204" i="4"/>
  <c r="O204" i="4"/>
  <c r="M205" i="4"/>
  <c r="N205" i="4"/>
  <c r="O205" i="4"/>
  <c r="M206" i="4"/>
  <c r="N206" i="4"/>
  <c r="O206" i="4"/>
  <c r="M207" i="4"/>
  <c r="N207" i="4"/>
  <c r="O207" i="4"/>
  <c r="M208" i="4"/>
  <c r="N208" i="4"/>
  <c r="O208" i="4"/>
  <c r="M209" i="4"/>
  <c r="N209" i="4"/>
  <c r="O209" i="4"/>
  <c r="M210" i="4"/>
  <c r="N210" i="4"/>
  <c r="O210" i="4"/>
  <c r="M211" i="4"/>
  <c r="N211" i="4"/>
  <c r="O211" i="4"/>
  <c r="M212" i="4"/>
  <c r="N212" i="4"/>
  <c r="O212" i="4"/>
  <c r="M213" i="4"/>
  <c r="N213" i="4"/>
  <c r="O213" i="4"/>
  <c r="M214" i="4"/>
  <c r="N214" i="4"/>
  <c r="O214" i="4"/>
  <c r="M215" i="4"/>
  <c r="N215" i="4"/>
  <c r="O215" i="4"/>
  <c r="M216" i="4"/>
  <c r="N216" i="4"/>
  <c r="O216" i="4"/>
  <c r="M226" i="4"/>
  <c r="N226" i="4"/>
  <c r="O226" i="4"/>
  <c r="M227" i="4"/>
  <c r="N227" i="4"/>
  <c r="O227" i="4"/>
  <c r="M228" i="4"/>
  <c r="N228" i="4"/>
  <c r="O228" i="4"/>
  <c r="M229" i="4"/>
  <c r="N229" i="4"/>
  <c r="O229" i="4"/>
  <c r="M230" i="4"/>
  <c r="N230" i="4"/>
  <c r="O230" i="4"/>
  <c r="M231" i="4"/>
  <c r="N231" i="4"/>
  <c r="O231" i="4"/>
  <c r="M232" i="4"/>
  <c r="N232" i="4"/>
  <c r="O232" i="4"/>
  <c r="M233" i="4"/>
  <c r="N233" i="4"/>
  <c r="O233" i="4"/>
  <c r="M234" i="4"/>
  <c r="N234" i="4"/>
  <c r="O234" i="4"/>
  <c r="M236" i="4"/>
  <c r="N236" i="4"/>
  <c r="O236" i="4"/>
  <c r="M237" i="4"/>
  <c r="N237" i="4"/>
  <c r="O237" i="4"/>
  <c r="M238" i="4"/>
  <c r="N238" i="4"/>
  <c r="O238" i="4"/>
  <c r="M239" i="4"/>
  <c r="N239" i="4"/>
  <c r="O239" i="4"/>
  <c r="M240" i="4"/>
  <c r="N240" i="4"/>
  <c r="O240" i="4"/>
  <c r="M241" i="4"/>
  <c r="N241" i="4"/>
  <c r="O241" i="4"/>
  <c r="M242" i="4"/>
  <c r="N242" i="4"/>
  <c r="O242" i="4"/>
  <c r="M243" i="4"/>
  <c r="N243" i="4"/>
  <c r="O243" i="4"/>
  <c r="M244" i="4"/>
  <c r="N244" i="4"/>
  <c r="O244" i="4"/>
  <c r="M245" i="4"/>
  <c r="N245" i="4"/>
  <c r="O245" i="4"/>
  <c r="M246" i="4"/>
  <c r="N246" i="4"/>
  <c r="O246" i="4"/>
  <c r="M247" i="4"/>
  <c r="N247" i="4"/>
  <c r="O247" i="4"/>
  <c r="M248" i="4"/>
  <c r="N248" i="4"/>
  <c r="O248" i="4"/>
  <c r="M274" i="4"/>
  <c r="N274" i="4"/>
  <c r="O274" i="4"/>
  <c r="M276" i="4"/>
  <c r="N276" i="4"/>
  <c r="O276" i="4"/>
  <c r="M277" i="4"/>
  <c r="N277" i="4"/>
  <c r="O277" i="4"/>
  <c r="M278" i="4"/>
  <c r="N278" i="4"/>
  <c r="O278" i="4"/>
  <c r="M280" i="4"/>
  <c r="N280" i="4"/>
  <c r="O280" i="4"/>
  <c r="M282" i="4"/>
  <c r="N282" i="4"/>
  <c r="O282" i="4"/>
  <c r="M285" i="4"/>
  <c r="N285" i="4"/>
  <c r="O285" i="4"/>
  <c r="M286" i="4"/>
  <c r="N286" i="4"/>
  <c r="O286" i="4"/>
  <c r="M287" i="4"/>
  <c r="N287" i="4"/>
  <c r="O287" i="4"/>
  <c r="M288" i="4"/>
  <c r="N288" i="4"/>
  <c r="O288" i="4"/>
  <c r="M289" i="4"/>
  <c r="N289" i="4"/>
  <c r="O289" i="4"/>
  <c r="M290" i="4"/>
  <c r="N290" i="4"/>
  <c r="O290" i="4"/>
  <c r="M291" i="4"/>
  <c r="N291" i="4"/>
  <c r="O291" i="4"/>
  <c r="M292" i="4"/>
  <c r="N292" i="4"/>
  <c r="O292" i="4"/>
  <c r="M293" i="4"/>
  <c r="N293" i="4"/>
  <c r="O293" i="4"/>
  <c r="M294" i="4"/>
  <c r="N294" i="4"/>
  <c r="O294" i="4"/>
  <c r="M295" i="4"/>
  <c r="N295" i="4"/>
  <c r="O295" i="4"/>
  <c r="M296" i="4"/>
  <c r="N296" i="4"/>
  <c r="O296" i="4"/>
  <c r="M297" i="4"/>
  <c r="N297" i="4"/>
  <c r="O297" i="4"/>
  <c r="M298" i="4"/>
  <c r="N298" i="4"/>
  <c r="O298" i="4"/>
  <c r="M351" i="4"/>
  <c r="N351" i="4"/>
  <c r="O351" i="4"/>
  <c r="M8" i="4"/>
  <c r="N8" i="4"/>
  <c r="O8" i="4"/>
  <c r="O6" i="4" l="1"/>
  <c r="N6" i="4"/>
  <c r="M6" i="4"/>
  <c r="O5" i="4"/>
  <c r="N5" i="4"/>
  <c r="M5" i="4"/>
  <c r="O7" i="4"/>
  <c r="N7" i="4"/>
  <c r="M7" i="4"/>
  <c r="L330" i="4" l="1"/>
  <c r="L329" i="4"/>
  <c r="L328" i="4"/>
  <c r="L327" i="4"/>
  <c r="L326" i="4"/>
  <c r="L325" i="4"/>
  <c r="L324" i="4"/>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25" i="4"/>
  <c r="L224" i="4"/>
  <c r="L223" i="4"/>
  <c r="L222" i="4"/>
  <c r="L221" i="4"/>
  <c r="L220" i="4"/>
  <c r="L219" i="4"/>
  <c r="L218" i="4"/>
  <c r="L217"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279" i="4"/>
  <c r="L41"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275" i="4"/>
  <c r="L39" i="4"/>
  <c r="L35" i="4"/>
  <c r="L284" i="4"/>
  <c r="L281" i="4"/>
  <c r="O284" i="4" l="1"/>
  <c r="N284" i="4"/>
  <c r="M284" i="4"/>
  <c r="O173" i="4"/>
  <c r="N173" i="4"/>
  <c r="M173" i="4"/>
  <c r="O185" i="4"/>
  <c r="N185" i="4"/>
  <c r="M185" i="4"/>
  <c r="O197" i="4"/>
  <c r="N197" i="4"/>
  <c r="M197" i="4"/>
  <c r="O55" i="4"/>
  <c r="N55" i="4"/>
  <c r="M55" i="4"/>
  <c r="O63" i="4"/>
  <c r="N63" i="4"/>
  <c r="M63" i="4"/>
  <c r="O71" i="4"/>
  <c r="N71" i="4"/>
  <c r="M71" i="4"/>
  <c r="O79" i="4"/>
  <c r="N79" i="4"/>
  <c r="M79" i="4"/>
  <c r="O91" i="4"/>
  <c r="N91" i="4"/>
  <c r="M91" i="4"/>
  <c r="O95" i="4"/>
  <c r="N95" i="4"/>
  <c r="M95" i="4"/>
  <c r="O107" i="4"/>
  <c r="N107" i="4"/>
  <c r="M107" i="4"/>
  <c r="O111" i="4"/>
  <c r="N111" i="4"/>
  <c r="M111" i="4"/>
  <c r="O123" i="4"/>
  <c r="N123" i="4"/>
  <c r="M123" i="4"/>
  <c r="O127" i="4"/>
  <c r="N127" i="4"/>
  <c r="M127" i="4"/>
  <c r="O131" i="4"/>
  <c r="N131" i="4"/>
  <c r="M131" i="4"/>
  <c r="O143" i="4"/>
  <c r="N143" i="4"/>
  <c r="M143" i="4"/>
  <c r="O147" i="4"/>
  <c r="N147" i="4"/>
  <c r="M147" i="4"/>
  <c r="O151" i="4"/>
  <c r="N151" i="4"/>
  <c r="M151" i="4"/>
  <c r="O155" i="4"/>
  <c r="N155" i="4"/>
  <c r="M155" i="4"/>
  <c r="O159" i="4"/>
  <c r="N159" i="4"/>
  <c r="M159" i="4"/>
  <c r="O163" i="4"/>
  <c r="N163" i="4"/>
  <c r="M163" i="4"/>
  <c r="O167" i="4"/>
  <c r="N167" i="4"/>
  <c r="M167" i="4"/>
  <c r="O171" i="4"/>
  <c r="N171" i="4"/>
  <c r="M171" i="4"/>
  <c r="O251" i="4"/>
  <c r="N251" i="4"/>
  <c r="M251" i="4"/>
  <c r="O255" i="4"/>
  <c r="N255" i="4"/>
  <c r="M255" i="4"/>
  <c r="O259" i="4"/>
  <c r="N259" i="4"/>
  <c r="M259" i="4"/>
  <c r="O263" i="4"/>
  <c r="N263" i="4"/>
  <c r="M263" i="4"/>
  <c r="O267" i="4"/>
  <c r="N267" i="4"/>
  <c r="M267" i="4"/>
  <c r="O271" i="4"/>
  <c r="N271" i="4"/>
  <c r="M271" i="4"/>
  <c r="O218" i="4"/>
  <c r="N218" i="4"/>
  <c r="M218" i="4"/>
  <c r="O222" i="4"/>
  <c r="N222" i="4"/>
  <c r="M222" i="4"/>
  <c r="O299" i="4"/>
  <c r="N299" i="4"/>
  <c r="M299" i="4"/>
  <c r="O303" i="4"/>
  <c r="N303" i="4"/>
  <c r="M303" i="4"/>
  <c r="O307" i="4"/>
  <c r="N307" i="4"/>
  <c r="M307" i="4"/>
  <c r="O311" i="4"/>
  <c r="N311" i="4"/>
  <c r="M311" i="4"/>
  <c r="O315" i="4"/>
  <c r="N315" i="4"/>
  <c r="M315" i="4"/>
  <c r="O319" i="4"/>
  <c r="N319" i="4"/>
  <c r="M319" i="4"/>
  <c r="O323" i="4"/>
  <c r="N323" i="4"/>
  <c r="M323" i="4"/>
  <c r="O327" i="4"/>
  <c r="N327" i="4"/>
  <c r="M327" i="4"/>
  <c r="O281" i="4"/>
  <c r="N281" i="4"/>
  <c r="M281" i="4"/>
  <c r="O275" i="4"/>
  <c r="N275" i="4"/>
  <c r="M275" i="4"/>
  <c r="O176" i="4"/>
  <c r="N176" i="4"/>
  <c r="M176" i="4"/>
  <c r="O180" i="4"/>
  <c r="N180" i="4"/>
  <c r="M180" i="4"/>
  <c r="O184" i="4"/>
  <c r="N184" i="4"/>
  <c r="M184" i="4"/>
  <c r="O188" i="4"/>
  <c r="N188" i="4"/>
  <c r="M188" i="4"/>
  <c r="O192" i="4"/>
  <c r="N192" i="4"/>
  <c r="M192" i="4"/>
  <c r="O196" i="4"/>
  <c r="N196" i="4"/>
  <c r="M196" i="4"/>
  <c r="O41" i="4"/>
  <c r="N41" i="4"/>
  <c r="M41" i="4"/>
  <c r="O54" i="4"/>
  <c r="N54" i="4"/>
  <c r="M54" i="4"/>
  <c r="O58" i="4"/>
  <c r="N58" i="4"/>
  <c r="M58" i="4"/>
  <c r="O62" i="4"/>
  <c r="N62" i="4"/>
  <c r="M62" i="4"/>
  <c r="O66" i="4"/>
  <c r="N66" i="4"/>
  <c r="M66" i="4"/>
  <c r="O70" i="4"/>
  <c r="N70" i="4"/>
  <c r="M70" i="4"/>
  <c r="O74" i="4"/>
  <c r="N74" i="4"/>
  <c r="M74" i="4"/>
  <c r="O78" i="4"/>
  <c r="N78" i="4"/>
  <c r="M78" i="4"/>
  <c r="O82" i="4"/>
  <c r="N82" i="4"/>
  <c r="M82" i="4"/>
  <c r="O86" i="4"/>
  <c r="N86" i="4"/>
  <c r="M86" i="4"/>
  <c r="O90" i="4"/>
  <c r="N90" i="4"/>
  <c r="M90" i="4"/>
  <c r="O94" i="4"/>
  <c r="N94" i="4"/>
  <c r="M94" i="4"/>
  <c r="O98" i="4"/>
  <c r="N98" i="4"/>
  <c r="M98" i="4"/>
  <c r="O102" i="4"/>
  <c r="N102" i="4"/>
  <c r="M102" i="4"/>
  <c r="O106" i="4"/>
  <c r="N106" i="4"/>
  <c r="M106" i="4"/>
  <c r="O110" i="4"/>
  <c r="N110" i="4"/>
  <c r="M110" i="4"/>
  <c r="O114" i="4"/>
  <c r="N114" i="4"/>
  <c r="M114" i="4"/>
  <c r="O118" i="4"/>
  <c r="N118" i="4"/>
  <c r="M118" i="4"/>
  <c r="O122" i="4"/>
  <c r="N122" i="4"/>
  <c r="M122" i="4"/>
  <c r="O126" i="4"/>
  <c r="N126" i="4"/>
  <c r="M126" i="4"/>
  <c r="O130" i="4"/>
  <c r="N130" i="4"/>
  <c r="M130" i="4"/>
  <c r="O134" i="4"/>
  <c r="N134" i="4"/>
  <c r="M134" i="4"/>
  <c r="O138" i="4"/>
  <c r="N138" i="4"/>
  <c r="M138" i="4"/>
  <c r="O142" i="4"/>
  <c r="N142" i="4"/>
  <c r="M142" i="4"/>
  <c r="O146" i="4"/>
  <c r="N146" i="4"/>
  <c r="M146" i="4"/>
  <c r="O150" i="4"/>
  <c r="N150" i="4"/>
  <c r="M150" i="4"/>
  <c r="O154" i="4"/>
  <c r="N154" i="4"/>
  <c r="M154" i="4"/>
  <c r="O158" i="4"/>
  <c r="N158" i="4"/>
  <c r="M158" i="4"/>
  <c r="O162" i="4"/>
  <c r="N162" i="4"/>
  <c r="M162" i="4"/>
  <c r="O166" i="4"/>
  <c r="N166" i="4"/>
  <c r="M166" i="4"/>
  <c r="O170" i="4"/>
  <c r="N170" i="4"/>
  <c r="M170" i="4"/>
  <c r="O250" i="4"/>
  <c r="N250" i="4"/>
  <c r="M250" i="4"/>
  <c r="O254" i="4"/>
  <c r="N254" i="4"/>
  <c r="M254" i="4"/>
  <c r="O258" i="4"/>
  <c r="N258" i="4"/>
  <c r="M258" i="4"/>
  <c r="O262" i="4"/>
  <c r="N262" i="4"/>
  <c r="M262" i="4"/>
  <c r="O266" i="4"/>
  <c r="N266" i="4"/>
  <c r="M266" i="4"/>
  <c r="O270" i="4"/>
  <c r="N270" i="4"/>
  <c r="M270" i="4"/>
  <c r="O217" i="4"/>
  <c r="N217" i="4"/>
  <c r="M217" i="4"/>
  <c r="O221" i="4"/>
  <c r="N221" i="4"/>
  <c r="M221" i="4"/>
  <c r="O225" i="4"/>
  <c r="N225" i="4"/>
  <c r="M225" i="4"/>
  <c r="O302" i="4"/>
  <c r="N302" i="4"/>
  <c r="M302" i="4"/>
  <c r="O306" i="4"/>
  <c r="N306" i="4"/>
  <c r="M306" i="4"/>
  <c r="O310" i="4"/>
  <c r="N310" i="4"/>
  <c r="M310" i="4"/>
  <c r="O314" i="4"/>
  <c r="N314" i="4"/>
  <c r="M314" i="4"/>
  <c r="O318" i="4"/>
  <c r="N318" i="4"/>
  <c r="M318" i="4"/>
  <c r="O322" i="4"/>
  <c r="N322" i="4"/>
  <c r="M322" i="4"/>
  <c r="O326" i="4"/>
  <c r="N326" i="4"/>
  <c r="M326" i="4"/>
  <c r="O330" i="4"/>
  <c r="N330" i="4"/>
  <c r="M330" i="4"/>
  <c r="O181" i="4"/>
  <c r="N181" i="4"/>
  <c r="M181" i="4"/>
  <c r="O193" i="4"/>
  <c r="N193" i="4"/>
  <c r="M193" i="4"/>
  <c r="O279" i="4"/>
  <c r="N279" i="4"/>
  <c r="M279" i="4"/>
  <c r="O67" i="4"/>
  <c r="N67" i="4"/>
  <c r="M67" i="4"/>
  <c r="O83" i="4"/>
  <c r="N83" i="4"/>
  <c r="M83" i="4"/>
  <c r="O103" i="4"/>
  <c r="N103" i="4"/>
  <c r="M103" i="4"/>
  <c r="O119" i="4"/>
  <c r="N119" i="4"/>
  <c r="M119" i="4"/>
  <c r="O139" i="4"/>
  <c r="N139" i="4"/>
  <c r="M139" i="4"/>
  <c r="O39" i="4"/>
  <c r="N39" i="4"/>
  <c r="M39" i="4"/>
  <c r="O175" i="4"/>
  <c r="N175" i="4"/>
  <c r="M175" i="4"/>
  <c r="O179" i="4"/>
  <c r="N179" i="4"/>
  <c r="M179" i="4"/>
  <c r="O183" i="4"/>
  <c r="N183" i="4"/>
  <c r="M183" i="4"/>
  <c r="O187" i="4"/>
  <c r="N187" i="4"/>
  <c r="M187" i="4"/>
  <c r="O191" i="4"/>
  <c r="N191" i="4"/>
  <c r="M191" i="4"/>
  <c r="O195" i="4"/>
  <c r="N195" i="4"/>
  <c r="M195" i="4"/>
  <c r="O199" i="4"/>
  <c r="N199" i="4"/>
  <c r="M199" i="4"/>
  <c r="O53" i="4"/>
  <c r="N53" i="4"/>
  <c r="M53" i="4"/>
  <c r="O57" i="4"/>
  <c r="N57" i="4"/>
  <c r="M57" i="4"/>
  <c r="O61" i="4"/>
  <c r="N61" i="4"/>
  <c r="M61" i="4"/>
  <c r="O65" i="4"/>
  <c r="N65" i="4"/>
  <c r="M65" i="4"/>
  <c r="O69" i="4"/>
  <c r="N69" i="4"/>
  <c r="M69" i="4"/>
  <c r="O73" i="4"/>
  <c r="N73" i="4"/>
  <c r="M73" i="4"/>
  <c r="O77" i="4"/>
  <c r="N77" i="4"/>
  <c r="M77" i="4"/>
  <c r="O81" i="4"/>
  <c r="N81" i="4"/>
  <c r="M81" i="4"/>
  <c r="O85" i="4"/>
  <c r="N85" i="4"/>
  <c r="M85" i="4"/>
  <c r="O89" i="4"/>
  <c r="N89" i="4"/>
  <c r="M89" i="4"/>
  <c r="O93" i="4"/>
  <c r="N93" i="4"/>
  <c r="M93" i="4"/>
  <c r="O97" i="4"/>
  <c r="N97" i="4"/>
  <c r="M97" i="4"/>
  <c r="O101" i="4"/>
  <c r="N101" i="4"/>
  <c r="M101" i="4"/>
  <c r="O105" i="4"/>
  <c r="N105" i="4"/>
  <c r="M105" i="4"/>
  <c r="O109" i="4"/>
  <c r="N109" i="4"/>
  <c r="M109" i="4"/>
  <c r="O113" i="4"/>
  <c r="N113" i="4"/>
  <c r="M113" i="4"/>
  <c r="O117" i="4"/>
  <c r="N117" i="4"/>
  <c r="M117" i="4"/>
  <c r="O121" i="4"/>
  <c r="N121" i="4"/>
  <c r="M121" i="4"/>
  <c r="O125" i="4"/>
  <c r="N125" i="4"/>
  <c r="M125" i="4"/>
  <c r="O129" i="4"/>
  <c r="N129" i="4"/>
  <c r="M129" i="4"/>
  <c r="O133" i="4"/>
  <c r="N133" i="4"/>
  <c r="M133" i="4"/>
  <c r="O137" i="4"/>
  <c r="N137" i="4"/>
  <c r="M137" i="4"/>
  <c r="O141" i="4"/>
  <c r="N141" i="4"/>
  <c r="M141" i="4"/>
  <c r="O145" i="4"/>
  <c r="N145" i="4"/>
  <c r="M145" i="4"/>
  <c r="O149" i="4"/>
  <c r="N149" i="4"/>
  <c r="M149" i="4"/>
  <c r="O153" i="4"/>
  <c r="N153" i="4"/>
  <c r="M153" i="4"/>
  <c r="O157" i="4"/>
  <c r="N157" i="4"/>
  <c r="M157" i="4"/>
  <c r="O161" i="4"/>
  <c r="N161" i="4"/>
  <c r="M161" i="4"/>
  <c r="O165" i="4"/>
  <c r="N165" i="4"/>
  <c r="M165" i="4"/>
  <c r="O169" i="4"/>
  <c r="N169" i="4"/>
  <c r="M169" i="4"/>
  <c r="O249" i="4"/>
  <c r="N249" i="4"/>
  <c r="M249" i="4"/>
  <c r="O253" i="4"/>
  <c r="N253" i="4"/>
  <c r="M253" i="4"/>
  <c r="O257" i="4"/>
  <c r="N257" i="4"/>
  <c r="M257" i="4"/>
  <c r="O261" i="4"/>
  <c r="N261" i="4"/>
  <c r="M261" i="4"/>
  <c r="O265" i="4"/>
  <c r="N265" i="4"/>
  <c r="M265" i="4"/>
  <c r="O269" i="4"/>
  <c r="N269" i="4"/>
  <c r="M269" i="4"/>
  <c r="O273" i="4"/>
  <c r="N273" i="4"/>
  <c r="M273" i="4"/>
  <c r="O220" i="4"/>
  <c r="N220" i="4"/>
  <c r="M220" i="4"/>
  <c r="O224" i="4"/>
  <c r="N224" i="4"/>
  <c r="M224" i="4"/>
  <c r="O301" i="4"/>
  <c r="N301" i="4"/>
  <c r="M301" i="4"/>
  <c r="O305" i="4"/>
  <c r="N305" i="4"/>
  <c r="M305" i="4"/>
  <c r="O309" i="4"/>
  <c r="N309" i="4"/>
  <c r="M309" i="4"/>
  <c r="O313" i="4"/>
  <c r="N313" i="4"/>
  <c r="M313" i="4"/>
  <c r="O317" i="4"/>
  <c r="N317" i="4"/>
  <c r="M317" i="4"/>
  <c r="O321" i="4"/>
  <c r="N321" i="4"/>
  <c r="M321" i="4"/>
  <c r="O325" i="4"/>
  <c r="N325" i="4"/>
  <c r="M325" i="4"/>
  <c r="O329" i="4"/>
  <c r="N329" i="4"/>
  <c r="M329" i="4"/>
  <c r="O177" i="4"/>
  <c r="N177" i="4"/>
  <c r="M177" i="4"/>
  <c r="O189" i="4"/>
  <c r="N189" i="4"/>
  <c r="M189" i="4"/>
  <c r="O59" i="4"/>
  <c r="N59" i="4"/>
  <c r="M59" i="4"/>
  <c r="O75" i="4"/>
  <c r="N75" i="4"/>
  <c r="M75" i="4"/>
  <c r="O87" i="4"/>
  <c r="N87" i="4"/>
  <c r="M87" i="4"/>
  <c r="O99" i="4"/>
  <c r="N99" i="4"/>
  <c r="M99" i="4"/>
  <c r="O115" i="4"/>
  <c r="N115" i="4"/>
  <c r="M115" i="4"/>
  <c r="O135" i="4"/>
  <c r="N135" i="4"/>
  <c r="M135" i="4"/>
  <c r="O35" i="4"/>
  <c r="N35" i="4"/>
  <c r="M35" i="4"/>
  <c r="O174" i="4"/>
  <c r="N174" i="4"/>
  <c r="M174" i="4"/>
  <c r="O178" i="4"/>
  <c r="N178" i="4"/>
  <c r="M178" i="4"/>
  <c r="O182" i="4"/>
  <c r="N182" i="4"/>
  <c r="M182" i="4"/>
  <c r="O186" i="4"/>
  <c r="N186" i="4"/>
  <c r="M186" i="4"/>
  <c r="O190" i="4"/>
  <c r="N190" i="4"/>
  <c r="M190" i="4"/>
  <c r="O194" i="4"/>
  <c r="N194" i="4"/>
  <c r="M194" i="4"/>
  <c r="O198" i="4"/>
  <c r="N198" i="4"/>
  <c r="M198" i="4"/>
  <c r="O52" i="4"/>
  <c r="N52" i="4"/>
  <c r="M52" i="4"/>
  <c r="O56" i="4"/>
  <c r="N56" i="4"/>
  <c r="M56" i="4"/>
  <c r="O60" i="4"/>
  <c r="N60" i="4"/>
  <c r="M60" i="4"/>
  <c r="O64" i="4"/>
  <c r="N64" i="4"/>
  <c r="M64" i="4"/>
  <c r="O68" i="4"/>
  <c r="N68" i="4"/>
  <c r="M68" i="4"/>
  <c r="O72" i="4"/>
  <c r="N72" i="4"/>
  <c r="M72" i="4"/>
  <c r="O76" i="4"/>
  <c r="N76" i="4"/>
  <c r="M76" i="4"/>
  <c r="O80" i="4"/>
  <c r="N80" i="4"/>
  <c r="M80" i="4"/>
  <c r="O84" i="4"/>
  <c r="N84" i="4"/>
  <c r="M84" i="4"/>
  <c r="O88" i="4"/>
  <c r="N88" i="4"/>
  <c r="M88" i="4"/>
  <c r="O92" i="4"/>
  <c r="N92" i="4"/>
  <c r="M92" i="4"/>
  <c r="O96" i="4"/>
  <c r="N96" i="4"/>
  <c r="M96" i="4"/>
  <c r="O100" i="4"/>
  <c r="N100" i="4"/>
  <c r="M100" i="4"/>
  <c r="O104" i="4"/>
  <c r="N104" i="4"/>
  <c r="M104" i="4"/>
  <c r="O108" i="4"/>
  <c r="N108" i="4"/>
  <c r="M108" i="4"/>
  <c r="O112" i="4"/>
  <c r="N112" i="4"/>
  <c r="M112" i="4"/>
  <c r="O116" i="4"/>
  <c r="N116" i="4"/>
  <c r="M116" i="4"/>
  <c r="O120" i="4"/>
  <c r="N120" i="4"/>
  <c r="M120" i="4"/>
  <c r="O124" i="4"/>
  <c r="N124" i="4"/>
  <c r="M124" i="4"/>
  <c r="O128" i="4"/>
  <c r="N128" i="4"/>
  <c r="M128" i="4"/>
  <c r="O132" i="4"/>
  <c r="N132" i="4"/>
  <c r="M132" i="4"/>
  <c r="O136" i="4"/>
  <c r="N136" i="4"/>
  <c r="M136" i="4"/>
  <c r="O140" i="4"/>
  <c r="N140" i="4"/>
  <c r="M140" i="4"/>
  <c r="O144" i="4"/>
  <c r="N144" i="4"/>
  <c r="M144" i="4"/>
  <c r="O148" i="4"/>
  <c r="N148" i="4"/>
  <c r="M148" i="4"/>
  <c r="O152" i="4"/>
  <c r="N152" i="4"/>
  <c r="M152" i="4"/>
  <c r="O156" i="4"/>
  <c r="N156" i="4"/>
  <c r="M156" i="4"/>
  <c r="O160" i="4"/>
  <c r="N160" i="4"/>
  <c r="M160" i="4"/>
  <c r="O164" i="4"/>
  <c r="N164" i="4"/>
  <c r="M164" i="4"/>
  <c r="O168" i="4"/>
  <c r="N168" i="4"/>
  <c r="M168" i="4"/>
  <c r="O172" i="4"/>
  <c r="N172" i="4"/>
  <c r="M172" i="4"/>
  <c r="O252" i="4"/>
  <c r="N252" i="4"/>
  <c r="M252" i="4"/>
  <c r="O256" i="4"/>
  <c r="N256" i="4"/>
  <c r="M256" i="4"/>
  <c r="O260" i="4"/>
  <c r="N260" i="4"/>
  <c r="M260" i="4"/>
  <c r="O264" i="4"/>
  <c r="N264" i="4"/>
  <c r="M264" i="4"/>
  <c r="O268" i="4"/>
  <c r="N268" i="4"/>
  <c r="M268" i="4"/>
  <c r="O272" i="4"/>
  <c r="N272" i="4"/>
  <c r="M272" i="4"/>
  <c r="O219" i="4"/>
  <c r="N219" i="4"/>
  <c r="M219" i="4"/>
  <c r="O223" i="4"/>
  <c r="N223" i="4"/>
  <c r="M223" i="4"/>
  <c r="O300" i="4"/>
  <c r="N300" i="4"/>
  <c r="M300" i="4"/>
  <c r="O304" i="4"/>
  <c r="N304" i="4"/>
  <c r="M304" i="4"/>
  <c r="O308" i="4"/>
  <c r="N308" i="4"/>
  <c r="M308" i="4"/>
  <c r="O312" i="4"/>
  <c r="N312" i="4"/>
  <c r="M312" i="4"/>
  <c r="O316" i="4"/>
  <c r="N316" i="4"/>
  <c r="M316" i="4"/>
  <c r="O320" i="4"/>
  <c r="N320" i="4"/>
  <c r="M320" i="4"/>
  <c r="O324" i="4"/>
  <c r="N324" i="4"/>
  <c r="M324" i="4"/>
  <c r="O328" i="4"/>
  <c r="N328" i="4"/>
  <c r="M328" i="4"/>
</calcChain>
</file>

<file path=xl/sharedStrings.xml><?xml version="1.0" encoding="utf-8"?>
<sst xmlns="http://schemas.openxmlformats.org/spreadsheetml/2006/main" count="2970" uniqueCount="885">
  <si>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</si>
  <si>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</si>
  <si>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</si>
  <si>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</si>
  <si>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</si>
  <si>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</si>
  <si>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</si>
  <si>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</si>
  <si>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</si>
  <si>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</si>
  <si>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</si>
  <si>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</si>
  <si>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</si>
  <si>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</si>
  <si>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</si>
  <si>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</si>
  <si>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</si>
  <si>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</si>
  <si>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</si>
  <si>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</si>
  <si>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</si>
  <si>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</si>
  <si>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</si>
  <si>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</si>
  <si>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</si>
  <si>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</si>
  <si>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</si>
  <si>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</si>
  <si>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</si>
  <si>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</si>
  <si>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</si>
  <si>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</si>
  <si>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</si>
  <si>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</si>
  <si>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</si>
  <si>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</si>
  <si>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</si>
  <si>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</si>
  <si>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</si>
  <si>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</si>
  <si>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</si>
  <si>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</si>
  <si>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</si>
  <si>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</si>
  <si>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</si>
  <si>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</si>
  <si>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</si>
  <si>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</si>
  <si>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</si>
  <si>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</si>
  <si>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</si>
  <si>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</si>
  <si>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</si>
  <si>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</si>
  <si>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</si>
  <si>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</si>
  <si>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</si>
  <si>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</si>
  <si>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</si>
  <si>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</si>
  <si>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</si>
  <si>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</si>
  <si>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</si>
  <si>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</si>
  <si>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</si>
  <si>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</si>
  <si>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</si>
  <si>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</si>
  <si>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</si>
  <si>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</si>
  <si>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</si>
  <si>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</si>
  <si>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</si>
  <si>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</si>
  <si>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</si>
  <si>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</si>
  <si>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</si>
  <si>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</si>
  <si>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</si>
  <si>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</si>
  <si>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</si>
  <si>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</si>
  <si>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</si>
  <si>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</si>
  <si>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</si>
  <si>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</si>
  <si>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</si>
  <si>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</si>
  <si>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</si>
  <si>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</si>
  <si>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</si>
  <si>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</si>
  <si>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</si>
  <si>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</si>
  <si>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</si>
  <si>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</si>
  <si>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</si>
  <si>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</si>
  <si>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</si>
  <si>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</si>
  <si>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</si>
  <si>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</si>
  <si>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</si>
  <si>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</si>
  <si>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</si>
  <si>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</si>
  <si>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</si>
  <si>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</si>
  <si>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</si>
  <si>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</si>
  <si>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</si>
  <si>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</si>
  <si>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</si>
  <si>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</si>
  <si>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</si>
  <si>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</si>
  <si>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</si>
  <si>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</si>
  <si>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</si>
  <si>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</si>
  <si>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</si>
  <si>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</si>
  <si>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</si>
  <si>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</si>
  <si>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</si>
  <si>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</si>
  <si>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</si>
  <si>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</si>
  <si>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</si>
  <si>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</si>
  <si>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</si>
  <si>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</si>
  <si>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</si>
  <si>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</si>
  <si>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</si>
  <si>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</si>
  <si>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</si>
  <si>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</si>
  <si>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</si>
  <si>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</si>
  <si>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</si>
  <si>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</si>
  <si>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</si>
  <si>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</si>
  <si>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</si>
  <si>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</si>
  <si>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</si>
  <si>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</si>
  <si>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</si>
  <si>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</si>
  <si>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</si>
  <si>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</si>
  <si>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</si>
  <si>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</si>
  <si>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</si>
  <si>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</si>
  <si>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</si>
  <si>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</si>
  <si>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</si>
  <si>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</si>
  <si>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</si>
  <si>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</si>
  <si>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</si>
  <si>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</si>
  <si>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</si>
  <si>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</si>
  <si>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</si>
  <si>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</si>
  <si>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</si>
  <si>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</si>
  <si>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</si>
  <si>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</si>
  <si>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</si>
  <si>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</si>
  <si>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</si>
  <si>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</si>
  <si>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</si>
  <si>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</si>
  <si>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</si>
  <si>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</si>
  <si>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</si>
  <si>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</si>
  <si>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</si>
  <si>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</si>
  <si>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</si>
  <si>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</si>
  <si>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</si>
  <si>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</si>
  <si>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</si>
  <si>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</si>
  <si>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</si>
  <si>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</si>
  <si>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</si>
  <si>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</si>
  <si>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</si>
  <si>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</si>
  <si>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</si>
  <si>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</si>
  <si>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</si>
  <si>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</si>
  <si>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</si>
  <si>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</si>
  <si>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</si>
  <si>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</si>
  <si>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</si>
  <si>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</si>
  <si>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</si>
  <si>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</si>
  <si>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</si>
  <si>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</si>
  <si>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</si>
  <si>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If Counter is greater than "0000" string is mandatory</t>
  </si>
  <si>
    <t>Z2</t>
  </si>
  <si>
    <t>Floor 5</t>
  </si>
  <si>
    <t>5555551212</t>
  </si>
  <si>
    <t>1111</t>
  </si>
  <si>
    <t>9876543211</t>
  </si>
  <si>
    <t>unclesam@sam.gov</t>
  </si>
  <si>
    <t>18TH Floor</t>
  </si>
  <si>
    <t>20036</t>
  </si>
  <si>
    <t>HQ PARENT CITY</t>
  </si>
  <si>
    <t>HQ PARENT POSTAL CODE</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</si>
  <si>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</si>
  <si>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</si>
  <si>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</si>
  <si>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</si>
  <si>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</si>
  <si>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</si>
  <si>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</si>
  <si>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</si>
  <si>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</si>
  <si>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</si>
  <si>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</si>
  <si>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</si>
  <si>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</si>
  <si>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</si>
  <si>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</si>
  <si>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</si>
  <si>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</si>
  <si>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</si>
  <si>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</si>
  <si>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</si>
  <si>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</si>
  <si>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</si>
  <si>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</si>
  <si>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</si>
  <si>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</si>
  <si>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</si>
  <si>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</si>
  <si>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</si>
  <si>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</si>
  <si>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</si>
  <si>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</si>
  <si>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</si>
  <si>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</si>
  <si>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</si>
  <si>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</si>
  <si>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</si>
  <si>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</si>
  <si>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</si>
  <si>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</si>
  <si>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</si>
  <si>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</si>
  <si>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</si>
  <si>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</si>
  <si>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</si>
  <si>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</si>
  <si>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</si>
  <si>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</si>
  <si>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</si>
  <si>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</si>
  <si>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</si>
  <si>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</si>
  <si>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</si>
  <si>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</si>
  <si>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</si>
  <si>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</si>
  <si>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</si>
  <si>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</si>
  <si>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</si>
  <si>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</si>
  <si>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</si>
  <si>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</si>
  <si>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</si>
  <si>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</si>
  <si>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</si>
  <si>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</si>
  <si>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</si>
  <si>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</si>
  <si>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</si>
  <si>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</si>
  <si>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</si>
  <si>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</si>
  <si>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</si>
  <si>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</si>
  <si>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</si>
  <si>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</si>
  <si>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</si>
  <si>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</si>
  <si>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</si>
  <si>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</si>
  <si>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</si>
  <si>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</si>
  <si>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</si>
  <si>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</si>
  <si>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</si>
  <si>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</si>
  <si>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</si>
  <si>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</si>
  <si>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</si>
  <si>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</si>
  <si>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</si>
  <si>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</si>
  <si>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</si>
  <si>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</si>
  <si>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</si>
  <si>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</si>
  <si>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</si>
  <si>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</si>
  <si>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</si>
  <si>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</si>
  <si>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</si>
  <si>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</si>
  <si>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</si>
  <si>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</si>
  <si>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</si>
  <si>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</si>
  <si>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</si>
  <si>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</si>
  <si>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</si>
  <si>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</si>
  <si>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</si>
  <si>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</si>
  <si>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</si>
  <si>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</si>
  <si>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</si>
  <si>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</si>
  <si>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</si>
  <si>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</si>
  <si>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</si>
  <si>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</si>
  <si>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</si>
  <si>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</si>
  <si>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</si>
  <si>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</si>
  <si>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</si>
  <si>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</si>
  <si>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</si>
  <si>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</si>
  <si>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</si>
  <si>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</si>
  <si>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</si>
  <si>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</si>
  <si>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</si>
  <si>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</si>
  <si>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</si>
  <si>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</si>
  <si>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</si>
  <si>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</si>
  <si>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</si>
  <si>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</si>
  <si>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</si>
  <si>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</si>
  <si>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</si>
  <si>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</si>
  <si>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</si>
  <si>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</si>
  <si>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</si>
  <si>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</si>
  <si>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</si>
  <si>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</si>
  <si>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</si>
  <si>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</si>
  <si>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</si>
  <si>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</si>
  <si>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</si>
  <si>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</si>
  <si>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</si>
  <si>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</si>
  <si>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</si>
  <si>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</si>
  <si>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</si>
  <si>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</si>
  <si>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</si>
  <si>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</si>
  <si>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</si>
  <si>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</si>
  <si>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</si>
  <si>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</si>
  <si>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</si>
  <si>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</si>
  <si>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</si>
  <si>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</si>
  <si>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</si>
  <si>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</si>
  <si>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</si>
  <si>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</si>
  <si>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</si>
  <si>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</si>
  <si>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</si>
  <si>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</si>
  <si>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</si>
  <si>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</si>
  <si>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</si>
  <si>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</si>
  <si>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</si>
  <si>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</si>
  <si>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</si>
  <si>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</si>
  <si>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</si>
  <si>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</si>
  <si>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</si>
  <si>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</si>
  <si>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</si>
  <si>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</si>
  <si>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</si>
  <si>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</si>
  <si>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</si>
  <si>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</si>
  <si>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</si>
  <si>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</si>
  <si>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</si>
  <si>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</si>
  <si>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</si>
  <si>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006213111</t>
  </si>
  <si>
    <t>Kleinschmidt, Inc</t>
  </si>
  <si>
    <t>1  (SSN) or 2 (TIN)</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</si>
  <si>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</si>
  <si>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</si>
  <si>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</si>
  <si>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</si>
  <si>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</si>
  <si>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</si>
  <si>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</si>
  <si>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</si>
  <si>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</si>
  <si>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</si>
  <si>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</si>
  <si>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016211234</t>
  </si>
  <si>
    <t>HQ PARENT ST ADD 1</t>
  </si>
  <si>
    <t>HQ PARENT ST ADD 2</t>
  </si>
  <si>
    <t>551111012</t>
  </si>
  <si>
    <t>DOMESTIC PARENT ST ADD 1</t>
  </si>
  <si>
    <t>DOMESTIC PARENT ST ADD 2</t>
  </si>
  <si>
    <t>GLOBAL PARENT ST ADD 1</t>
  </si>
  <si>
    <t>GLOBAL PARENT ST ADD 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</si>
  <si>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</si>
  <si>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</si>
  <si>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</si>
  <si>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</si>
  <si>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</si>
  <si>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</si>
  <si>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</si>
  <si>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</si>
  <si>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</si>
  <si>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</si>
  <si>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</si>
  <si>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</si>
  <si>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</si>
  <si>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</si>
  <si>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</si>
  <si>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</si>
  <si>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</si>
  <si>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</si>
  <si>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</si>
  <si>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</si>
  <si>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</si>
  <si>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</si>
  <si>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</si>
  <si>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</si>
  <si>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</si>
  <si>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</si>
  <si>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</si>
  <si>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</si>
  <si>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</si>
  <si>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</si>
  <si>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</si>
  <si>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</si>
  <si>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</si>
  <si>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</si>
  <si>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</si>
  <si>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</si>
  <si>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</si>
  <si>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NAICS Code String</t>
  </si>
  <si>
    <t>PSC Code String</t>
  </si>
  <si>
    <t>MPIN</t>
  </si>
  <si>
    <t>DBA NAME</t>
  </si>
  <si>
    <t>COMPANY DIVISION</t>
  </si>
  <si>
    <t>DIVISION NUMBER</t>
  </si>
  <si>
    <t>CORPORATE URL</t>
  </si>
  <si>
    <t>NAICS CODE COUNTER</t>
  </si>
  <si>
    <t>PSC CODE COUNTER</t>
  </si>
  <si>
    <t>CORRESPONDENCE FLAG</t>
  </si>
  <si>
    <t>HQ PARENT DUNS NUMBER</t>
  </si>
  <si>
    <t>HQ PARENT COUNTRY CODE</t>
  </si>
  <si>
    <t>HQ PARENT STATE OR PROVINCE</t>
  </si>
  <si>
    <t>HQ PARENT PHONE</t>
  </si>
  <si>
    <t>DOMESTIC PARENT DUNS NUMBER</t>
  </si>
  <si>
    <t>DOMESTIC PARENT COUNTRY CODE</t>
  </si>
  <si>
    <t>DOMESTIC PARENT STATE OR PROVINCE</t>
  </si>
  <si>
    <t>DOMESTIC PARENT PHONE</t>
  </si>
  <si>
    <t>GLOBAL PARENT DUNS NUMBER</t>
  </si>
  <si>
    <t>GLOBAL PARENT COUNTRY CODE</t>
  </si>
  <si>
    <t>GLOBAL PARENT STATE OR PROVINCE</t>
  </si>
  <si>
    <t>GLOBAL PARENT PHONE</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</si>
  <si>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</si>
  <si>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</si>
  <si>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</si>
  <si>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</si>
  <si>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</si>
  <si>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</si>
  <si>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</si>
  <si>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</si>
  <si>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</si>
  <si>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</si>
  <si>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</si>
  <si>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</si>
  <si>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</si>
  <si>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</si>
  <si>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</si>
  <si>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</si>
  <si>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</si>
  <si>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</si>
  <si>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</si>
  <si>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</si>
  <si>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</si>
  <si>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</si>
  <si>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</si>
  <si>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</si>
  <si>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</si>
  <si>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</si>
  <si>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</si>
  <si>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</si>
  <si>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</si>
  <si>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</si>
  <si>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</si>
  <si>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</si>
  <si>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</si>
  <si>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</si>
  <si>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</si>
  <si>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</si>
  <si>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</si>
  <si>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</si>
  <si>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</si>
  <si>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</si>
  <si>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</si>
  <si>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</si>
  <si>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</si>
  <si>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</si>
  <si>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</si>
  <si>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</si>
  <si>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</si>
  <si>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</si>
  <si>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</si>
  <si>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</si>
  <si>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</si>
  <si>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</si>
  <si>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</si>
  <si>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</si>
  <si>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</si>
  <si>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</si>
  <si>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</si>
  <si>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</si>
  <si>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</si>
  <si>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</si>
  <si>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</si>
  <si>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</si>
  <si>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</si>
  <si>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</si>
  <si>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</si>
  <si>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</si>
  <si>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</si>
  <si>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</si>
  <si>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</si>
  <si>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</si>
  <si>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</si>
  <si>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</si>
  <si>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</si>
  <si>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</si>
  <si>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</si>
  <si>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</si>
  <si>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</si>
  <si>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</si>
  <si>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</si>
  <si>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</si>
  <si>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</si>
  <si>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</si>
  <si>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</si>
  <si>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</si>
  <si>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</si>
  <si>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</si>
  <si>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</si>
  <si>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</si>
  <si>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</si>
  <si>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</si>
  <si>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</si>
  <si>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</si>
  <si>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EXPIRATION DATE</t>
  </si>
  <si>
    <t>LAST UPDATE DATE</t>
  </si>
  <si>
    <t>ACTIVATION DATE</t>
  </si>
  <si>
    <t>LEGAL BUSINESS NAME</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</si>
  <si>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</si>
  <si>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</si>
  <si>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</si>
  <si>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</si>
  <si>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</si>
  <si>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</si>
  <si>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</si>
  <si>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</si>
  <si>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</si>
  <si>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</si>
  <si>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</si>
  <si>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</si>
  <si>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</si>
  <si>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</si>
  <si>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</si>
  <si>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</si>
  <si>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</si>
  <si>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</si>
  <si>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</si>
  <si>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</si>
  <si>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</si>
  <si>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</si>
  <si>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</si>
  <si>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</si>
  <si>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</si>
  <si>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</si>
  <si>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</si>
  <si>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</si>
  <si>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</si>
  <si>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</si>
  <si>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</si>
  <si>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</si>
  <si>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</si>
  <si>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</si>
  <si>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</si>
  <si>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</si>
  <si>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</si>
  <si>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</si>
  <si>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</si>
  <si>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</si>
  <si>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</si>
  <si>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</si>
  <si>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</si>
  <si>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</si>
  <si>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</si>
  <si>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</si>
  <si>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</si>
  <si>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</si>
  <si>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</si>
  <si>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</si>
  <si>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</si>
  <si>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</si>
  <si>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</si>
  <si>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</si>
  <si>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</si>
  <si>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</si>
  <si>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</si>
  <si>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</si>
  <si>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</si>
  <si>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</si>
  <si>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</si>
  <si>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</si>
  <si>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</si>
  <si>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</si>
  <si>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</si>
  <si>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</si>
  <si>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</si>
  <si>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</si>
  <si>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</si>
  <si>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</si>
  <si>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</si>
  <si>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</si>
  <si>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</si>
  <si>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</si>
  <si>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</si>
  <si>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</si>
  <si>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</si>
  <si>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</si>
  <si>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</si>
  <si>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</si>
  <si>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</si>
  <si>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</si>
  <si>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</si>
  <si>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</si>
  <si>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</si>
  <si>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</si>
  <si>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</si>
  <si>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</si>
  <si>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</si>
  <si>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</si>
  <si>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</si>
  <si>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</si>
  <si>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</si>
  <si>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</si>
  <si>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</si>
  <si>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</si>
  <si>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</si>
  <si>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</si>
  <si>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</si>
  <si>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</si>
  <si>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</si>
  <si>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</si>
  <si>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</si>
  <si>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</si>
  <si>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</si>
  <si>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</si>
  <si>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</si>
  <si>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</si>
  <si>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</si>
  <si>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</si>
  <si>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</si>
  <si>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</si>
  <si>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</si>
  <si>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</si>
  <si>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</si>
  <si>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</si>
  <si>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</si>
  <si>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</si>
  <si>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</si>
  <si>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</si>
  <si>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</si>
  <si>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</si>
  <si>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</si>
  <si>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</si>
  <si>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</si>
  <si>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</si>
  <si>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</si>
  <si>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</si>
  <si>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</si>
  <si>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</si>
  <si>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</si>
  <si>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</si>
  <si>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</si>
  <si>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1 - SSN
2 - TIN</t>
  </si>
  <si>
    <t>SAM Data Element List</t>
  </si>
  <si>
    <t>SAM DATA ELEMENT LIST</t>
  </si>
  <si>
    <t>Y or Null</t>
  </si>
  <si>
    <t>NPDY or null</t>
  </si>
  <si>
    <t>NPDY</t>
  </si>
  <si>
    <t>Mandatory for US Entities.  Optional for Foreign and IGT-only Entities</t>
  </si>
  <si>
    <t xml:space="preserve">Tax Identifier Type  - This data element identifies whether the Tax Identifier provided in the "Tax Identifier Number" column is either an SSN (1) or a TIN (2).  </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</si>
  <si>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</si>
  <si>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</si>
  <si>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</si>
  <si>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</si>
  <si>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</si>
  <si>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</si>
  <si>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</si>
  <si>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</si>
  <si>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Monthly File:
A - Active - Send the Complete Record.
E - Expired - Send the Complete Record.
Daily File:
1 - Deleted/Deactivated Record - Send DUNS, DUNS+4, CAGE Code, DODAAC, SAM Extract Code, Purpose of Registration
2 - New Active Record - Send the Complete Record.
3 - Updated Active Record - Send the Complete Record.
4 - Expired Record - DUNS, DUNS+4, CAGE Code, DODAAC, SAM Extract Code, Purpose of Registration</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</si>
  <si>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</si>
  <si>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</si>
  <si>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</si>
  <si>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</si>
  <si>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</si>
  <si>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</si>
  <si>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</si>
  <si>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</si>
  <si>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</si>
  <si>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</si>
  <si>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</si>
  <si>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</si>
  <si>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</si>
  <si>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</si>
  <si>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</si>
  <si>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</si>
  <si>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</si>
  <si>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Mandatory to enter DUNS+4 if the DUNS has multiple bank accounts.</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</si>
  <si>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</si>
  <si>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</si>
  <si>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</si>
  <si>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</si>
  <si>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</si>
  <si>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</si>
  <si>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</si>
  <si>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</si>
  <si>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Can be Y, N, or Null. Only Y indicates there is a D&amp;B Out of Business Indicator.</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</si>
  <si>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</si>
  <si>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</si>
  <si>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</si>
  <si>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</si>
  <si>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</si>
  <si>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</si>
  <si>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</si>
  <si>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</si>
  <si>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HQ PARENT LEGAL BUSINESS NAME</t>
  </si>
  <si>
    <t>DOMESTIC PARENT LEGAL BUSINESS NAME</t>
  </si>
  <si>
    <t>GLOBAL PARENT LEGAL BUSINESS NAME</t>
  </si>
  <si>
    <t>The EFT Waiver Flag indicates whether banking information is required for the entity. “Y” indicates Yes, “N” indicates No.</t>
  </si>
  <si>
    <t>Mandatory (All Awards/Federal Assistance)</t>
  </si>
  <si>
    <t>Optional (All Awards/Federal Assistance)</t>
  </si>
  <si>
    <t>This flag indicates whether the entity represented by this DUNS Number has an active exclusion record. If this flag is set to “D”, this will indicate that the registrant has an exclusion record.  A null value indicates that this registrant's DUNS Number does not have an active exclusion record.</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</si>
  <si>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</si>
  <si>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</si>
  <si>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</si>
  <si>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</si>
  <si>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</si>
  <si>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</si>
  <si>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</si>
  <si>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</si>
  <si>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</si>
  <si>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</si>
  <si>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</si>
  <si>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</si>
  <si>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</si>
  <si>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</si>
  <si>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</si>
  <si>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</si>
  <si>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</si>
  <si>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</si>
  <si>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</si>
  <si>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</si>
  <si>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</si>
  <si>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</si>
  <si>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</si>
  <si>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ENTITY CONGRESSIONAL DISTRICT</t>
  </si>
  <si>
    <t>See STRING Clarification Tab</t>
  </si>
  <si>
    <t>The office code is an up-to six character identifier representing a U.S. government office in the SAM Federal hierarchy. This code exists independently of the unique entity identifier used for registration purposes, i.e. DUNS Number, DoDAAC, or CAGE Code.</t>
  </si>
  <si>
    <t>1 - Seller
2 - Buyer
3 - Buyer and Seller</t>
  </si>
  <si>
    <t>Data Element Details</t>
  </si>
  <si>
    <t>MICRO MACHINES, INC.</t>
  </si>
  <si>
    <t>TAXPAYER NAME</t>
  </si>
  <si>
    <t>FLEX FIELD 2</t>
  </si>
  <si>
    <t>FLEX FIELD 3</t>
  </si>
  <si>
    <t>FLEX FIELD 4</t>
  </si>
  <si>
    <t>FLEX FIELD 5</t>
  </si>
  <si>
    <t>FLEX FIELD 6</t>
  </si>
  <si>
    <t>FLEX FIELD 7</t>
  </si>
  <si>
    <t>FLEX FIELD 8</t>
  </si>
  <si>
    <t>FLEX FIELD 9</t>
  </si>
  <si>
    <t>FLEX FIELD 10</t>
  </si>
  <si>
    <t>FLEX FIELD 11</t>
  </si>
  <si>
    <t>FLEX FIELD 12</t>
  </si>
  <si>
    <t>FLEX FIELD 13</t>
  </si>
  <si>
    <t>FLEX FIELD 14</t>
  </si>
  <si>
    <t>FLEX FIELD 15</t>
  </si>
  <si>
    <t>FLEX FIELD 16</t>
  </si>
  <si>
    <t>FLEX FIELD 17</t>
  </si>
  <si>
    <t>FLEX FIELD 18</t>
  </si>
  <si>
    <t>FLEX FIELD 19</t>
  </si>
  <si>
    <t>Flexible field set aside future SAM Data elements</t>
  </si>
  <si>
    <t>FLEX FIELD 1</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</si>
  <si>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</si>
  <si>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</si>
  <si>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</si>
  <si>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</si>
  <si>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</si>
  <si>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</si>
  <si>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</si>
  <si>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</si>
  <si>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</si>
  <si>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</si>
  <si>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</si>
  <si>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</si>
  <si>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</si>
  <si>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</si>
  <si>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</si>
  <si>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</si>
  <si>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</si>
  <si>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</si>
  <si>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</si>
  <si>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</si>
  <si>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</si>
  <si>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</si>
  <si>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</si>
  <si>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</si>
  <si>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</si>
  <si>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</si>
  <si>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</si>
  <si>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</si>
  <si>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</si>
  <si>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</si>
  <si>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</si>
  <si>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</si>
  <si>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</si>
  <si>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</si>
  <si>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</si>
  <si>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</si>
  <si>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</si>
  <si>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</si>
  <si>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</si>
  <si>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</si>
  <si>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Local Avg. Number of Employees (max. 999,999,999,999,999)</t>
  </si>
  <si>
    <t>Local Avg. Annual Revenue (max. 999,999,999,999,999)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</si>
</sst>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4"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s>
  <borders count="30">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67">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6"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0" fontId="3" fillId="0" borderId="13" xfId="1" applyFont="1" applyFill="1" applyBorder="1" applyAlignment="1">
      <alignment horizontal="left" vertical="top"/>
    </xf>
    <xf numFmtId="0" fontId="1" fillId="0" borderId="13"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16" xfId="1" applyFont="1" applyFill="1" applyBorder="1" applyAlignment="1">
      <alignment horizontal="left" vertical="top"/>
    </xf>
    <xf numFmtId="0" fontId="1" fillId="0" borderId="1" xfId="1" applyFont="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12" xfId="1" applyFont="1" applyFill="1" applyBorder="1" applyAlignment="1">
      <alignment horizontal="left" vertical="top"/>
    </xf>
    <xf numFmtId="49" fontId="1" fillId="0" borderId="13" xfId="1" applyNumberFormat="1" applyFont="1" applyBorder="1" applyAlignment="1">
      <alignment horizontal="left" vertical="top"/>
    </xf>
    <xf numFmtId="0" fontId="1" fillId="0" borderId="2" xfId="1" applyFont="1" applyBorder="1" applyAlignment="1">
      <alignment horizontal="left" vertical="top"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3" xfId="1" applyFill="1" applyBorder="1" applyAlignment="1">
      <alignment horizontal="left" vertical="top"/>
    </xf>
    <xf numFmtId="0" fontId="2" fillId="0" borderId="13" xfId="1" applyFont="1" applyFill="1" applyBorder="1" applyAlignment="1">
      <alignment horizontal="center" vertical="center"/>
    </xf>
    <xf numFmtId="0" fontId="1" fillId="0" borderId="16" xfId="1" applyFill="1" applyBorder="1" applyAlignment="1">
      <alignment horizontal="left" vertical="top"/>
    </xf>
    <xf numFmtId="0" fontId="2" fillId="0" borderId="16" xfId="1" applyFont="1" applyFill="1" applyBorder="1" applyAlignment="1">
      <alignment horizontal="center" vertical="center"/>
    </xf>
    <xf numFmtId="0" fontId="1" fillId="0" borderId="12"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14"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49" fontId="1" fillId="0" borderId="16" xfId="1" applyNumberFormat="1" applyFont="1" applyBorder="1" applyAlignment="1">
      <alignment horizontal="left" vertical="top"/>
    </xf>
    <xf numFmtId="0" fontId="2" fillId="2" borderId="19" xfId="1" applyFont="1" applyFill="1" applyBorder="1" applyAlignment="1">
      <alignment horizontal="center"/>
    </xf>
    <xf numFmtId="0" fontId="5" fillId="4" borderId="5" xfId="1" applyFont="1" applyFill="1" applyBorder="1" applyAlignment="1">
      <alignment horizontal="center" vertical="center" wrapText="1"/>
    </xf>
    <xf numFmtId="0" fontId="3" fillId="0" borderId="13" xfId="1" applyFont="1" applyFill="1" applyBorder="1" applyAlignment="1">
      <alignment horizontal="left" vertical="top" wrapText="1"/>
    </xf>
    <xf numFmtId="0" fontId="3" fillId="0" borderId="2" xfId="1" applyFont="1" applyBorder="1" applyAlignment="1">
      <alignment horizontal="left" vertical="top" wrapText="1"/>
    </xf>
    <xf numFmtId="0" fontId="0" fillId="0" borderId="12" xfId="0" applyBorder="1" applyAlignment="1">
      <alignment wrapText="1"/>
    </xf>
    <xf numFmtId="0" fontId="0" fillId="0" borderId="3" xfId="0" applyBorder="1" applyAlignment="1">
      <alignment wrapText="1"/>
    </xf>
    <xf numFmtId="0" fontId="0" fillId="0" borderId="17" xfId="0" applyBorder="1" applyAlignment="1">
      <alignment wrapText="1"/>
    </xf>
    <xf numFmtId="0" fontId="8" fillId="8" borderId="9"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4" xfId="0" applyBorder="1" applyAlignment="1">
      <alignment wrapText="1"/>
    </xf>
    <xf numFmtId="0" fontId="0" fillId="0" borderId="16"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4" xfId="1" applyBorder="1" applyAlignment="1">
      <alignment horizontal="left" vertical="top" wrapText="1"/>
    </xf>
    <xf numFmtId="0" fontId="1" fillId="0" borderId="17" xfId="1" applyBorder="1" applyAlignment="1">
      <alignment horizontal="left" vertical="top" wrapText="1"/>
    </xf>
    <xf numFmtId="0" fontId="2" fillId="10" borderId="19" xfId="1" applyFont="1" applyFill="1" applyBorder="1" applyAlignment="1">
      <alignment horizontal="center" vertical="center"/>
    </xf>
    <xf numFmtId="0" fontId="1" fillId="0" borderId="12" xfId="1" applyFont="1" applyBorder="1" applyAlignment="1">
      <alignment vertical="top" wrapText="1"/>
    </xf>
    <xf numFmtId="0" fontId="1" fillId="0" borderId="15"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4" xfId="1" applyFont="1" applyBorder="1" applyAlignment="1">
      <alignment vertical="top" wrapText="1"/>
    </xf>
    <xf numFmtId="0" fontId="1" fillId="0" borderId="17" xfId="1" applyFont="1" applyBorder="1" applyAlignment="1">
      <alignment vertical="top" wrapText="1"/>
    </xf>
    <xf numFmtId="0" fontId="1" fillId="0" borderId="0" xfId="1" applyAlignment="1">
      <alignment horizontal="left" vertical="top" wrapText="1"/>
    </xf>
    <xf numFmtId="0" fontId="1" fillId="0" borderId="13"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1" fillId="0" borderId="16" xfId="1" applyFont="1" applyFill="1" applyBorder="1" applyAlignment="1">
      <alignment horizontal="left" vertical="top" wrapText="1"/>
    </xf>
    <xf numFmtId="0" fontId="10" fillId="11" borderId="9"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5" fillId="11" borderId="9" xfId="1" applyFont="1" applyFill="1" applyBorder="1" applyAlignment="1">
      <alignment horizontal="center" vertical="center" wrapText="1"/>
    </xf>
    <xf numFmtId="0" fontId="5" fillId="11" borderId="11" xfId="1" applyFont="1" applyFill="1" applyBorder="1" applyAlignment="1">
      <alignment horizontal="center" vertical="center" wrapText="1"/>
    </xf>
    <xf numFmtId="0" fontId="0" fillId="0" borderId="15"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4" xfId="0" applyFill="1" applyBorder="1" applyAlignment="1">
      <alignment vertical="top" wrapText="1"/>
    </xf>
    <xf numFmtId="0" fontId="0" fillId="12" borderId="17" xfId="0" applyFill="1" applyBorder="1" applyAlignment="1">
      <alignment vertical="top" wrapText="1"/>
    </xf>
    <xf numFmtId="0" fontId="11" fillId="11" borderId="9"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2" fillId="0" borderId="12" xfId="0" applyFont="1" applyFill="1" applyBorder="1" applyAlignment="1">
      <alignment horizontal="left" vertical="top" wrapText="1"/>
    </xf>
    <xf numFmtId="0" fontId="12" fillId="0" borderId="13" xfId="0" applyFont="1" applyFill="1" applyBorder="1" applyAlignment="1">
      <alignment horizontal="left" vertical="top" wrapText="1"/>
    </xf>
    <xf numFmtId="164" fontId="12" fillId="0" borderId="13" xfId="0" applyNumberFormat="1" applyFont="1" applyFill="1" applyBorder="1" applyAlignment="1">
      <alignment horizontal="right" vertical="top" wrapText="1"/>
    </xf>
    <xf numFmtId="165" fontId="12" fillId="0" borderId="15"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4" xfId="0" applyFont="1" applyBorder="1" applyAlignment="1">
      <alignment horizontal="left" vertical="top" wrapText="1"/>
    </xf>
    <xf numFmtId="0" fontId="12" fillId="0" borderId="16" xfId="0" applyFont="1" applyBorder="1" applyAlignment="1">
      <alignment horizontal="left" vertical="top" wrapText="1"/>
    </xf>
    <xf numFmtId="164" fontId="12" fillId="0" borderId="16" xfId="0" applyNumberFormat="1" applyFont="1" applyBorder="1" applyAlignment="1">
      <alignment horizontal="right" vertical="top" wrapText="1"/>
    </xf>
    <xf numFmtId="165" fontId="12" fillId="0" borderId="17" xfId="2" applyNumberFormat="1" applyFont="1" applyBorder="1" applyAlignment="1">
      <alignment horizontal="right" vertical="top" wrapText="1"/>
    </xf>
    <xf numFmtId="0" fontId="5" fillId="5" borderId="21" xfId="1" applyFont="1" applyFill="1" applyBorder="1" applyAlignment="1">
      <alignment horizontal="center" vertical="center" wrapText="1"/>
    </xf>
    <xf numFmtId="0" fontId="5" fillId="5" borderId="22" xfId="1" applyFont="1" applyFill="1" applyBorder="1" applyAlignment="1">
      <alignment horizontal="center" vertical="center" wrapText="1"/>
    </xf>
    <xf numFmtId="0" fontId="1" fillId="0" borderId="0" xfId="1" applyAlignment="1">
      <alignment horizontal="left" vertical="top" wrapText="1"/>
    </xf>
    <xf numFmtId="0" fontId="3" fillId="13" borderId="2" xfId="1" applyFont="1" applyFill="1" applyBorder="1" applyAlignment="1">
      <alignment horizontal="left" vertical="top" wrapText="1"/>
    </xf>
    <xf numFmtId="0" fontId="1" fillId="13" borderId="1" xfId="1" applyFont="1" applyFill="1" applyBorder="1" applyAlignment="1">
      <alignment horizontal="left" vertical="top"/>
    </xf>
    <xf numFmtId="0" fontId="1" fillId="13" borderId="2" xfId="1" applyFont="1" applyFill="1" applyBorder="1" applyAlignment="1">
      <alignment horizontal="left" vertical="top" wrapText="1"/>
    </xf>
    <xf numFmtId="0" fontId="1" fillId="13" borderId="2" xfId="1" applyFont="1" applyFill="1" applyBorder="1" applyAlignment="1">
      <alignment horizontal="left" vertical="top"/>
    </xf>
    <xf numFmtId="0" fontId="1" fillId="13" borderId="16" xfId="1" applyFont="1" applyFill="1" applyBorder="1" applyAlignment="1">
      <alignment horizontal="left" vertical="top" wrapText="1"/>
    </xf>
    <xf numFmtId="0" fontId="3" fillId="13" borderId="2" xfId="1" applyFont="1" applyFill="1" applyBorder="1" applyAlignment="1">
      <alignment horizontal="left" vertical="top"/>
    </xf>
    <xf numFmtId="0" fontId="1" fillId="13" borderId="14" xfId="1" applyFont="1" applyFill="1" applyBorder="1" applyAlignment="1">
      <alignment horizontal="left" vertical="top"/>
    </xf>
    <xf numFmtId="0" fontId="3" fillId="13" borderId="16" xfId="1" applyFont="1" applyFill="1" applyBorder="1" applyAlignment="1">
      <alignment horizontal="left" vertical="top"/>
    </xf>
    <xf numFmtId="0" fontId="3" fillId="13" borderId="16" xfId="1" applyFont="1" applyFill="1" applyBorder="1" applyAlignment="1">
      <alignment horizontal="left" vertical="top" wrapText="1"/>
    </xf>
    <xf numFmtId="0" fontId="1" fillId="13" borderId="1" xfId="1" applyFill="1" applyBorder="1" applyAlignment="1">
      <alignment horizontal="left" vertical="top"/>
    </xf>
    <xf numFmtId="0" fontId="1" fillId="13" borderId="2" xfId="1" applyFill="1" applyBorder="1" applyAlignment="1">
      <alignment horizontal="left" vertical="top"/>
    </xf>
    <xf numFmtId="0" fontId="2" fillId="13" borderId="2" xfId="1" applyFont="1" applyFill="1" applyBorder="1" applyAlignment="1">
      <alignment horizontal="center" vertical="center"/>
    </xf>
    <xf numFmtId="0" fontId="1" fillId="13" borderId="0" xfId="1" applyFill="1"/>
    <xf numFmtId="49" fontId="1" fillId="13" borderId="2" xfId="1" applyNumberFormat="1" applyFont="1" applyFill="1" applyBorder="1" applyAlignment="1">
      <alignment horizontal="left" vertical="top"/>
    </xf>
    <xf numFmtId="0" fontId="5" fillId="5" borderId="23" xfId="1" applyFont="1" applyFill="1" applyBorder="1" applyAlignment="1">
      <alignment horizontal="center" vertical="center" wrapText="1"/>
    </xf>
    <xf numFmtId="0" fontId="2" fillId="0" borderId="15" xfId="1" applyFont="1" applyFill="1" applyBorder="1" applyAlignment="1">
      <alignment horizontal="center" vertical="center"/>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7" xfId="1" applyFont="1" applyFill="1" applyBorder="1" applyAlignment="1">
      <alignment horizontal="center" vertical="center"/>
    </xf>
    <xf numFmtId="0" fontId="5" fillId="5" borderId="26" xfId="1" applyFont="1" applyFill="1" applyBorder="1" applyAlignment="1">
      <alignment horizontal="center" vertical="center" wrapText="1"/>
    </xf>
    <xf numFmtId="0" fontId="1" fillId="13" borderId="7" xfId="1" applyFont="1" applyFill="1" applyBorder="1" applyAlignment="1">
      <alignment horizontal="left" vertical="top"/>
    </xf>
    <xf numFmtId="0" fontId="3" fillId="0" borderId="6" xfId="1" applyFont="1" applyFill="1" applyBorder="1" applyAlignment="1">
      <alignment horizontal="left" vertical="top"/>
    </xf>
    <xf numFmtId="0" fontId="3" fillId="13" borderId="6" xfId="1" applyFont="1" applyFill="1" applyBorder="1" applyAlignment="1">
      <alignment horizontal="left" vertical="top"/>
    </xf>
    <xf numFmtId="0" fontId="3" fillId="13" borderId="6" xfId="1" applyFont="1" applyFill="1" applyBorder="1" applyAlignment="1">
      <alignment horizontal="left" vertical="top" wrapText="1"/>
    </xf>
    <xf numFmtId="0" fontId="1" fillId="0" borderId="6" xfId="1" applyFont="1" applyFill="1" applyBorder="1" applyAlignment="1">
      <alignment horizontal="left" vertical="top"/>
    </xf>
    <xf numFmtId="0" fontId="1" fillId="13" borderId="6" xfId="1" applyFont="1" applyFill="1" applyBorder="1" applyAlignment="1">
      <alignment horizontal="left" vertical="top" wrapText="1"/>
    </xf>
    <xf numFmtId="0" fontId="1" fillId="0" borderId="7" xfId="1" applyFill="1" applyBorder="1" applyAlignment="1">
      <alignment horizontal="left" vertical="top"/>
    </xf>
    <xf numFmtId="0" fontId="1" fillId="0" borderId="6" xfId="1" applyFill="1" applyBorder="1" applyAlignment="1">
      <alignment horizontal="left" vertical="top"/>
    </xf>
    <xf numFmtId="0" fontId="2" fillId="0" borderId="6" xfId="1" applyFont="1" applyFill="1" applyBorder="1" applyAlignment="1">
      <alignment horizontal="center" vertical="center"/>
    </xf>
    <xf numFmtId="0" fontId="2" fillId="0" borderId="8" xfId="1" applyFont="1" applyFill="1" applyBorder="1" applyAlignment="1">
      <alignment horizontal="center" vertical="center"/>
    </xf>
    <xf numFmtId="49" fontId="0" fillId="0" borderId="7"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8" borderId="9" xfId="0" applyNumberFormat="1" applyFont="1" applyFill="1" applyBorder="1" applyAlignment="1">
      <alignment horizontal="center" vertical="center" wrapText="1"/>
    </xf>
    <xf numFmtId="0" fontId="13" fillId="8" borderId="10" xfId="0" applyFont="1" applyFill="1" applyBorder="1" applyAlignment="1">
      <alignment horizontal="center" vertical="center" wrapText="1"/>
    </xf>
    <xf numFmtId="0" fontId="13" fillId="8" borderId="11" xfId="0" applyFont="1" applyFill="1" applyBorder="1" applyAlignment="1">
      <alignment horizontal="center" vertical="center" wrapText="1"/>
    </xf>
    <xf numFmtId="49" fontId="12" fillId="0" borderId="12"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4" xfId="0" applyNumberFormat="1" applyFont="1" applyBorder="1" applyAlignment="1">
      <alignment horizontal="left" vertical="top" wrapText="1"/>
    </xf>
    <xf numFmtId="0" fontId="2" fillId="9" borderId="20" xfId="1" applyFont="1" applyFill="1" applyBorder="1" applyAlignment="1">
      <alignment horizontal="center"/>
    </xf>
    <xf numFmtId="0" fontId="2" fillId="9" borderId="18" xfId="1" applyFont="1" applyFill="1" applyBorder="1" applyAlignment="1">
      <alignment horizontal="center"/>
    </xf>
    <xf numFmtId="0" fontId="2" fillId="7" borderId="27" xfId="1" applyFont="1" applyFill="1" applyBorder="1" applyAlignment="1">
      <alignment horizontal="center" wrapText="1"/>
    </xf>
    <xf numFmtId="0" fontId="2" fillId="7" borderId="28" xfId="1" applyFont="1" applyFill="1" applyBorder="1" applyAlignment="1">
      <alignment horizontal="center" wrapText="1"/>
    </xf>
    <xf numFmtId="0" fontId="2" fillId="7" borderId="29" xfId="1" applyFont="1" applyFill="1" applyBorder="1" applyAlignment="1">
      <alignment horizontal="center" wrapText="1"/>
    </xf>
    <xf numFmtId="0" fontId="4" fillId="3" borderId="5" xfId="1" applyFont="1" applyFill="1" applyBorder="1" applyAlignment="1">
      <alignment horizontal="center"/>
    </xf>
    <xf numFmtId="0" fontId="4" fillId="3" borderId="24" xfId="1" applyFont="1" applyFill="1" applyBorder="1" applyAlignment="1">
      <alignment horizontal="center"/>
    </xf>
    <xf numFmtId="0" fontId="4" fillId="3" borderId="25"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3" xfId="0" applyBorder="1" applyAlignment="1">
      <alignment horizontal="left" wrapText="1"/>
    </xf>
    <xf numFmtId="0" fontId="0" fillId="0" borderId="15"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4">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P351"/>
  <sheetViews>
    <sheetView tabSelected="1" zoomScale="80" zoomScaleNormal="80" workbookViewId="0">
      <pane xSplit="1" ySplit="4" topLeftCell="B5" activePane="bottomRight" state="frozen"/>
      <selection pane="topRight" activeCell="B1" sqref="B1"/>
      <selection pane="bottomLeft" activeCell="A5" sqref="A5"/>
      <selection pane="bottomRight" activeCell="D6" sqref="D6"/>
    </sheetView>
  </sheetViews>
  <sheetFormatPr defaultColWidth="9.1796875" defaultRowHeight="13" x14ac:dyDescent="0.25"/>
  <cols>
    <col min="1" max="1" width="65.1796875" style="2" customWidth="1"/>
    <col min="2" max="2" width="23" style="3" customWidth="1"/>
    <col min="3" max="3" width="11.453125" style="3" customWidth="1"/>
    <col min="4" max="4" width="25.1796875" style="3" bestFit="1" customWidth="1"/>
    <col min="5" max="5" width="8.1796875" style="4" customWidth="1"/>
    <col min="6" max="6" width="53" style="4" customWidth="1"/>
    <col min="7" max="7" width="59" style="4" customWidth="1"/>
    <col min="8" max="8" width="31.453125" style="74" customWidth="1"/>
    <col min="9" max="9" width="34.26953125" style="111" customWidth="1"/>
    <col min="10" max="10" width="50.81640625" style="4" customWidth="1"/>
    <col min="11" max="11" width="11.7265625" style="5" bestFit="1" customWidth="1"/>
    <col min="12" max="12" width="11.7265625" style="5" customWidth="1"/>
    <col min="13" max="14" width="9.26953125" style="5" bestFit="1" customWidth="1"/>
    <col min="15" max="15" width="10.54296875" style="5" bestFit="1" customWidth="1"/>
    <col min="16" max="16384" width="9.1796875" style="5"/>
  </cols>
  <sheetData>
    <row r="1" spans="1:16" ht="13.5" thickBot="1" x14ac:dyDescent="0.35">
      <c r="A1" s="1"/>
    </row>
    <row r="2" spans="1:16" ht="18.5" thickBot="1" x14ac:dyDescent="0.45">
      <c r="A2" s="157" t="s">
        <v>736</v>
      </c>
      <c r="B2" s="158"/>
      <c r="C2" s="158"/>
      <c r="D2" s="158"/>
      <c r="E2" s="158"/>
      <c r="F2" s="158"/>
      <c r="G2" s="158"/>
      <c r="H2" s="158"/>
      <c r="I2" s="158"/>
      <c r="J2" s="158"/>
      <c r="K2" s="158"/>
      <c r="L2" s="158"/>
      <c r="M2" s="158"/>
      <c r="N2" s="158"/>
      <c r="O2" s="159"/>
    </row>
    <row r="3" spans="1:16" ht="16.5" customHeight="1" thickTop="1" thickBot="1" x14ac:dyDescent="0.35">
      <c r="A3" s="50" t="s">
        <v>577</v>
      </c>
      <c r="B3" s="67" t="s">
        <v>731</v>
      </c>
      <c r="C3" s="152" t="s">
        <v>820</v>
      </c>
      <c r="D3" s="153"/>
      <c r="E3" s="153"/>
      <c r="F3" s="153"/>
      <c r="G3" s="153"/>
      <c r="H3" s="153"/>
      <c r="I3" s="153"/>
      <c r="J3" s="153"/>
      <c r="K3" s="154" t="s">
        <v>398</v>
      </c>
      <c r="L3" s="155"/>
      <c r="M3" s="155"/>
      <c r="N3" s="155"/>
      <c r="O3" s="156"/>
    </row>
    <row r="4" spans="1:16" ht="26.5" thickBot="1" x14ac:dyDescent="0.3">
      <c r="A4" s="7" t="s">
        <v>735</v>
      </c>
      <c r="B4" s="22" t="s">
        <v>555</v>
      </c>
      <c r="C4" s="7" t="s">
        <v>399</v>
      </c>
      <c r="D4" s="7" t="s">
        <v>400</v>
      </c>
      <c r="E4" s="22" t="s">
        <v>576</v>
      </c>
      <c r="F4" s="51" t="s">
        <v>578</v>
      </c>
      <c r="G4" s="8" t="s">
        <v>571</v>
      </c>
      <c r="H4" s="51" t="s">
        <v>401</v>
      </c>
      <c r="I4" s="51" t="s">
        <v>402</v>
      </c>
      <c r="J4" s="8" t="s">
        <v>403</v>
      </c>
      <c r="K4" s="109" t="s">
        <v>404</v>
      </c>
      <c r="L4" s="131" t="s">
        <v>404</v>
      </c>
      <c r="M4" s="109" t="s">
        <v>417</v>
      </c>
      <c r="N4" s="110" t="s">
        <v>407</v>
      </c>
      <c r="O4" s="126" t="s">
        <v>410</v>
      </c>
    </row>
    <row r="5" spans="1:16" s="10" customFormat="1" ht="25" x14ac:dyDescent="0.25">
      <c r="A5" s="34" t="s">
        <v>481</v>
      </c>
      <c r="B5" s="17">
        <v>1</v>
      </c>
      <c r="C5" s="17" t="s">
        <v>405</v>
      </c>
      <c r="D5" s="17" t="s">
        <v>409</v>
      </c>
      <c r="E5" s="17">
        <v>9</v>
      </c>
      <c r="F5" s="52" t="s">
        <v>579</v>
      </c>
      <c r="G5" s="18"/>
      <c r="H5" s="75" t="s">
        <v>790</v>
      </c>
      <c r="I5" s="75"/>
      <c r="J5" s="35" t="s">
        <v>424</v>
      </c>
      <c r="K5" s="43" t="s">
        <v>417</v>
      </c>
      <c r="L5" s="39">
        <v>1</v>
      </c>
      <c r="M5" s="40" t="str">
        <f t="shared" ref="M5:M6" si="0">IF(L5&lt;=1,"X","")</f>
        <v>X</v>
      </c>
      <c r="N5" s="40" t="str">
        <f t="shared" ref="N5:N6" si="1">IF(L5&lt;=2,"X","")</f>
        <v>X</v>
      </c>
      <c r="O5" s="127" t="str">
        <f t="shared" ref="O5:O6" si="2">IF(L5&lt;=3,"X","")</f>
        <v>X</v>
      </c>
    </row>
    <row r="6" spans="1:16" ht="25" x14ac:dyDescent="0.25">
      <c r="A6" s="29" t="s">
        <v>482</v>
      </c>
      <c r="B6" s="25">
        <v>2</v>
      </c>
      <c r="C6" s="25" t="s">
        <v>405</v>
      </c>
      <c r="D6" s="25" t="s">
        <v>405</v>
      </c>
      <c r="E6" s="25">
        <v>4</v>
      </c>
      <c r="F6" s="33" t="s">
        <v>579</v>
      </c>
      <c r="G6" s="26"/>
      <c r="H6" s="32" t="s">
        <v>204</v>
      </c>
      <c r="I6" s="114" t="s">
        <v>768</v>
      </c>
      <c r="J6" s="26">
        <v>1111</v>
      </c>
      <c r="K6" s="44" t="s">
        <v>417</v>
      </c>
      <c r="L6" s="37">
        <v>1</v>
      </c>
      <c r="M6" s="27" t="str">
        <f t="shared" si="0"/>
        <v>X</v>
      </c>
      <c r="N6" s="27" t="str">
        <f t="shared" si="1"/>
        <v>X</v>
      </c>
      <c r="O6" s="128" t="str">
        <f t="shared" si="2"/>
        <v>X</v>
      </c>
      <c r="P6" s="10"/>
    </row>
    <row r="7" spans="1:16" ht="25" x14ac:dyDescent="0.25">
      <c r="A7" s="29" t="s">
        <v>594</v>
      </c>
      <c r="B7" s="25">
        <v>3</v>
      </c>
      <c r="C7" s="25" t="s">
        <v>405</v>
      </c>
      <c r="D7" s="25" t="s">
        <v>405</v>
      </c>
      <c r="E7" s="25">
        <v>5</v>
      </c>
      <c r="F7" s="33" t="s">
        <v>579</v>
      </c>
      <c r="G7" s="26"/>
      <c r="H7" s="32" t="s">
        <v>790</v>
      </c>
      <c r="I7" s="32"/>
      <c r="J7" s="26" t="s">
        <v>511</v>
      </c>
      <c r="K7" s="44" t="s">
        <v>417</v>
      </c>
      <c r="L7" s="37">
        <v>1</v>
      </c>
      <c r="M7" s="27" t="str">
        <f>IF(L7&lt;=1,"X","")</f>
        <v>X</v>
      </c>
      <c r="N7" s="27" t="str">
        <f>IF(L7&lt;=2,"X","")</f>
        <v>X</v>
      </c>
      <c r="O7" s="128" t="str">
        <f>IF(L7&lt;=3,"X","")</f>
        <v>X</v>
      </c>
      <c r="P7" s="10"/>
    </row>
    <row r="8" spans="1:16" x14ac:dyDescent="0.25">
      <c r="A8" s="29" t="s">
        <v>320</v>
      </c>
      <c r="B8" s="25">
        <v>4</v>
      </c>
      <c r="C8" s="30" t="s">
        <v>405</v>
      </c>
      <c r="D8" s="30" t="s">
        <v>405</v>
      </c>
      <c r="E8" s="30">
        <v>9</v>
      </c>
      <c r="F8" s="53" t="s">
        <v>579</v>
      </c>
      <c r="G8" s="26"/>
      <c r="H8" s="32" t="s">
        <v>206</v>
      </c>
      <c r="I8" s="32" t="s">
        <v>773</v>
      </c>
      <c r="J8" s="47" t="s">
        <v>450</v>
      </c>
      <c r="K8" s="44" t="s">
        <v>417</v>
      </c>
      <c r="L8" s="37">
        <v>1</v>
      </c>
      <c r="M8" s="27" t="str">
        <f>IF(L8&lt;=1,"X","")</f>
        <v>X</v>
      </c>
      <c r="N8" s="27" t="str">
        <f>IF(L8&lt;=2,"X","")</f>
        <v>X</v>
      </c>
      <c r="O8" s="128" t="str">
        <f>IF(L8&lt;=3,"X","")</f>
        <v>X</v>
      </c>
      <c r="P8" s="10"/>
    </row>
    <row r="9" spans="1:16" ht="150" customHeight="1" x14ac:dyDescent="0.25">
      <c r="A9" s="29" t="s">
        <v>595</v>
      </c>
      <c r="B9" s="25">
        <v>5</v>
      </c>
      <c r="C9" s="30" t="s">
        <v>405</v>
      </c>
      <c r="D9" s="30" t="s">
        <v>405</v>
      </c>
      <c r="E9" s="30">
        <v>1</v>
      </c>
      <c r="F9" s="112" t="s">
        <v>806</v>
      </c>
      <c r="G9" s="36" t="s">
        <v>750</v>
      </c>
      <c r="H9" s="36" t="s">
        <v>401</v>
      </c>
      <c r="I9" s="36"/>
      <c r="J9" s="28" t="s">
        <v>512</v>
      </c>
      <c r="K9" s="44" t="s">
        <v>417</v>
      </c>
      <c r="L9" s="37">
        <v>1</v>
      </c>
      <c r="M9" s="27" t="str">
        <f t="shared" ref="M9:M67" si="3">IF(L9&lt;=1,"X","")</f>
        <v>X</v>
      </c>
      <c r="N9" s="27" t="str">
        <f t="shared" ref="N9:N67" si="4">IF(L9&lt;=2,"X","")</f>
        <v>X</v>
      </c>
      <c r="O9" s="128" t="str">
        <f t="shared" ref="O9:O67" si="5">IF(L9&lt;=3,"X","")</f>
        <v>X</v>
      </c>
      <c r="P9" s="10"/>
    </row>
    <row r="10" spans="1:16" ht="67.5" customHeight="1" x14ac:dyDescent="0.25">
      <c r="A10" s="29" t="s">
        <v>596</v>
      </c>
      <c r="B10" s="25">
        <v>6</v>
      </c>
      <c r="C10" s="25" t="s">
        <v>405</v>
      </c>
      <c r="D10" s="25" t="s">
        <v>405</v>
      </c>
      <c r="E10" s="25">
        <v>2</v>
      </c>
      <c r="F10" s="33" t="s">
        <v>579</v>
      </c>
      <c r="G10" s="32" t="s">
        <v>572</v>
      </c>
      <c r="H10" s="32" t="s">
        <v>401</v>
      </c>
      <c r="I10" s="32"/>
      <c r="J10" s="26" t="s">
        <v>212</v>
      </c>
      <c r="K10" s="44" t="s">
        <v>417</v>
      </c>
      <c r="L10" s="37">
        <v>1</v>
      </c>
      <c r="M10" s="27" t="str">
        <f t="shared" si="3"/>
        <v>X</v>
      </c>
      <c r="N10" s="27" t="str">
        <f t="shared" si="4"/>
        <v>X</v>
      </c>
      <c r="O10" s="128" t="str">
        <f t="shared" si="5"/>
        <v>X</v>
      </c>
      <c r="P10" s="10"/>
    </row>
    <row r="11" spans="1:16" ht="44.25" customHeight="1" x14ac:dyDescent="0.25">
      <c r="A11" s="113" t="s">
        <v>784</v>
      </c>
      <c r="B11" s="25">
        <v>7</v>
      </c>
      <c r="C11" s="25" t="s">
        <v>405</v>
      </c>
      <c r="D11" s="25" t="s">
        <v>559</v>
      </c>
      <c r="E11" s="25">
        <v>8</v>
      </c>
      <c r="F11" s="112" t="s">
        <v>769</v>
      </c>
      <c r="G11" s="26"/>
      <c r="H11" s="76" t="s">
        <v>401</v>
      </c>
      <c r="I11" s="76"/>
      <c r="J11" s="28" t="s">
        <v>564</v>
      </c>
      <c r="K11" s="44" t="s">
        <v>417</v>
      </c>
      <c r="L11" s="37">
        <v>1</v>
      </c>
      <c r="M11" s="27" t="str">
        <f t="shared" ref="M11" si="6">IF(L11&lt;=1,"X","")</f>
        <v>X</v>
      </c>
      <c r="N11" s="27" t="str">
        <f t="shared" ref="N11" si="7">IF(L11&lt;=2,"X","")</f>
        <v>X</v>
      </c>
      <c r="O11" s="128" t="str">
        <f t="shared" ref="O11" si="8">IF(L11&lt;=3,"X","")</f>
        <v>X</v>
      </c>
      <c r="P11" s="10"/>
    </row>
    <row r="12" spans="1:16" ht="71.25" customHeight="1" x14ac:dyDescent="0.25">
      <c r="A12" s="29" t="s">
        <v>597</v>
      </c>
      <c r="B12" s="25">
        <v>8</v>
      </c>
      <c r="C12" s="30" t="s">
        <v>405</v>
      </c>
      <c r="D12" s="25" t="s">
        <v>559</v>
      </c>
      <c r="E12" s="25">
        <v>8</v>
      </c>
      <c r="F12" s="112" t="s">
        <v>807</v>
      </c>
      <c r="G12" s="25"/>
      <c r="H12" s="32" t="s">
        <v>401</v>
      </c>
      <c r="I12" s="33"/>
      <c r="J12" s="28" t="s">
        <v>563</v>
      </c>
      <c r="K12" s="44" t="s">
        <v>417</v>
      </c>
      <c r="L12" s="37">
        <v>1</v>
      </c>
      <c r="M12" s="27" t="str">
        <f t="shared" ref="M12" si="9">IF(L12&lt;=1,"X","")</f>
        <v>X</v>
      </c>
      <c r="N12" s="27" t="str">
        <f t="shared" ref="N12" si="10">IF(L12&lt;=2,"X","")</f>
        <v>X</v>
      </c>
      <c r="O12" s="128" t="str">
        <f t="shared" ref="O12" si="11">IF(L12&lt;=3,"X","")</f>
        <v>X</v>
      </c>
      <c r="P12" s="10"/>
    </row>
    <row r="13" spans="1:16" ht="59.25" customHeight="1" x14ac:dyDescent="0.25">
      <c r="A13" s="29" t="s">
        <v>598</v>
      </c>
      <c r="B13" s="25">
        <v>9</v>
      </c>
      <c r="C13" s="25" t="s">
        <v>405</v>
      </c>
      <c r="D13" s="25" t="s">
        <v>559</v>
      </c>
      <c r="E13" s="25">
        <v>8</v>
      </c>
      <c r="F13" s="112" t="s">
        <v>808</v>
      </c>
      <c r="G13" s="26"/>
      <c r="H13" s="32" t="s">
        <v>401</v>
      </c>
      <c r="I13" s="32"/>
      <c r="J13" s="28" t="s">
        <v>564</v>
      </c>
      <c r="K13" s="44" t="s">
        <v>417</v>
      </c>
      <c r="L13" s="37">
        <v>1</v>
      </c>
      <c r="M13" s="27" t="str">
        <f t="shared" ref="M13" si="12">IF(L13&lt;=1,"X","")</f>
        <v>X</v>
      </c>
      <c r="N13" s="27" t="str">
        <f t="shared" ref="N13" si="13">IF(L13&lt;=2,"X","")</f>
        <v>X</v>
      </c>
      <c r="O13" s="128" t="str">
        <f t="shared" ref="O13" si="14">IF(L13&lt;=3,"X","")</f>
        <v>X</v>
      </c>
      <c r="P13" s="10"/>
    </row>
    <row r="14" spans="1:16" ht="57.65" customHeight="1" x14ac:dyDescent="0.25">
      <c r="A14" s="29" t="s">
        <v>599</v>
      </c>
      <c r="B14" s="25">
        <v>10</v>
      </c>
      <c r="C14" s="25" t="s">
        <v>405</v>
      </c>
      <c r="D14" s="25" t="s">
        <v>559</v>
      </c>
      <c r="E14" s="25">
        <v>8</v>
      </c>
      <c r="F14" s="112" t="s">
        <v>785</v>
      </c>
      <c r="G14" s="26"/>
      <c r="H14" s="32" t="s">
        <v>401</v>
      </c>
      <c r="I14" s="32"/>
      <c r="J14" s="28" t="s">
        <v>563</v>
      </c>
      <c r="K14" s="44" t="s">
        <v>417</v>
      </c>
      <c r="L14" s="37">
        <v>1</v>
      </c>
      <c r="M14" s="27" t="str">
        <f t="shared" ref="M14" si="15">IF(L14&lt;=1,"X","")</f>
        <v>X</v>
      </c>
      <c r="N14" s="27" t="str">
        <f t="shared" ref="N14" si="16">IF(L14&lt;=2,"X","")</f>
        <v>X</v>
      </c>
      <c r="O14" s="128" t="str">
        <f t="shared" ref="O14" si="17">IF(L14&lt;=3,"X","")</f>
        <v>X</v>
      </c>
      <c r="P14" s="10"/>
    </row>
    <row r="15" spans="1:16" x14ac:dyDescent="0.25">
      <c r="A15" s="29" t="s">
        <v>600</v>
      </c>
      <c r="B15" s="25">
        <v>11</v>
      </c>
      <c r="C15" s="25" t="s">
        <v>405</v>
      </c>
      <c r="D15" s="25" t="s">
        <v>405</v>
      </c>
      <c r="E15" s="25">
        <v>120</v>
      </c>
      <c r="F15" s="33" t="s">
        <v>579</v>
      </c>
      <c r="G15" s="26"/>
      <c r="H15" s="32" t="s">
        <v>401</v>
      </c>
      <c r="I15" s="32"/>
      <c r="J15" s="26" t="s">
        <v>534</v>
      </c>
      <c r="K15" s="45" t="s">
        <v>417</v>
      </c>
      <c r="L15" s="37">
        <v>1</v>
      </c>
      <c r="M15" s="27" t="str">
        <f t="shared" si="3"/>
        <v>X</v>
      </c>
      <c r="N15" s="27" t="str">
        <f t="shared" si="4"/>
        <v>X</v>
      </c>
      <c r="O15" s="128" t="str">
        <f t="shared" si="5"/>
        <v>X</v>
      </c>
      <c r="P15" s="10"/>
    </row>
    <row r="16" spans="1:16" s="10" customFormat="1" x14ac:dyDescent="0.25">
      <c r="A16" s="29" t="s">
        <v>486</v>
      </c>
      <c r="B16" s="25">
        <v>12</v>
      </c>
      <c r="C16" s="25" t="s">
        <v>405</v>
      </c>
      <c r="D16" s="25" t="s">
        <v>405</v>
      </c>
      <c r="E16" s="25">
        <v>120</v>
      </c>
      <c r="F16" s="33" t="s">
        <v>579</v>
      </c>
      <c r="G16" s="26"/>
      <c r="H16" s="32" t="s">
        <v>204</v>
      </c>
      <c r="I16" s="32"/>
      <c r="J16" s="26" t="s">
        <v>514</v>
      </c>
      <c r="K16" s="44" t="s">
        <v>417</v>
      </c>
      <c r="L16" s="37">
        <v>1</v>
      </c>
      <c r="M16" s="27" t="str">
        <f t="shared" si="3"/>
        <v>X</v>
      </c>
      <c r="N16" s="27" t="str">
        <f t="shared" si="4"/>
        <v>X</v>
      </c>
      <c r="O16" s="128" t="str">
        <f t="shared" si="5"/>
        <v>X</v>
      </c>
    </row>
    <row r="17" spans="1:16" s="10" customFormat="1" ht="25" x14ac:dyDescent="0.25">
      <c r="A17" s="21" t="s">
        <v>487</v>
      </c>
      <c r="B17" s="25">
        <v>13</v>
      </c>
      <c r="C17" s="30" t="s">
        <v>405</v>
      </c>
      <c r="D17" s="30" t="s">
        <v>405</v>
      </c>
      <c r="E17" s="30">
        <v>60</v>
      </c>
      <c r="F17" s="53" t="s">
        <v>579</v>
      </c>
      <c r="G17" s="26"/>
      <c r="H17" s="32" t="s">
        <v>791</v>
      </c>
      <c r="I17" s="32"/>
      <c r="J17" s="28" t="s">
        <v>543</v>
      </c>
      <c r="K17" s="44" t="s">
        <v>417</v>
      </c>
      <c r="L17" s="37">
        <v>1</v>
      </c>
      <c r="M17" s="27" t="str">
        <f t="shared" si="3"/>
        <v>X</v>
      </c>
      <c r="N17" s="27" t="str">
        <f t="shared" si="4"/>
        <v>X</v>
      </c>
      <c r="O17" s="128" t="str">
        <f t="shared" si="5"/>
        <v>X</v>
      </c>
    </row>
    <row r="18" spans="1:16" ht="25" x14ac:dyDescent="0.25">
      <c r="A18" s="21" t="s">
        <v>488</v>
      </c>
      <c r="B18" s="25">
        <v>14</v>
      </c>
      <c r="C18" s="25" t="s">
        <v>405</v>
      </c>
      <c r="D18" s="25" t="s">
        <v>405</v>
      </c>
      <c r="E18" s="25">
        <v>10</v>
      </c>
      <c r="F18" s="33" t="s">
        <v>579</v>
      </c>
      <c r="G18" s="26"/>
      <c r="H18" s="32" t="s">
        <v>791</v>
      </c>
      <c r="I18" s="32"/>
      <c r="J18" s="28" t="s">
        <v>544</v>
      </c>
      <c r="K18" s="44" t="s">
        <v>417</v>
      </c>
      <c r="L18" s="37">
        <v>1</v>
      </c>
      <c r="M18" s="27" t="str">
        <f t="shared" si="3"/>
        <v>X</v>
      </c>
      <c r="N18" s="27" t="str">
        <f t="shared" si="4"/>
        <v>X</v>
      </c>
      <c r="O18" s="128" t="str">
        <f t="shared" si="5"/>
        <v>X</v>
      </c>
      <c r="P18" s="10"/>
    </row>
    <row r="19" spans="1:16" ht="26" x14ac:dyDescent="0.25">
      <c r="A19" s="24" t="s">
        <v>810</v>
      </c>
      <c r="B19" s="25">
        <v>15</v>
      </c>
      <c r="C19" s="25" t="s">
        <v>405</v>
      </c>
      <c r="D19" s="25" t="s">
        <v>405</v>
      </c>
      <c r="E19" s="25">
        <v>150</v>
      </c>
      <c r="F19" s="112" t="s">
        <v>770</v>
      </c>
      <c r="G19" s="26"/>
      <c r="H19" s="32" t="s">
        <v>401</v>
      </c>
      <c r="I19" s="114"/>
      <c r="J19" s="26" t="s">
        <v>535</v>
      </c>
      <c r="K19" s="44" t="s">
        <v>417</v>
      </c>
      <c r="L19" s="37">
        <v>1</v>
      </c>
      <c r="M19" s="27" t="str">
        <f t="shared" si="3"/>
        <v>X</v>
      </c>
      <c r="N19" s="27" t="str">
        <f t="shared" si="4"/>
        <v>X</v>
      </c>
      <c r="O19" s="128" t="str">
        <f t="shared" si="5"/>
        <v>X</v>
      </c>
      <c r="P19" s="10"/>
    </row>
    <row r="20" spans="1:16" ht="26" x14ac:dyDescent="0.25">
      <c r="A20" s="29" t="s">
        <v>811</v>
      </c>
      <c r="B20" s="25">
        <v>16</v>
      </c>
      <c r="C20" s="25" t="s">
        <v>405</v>
      </c>
      <c r="D20" s="25" t="s">
        <v>405</v>
      </c>
      <c r="E20" s="25">
        <v>150</v>
      </c>
      <c r="F20" s="112" t="s">
        <v>770</v>
      </c>
      <c r="G20" s="26"/>
      <c r="H20" s="32" t="s">
        <v>204</v>
      </c>
      <c r="I20" s="114"/>
      <c r="J20" s="26" t="s">
        <v>533</v>
      </c>
      <c r="K20" s="44" t="s">
        <v>417</v>
      </c>
      <c r="L20" s="37">
        <v>1</v>
      </c>
      <c r="M20" s="27" t="str">
        <f t="shared" si="3"/>
        <v>X</v>
      </c>
      <c r="N20" s="27" t="str">
        <f t="shared" si="4"/>
        <v>X</v>
      </c>
      <c r="O20" s="128" t="str">
        <f t="shared" si="5"/>
        <v>X</v>
      </c>
      <c r="P20" s="10"/>
    </row>
    <row r="21" spans="1:16" ht="26" x14ac:dyDescent="0.25">
      <c r="A21" s="29" t="s">
        <v>809</v>
      </c>
      <c r="B21" s="25">
        <v>17</v>
      </c>
      <c r="C21" s="25" t="s">
        <v>405</v>
      </c>
      <c r="D21" s="25" t="s">
        <v>405</v>
      </c>
      <c r="E21" s="25">
        <v>40</v>
      </c>
      <c r="F21" s="112" t="s">
        <v>770</v>
      </c>
      <c r="G21" s="26"/>
      <c r="H21" s="32" t="s">
        <v>401</v>
      </c>
      <c r="I21" s="114"/>
      <c r="J21" s="26" t="s">
        <v>515</v>
      </c>
      <c r="K21" s="44" t="s">
        <v>417</v>
      </c>
      <c r="L21" s="37">
        <v>1</v>
      </c>
      <c r="M21" s="27" t="str">
        <f t="shared" si="3"/>
        <v>X</v>
      </c>
      <c r="N21" s="27" t="str">
        <f t="shared" si="4"/>
        <v>X</v>
      </c>
      <c r="O21" s="128" t="str">
        <f t="shared" si="5"/>
        <v>X</v>
      </c>
      <c r="P21" s="10"/>
    </row>
    <row r="22" spans="1:16" ht="26" x14ac:dyDescent="0.25">
      <c r="A22" s="29" t="s">
        <v>812</v>
      </c>
      <c r="B22" s="25">
        <v>18</v>
      </c>
      <c r="C22" s="25" t="s">
        <v>405</v>
      </c>
      <c r="D22" s="25" t="s">
        <v>405</v>
      </c>
      <c r="E22" s="25">
        <v>55</v>
      </c>
      <c r="F22" s="112" t="s">
        <v>770</v>
      </c>
      <c r="G22" s="26"/>
      <c r="H22" s="32" t="s">
        <v>204</v>
      </c>
      <c r="I22" s="114" t="s">
        <v>772</v>
      </c>
      <c r="J22" s="26" t="s">
        <v>516</v>
      </c>
      <c r="K22" s="44" t="s">
        <v>417</v>
      </c>
      <c r="L22" s="37">
        <v>1</v>
      </c>
      <c r="M22" s="27" t="str">
        <f t="shared" si="3"/>
        <v>X</v>
      </c>
      <c r="N22" s="27" t="str">
        <f t="shared" si="4"/>
        <v>X</v>
      </c>
      <c r="O22" s="128" t="str">
        <f t="shared" si="5"/>
        <v>X</v>
      </c>
      <c r="P22" s="10"/>
    </row>
    <row r="23" spans="1:16" ht="26" x14ac:dyDescent="0.25">
      <c r="A23" s="29" t="s">
        <v>813</v>
      </c>
      <c r="B23" s="25">
        <v>19</v>
      </c>
      <c r="C23" s="25" t="s">
        <v>405</v>
      </c>
      <c r="D23" s="25" t="s">
        <v>405</v>
      </c>
      <c r="E23" s="30">
        <v>50</v>
      </c>
      <c r="F23" s="112" t="s">
        <v>770</v>
      </c>
      <c r="G23" s="26"/>
      <c r="H23" s="32" t="s">
        <v>204</v>
      </c>
      <c r="I23" s="114" t="s">
        <v>771</v>
      </c>
      <c r="J23" s="26">
        <v>32920</v>
      </c>
      <c r="K23" s="44" t="s">
        <v>417</v>
      </c>
      <c r="L23" s="37">
        <v>1</v>
      </c>
      <c r="M23" s="27" t="str">
        <f t="shared" si="3"/>
        <v>X</v>
      </c>
      <c r="N23" s="27" t="str">
        <f t="shared" si="4"/>
        <v>X</v>
      </c>
      <c r="O23" s="128" t="str">
        <f t="shared" si="5"/>
        <v>X</v>
      </c>
      <c r="P23" s="10"/>
    </row>
    <row r="24" spans="1:16" ht="26" x14ac:dyDescent="0.25">
      <c r="A24" s="29" t="s">
        <v>814</v>
      </c>
      <c r="B24" s="25">
        <v>20</v>
      </c>
      <c r="C24" s="30" t="s">
        <v>405</v>
      </c>
      <c r="D24" s="30" t="s">
        <v>409</v>
      </c>
      <c r="E24" s="30">
        <v>4</v>
      </c>
      <c r="F24" s="112" t="s">
        <v>770</v>
      </c>
      <c r="G24" s="31"/>
      <c r="H24" s="36" t="s">
        <v>204</v>
      </c>
      <c r="I24" s="114" t="s">
        <v>774</v>
      </c>
      <c r="J24" s="28" t="s">
        <v>449</v>
      </c>
      <c r="K24" s="44" t="s">
        <v>417</v>
      </c>
      <c r="L24" s="37">
        <v>1</v>
      </c>
      <c r="M24" s="27" t="str">
        <f t="shared" si="3"/>
        <v>X</v>
      </c>
      <c r="N24" s="27" t="str">
        <f t="shared" si="4"/>
        <v>X</v>
      </c>
      <c r="O24" s="128" t="str">
        <f t="shared" si="5"/>
        <v>X</v>
      </c>
      <c r="P24" s="10"/>
    </row>
    <row r="25" spans="1:16" ht="26" x14ac:dyDescent="0.25">
      <c r="A25" s="29" t="s">
        <v>815</v>
      </c>
      <c r="B25" s="25">
        <v>21</v>
      </c>
      <c r="C25" s="25" t="s">
        <v>405</v>
      </c>
      <c r="D25" s="25" t="s">
        <v>405</v>
      </c>
      <c r="E25" s="25">
        <v>3</v>
      </c>
      <c r="F25" s="112" t="s">
        <v>770</v>
      </c>
      <c r="G25" s="26"/>
      <c r="H25" s="32" t="s">
        <v>401</v>
      </c>
      <c r="I25" s="114"/>
      <c r="J25" s="26" t="s">
        <v>517</v>
      </c>
      <c r="K25" s="44" t="s">
        <v>417</v>
      </c>
      <c r="L25" s="37">
        <v>1</v>
      </c>
      <c r="M25" s="27" t="str">
        <f t="shared" si="3"/>
        <v>X</v>
      </c>
      <c r="N25" s="27" t="str">
        <f t="shared" si="4"/>
        <v>X</v>
      </c>
      <c r="O25" s="128" t="str">
        <f t="shared" si="5"/>
        <v>X</v>
      </c>
      <c r="P25" s="10"/>
    </row>
    <row r="26" spans="1:16" ht="26" x14ac:dyDescent="0.25">
      <c r="A26" s="29" t="s">
        <v>816</v>
      </c>
      <c r="B26" s="25">
        <v>22</v>
      </c>
      <c r="C26" s="30" t="s">
        <v>405</v>
      </c>
      <c r="D26" s="30" t="s">
        <v>409</v>
      </c>
      <c r="E26" s="30">
        <v>10</v>
      </c>
      <c r="F26" s="112" t="s">
        <v>770</v>
      </c>
      <c r="G26" s="26"/>
      <c r="H26" s="32" t="s">
        <v>204</v>
      </c>
      <c r="I26" s="114" t="s">
        <v>771</v>
      </c>
      <c r="J26" s="26">
        <v>10</v>
      </c>
      <c r="K26" s="44" t="s">
        <v>417</v>
      </c>
      <c r="L26" s="37">
        <v>1</v>
      </c>
      <c r="M26" s="27" t="str">
        <f t="shared" si="3"/>
        <v>X</v>
      </c>
      <c r="N26" s="27" t="str">
        <f t="shared" si="4"/>
        <v>X</v>
      </c>
      <c r="O26" s="128" t="str">
        <f t="shared" si="5"/>
        <v>X</v>
      </c>
      <c r="P26" s="10"/>
    </row>
    <row r="27" spans="1:16" s="10" customFormat="1" ht="25" x14ac:dyDescent="0.25">
      <c r="A27" s="29" t="s">
        <v>601</v>
      </c>
      <c r="B27" s="25">
        <v>23</v>
      </c>
      <c r="C27" s="25" t="s">
        <v>405</v>
      </c>
      <c r="D27" s="25" t="s">
        <v>559</v>
      </c>
      <c r="E27" s="25">
        <v>8</v>
      </c>
      <c r="F27" s="33" t="s">
        <v>579</v>
      </c>
      <c r="G27" s="26"/>
      <c r="H27" s="32" t="s">
        <v>790</v>
      </c>
      <c r="I27" s="32"/>
      <c r="J27" s="28" t="s">
        <v>561</v>
      </c>
      <c r="K27" s="44" t="s">
        <v>417</v>
      </c>
      <c r="L27" s="37">
        <v>1</v>
      </c>
      <c r="M27" s="27" t="str">
        <f t="shared" ref="M27" si="18">IF(L27&lt;=1,"X","")</f>
        <v>X</v>
      </c>
      <c r="N27" s="27" t="str">
        <f t="shared" ref="N27" si="19">IF(L27&lt;=2,"X","")</f>
        <v>X</v>
      </c>
      <c r="O27" s="128" t="str">
        <f t="shared" ref="O27" si="20">IF(L27&lt;=3,"X","")</f>
        <v>X</v>
      </c>
    </row>
    <row r="28" spans="1:16" ht="25" x14ac:dyDescent="0.25">
      <c r="A28" s="29" t="s">
        <v>602</v>
      </c>
      <c r="B28" s="25">
        <v>24</v>
      </c>
      <c r="C28" s="25" t="s">
        <v>405</v>
      </c>
      <c r="D28" s="25" t="s">
        <v>427</v>
      </c>
      <c r="E28" s="25">
        <v>4</v>
      </c>
      <c r="F28" s="33" t="s">
        <v>579</v>
      </c>
      <c r="G28" s="26"/>
      <c r="H28" s="32" t="s">
        <v>790</v>
      </c>
      <c r="I28" s="32"/>
      <c r="J28" s="28" t="s">
        <v>518</v>
      </c>
      <c r="K28" s="44" t="s">
        <v>417</v>
      </c>
      <c r="L28" s="37">
        <v>1</v>
      </c>
      <c r="M28" s="27" t="str">
        <f t="shared" si="3"/>
        <v>X</v>
      </c>
      <c r="N28" s="27" t="str">
        <f t="shared" si="4"/>
        <v>X</v>
      </c>
      <c r="O28" s="128" t="str">
        <f t="shared" si="5"/>
        <v>X</v>
      </c>
      <c r="P28" s="10"/>
    </row>
    <row r="29" spans="1:16" s="10" customFormat="1" ht="50" x14ac:dyDescent="0.25">
      <c r="A29" s="29" t="s">
        <v>603</v>
      </c>
      <c r="B29" s="25">
        <v>25</v>
      </c>
      <c r="C29" s="25" t="s">
        <v>405</v>
      </c>
      <c r="D29" s="25" t="s">
        <v>405</v>
      </c>
      <c r="E29" s="25">
        <v>2</v>
      </c>
      <c r="F29" s="33" t="s">
        <v>579</v>
      </c>
      <c r="G29" s="32" t="s">
        <v>695</v>
      </c>
      <c r="H29" s="32" t="s">
        <v>791</v>
      </c>
      <c r="I29" s="32"/>
      <c r="J29" s="28" t="s">
        <v>547</v>
      </c>
      <c r="K29" s="44" t="s">
        <v>407</v>
      </c>
      <c r="L29" s="37">
        <v>2</v>
      </c>
      <c r="M29" s="27" t="str">
        <f t="shared" si="3"/>
        <v/>
      </c>
      <c r="N29" s="27" t="str">
        <f t="shared" si="4"/>
        <v>X</v>
      </c>
      <c r="O29" s="128" t="str">
        <f t="shared" si="5"/>
        <v>X</v>
      </c>
    </row>
    <row r="30" spans="1:16" s="10" customFormat="1" ht="50" x14ac:dyDescent="0.25">
      <c r="A30" s="29" t="s">
        <v>604</v>
      </c>
      <c r="B30" s="25">
        <v>26</v>
      </c>
      <c r="C30" s="30" t="s">
        <v>405</v>
      </c>
      <c r="D30" s="30" t="s">
        <v>405</v>
      </c>
      <c r="E30" s="30">
        <v>2</v>
      </c>
      <c r="F30" s="53" t="s">
        <v>579</v>
      </c>
      <c r="G30" s="32" t="s">
        <v>695</v>
      </c>
      <c r="H30" s="36" t="s">
        <v>791</v>
      </c>
      <c r="I30" s="36"/>
      <c r="J30" s="28" t="s">
        <v>547</v>
      </c>
      <c r="K30" s="44" t="s">
        <v>407</v>
      </c>
      <c r="L30" s="37">
        <v>2</v>
      </c>
      <c r="M30" s="27" t="str">
        <f t="shared" si="3"/>
        <v/>
      </c>
      <c r="N30" s="27" t="str">
        <f t="shared" si="4"/>
        <v>X</v>
      </c>
      <c r="O30" s="128" t="str">
        <f t="shared" si="5"/>
        <v>X</v>
      </c>
    </row>
    <row r="31" spans="1:16" s="10" customFormat="1" ht="25" x14ac:dyDescent="0.25">
      <c r="A31" s="29" t="s">
        <v>489</v>
      </c>
      <c r="B31" s="25">
        <v>27</v>
      </c>
      <c r="C31" s="30" t="s">
        <v>405</v>
      </c>
      <c r="D31" s="30" t="s">
        <v>405</v>
      </c>
      <c r="E31" s="30">
        <v>200</v>
      </c>
      <c r="F31" s="53" t="s">
        <v>579</v>
      </c>
      <c r="G31" s="26"/>
      <c r="H31" s="32" t="s">
        <v>791</v>
      </c>
      <c r="I31" s="32"/>
      <c r="J31" s="28" t="s">
        <v>519</v>
      </c>
      <c r="K31" s="44" t="s">
        <v>417</v>
      </c>
      <c r="L31" s="37">
        <v>1</v>
      </c>
      <c r="M31" s="27" t="str">
        <f t="shared" si="3"/>
        <v>X</v>
      </c>
      <c r="N31" s="27" t="str">
        <f t="shared" si="4"/>
        <v>X</v>
      </c>
      <c r="O31" s="128" t="str">
        <f t="shared" si="5"/>
        <v>X</v>
      </c>
    </row>
    <row r="32" spans="1:16" s="10" customFormat="1" ht="100" x14ac:dyDescent="0.25">
      <c r="A32" s="29" t="s">
        <v>605</v>
      </c>
      <c r="B32" s="25">
        <v>28</v>
      </c>
      <c r="C32" s="30" t="s">
        <v>405</v>
      </c>
      <c r="D32" s="30" t="s">
        <v>405</v>
      </c>
      <c r="E32" s="30">
        <v>2</v>
      </c>
      <c r="F32" s="53" t="s">
        <v>579</v>
      </c>
      <c r="G32" s="32" t="s">
        <v>697</v>
      </c>
      <c r="H32" s="32" t="s">
        <v>401</v>
      </c>
      <c r="I32" s="32"/>
      <c r="J32" s="28" t="s">
        <v>520</v>
      </c>
      <c r="K32" s="44" t="s">
        <v>417</v>
      </c>
      <c r="L32" s="37">
        <v>1</v>
      </c>
      <c r="M32" s="27" t="str">
        <f t="shared" si="3"/>
        <v>X</v>
      </c>
      <c r="N32" s="27" t="str">
        <f t="shared" si="4"/>
        <v>X</v>
      </c>
      <c r="O32" s="128" t="str">
        <f t="shared" si="5"/>
        <v>X</v>
      </c>
    </row>
    <row r="33" spans="1:16" s="10" customFormat="1" ht="25" x14ac:dyDescent="0.25">
      <c r="A33" s="29" t="s">
        <v>606</v>
      </c>
      <c r="B33" s="25">
        <v>29</v>
      </c>
      <c r="C33" s="30" t="s">
        <v>405</v>
      </c>
      <c r="D33" s="30" t="s">
        <v>405</v>
      </c>
      <c r="E33" s="30">
        <v>2</v>
      </c>
      <c r="F33" s="53" t="s">
        <v>579</v>
      </c>
      <c r="G33" s="26"/>
      <c r="H33" s="32" t="s">
        <v>791</v>
      </c>
      <c r="I33" s="114" t="s">
        <v>775</v>
      </c>
      <c r="J33" s="28" t="s">
        <v>516</v>
      </c>
      <c r="K33" s="44" t="s">
        <v>417</v>
      </c>
      <c r="L33" s="37">
        <v>1</v>
      </c>
      <c r="M33" s="27" t="str">
        <f t="shared" si="3"/>
        <v>X</v>
      </c>
      <c r="N33" s="27" t="str">
        <f t="shared" si="4"/>
        <v>X</v>
      </c>
      <c r="O33" s="128" t="str">
        <f t="shared" si="5"/>
        <v>X</v>
      </c>
    </row>
    <row r="34" spans="1:16" s="10" customFormat="1" ht="25" x14ac:dyDescent="0.25">
      <c r="A34" s="29" t="s">
        <v>607</v>
      </c>
      <c r="B34" s="25">
        <v>30</v>
      </c>
      <c r="C34" s="30" t="s">
        <v>405</v>
      </c>
      <c r="D34" s="30" t="s">
        <v>405</v>
      </c>
      <c r="E34" s="30">
        <v>3</v>
      </c>
      <c r="F34" s="53" t="s">
        <v>579</v>
      </c>
      <c r="G34" s="26"/>
      <c r="H34" s="32" t="s">
        <v>790</v>
      </c>
      <c r="I34" s="32"/>
      <c r="J34" s="28" t="s">
        <v>517</v>
      </c>
      <c r="K34" s="44" t="s">
        <v>417</v>
      </c>
      <c r="L34" s="37">
        <v>1</v>
      </c>
      <c r="M34" s="27" t="str">
        <f t="shared" si="3"/>
        <v>X</v>
      </c>
      <c r="N34" s="27" t="str">
        <f t="shared" si="4"/>
        <v>X</v>
      </c>
      <c r="O34" s="128" t="str">
        <f t="shared" si="5"/>
        <v>X</v>
      </c>
    </row>
    <row r="35" spans="1:16" s="10" customFormat="1" ht="26" x14ac:dyDescent="0.25">
      <c r="A35" s="29" t="s">
        <v>315</v>
      </c>
      <c r="B35" s="25">
        <v>31</v>
      </c>
      <c r="C35" s="25" t="s">
        <v>405</v>
      </c>
      <c r="D35" s="25" t="s">
        <v>409</v>
      </c>
      <c r="E35" s="25">
        <v>4</v>
      </c>
      <c r="F35" s="33" t="s">
        <v>588</v>
      </c>
      <c r="G35" s="26"/>
      <c r="H35" s="32" t="s">
        <v>401</v>
      </c>
      <c r="I35" s="32"/>
      <c r="J35" s="19" t="s">
        <v>550</v>
      </c>
      <c r="K35" s="44" t="s">
        <v>417</v>
      </c>
      <c r="L35" s="37">
        <f>IF(K35="Public",1,IF(K35="FOUO",2,IF(K35="Sensitive",3,IF(K35="System-Only",4))))</f>
        <v>1</v>
      </c>
      <c r="M35" s="27" t="str">
        <f t="shared" si="3"/>
        <v>X</v>
      </c>
      <c r="N35" s="27" t="str">
        <f t="shared" si="4"/>
        <v>X</v>
      </c>
      <c r="O35" s="128" t="str">
        <f t="shared" si="5"/>
        <v>X</v>
      </c>
    </row>
    <row r="36" spans="1:16" s="10" customFormat="1" ht="39" x14ac:dyDescent="0.25">
      <c r="A36" s="24" t="s">
        <v>202</v>
      </c>
      <c r="B36" s="25">
        <v>32</v>
      </c>
      <c r="C36" s="25" t="s">
        <v>405</v>
      </c>
      <c r="D36" s="25" t="s">
        <v>163</v>
      </c>
      <c r="E36" s="25">
        <v>220</v>
      </c>
      <c r="F36" s="33" t="s">
        <v>794</v>
      </c>
      <c r="G36" s="115" t="s">
        <v>817</v>
      </c>
      <c r="H36" s="32" t="s">
        <v>401</v>
      </c>
      <c r="I36" s="32" t="s">
        <v>211</v>
      </c>
      <c r="J36" s="26" t="s">
        <v>431</v>
      </c>
      <c r="K36" s="44" t="s">
        <v>417</v>
      </c>
      <c r="L36" s="37">
        <v>1</v>
      </c>
      <c r="M36" s="27" t="str">
        <f t="shared" si="3"/>
        <v>X</v>
      </c>
      <c r="N36" s="27" t="str">
        <f t="shared" si="4"/>
        <v>X</v>
      </c>
      <c r="O36" s="128" t="str">
        <f t="shared" si="5"/>
        <v>X</v>
      </c>
    </row>
    <row r="37" spans="1:16" s="10" customFormat="1" ht="52" x14ac:dyDescent="0.25">
      <c r="A37" s="29" t="s">
        <v>608</v>
      </c>
      <c r="B37" s="25">
        <v>33</v>
      </c>
      <c r="C37" s="30" t="s">
        <v>405</v>
      </c>
      <c r="D37" s="30" t="s">
        <v>405</v>
      </c>
      <c r="E37" s="30">
        <v>1</v>
      </c>
      <c r="F37" s="53" t="s">
        <v>749</v>
      </c>
      <c r="G37" s="32" t="s">
        <v>819</v>
      </c>
      <c r="H37" s="114" t="s">
        <v>205</v>
      </c>
      <c r="I37" s="32"/>
      <c r="J37" s="26">
        <v>1</v>
      </c>
      <c r="K37" s="44" t="s">
        <v>407</v>
      </c>
      <c r="L37" s="37">
        <v>2</v>
      </c>
      <c r="M37" s="27" t="str">
        <f t="shared" si="3"/>
        <v/>
      </c>
      <c r="N37" s="27" t="str">
        <f t="shared" si="4"/>
        <v>X</v>
      </c>
      <c r="O37" s="128" t="str">
        <f t="shared" si="5"/>
        <v>X</v>
      </c>
    </row>
    <row r="38" spans="1:16" s="10" customFormat="1" x14ac:dyDescent="0.25">
      <c r="A38" s="29" t="s">
        <v>609</v>
      </c>
      <c r="B38" s="25">
        <v>34</v>
      </c>
      <c r="C38" s="30" t="s">
        <v>405</v>
      </c>
      <c r="D38" s="30" t="s">
        <v>405</v>
      </c>
      <c r="E38" s="30">
        <v>6</v>
      </c>
      <c r="F38" s="53" t="s">
        <v>579</v>
      </c>
      <c r="G38" s="31"/>
      <c r="H38" s="114" t="s">
        <v>802</v>
      </c>
      <c r="I38" s="36"/>
      <c r="J38" s="31">
        <v>543321</v>
      </c>
      <c r="K38" s="44" t="s">
        <v>417</v>
      </c>
      <c r="L38" s="37">
        <v>1</v>
      </c>
      <c r="M38" s="27" t="str">
        <f t="shared" si="3"/>
        <v>X</v>
      </c>
      <c r="N38" s="27" t="str">
        <f t="shared" si="4"/>
        <v>X</v>
      </c>
      <c r="O38" s="128" t="str">
        <f t="shared" si="5"/>
        <v>X</v>
      </c>
    </row>
    <row r="39" spans="1:16" ht="26" x14ac:dyDescent="0.25">
      <c r="A39" s="29" t="s">
        <v>490</v>
      </c>
      <c r="B39" s="25">
        <v>35</v>
      </c>
      <c r="C39" s="25" t="s">
        <v>405</v>
      </c>
      <c r="D39" s="25" t="s">
        <v>409</v>
      </c>
      <c r="E39" s="25">
        <v>4</v>
      </c>
      <c r="F39" s="33" t="s">
        <v>589</v>
      </c>
      <c r="G39" s="26"/>
      <c r="H39" s="114" t="s">
        <v>401</v>
      </c>
      <c r="I39" s="32"/>
      <c r="J39" s="19" t="s">
        <v>542</v>
      </c>
      <c r="K39" s="44" t="s">
        <v>417</v>
      </c>
      <c r="L39" s="37">
        <f>IF(K39="Public",1,IF(K39="FOUO",2,IF(K39="Sensitive",3,IF(K39="System-Only",4))))</f>
        <v>1</v>
      </c>
      <c r="M39" s="27" t="str">
        <f t="shared" si="3"/>
        <v>X</v>
      </c>
      <c r="N39" s="27" t="str">
        <f t="shared" si="4"/>
        <v>X</v>
      </c>
      <c r="O39" s="128" t="str">
        <f t="shared" si="5"/>
        <v>X</v>
      </c>
      <c r="P39" s="10"/>
    </row>
    <row r="40" spans="1:16" ht="39" x14ac:dyDescent="0.25">
      <c r="A40" s="29" t="s">
        <v>435</v>
      </c>
      <c r="B40" s="25">
        <v>36</v>
      </c>
      <c r="C40" s="25" t="s">
        <v>405</v>
      </c>
      <c r="D40" s="25" t="s">
        <v>163</v>
      </c>
      <c r="E40" s="25">
        <v>12000</v>
      </c>
      <c r="F40" s="33" t="s">
        <v>795</v>
      </c>
      <c r="G40" s="115" t="s">
        <v>817</v>
      </c>
      <c r="H40" s="114" t="s">
        <v>802</v>
      </c>
      <c r="I40" s="32" t="s">
        <v>211</v>
      </c>
      <c r="J40" s="26" t="s">
        <v>434</v>
      </c>
      <c r="K40" s="44" t="s">
        <v>417</v>
      </c>
      <c r="L40" s="37">
        <v>1</v>
      </c>
      <c r="M40" s="27" t="str">
        <f t="shared" si="3"/>
        <v>X</v>
      </c>
      <c r="N40" s="27" t="str">
        <f t="shared" si="4"/>
        <v>X</v>
      </c>
      <c r="O40" s="128" t="str">
        <f t="shared" si="5"/>
        <v>X</v>
      </c>
      <c r="P40" s="10"/>
    </row>
    <row r="41" spans="1:16" ht="26" x14ac:dyDescent="0.25">
      <c r="A41" s="29" t="s">
        <v>491</v>
      </c>
      <c r="B41" s="25">
        <v>37</v>
      </c>
      <c r="C41" s="25" t="s">
        <v>405</v>
      </c>
      <c r="D41" s="25" t="s">
        <v>409</v>
      </c>
      <c r="E41" s="25">
        <v>4</v>
      </c>
      <c r="F41" s="33" t="s">
        <v>590</v>
      </c>
      <c r="G41" s="26"/>
      <c r="H41" s="114" t="s">
        <v>401</v>
      </c>
      <c r="I41" s="32"/>
      <c r="J41" s="19" t="s">
        <v>540</v>
      </c>
      <c r="K41" s="44" t="s">
        <v>417</v>
      </c>
      <c r="L41" s="37">
        <f>IF(K41="Public",1,IF(K41="FOUO",2,IF(K41="Sensitive",3,IF(K41="System-Only",4))))</f>
        <v>1</v>
      </c>
      <c r="M41" s="27" t="str">
        <f t="shared" si="3"/>
        <v>X</v>
      </c>
      <c r="N41" s="27" t="str">
        <f t="shared" si="4"/>
        <v>X</v>
      </c>
      <c r="O41" s="128" t="str">
        <f t="shared" si="5"/>
        <v>X</v>
      </c>
      <c r="P41" s="10"/>
    </row>
    <row r="42" spans="1:16" ht="39" x14ac:dyDescent="0.25">
      <c r="A42" s="29" t="s">
        <v>203</v>
      </c>
      <c r="B42" s="25">
        <v>38</v>
      </c>
      <c r="C42" s="25" t="s">
        <v>405</v>
      </c>
      <c r="D42" s="25" t="s">
        <v>163</v>
      </c>
      <c r="E42" s="25">
        <v>2500</v>
      </c>
      <c r="F42" s="33" t="s">
        <v>796</v>
      </c>
      <c r="G42" s="115" t="s">
        <v>817</v>
      </c>
      <c r="H42" s="114" t="s">
        <v>803</v>
      </c>
      <c r="I42" s="32" t="s">
        <v>211</v>
      </c>
      <c r="J42" s="26" t="s">
        <v>446</v>
      </c>
      <c r="K42" s="44" t="s">
        <v>417</v>
      </c>
      <c r="L42" s="37">
        <v>1</v>
      </c>
      <c r="M42" s="27" t="str">
        <f t="shared" si="3"/>
        <v>X</v>
      </c>
      <c r="N42" s="27" t="str">
        <f t="shared" si="4"/>
        <v>X</v>
      </c>
      <c r="O42" s="128" t="str">
        <f t="shared" si="5"/>
        <v>X</v>
      </c>
      <c r="P42" s="10"/>
    </row>
    <row r="43" spans="1:16" x14ac:dyDescent="0.25">
      <c r="A43" s="29" t="s">
        <v>610</v>
      </c>
      <c r="B43" s="25">
        <v>39</v>
      </c>
      <c r="C43" s="25" t="s">
        <v>405</v>
      </c>
      <c r="D43" s="25" t="s">
        <v>419</v>
      </c>
      <c r="E43" s="25">
        <v>1</v>
      </c>
      <c r="F43" s="33" t="s">
        <v>579</v>
      </c>
      <c r="G43" s="26"/>
      <c r="H43" s="32" t="s">
        <v>204</v>
      </c>
      <c r="I43" s="32"/>
      <c r="J43" s="26" t="s">
        <v>537</v>
      </c>
      <c r="K43" s="44" t="s">
        <v>417</v>
      </c>
      <c r="L43" s="37">
        <v>1</v>
      </c>
      <c r="M43" s="27" t="str">
        <f t="shared" si="3"/>
        <v>X</v>
      </c>
      <c r="N43" s="27" t="str">
        <f t="shared" si="4"/>
        <v>X</v>
      </c>
      <c r="O43" s="128" t="str">
        <f t="shared" si="5"/>
        <v>X</v>
      </c>
      <c r="P43" s="10"/>
    </row>
    <row r="44" spans="1:16" ht="37.5" x14ac:dyDescent="0.25">
      <c r="A44" s="29" t="s">
        <v>492</v>
      </c>
      <c r="B44" s="25">
        <v>40</v>
      </c>
      <c r="C44" s="30" t="s">
        <v>405</v>
      </c>
      <c r="D44" s="30" t="s">
        <v>418</v>
      </c>
      <c r="E44" s="30">
        <v>1</v>
      </c>
      <c r="F44" s="53" t="s">
        <v>579</v>
      </c>
      <c r="G44" s="32" t="s">
        <v>696</v>
      </c>
      <c r="H44" s="32" t="s">
        <v>791</v>
      </c>
      <c r="I44" s="32"/>
      <c r="J44" s="26" t="s">
        <v>480</v>
      </c>
      <c r="K44" s="44" t="s">
        <v>417</v>
      </c>
      <c r="L44" s="37">
        <v>1</v>
      </c>
      <c r="M44" s="27" t="str">
        <f t="shared" si="3"/>
        <v>X</v>
      </c>
      <c r="N44" s="27" t="str">
        <f t="shared" si="4"/>
        <v>X</v>
      </c>
      <c r="O44" s="128" t="str">
        <f t="shared" si="5"/>
        <v>X</v>
      </c>
      <c r="P44" s="10"/>
    </row>
    <row r="45" spans="1:16" ht="25" x14ac:dyDescent="0.25">
      <c r="A45" s="29" t="s">
        <v>611</v>
      </c>
      <c r="B45" s="25">
        <v>41</v>
      </c>
      <c r="C45" s="30" t="s">
        <v>405</v>
      </c>
      <c r="D45" s="30" t="s">
        <v>405</v>
      </c>
      <c r="E45" s="30">
        <v>150</v>
      </c>
      <c r="F45" s="53" t="s">
        <v>579</v>
      </c>
      <c r="G45" s="26"/>
      <c r="H45" s="32" t="s">
        <v>790</v>
      </c>
      <c r="I45" s="32"/>
      <c r="J45" s="28" t="s">
        <v>538</v>
      </c>
      <c r="K45" s="44" t="s">
        <v>417</v>
      </c>
      <c r="L45" s="38">
        <v>1</v>
      </c>
      <c r="M45" s="27" t="str">
        <f t="shared" si="3"/>
        <v>X</v>
      </c>
      <c r="N45" s="27" t="str">
        <f t="shared" si="4"/>
        <v>X</v>
      </c>
      <c r="O45" s="128" t="str">
        <f t="shared" si="5"/>
        <v>X</v>
      </c>
      <c r="P45" s="10"/>
    </row>
    <row r="46" spans="1:16" s="9" customFormat="1" ht="25" x14ac:dyDescent="0.25">
      <c r="A46" s="29" t="s">
        <v>612</v>
      </c>
      <c r="B46" s="25">
        <v>42</v>
      </c>
      <c r="C46" s="30" t="s">
        <v>405</v>
      </c>
      <c r="D46" s="30" t="s">
        <v>405</v>
      </c>
      <c r="E46" s="30">
        <v>150</v>
      </c>
      <c r="F46" s="53" t="s">
        <v>579</v>
      </c>
      <c r="G46" s="26"/>
      <c r="H46" s="32" t="s">
        <v>791</v>
      </c>
      <c r="I46" s="32"/>
      <c r="J46" s="26" t="s">
        <v>218</v>
      </c>
      <c r="K46" s="44" t="s">
        <v>417</v>
      </c>
      <c r="L46" s="38">
        <v>1</v>
      </c>
      <c r="M46" s="27" t="str">
        <f t="shared" si="3"/>
        <v>X</v>
      </c>
      <c r="N46" s="27" t="str">
        <f t="shared" si="4"/>
        <v>X</v>
      </c>
      <c r="O46" s="128" t="str">
        <f t="shared" si="5"/>
        <v>X</v>
      </c>
      <c r="P46" s="10"/>
    </row>
    <row r="47" spans="1:16" s="9" customFormat="1" ht="25" x14ac:dyDescent="0.25">
      <c r="A47" s="29" t="s">
        <v>613</v>
      </c>
      <c r="B47" s="25">
        <v>43</v>
      </c>
      <c r="C47" s="30" t="s">
        <v>405</v>
      </c>
      <c r="D47" s="30" t="s">
        <v>405</v>
      </c>
      <c r="E47" s="30">
        <v>40</v>
      </c>
      <c r="F47" s="53" t="s">
        <v>579</v>
      </c>
      <c r="G47" s="26"/>
      <c r="H47" s="32" t="s">
        <v>790</v>
      </c>
      <c r="I47" s="32"/>
      <c r="J47" s="28" t="s">
        <v>523</v>
      </c>
      <c r="K47" s="44" t="s">
        <v>417</v>
      </c>
      <c r="L47" s="38">
        <v>1</v>
      </c>
      <c r="M47" s="27" t="str">
        <f t="shared" si="3"/>
        <v>X</v>
      </c>
      <c r="N47" s="27" t="str">
        <f t="shared" si="4"/>
        <v>X</v>
      </c>
      <c r="O47" s="128" t="str">
        <f t="shared" si="5"/>
        <v>X</v>
      </c>
      <c r="P47" s="10"/>
    </row>
    <row r="48" spans="1:16" ht="25" x14ac:dyDescent="0.25">
      <c r="A48" s="29" t="s">
        <v>614</v>
      </c>
      <c r="B48" s="25">
        <v>44</v>
      </c>
      <c r="C48" s="30" t="s">
        <v>405</v>
      </c>
      <c r="D48" s="30" t="s">
        <v>405</v>
      </c>
      <c r="E48" s="30">
        <v>50</v>
      </c>
      <c r="F48" s="53" t="s">
        <v>579</v>
      </c>
      <c r="G48" s="31"/>
      <c r="H48" s="36" t="s">
        <v>791</v>
      </c>
      <c r="I48" s="114" t="s">
        <v>771</v>
      </c>
      <c r="J48" s="28" t="s">
        <v>219</v>
      </c>
      <c r="K48" s="44" t="s">
        <v>417</v>
      </c>
      <c r="L48" s="38">
        <v>1</v>
      </c>
      <c r="M48" s="27" t="str">
        <f t="shared" si="3"/>
        <v>X</v>
      </c>
      <c r="N48" s="27" t="str">
        <f t="shared" si="4"/>
        <v>X</v>
      </c>
      <c r="O48" s="128" t="str">
        <f t="shared" si="5"/>
        <v>X</v>
      </c>
      <c r="P48" s="10"/>
    </row>
    <row r="49" spans="1:16" s="124" customFormat="1" ht="25" x14ac:dyDescent="0.25">
      <c r="A49" s="113" t="s">
        <v>615</v>
      </c>
      <c r="B49" s="25">
        <v>45</v>
      </c>
      <c r="C49" s="117" t="s">
        <v>405</v>
      </c>
      <c r="D49" s="117" t="s">
        <v>409</v>
      </c>
      <c r="E49" s="117">
        <v>4</v>
      </c>
      <c r="F49" s="112" t="s">
        <v>579</v>
      </c>
      <c r="G49" s="115"/>
      <c r="H49" s="114" t="s">
        <v>791</v>
      </c>
      <c r="I49" s="114"/>
      <c r="J49" s="115">
        <v>5422</v>
      </c>
      <c r="K49" s="121" t="s">
        <v>417</v>
      </c>
      <c r="L49" s="122">
        <v>1</v>
      </c>
      <c r="M49" s="123" t="str">
        <f t="shared" si="3"/>
        <v>X</v>
      </c>
      <c r="N49" s="123" t="str">
        <f t="shared" si="4"/>
        <v>X</v>
      </c>
      <c r="O49" s="129" t="str">
        <f t="shared" si="5"/>
        <v>X</v>
      </c>
    </row>
    <row r="50" spans="1:16" s="10" customFormat="1" ht="25" x14ac:dyDescent="0.25">
      <c r="A50" s="29" t="s">
        <v>616</v>
      </c>
      <c r="B50" s="25">
        <v>46</v>
      </c>
      <c r="C50" s="30" t="s">
        <v>405</v>
      </c>
      <c r="D50" s="30" t="s">
        <v>405</v>
      </c>
      <c r="E50" s="30">
        <v>3</v>
      </c>
      <c r="F50" s="53" t="s">
        <v>579</v>
      </c>
      <c r="G50" s="26"/>
      <c r="H50" s="32" t="s">
        <v>790</v>
      </c>
      <c r="I50" s="32"/>
      <c r="J50" s="28" t="s">
        <v>517</v>
      </c>
      <c r="K50" s="44" t="s">
        <v>417</v>
      </c>
      <c r="L50" s="38">
        <v>1</v>
      </c>
      <c r="M50" s="27" t="str">
        <f t="shared" si="3"/>
        <v>X</v>
      </c>
      <c r="N50" s="27" t="str">
        <f t="shared" si="4"/>
        <v>X</v>
      </c>
      <c r="O50" s="128" t="str">
        <f t="shared" si="5"/>
        <v>X</v>
      </c>
    </row>
    <row r="51" spans="1:16" ht="25" x14ac:dyDescent="0.25">
      <c r="A51" s="29" t="s">
        <v>617</v>
      </c>
      <c r="B51" s="25">
        <v>47</v>
      </c>
      <c r="C51" s="25" t="s">
        <v>405</v>
      </c>
      <c r="D51" s="25" t="s">
        <v>405</v>
      </c>
      <c r="E51" s="25">
        <v>55</v>
      </c>
      <c r="F51" s="33" t="s">
        <v>579</v>
      </c>
      <c r="G51" s="26"/>
      <c r="H51" s="32" t="s">
        <v>791</v>
      </c>
      <c r="I51" s="114" t="s">
        <v>772</v>
      </c>
      <c r="J51" s="26" t="s">
        <v>524</v>
      </c>
      <c r="K51" s="44" t="s">
        <v>417</v>
      </c>
      <c r="L51" s="38">
        <v>1</v>
      </c>
      <c r="M51" s="27" t="str">
        <f t="shared" si="3"/>
        <v>X</v>
      </c>
      <c r="N51" s="27" t="str">
        <f t="shared" si="4"/>
        <v>X</v>
      </c>
      <c r="O51" s="128" t="str">
        <f t="shared" si="5"/>
        <v>X</v>
      </c>
      <c r="P51" s="10"/>
    </row>
    <row r="52" spans="1:16" ht="25" x14ac:dyDescent="0.25">
      <c r="A52" s="29" t="s">
        <v>226</v>
      </c>
      <c r="B52" s="25">
        <v>48</v>
      </c>
      <c r="C52" s="25" t="s">
        <v>405</v>
      </c>
      <c r="D52" s="25" t="s">
        <v>405</v>
      </c>
      <c r="E52" s="25">
        <v>65</v>
      </c>
      <c r="F52" s="33" t="s">
        <v>579</v>
      </c>
      <c r="G52" s="26"/>
      <c r="H52" s="32" t="s">
        <v>790</v>
      </c>
      <c r="I52" s="32"/>
      <c r="J52" s="26" t="s">
        <v>454</v>
      </c>
      <c r="K52" s="44" t="s">
        <v>417</v>
      </c>
      <c r="L52" s="37">
        <f t="shared" ref="L52:L83" si="21">IF(K52="Public",1,IF(K52="FOUO",2,IF(K52="Sensitive",3,IF(K52="System-Only",4))))</f>
        <v>1</v>
      </c>
      <c r="M52" s="27" t="str">
        <f t="shared" si="3"/>
        <v>X</v>
      </c>
      <c r="N52" s="27" t="str">
        <f t="shared" si="4"/>
        <v>X</v>
      </c>
      <c r="O52" s="128" t="str">
        <f t="shared" si="5"/>
        <v>X</v>
      </c>
      <c r="P52" s="10"/>
    </row>
    <row r="53" spans="1:16" s="10" customFormat="1" ht="25" x14ac:dyDescent="0.25">
      <c r="A53" s="29" t="s">
        <v>321</v>
      </c>
      <c r="B53" s="25">
        <v>49</v>
      </c>
      <c r="C53" s="25" t="s">
        <v>405</v>
      </c>
      <c r="D53" s="25" t="s">
        <v>405</v>
      </c>
      <c r="E53" s="25">
        <v>3</v>
      </c>
      <c r="F53" s="33" t="s">
        <v>579</v>
      </c>
      <c r="G53" s="26"/>
      <c r="H53" s="32" t="s">
        <v>791</v>
      </c>
      <c r="I53" s="32"/>
      <c r="J53" s="26" t="s">
        <v>512</v>
      </c>
      <c r="K53" s="44" t="s">
        <v>417</v>
      </c>
      <c r="L53" s="37">
        <f t="shared" si="21"/>
        <v>1</v>
      </c>
      <c r="M53" s="27" t="str">
        <f t="shared" si="3"/>
        <v>X</v>
      </c>
      <c r="N53" s="27" t="str">
        <f t="shared" si="4"/>
        <v>X</v>
      </c>
      <c r="O53" s="128" t="str">
        <f t="shared" si="5"/>
        <v>X</v>
      </c>
    </row>
    <row r="54" spans="1:16" s="10" customFormat="1" ht="25" x14ac:dyDescent="0.25">
      <c r="A54" s="29" t="s">
        <v>322</v>
      </c>
      <c r="B54" s="25">
        <v>50</v>
      </c>
      <c r="C54" s="25" t="s">
        <v>405</v>
      </c>
      <c r="D54" s="25" t="s">
        <v>405</v>
      </c>
      <c r="E54" s="25">
        <v>65</v>
      </c>
      <c r="F54" s="33" t="s">
        <v>579</v>
      </c>
      <c r="G54" s="26"/>
      <c r="H54" s="32" t="s">
        <v>790</v>
      </c>
      <c r="I54" s="32"/>
      <c r="J54" s="26" t="s">
        <v>451</v>
      </c>
      <c r="K54" s="44" t="s">
        <v>417</v>
      </c>
      <c r="L54" s="37">
        <f t="shared" si="21"/>
        <v>1</v>
      </c>
      <c r="M54" s="27" t="str">
        <f t="shared" si="3"/>
        <v>X</v>
      </c>
      <c r="N54" s="27" t="str">
        <f t="shared" si="4"/>
        <v>X</v>
      </c>
      <c r="O54" s="128" t="str">
        <f t="shared" si="5"/>
        <v>X</v>
      </c>
    </row>
    <row r="55" spans="1:16" s="10" customFormat="1" ht="25" x14ac:dyDescent="0.25">
      <c r="A55" s="29" t="s">
        <v>323</v>
      </c>
      <c r="B55" s="25">
        <v>51</v>
      </c>
      <c r="C55" s="25" t="s">
        <v>405</v>
      </c>
      <c r="D55" s="25" t="s">
        <v>405</v>
      </c>
      <c r="E55" s="25">
        <v>50</v>
      </c>
      <c r="F55" s="33" t="s">
        <v>579</v>
      </c>
      <c r="G55" s="26"/>
      <c r="H55" s="32" t="s">
        <v>791</v>
      </c>
      <c r="I55" s="32"/>
      <c r="J55" s="26" t="s">
        <v>452</v>
      </c>
      <c r="K55" s="44" t="s">
        <v>417</v>
      </c>
      <c r="L55" s="37">
        <f t="shared" si="21"/>
        <v>1</v>
      </c>
      <c r="M55" s="27" t="str">
        <f t="shared" si="3"/>
        <v>X</v>
      </c>
      <c r="N55" s="27" t="str">
        <f t="shared" si="4"/>
        <v>X</v>
      </c>
      <c r="O55" s="128" t="str">
        <f t="shared" si="5"/>
        <v>X</v>
      </c>
    </row>
    <row r="56" spans="1:16" s="10" customFormat="1" ht="25" x14ac:dyDescent="0.25">
      <c r="A56" s="29" t="s">
        <v>227</v>
      </c>
      <c r="B56" s="25">
        <v>52</v>
      </c>
      <c r="C56" s="25" t="s">
        <v>405</v>
      </c>
      <c r="D56" s="25" t="s">
        <v>405</v>
      </c>
      <c r="E56" s="25">
        <v>150</v>
      </c>
      <c r="F56" s="33" t="s">
        <v>579</v>
      </c>
      <c r="G56" s="26"/>
      <c r="H56" s="32" t="s">
        <v>790</v>
      </c>
      <c r="I56" s="32"/>
      <c r="J56" s="26" t="s">
        <v>453</v>
      </c>
      <c r="K56" s="44" t="s">
        <v>417</v>
      </c>
      <c r="L56" s="37">
        <f t="shared" si="21"/>
        <v>1</v>
      </c>
      <c r="M56" s="27" t="str">
        <f t="shared" si="3"/>
        <v>X</v>
      </c>
      <c r="N56" s="27" t="str">
        <f t="shared" si="4"/>
        <v>X</v>
      </c>
      <c r="O56" s="128" t="str">
        <f t="shared" si="5"/>
        <v>X</v>
      </c>
    </row>
    <row r="57" spans="1:16" s="10" customFormat="1" ht="25" x14ac:dyDescent="0.25">
      <c r="A57" s="29" t="s">
        <v>228</v>
      </c>
      <c r="B57" s="25">
        <v>53</v>
      </c>
      <c r="C57" s="25" t="s">
        <v>405</v>
      </c>
      <c r="D57" s="25" t="s">
        <v>405</v>
      </c>
      <c r="E57" s="25">
        <v>150</v>
      </c>
      <c r="F57" s="33" t="s">
        <v>579</v>
      </c>
      <c r="G57" s="26"/>
      <c r="H57" s="32" t="s">
        <v>791</v>
      </c>
      <c r="I57" s="32"/>
      <c r="J57" s="26" t="s">
        <v>213</v>
      </c>
      <c r="K57" s="44" t="s">
        <v>417</v>
      </c>
      <c r="L57" s="37">
        <f t="shared" si="21"/>
        <v>1</v>
      </c>
      <c r="M57" s="27" t="str">
        <f t="shared" si="3"/>
        <v>X</v>
      </c>
      <c r="N57" s="27" t="str">
        <f t="shared" si="4"/>
        <v>X</v>
      </c>
      <c r="O57" s="128" t="str">
        <f t="shared" si="5"/>
        <v>X</v>
      </c>
    </row>
    <row r="58" spans="1:16" ht="25" x14ac:dyDescent="0.25">
      <c r="A58" s="29" t="s">
        <v>229</v>
      </c>
      <c r="B58" s="25">
        <v>54</v>
      </c>
      <c r="C58" s="25" t="s">
        <v>405</v>
      </c>
      <c r="D58" s="25" t="s">
        <v>405</v>
      </c>
      <c r="E58" s="25">
        <v>40</v>
      </c>
      <c r="F58" s="33" t="s">
        <v>579</v>
      </c>
      <c r="G58" s="26"/>
      <c r="H58" s="32" t="s">
        <v>790</v>
      </c>
      <c r="I58" s="32"/>
      <c r="J58" s="26" t="s">
        <v>455</v>
      </c>
      <c r="K58" s="44" t="s">
        <v>417</v>
      </c>
      <c r="L58" s="37">
        <f t="shared" si="21"/>
        <v>1</v>
      </c>
      <c r="M58" s="27" t="str">
        <f t="shared" si="3"/>
        <v>X</v>
      </c>
      <c r="N58" s="27" t="str">
        <f t="shared" si="4"/>
        <v>X</v>
      </c>
      <c r="O58" s="128" t="str">
        <f t="shared" si="5"/>
        <v>X</v>
      </c>
      <c r="P58" s="10"/>
    </row>
    <row r="59" spans="1:16" s="10" customFormat="1" ht="25" x14ac:dyDescent="0.25">
      <c r="A59" s="29" t="s">
        <v>230</v>
      </c>
      <c r="B59" s="25">
        <v>55</v>
      </c>
      <c r="C59" s="25" t="s">
        <v>405</v>
      </c>
      <c r="D59" s="25" t="s">
        <v>405</v>
      </c>
      <c r="E59" s="30">
        <v>50</v>
      </c>
      <c r="F59" s="33" t="s">
        <v>579</v>
      </c>
      <c r="G59" s="26"/>
      <c r="H59" s="32" t="s">
        <v>791</v>
      </c>
      <c r="I59" s="114" t="s">
        <v>771</v>
      </c>
      <c r="J59" s="26" t="s">
        <v>551</v>
      </c>
      <c r="K59" s="44" t="s">
        <v>417</v>
      </c>
      <c r="L59" s="37">
        <f t="shared" si="21"/>
        <v>1</v>
      </c>
      <c r="M59" s="27" t="str">
        <f t="shared" si="3"/>
        <v>X</v>
      </c>
      <c r="N59" s="27" t="str">
        <f t="shared" si="4"/>
        <v>X</v>
      </c>
      <c r="O59" s="128" t="str">
        <f t="shared" si="5"/>
        <v>X</v>
      </c>
    </row>
    <row r="60" spans="1:16" s="124" customFormat="1" ht="25" x14ac:dyDescent="0.25">
      <c r="A60" s="113" t="s">
        <v>324</v>
      </c>
      <c r="B60" s="25">
        <v>56</v>
      </c>
      <c r="C60" s="117" t="s">
        <v>405</v>
      </c>
      <c r="D60" s="117" t="s">
        <v>409</v>
      </c>
      <c r="E60" s="117">
        <v>4</v>
      </c>
      <c r="F60" s="112" t="s">
        <v>579</v>
      </c>
      <c r="G60" s="115"/>
      <c r="H60" s="114" t="s">
        <v>791</v>
      </c>
      <c r="I60" s="114"/>
      <c r="J60" s="115" t="s">
        <v>528</v>
      </c>
      <c r="K60" s="121" t="s">
        <v>417</v>
      </c>
      <c r="L60" s="122">
        <f t="shared" si="21"/>
        <v>1</v>
      </c>
      <c r="M60" s="123" t="str">
        <f t="shared" si="3"/>
        <v>X</v>
      </c>
      <c r="N60" s="123" t="str">
        <f t="shared" si="4"/>
        <v>X</v>
      </c>
      <c r="O60" s="129" t="str">
        <f t="shared" si="5"/>
        <v>X</v>
      </c>
    </row>
    <row r="61" spans="1:16" s="10" customFormat="1" ht="25" x14ac:dyDescent="0.25">
      <c r="A61" s="29" t="s">
        <v>231</v>
      </c>
      <c r="B61" s="25">
        <v>57</v>
      </c>
      <c r="C61" s="25" t="s">
        <v>405</v>
      </c>
      <c r="D61" s="25" t="s">
        <v>405</v>
      </c>
      <c r="E61" s="25">
        <v>3</v>
      </c>
      <c r="F61" s="33" t="s">
        <v>579</v>
      </c>
      <c r="G61" s="26"/>
      <c r="H61" s="32" t="s">
        <v>790</v>
      </c>
      <c r="I61" s="32"/>
      <c r="J61" s="26" t="s">
        <v>517</v>
      </c>
      <c r="K61" s="44" t="s">
        <v>417</v>
      </c>
      <c r="L61" s="37">
        <f t="shared" si="21"/>
        <v>1</v>
      </c>
      <c r="M61" s="27" t="str">
        <f t="shared" si="3"/>
        <v>X</v>
      </c>
      <c r="N61" s="27" t="str">
        <f t="shared" si="4"/>
        <v>X</v>
      </c>
      <c r="O61" s="128" t="str">
        <f t="shared" si="5"/>
        <v>X</v>
      </c>
    </row>
    <row r="62" spans="1:16" s="10" customFormat="1" ht="25" x14ac:dyDescent="0.25">
      <c r="A62" s="29" t="s">
        <v>232</v>
      </c>
      <c r="B62" s="25">
        <v>58</v>
      </c>
      <c r="C62" s="25" t="s">
        <v>405</v>
      </c>
      <c r="D62" s="25" t="s">
        <v>405</v>
      </c>
      <c r="E62" s="25">
        <v>55</v>
      </c>
      <c r="F62" s="33" t="s">
        <v>579</v>
      </c>
      <c r="G62" s="26"/>
      <c r="H62" s="32" t="s">
        <v>791</v>
      </c>
      <c r="I62" s="114" t="s">
        <v>771</v>
      </c>
      <c r="J62" s="26" t="s">
        <v>546</v>
      </c>
      <c r="K62" s="44" t="s">
        <v>417</v>
      </c>
      <c r="L62" s="37">
        <f t="shared" si="21"/>
        <v>1</v>
      </c>
      <c r="M62" s="27" t="str">
        <f t="shared" si="3"/>
        <v>X</v>
      </c>
      <c r="N62" s="27" t="str">
        <f t="shared" si="4"/>
        <v>X</v>
      </c>
      <c r="O62" s="128" t="str">
        <f t="shared" si="5"/>
        <v>X</v>
      </c>
    </row>
    <row r="63" spans="1:16" ht="25" x14ac:dyDescent="0.25">
      <c r="A63" s="29" t="s">
        <v>233</v>
      </c>
      <c r="B63" s="25">
        <v>59</v>
      </c>
      <c r="C63" s="25" t="s">
        <v>405</v>
      </c>
      <c r="D63" s="25" t="s">
        <v>409</v>
      </c>
      <c r="E63" s="25">
        <v>30</v>
      </c>
      <c r="F63" s="33" t="s">
        <v>579</v>
      </c>
      <c r="G63" s="26"/>
      <c r="H63" s="32" t="s">
        <v>791</v>
      </c>
      <c r="I63" s="114" t="s">
        <v>771</v>
      </c>
      <c r="J63" s="26" t="s">
        <v>214</v>
      </c>
      <c r="K63" s="44" t="s">
        <v>417</v>
      </c>
      <c r="L63" s="37">
        <f t="shared" si="21"/>
        <v>1</v>
      </c>
      <c r="M63" s="27" t="str">
        <f t="shared" si="3"/>
        <v>X</v>
      </c>
      <c r="N63" s="27" t="str">
        <f t="shared" si="4"/>
        <v>X</v>
      </c>
      <c r="O63" s="128" t="str">
        <f t="shared" si="5"/>
        <v>X</v>
      </c>
      <c r="P63" s="10"/>
    </row>
    <row r="64" spans="1:16" ht="25" x14ac:dyDescent="0.25">
      <c r="A64" s="29" t="s">
        <v>234</v>
      </c>
      <c r="B64" s="25">
        <v>60</v>
      </c>
      <c r="C64" s="25" t="s">
        <v>405</v>
      </c>
      <c r="D64" s="25" t="s">
        <v>405</v>
      </c>
      <c r="E64" s="25">
        <v>25</v>
      </c>
      <c r="F64" s="33" t="s">
        <v>579</v>
      </c>
      <c r="G64" s="26"/>
      <c r="H64" s="32" t="s">
        <v>791</v>
      </c>
      <c r="I64" s="114"/>
      <c r="J64" s="26" t="s">
        <v>215</v>
      </c>
      <c r="K64" s="44" t="s">
        <v>417</v>
      </c>
      <c r="L64" s="37">
        <f t="shared" si="21"/>
        <v>1</v>
      </c>
      <c r="M64" s="27" t="str">
        <f t="shared" si="3"/>
        <v>X</v>
      </c>
      <c r="N64" s="27" t="str">
        <f t="shared" si="4"/>
        <v>X</v>
      </c>
      <c r="O64" s="128" t="str">
        <f t="shared" si="5"/>
        <v>X</v>
      </c>
      <c r="P64" s="10"/>
    </row>
    <row r="65" spans="1:16" s="10" customFormat="1" ht="25" x14ac:dyDescent="0.25">
      <c r="A65" s="29" t="s">
        <v>235</v>
      </c>
      <c r="B65" s="25">
        <v>61</v>
      </c>
      <c r="C65" s="25" t="s">
        <v>405</v>
      </c>
      <c r="D65" s="25" t="s">
        <v>405</v>
      </c>
      <c r="E65" s="25">
        <v>30</v>
      </c>
      <c r="F65" s="33" t="s">
        <v>579</v>
      </c>
      <c r="G65" s="26"/>
      <c r="H65" s="32" t="s">
        <v>791</v>
      </c>
      <c r="I65" s="114" t="s">
        <v>776</v>
      </c>
      <c r="J65" s="48" t="s">
        <v>558</v>
      </c>
      <c r="K65" s="44" t="s">
        <v>417</v>
      </c>
      <c r="L65" s="37">
        <f t="shared" si="21"/>
        <v>1</v>
      </c>
      <c r="M65" s="27" t="str">
        <f t="shared" si="3"/>
        <v>X</v>
      </c>
      <c r="N65" s="27" t="str">
        <f t="shared" si="4"/>
        <v>X</v>
      </c>
      <c r="O65" s="128" t="str">
        <f t="shared" si="5"/>
        <v>X</v>
      </c>
    </row>
    <row r="66" spans="1:16" s="10" customFormat="1" ht="25" x14ac:dyDescent="0.25">
      <c r="A66" s="29" t="s">
        <v>236</v>
      </c>
      <c r="B66" s="25">
        <v>62</v>
      </c>
      <c r="C66" s="25" t="s">
        <v>405</v>
      </c>
      <c r="D66" s="25" t="s">
        <v>405</v>
      </c>
      <c r="E66" s="25">
        <v>30</v>
      </c>
      <c r="F66" s="33" t="s">
        <v>579</v>
      </c>
      <c r="G66" s="26"/>
      <c r="H66" s="32" t="s">
        <v>791</v>
      </c>
      <c r="I66" s="32"/>
      <c r="J66" s="26" t="s">
        <v>216</v>
      </c>
      <c r="K66" s="44" t="s">
        <v>417</v>
      </c>
      <c r="L66" s="37">
        <f t="shared" si="21"/>
        <v>1</v>
      </c>
      <c r="M66" s="27" t="str">
        <f t="shared" si="3"/>
        <v>X</v>
      </c>
      <c r="N66" s="27" t="str">
        <f t="shared" si="4"/>
        <v>X</v>
      </c>
      <c r="O66" s="128" t="str">
        <f t="shared" si="5"/>
        <v>X</v>
      </c>
    </row>
    <row r="67" spans="1:16" s="10" customFormat="1" ht="25" x14ac:dyDescent="0.25">
      <c r="A67" s="29" t="s">
        <v>237</v>
      </c>
      <c r="B67" s="25">
        <v>63</v>
      </c>
      <c r="C67" s="25" t="s">
        <v>405</v>
      </c>
      <c r="D67" s="25" t="s">
        <v>405</v>
      </c>
      <c r="E67" s="25">
        <v>80</v>
      </c>
      <c r="F67" s="33" t="s">
        <v>579</v>
      </c>
      <c r="G67" s="26"/>
      <c r="H67" s="32" t="s">
        <v>790</v>
      </c>
      <c r="I67" s="32"/>
      <c r="J67" s="26" t="s">
        <v>217</v>
      </c>
      <c r="K67" s="44" t="s">
        <v>417</v>
      </c>
      <c r="L67" s="37">
        <f t="shared" si="21"/>
        <v>1</v>
      </c>
      <c r="M67" s="27" t="str">
        <f t="shared" si="3"/>
        <v>X</v>
      </c>
      <c r="N67" s="27" t="str">
        <f t="shared" si="4"/>
        <v>X</v>
      </c>
      <c r="O67" s="128" t="str">
        <f t="shared" si="5"/>
        <v>X</v>
      </c>
    </row>
    <row r="68" spans="1:16" s="10" customFormat="1" ht="25" x14ac:dyDescent="0.25">
      <c r="A68" s="29" t="s">
        <v>238</v>
      </c>
      <c r="B68" s="25">
        <v>64</v>
      </c>
      <c r="C68" s="25" t="s">
        <v>405</v>
      </c>
      <c r="D68" s="25" t="s">
        <v>405</v>
      </c>
      <c r="E68" s="25">
        <v>65</v>
      </c>
      <c r="F68" s="33" t="s">
        <v>579</v>
      </c>
      <c r="G68" s="26"/>
      <c r="H68" s="32" t="s">
        <v>791</v>
      </c>
      <c r="I68" s="32"/>
      <c r="J68" s="26" t="s">
        <v>454</v>
      </c>
      <c r="K68" s="44" t="s">
        <v>417</v>
      </c>
      <c r="L68" s="37">
        <f t="shared" si="21"/>
        <v>1</v>
      </c>
      <c r="M68" s="27" t="str">
        <f t="shared" ref="M68:M131" si="22">IF(L68&lt;=1,"X","")</f>
        <v>X</v>
      </c>
      <c r="N68" s="27" t="str">
        <f t="shared" ref="N68:N131" si="23">IF(L68&lt;=2,"X","")</f>
        <v>X</v>
      </c>
      <c r="O68" s="128" t="str">
        <f t="shared" ref="O68:O131" si="24">IF(L68&lt;=3,"X","")</f>
        <v>X</v>
      </c>
    </row>
    <row r="69" spans="1:16" ht="25" x14ac:dyDescent="0.25">
      <c r="A69" s="29" t="s">
        <v>325</v>
      </c>
      <c r="B69" s="25">
        <v>65</v>
      </c>
      <c r="C69" s="25" t="s">
        <v>405</v>
      </c>
      <c r="D69" s="25" t="s">
        <v>405</v>
      </c>
      <c r="E69" s="25">
        <v>3</v>
      </c>
      <c r="F69" s="33" t="s">
        <v>579</v>
      </c>
      <c r="G69" s="26"/>
      <c r="H69" s="32" t="s">
        <v>791</v>
      </c>
      <c r="I69" s="32"/>
      <c r="J69" s="26" t="s">
        <v>512</v>
      </c>
      <c r="K69" s="44" t="s">
        <v>417</v>
      </c>
      <c r="L69" s="37">
        <f t="shared" si="21"/>
        <v>1</v>
      </c>
      <c r="M69" s="27" t="str">
        <f t="shared" si="22"/>
        <v>X</v>
      </c>
      <c r="N69" s="27" t="str">
        <f t="shared" si="23"/>
        <v>X</v>
      </c>
      <c r="O69" s="128" t="str">
        <f t="shared" si="24"/>
        <v>X</v>
      </c>
      <c r="P69" s="10"/>
    </row>
    <row r="70" spans="1:16" s="10" customFormat="1" ht="25" x14ac:dyDescent="0.25">
      <c r="A70" s="29" t="s">
        <v>326</v>
      </c>
      <c r="B70" s="25">
        <v>66</v>
      </c>
      <c r="C70" s="25" t="s">
        <v>405</v>
      </c>
      <c r="D70" s="25" t="s">
        <v>405</v>
      </c>
      <c r="E70" s="25">
        <v>65</v>
      </c>
      <c r="F70" s="33" t="s">
        <v>579</v>
      </c>
      <c r="G70" s="26"/>
      <c r="H70" s="32" t="s">
        <v>791</v>
      </c>
      <c r="I70" s="32"/>
      <c r="J70" s="26" t="s">
        <v>451</v>
      </c>
      <c r="K70" s="44" t="s">
        <v>417</v>
      </c>
      <c r="L70" s="37">
        <f t="shared" si="21"/>
        <v>1</v>
      </c>
      <c r="M70" s="27" t="str">
        <f t="shared" si="22"/>
        <v>X</v>
      </c>
      <c r="N70" s="27" t="str">
        <f t="shared" si="23"/>
        <v>X</v>
      </c>
      <c r="O70" s="128" t="str">
        <f t="shared" si="24"/>
        <v>X</v>
      </c>
    </row>
    <row r="71" spans="1:16" s="10" customFormat="1" ht="25" x14ac:dyDescent="0.25">
      <c r="A71" s="29" t="s">
        <v>327</v>
      </c>
      <c r="B71" s="25">
        <v>67</v>
      </c>
      <c r="C71" s="25" t="s">
        <v>405</v>
      </c>
      <c r="D71" s="25" t="s">
        <v>405</v>
      </c>
      <c r="E71" s="25">
        <v>50</v>
      </c>
      <c r="F71" s="33" t="s">
        <v>579</v>
      </c>
      <c r="G71" s="26"/>
      <c r="H71" s="32" t="s">
        <v>791</v>
      </c>
      <c r="I71" s="32"/>
      <c r="J71" s="26" t="s">
        <v>452</v>
      </c>
      <c r="K71" s="44" t="s">
        <v>417</v>
      </c>
      <c r="L71" s="37">
        <f t="shared" si="21"/>
        <v>1</v>
      </c>
      <c r="M71" s="27" t="str">
        <f t="shared" si="22"/>
        <v>X</v>
      </c>
      <c r="N71" s="27" t="str">
        <f t="shared" si="23"/>
        <v>X</v>
      </c>
      <c r="O71" s="128" t="str">
        <f t="shared" si="24"/>
        <v>X</v>
      </c>
    </row>
    <row r="72" spans="1:16" s="10" customFormat="1" ht="25" x14ac:dyDescent="0.25">
      <c r="A72" s="29" t="s">
        <v>239</v>
      </c>
      <c r="B72" s="25">
        <v>68</v>
      </c>
      <c r="C72" s="25" t="s">
        <v>405</v>
      </c>
      <c r="D72" s="25" t="s">
        <v>405</v>
      </c>
      <c r="E72" s="25">
        <v>150</v>
      </c>
      <c r="F72" s="33" t="s">
        <v>579</v>
      </c>
      <c r="G72" s="26"/>
      <c r="H72" s="32" t="s">
        <v>791</v>
      </c>
      <c r="I72" s="32"/>
      <c r="J72" s="26" t="s">
        <v>453</v>
      </c>
      <c r="K72" s="44" t="s">
        <v>417</v>
      </c>
      <c r="L72" s="37">
        <f t="shared" si="21"/>
        <v>1</v>
      </c>
      <c r="M72" s="27" t="str">
        <f t="shared" si="22"/>
        <v>X</v>
      </c>
      <c r="N72" s="27" t="str">
        <f t="shared" si="23"/>
        <v>X</v>
      </c>
      <c r="O72" s="128" t="str">
        <f t="shared" si="24"/>
        <v>X</v>
      </c>
    </row>
    <row r="73" spans="1:16" s="10" customFormat="1" ht="25" x14ac:dyDescent="0.25">
      <c r="A73" s="29" t="s">
        <v>240</v>
      </c>
      <c r="B73" s="25">
        <v>69</v>
      </c>
      <c r="C73" s="25" t="s">
        <v>405</v>
      </c>
      <c r="D73" s="25" t="s">
        <v>405</v>
      </c>
      <c r="E73" s="25">
        <v>150</v>
      </c>
      <c r="F73" s="33" t="s">
        <v>579</v>
      </c>
      <c r="G73" s="26"/>
      <c r="H73" s="32" t="s">
        <v>791</v>
      </c>
      <c r="I73" s="32"/>
      <c r="J73" s="26" t="s">
        <v>213</v>
      </c>
      <c r="K73" s="44" t="s">
        <v>417</v>
      </c>
      <c r="L73" s="37">
        <f t="shared" si="21"/>
        <v>1</v>
      </c>
      <c r="M73" s="27" t="str">
        <f t="shared" si="22"/>
        <v>X</v>
      </c>
      <c r="N73" s="27" t="str">
        <f t="shared" si="23"/>
        <v>X</v>
      </c>
      <c r="O73" s="128" t="str">
        <f t="shared" si="24"/>
        <v>X</v>
      </c>
    </row>
    <row r="74" spans="1:16" s="10" customFormat="1" ht="25" x14ac:dyDescent="0.25">
      <c r="A74" s="29" t="s">
        <v>241</v>
      </c>
      <c r="B74" s="25">
        <v>70</v>
      </c>
      <c r="C74" s="25" t="s">
        <v>405</v>
      </c>
      <c r="D74" s="25" t="s">
        <v>405</v>
      </c>
      <c r="E74" s="25">
        <v>40</v>
      </c>
      <c r="F74" s="33" t="s">
        <v>579</v>
      </c>
      <c r="G74" s="26"/>
      <c r="H74" s="32" t="s">
        <v>791</v>
      </c>
      <c r="I74" s="32"/>
      <c r="J74" s="26" t="s">
        <v>455</v>
      </c>
      <c r="K74" s="44" t="s">
        <v>417</v>
      </c>
      <c r="L74" s="37">
        <f t="shared" si="21"/>
        <v>1</v>
      </c>
      <c r="M74" s="27" t="str">
        <f t="shared" si="22"/>
        <v>X</v>
      </c>
      <c r="N74" s="27" t="str">
        <f t="shared" si="23"/>
        <v>X</v>
      </c>
      <c r="O74" s="128" t="str">
        <f t="shared" si="24"/>
        <v>X</v>
      </c>
    </row>
    <row r="75" spans="1:16" s="10" customFormat="1" ht="25" x14ac:dyDescent="0.25">
      <c r="A75" s="29" t="s">
        <v>242</v>
      </c>
      <c r="B75" s="25">
        <v>71</v>
      </c>
      <c r="C75" s="25" t="s">
        <v>405</v>
      </c>
      <c r="D75" s="25" t="s">
        <v>405</v>
      </c>
      <c r="E75" s="30">
        <v>50</v>
      </c>
      <c r="F75" s="33" t="s">
        <v>579</v>
      </c>
      <c r="G75" s="26"/>
      <c r="H75" s="32" t="s">
        <v>791</v>
      </c>
      <c r="I75" s="114" t="s">
        <v>771</v>
      </c>
      <c r="J75" s="26" t="s">
        <v>551</v>
      </c>
      <c r="K75" s="44" t="s">
        <v>417</v>
      </c>
      <c r="L75" s="37">
        <f t="shared" si="21"/>
        <v>1</v>
      </c>
      <c r="M75" s="27" t="str">
        <f t="shared" si="22"/>
        <v>X</v>
      </c>
      <c r="N75" s="27" t="str">
        <f t="shared" si="23"/>
        <v>X</v>
      </c>
      <c r="O75" s="128" t="str">
        <f t="shared" si="24"/>
        <v>X</v>
      </c>
    </row>
    <row r="76" spans="1:16" s="124" customFormat="1" ht="25" x14ac:dyDescent="0.25">
      <c r="A76" s="113" t="s">
        <v>328</v>
      </c>
      <c r="B76" s="25">
        <v>72</v>
      </c>
      <c r="C76" s="117" t="s">
        <v>405</v>
      </c>
      <c r="D76" s="117" t="s">
        <v>409</v>
      </c>
      <c r="E76" s="117">
        <v>4</v>
      </c>
      <c r="F76" s="112" t="s">
        <v>579</v>
      </c>
      <c r="G76" s="115"/>
      <c r="H76" s="114" t="s">
        <v>791</v>
      </c>
      <c r="I76" s="114"/>
      <c r="J76" s="115" t="s">
        <v>528</v>
      </c>
      <c r="K76" s="121" t="s">
        <v>417</v>
      </c>
      <c r="L76" s="122">
        <f t="shared" si="21"/>
        <v>1</v>
      </c>
      <c r="M76" s="123" t="str">
        <f t="shared" si="22"/>
        <v>X</v>
      </c>
      <c r="N76" s="123" t="str">
        <f t="shared" si="23"/>
        <v>X</v>
      </c>
      <c r="O76" s="129" t="str">
        <f t="shared" si="24"/>
        <v>X</v>
      </c>
    </row>
    <row r="77" spans="1:16" s="10" customFormat="1" ht="25" x14ac:dyDescent="0.25">
      <c r="A77" s="29" t="s">
        <v>243</v>
      </c>
      <c r="B77" s="25">
        <v>73</v>
      </c>
      <c r="C77" s="25" t="s">
        <v>405</v>
      </c>
      <c r="D77" s="25" t="s">
        <v>405</v>
      </c>
      <c r="E77" s="25">
        <v>3</v>
      </c>
      <c r="F77" s="33" t="s">
        <v>579</v>
      </c>
      <c r="G77" s="26"/>
      <c r="H77" s="32" t="s">
        <v>791</v>
      </c>
      <c r="I77" s="114"/>
      <c r="J77" s="26" t="s">
        <v>517</v>
      </c>
      <c r="K77" s="44" t="s">
        <v>417</v>
      </c>
      <c r="L77" s="37">
        <f t="shared" si="21"/>
        <v>1</v>
      </c>
      <c r="M77" s="27" t="str">
        <f t="shared" si="22"/>
        <v>X</v>
      </c>
      <c r="N77" s="27" t="str">
        <f t="shared" si="23"/>
        <v>X</v>
      </c>
      <c r="O77" s="128" t="str">
        <f t="shared" si="24"/>
        <v>X</v>
      </c>
    </row>
    <row r="78" spans="1:16" s="10" customFormat="1" ht="25" x14ac:dyDescent="0.25">
      <c r="A78" s="29" t="s">
        <v>244</v>
      </c>
      <c r="B78" s="25">
        <v>74</v>
      </c>
      <c r="C78" s="25" t="s">
        <v>405</v>
      </c>
      <c r="D78" s="25" t="s">
        <v>405</v>
      </c>
      <c r="E78" s="25">
        <v>55</v>
      </c>
      <c r="F78" s="33" t="s">
        <v>579</v>
      </c>
      <c r="G78" s="26"/>
      <c r="H78" s="32" t="s">
        <v>791</v>
      </c>
      <c r="I78" s="114" t="s">
        <v>772</v>
      </c>
      <c r="J78" s="26" t="s">
        <v>546</v>
      </c>
      <c r="K78" s="44" t="s">
        <v>417</v>
      </c>
      <c r="L78" s="37">
        <f t="shared" si="21"/>
        <v>1</v>
      </c>
      <c r="M78" s="27" t="str">
        <f t="shared" si="22"/>
        <v>X</v>
      </c>
      <c r="N78" s="27" t="str">
        <f t="shared" si="23"/>
        <v>X</v>
      </c>
      <c r="O78" s="128" t="str">
        <f t="shared" si="24"/>
        <v>X</v>
      </c>
    </row>
    <row r="79" spans="1:16" s="10" customFormat="1" ht="25" x14ac:dyDescent="0.25">
      <c r="A79" s="29" t="s">
        <v>245</v>
      </c>
      <c r="B79" s="25">
        <v>75</v>
      </c>
      <c r="C79" s="25" t="s">
        <v>405</v>
      </c>
      <c r="D79" s="25" t="s">
        <v>409</v>
      </c>
      <c r="E79" s="25">
        <v>30</v>
      </c>
      <c r="F79" s="33" t="s">
        <v>579</v>
      </c>
      <c r="G79" s="26"/>
      <c r="H79" s="32" t="s">
        <v>791</v>
      </c>
      <c r="I79" s="114" t="s">
        <v>771</v>
      </c>
      <c r="J79" s="26" t="s">
        <v>214</v>
      </c>
      <c r="K79" s="44" t="s">
        <v>417</v>
      </c>
      <c r="L79" s="37">
        <f t="shared" si="21"/>
        <v>1</v>
      </c>
      <c r="M79" s="27" t="str">
        <f t="shared" si="22"/>
        <v>X</v>
      </c>
      <c r="N79" s="27" t="str">
        <f t="shared" si="23"/>
        <v>X</v>
      </c>
      <c r="O79" s="128" t="str">
        <f t="shared" si="24"/>
        <v>X</v>
      </c>
    </row>
    <row r="80" spans="1:16" s="10" customFormat="1" ht="25" x14ac:dyDescent="0.25">
      <c r="A80" s="29" t="s">
        <v>246</v>
      </c>
      <c r="B80" s="25">
        <v>76</v>
      </c>
      <c r="C80" s="25" t="s">
        <v>405</v>
      </c>
      <c r="D80" s="25" t="s">
        <v>405</v>
      </c>
      <c r="E80" s="25">
        <v>25</v>
      </c>
      <c r="F80" s="33" t="s">
        <v>579</v>
      </c>
      <c r="G80" s="26"/>
      <c r="H80" s="32" t="s">
        <v>791</v>
      </c>
      <c r="I80" s="114"/>
      <c r="J80" s="26" t="s">
        <v>215</v>
      </c>
      <c r="K80" s="44" t="s">
        <v>417</v>
      </c>
      <c r="L80" s="37">
        <f t="shared" si="21"/>
        <v>1</v>
      </c>
      <c r="M80" s="27" t="str">
        <f t="shared" si="22"/>
        <v>X</v>
      </c>
      <c r="N80" s="27" t="str">
        <f t="shared" si="23"/>
        <v>X</v>
      </c>
      <c r="O80" s="128" t="str">
        <f t="shared" si="24"/>
        <v>X</v>
      </c>
    </row>
    <row r="81" spans="1:15" s="10" customFormat="1" ht="25" x14ac:dyDescent="0.25">
      <c r="A81" s="29" t="s">
        <v>247</v>
      </c>
      <c r="B81" s="25">
        <v>77</v>
      </c>
      <c r="C81" s="25" t="s">
        <v>405</v>
      </c>
      <c r="D81" s="25" t="s">
        <v>405</v>
      </c>
      <c r="E81" s="25">
        <v>30</v>
      </c>
      <c r="F81" s="33" t="s">
        <v>579</v>
      </c>
      <c r="G81" s="26"/>
      <c r="H81" s="32" t="s">
        <v>791</v>
      </c>
      <c r="I81" s="114" t="s">
        <v>776</v>
      </c>
      <c r="J81" s="26" t="s">
        <v>558</v>
      </c>
      <c r="K81" s="44" t="s">
        <v>417</v>
      </c>
      <c r="L81" s="37">
        <f t="shared" si="21"/>
        <v>1</v>
      </c>
      <c r="M81" s="27" t="str">
        <f t="shared" si="22"/>
        <v>X</v>
      </c>
      <c r="N81" s="27" t="str">
        <f t="shared" si="23"/>
        <v>X</v>
      </c>
      <c r="O81" s="128" t="str">
        <f t="shared" si="24"/>
        <v>X</v>
      </c>
    </row>
    <row r="82" spans="1:15" s="10" customFormat="1" ht="25" x14ac:dyDescent="0.25">
      <c r="A82" s="29" t="s">
        <v>248</v>
      </c>
      <c r="B82" s="25">
        <v>78</v>
      </c>
      <c r="C82" s="25" t="s">
        <v>405</v>
      </c>
      <c r="D82" s="25" t="s">
        <v>405</v>
      </c>
      <c r="E82" s="25">
        <v>30</v>
      </c>
      <c r="F82" s="33" t="s">
        <v>579</v>
      </c>
      <c r="G82" s="26"/>
      <c r="H82" s="32" t="s">
        <v>791</v>
      </c>
      <c r="I82" s="32"/>
      <c r="J82" s="26" t="s">
        <v>216</v>
      </c>
      <c r="K82" s="44" t="s">
        <v>417</v>
      </c>
      <c r="L82" s="37">
        <f t="shared" si="21"/>
        <v>1</v>
      </c>
      <c r="M82" s="27" t="str">
        <f t="shared" si="22"/>
        <v>X</v>
      </c>
      <c r="N82" s="27" t="str">
        <f t="shared" si="23"/>
        <v>X</v>
      </c>
      <c r="O82" s="128" t="str">
        <f t="shared" si="24"/>
        <v>X</v>
      </c>
    </row>
    <row r="83" spans="1:15" s="10" customFormat="1" ht="25" x14ac:dyDescent="0.25">
      <c r="A83" s="29" t="s">
        <v>249</v>
      </c>
      <c r="B83" s="25">
        <v>79</v>
      </c>
      <c r="C83" s="25" t="s">
        <v>405</v>
      </c>
      <c r="D83" s="25" t="s">
        <v>405</v>
      </c>
      <c r="E83" s="25">
        <v>80</v>
      </c>
      <c r="F83" s="33" t="s">
        <v>579</v>
      </c>
      <c r="G83" s="26"/>
      <c r="H83" s="32" t="s">
        <v>791</v>
      </c>
      <c r="I83" s="32"/>
      <c r="J83" s="26" t="s">
        <v>217</v>
      </c>
      <c r="K83" s="44" t="s">
        <v>417</v>
      </c>
      <c r="L83" s="37">
        <f t="shared" si="21"/>
        <v>1</v>
      </c>
      <c r="M83" s="27" t="str">
        <f t="shared" si="22"/>
        <v>X</v>
      </c>
      <c r="N83" s="27" t="str">
        <f t="shared" si="23"/>
        <v>X</v>
      </c>
      <c r="O83" s="128" t="str">
        <f t="shared" si="24"/>
        <v>X</v>
      </c>
    </row>
    <row r="84" spans="1:15" s="10" customFormat="1" ht="25" x14ac:dyDescent="0.25">
      <c r="A84" s="29" t="s">
        <v>250</v>
      </c>
      <c r="B84" s="25">
        <v>80</v>
      </c>
      <c r="C84" s="25" t="s">
        <v>405</v>
      </c>
      <c r="D84" s="25" t="s">
        <v>405</v>
      </c>
      <c r="E84" s="25">
        <v>65</v>
      </c>
      <c r="F84" s="33" t="s">
        <v>579</v>
      </c>
      <c r="G84" s="26"/>
      <c r="H84" s="32" t="s">
        <v>791</v>
      </c>
      <c r="I84" s="32"/>
      <c r="J84" s="26" t="s">
        <v>454</v>
      </c>
      <c r="K84" s="44" t="s">
        <v>417</v>
      </c>
      <c r="L84" s="37">
        <f t="shared" ref="L84:L115" si="25">IF(K84="Public",1,IF(K84="FOUO",2,IF(K84="Sensitive",3,IF(K84="System-Only",4))))</f>
        <v>1</v>
      </c>
      <c r="M84" s="27" t="str">
        <f t="shared" si="22"/>
        <v>X</v>
      </c>
      <c r="N84" s="27" t="str">
        <f t="shared" si="23"/>
        <v>X</v>
      </c>
      <c r="O84" s="128" t="str">
        <f t="shared" si="24"/>
        <v>X</v>
      </c>
    </row>
    <row r="85" spans="1:15" s="10" customFormat="1" ht="25" x14ac:dyDescent="0.25">
      <c r="A85" s="29" t="s">
        <v>329</v>
      </c>
      <c r="B85" s="25">
        <v>81</v>
      </c>
      <c r="C85" s="25" t="s">
        <v>405</v>
      </c>
      <c r="D85" s="25" t="s">
        <v>405</v>
      </c>
      <c r="E85" s="25">
        <v>3</v>
      </c>
      <c r="F85" s="33" t="s">
        <v>579</v>
      </c>
      <c r="G85" s="26"/>
      <c r="H85" s="32" t="s">
        <v>791</v>
      </c>
      <c r="I85" s="32"/>
      <c r="J85" s="26" t="s">
        <v>512</v>
      </c>
      <c r="K85" s="44" t="s">
        <v>417</v>
      </c>
      <c r="L85" s="37">
        <f t="shared" si="25"/>
        <v>1</v>
      </c>
      <c r="M85" s="27" t="str">
        <f t="shared" si="22"/>
        <v>X</v>
      </c>
      <c r="N85" s="27" t="str">
        <f t="shared" si="23"/>
        <v>X</v>
      </c>
      <c r="O85" s="128" t="str">
        <f t="shared" si="24"/>
        <v>X</v>
      </c>
    </row>
    <row r="86" spans="1:15" s="10" customFormat="1" ht="25" x14ac:dyDescent="0.25">
      <c r="A86" s="29" t="s">
        <v>330</v>
      </c>
      <c r="B86" s="25">
        <v>82</v>
      </c>
      <c r="C86" s="25" t="s">
        <v>405</v>
      </c>
      <c r="D86" s="25" t="s">
        <v>405</v>
      </c>
      <c r="E86" s="25">
        <v>65</v>
      </c>
      <c r="F86" s="33" t="s">
        <v>579</v>
      </c>
      <c r="G86" s="26"/>
      <c r="H86" s="32" t="s">
        <v>791</v>
      </c>
      <c r="I86" s="32"/>
      <c r="J86" s="26" t="s">
        <v>451</v>
      </c>
      <c r="K86" s="44" t="s">
        <v>417</v>
      </c>
      <c r="L86" s="37">
        <f t="shared" si="25"/>
        <v>1</v>
      </c>
      <c r="M86" s="27" t="str">
        <f t="shared" si="22"/>
        <v>X</v>
      </c>
      <c r="N86" s="27" t="str">
        <f t="shared" si="23"/>
        <v>X</v>
      </c>
      <c r="O86" s="128" t="str">
        <f t="shared" si="24"/>
        <v>X</v>
      </c>
    </row>
    <row r="87" spans="1:15" s="10" customFormat="1" ht="25" x14ac:dyDescent="0.25">
      <c r="A87" s="29" t="s">
        <v>331</v>
      </c>
      <c r="B87" s="25">
        <v>83</v>
      </c>
      <c r="C87" s="25" t="s">
        <v>405</v>
      </c>
      <c r="D87" s="25" t="s">
        <v>405</v>
      </c>
      <c r="E87" s="25">
        <v>50</v>
      </c>
      <c r="F87" s="33" t="s">
        <v>579</v>
      </c>
      <c r="G87" s="26"/>
      <c r="H87" s="32" t="s">
        <v>791</v>
      </c>
      <c r="I87" s="32"/>
      <c r="J87" s="26" t="s">
        <v>452</v>
      </c>
      <c r="K87" s="44" t="s">
        <v>417</v>
      </c>
      <c r="L87" s="37">
        <f t="shared" si="25"/>
        <v>1</v>
      </c>
      <c r="M87" s="27" t="str">
        <f t="shared" si="22"/>
        <v>X</v>
      </c>
      <c r="N87" s="27" t="str">
        <f t="shared" si="23"/>
        <v>X</v>
      </c>
      <c r="O87" s="128" t="str">
        <f t="shared" si="24"/>
        <v>X</v>
      </c>
    </row>
    <row r="88" spans="1:15" s="10" customFormat="1" ht="25" x14ac:dyDescent="0.25">
      <c r="A88" s="29" t="s">
        <v>251</v>
      </c>
      <c r="B88" s="25">
        <v>84</v>
      </c>
      <c r="C88" s="25" t="s">
        <v>405</v>
      </c>
      <c r="D88" s="25" t="s">
        <v>405</v>
      </c>
      <c r="E88" s="25">
        <v>150</v>
      </c>
      <c r="F88" s="33" t="s">
        <v>579</v>
      </c>
      <c r="G88" s="26"/>
      <c r="H88" s="32" t="s">
        <v>791</v>
      </c>
      <c r="I88" s="32"/>
      <c r="J88" s="26" t="s">
        <v>453</v>
      </c>
      <c r="K88" s="44" t="s">
        <v>417</v>
      </c>
      <c r="L88" s="37">
        <f t="shared" si="25"/>
        <v>1</v>
      </c>
      <c r="M88" s="27" t="str">
        <f t="shared" si="22"/>
        <v>X</v>
      </c>
      <c r="N88" s="27" t="str">
        <f t="shared" si="23"/>
        <v>X</v>
      </c>
      <c r="O88" s="128" t="str">
        <f t="shared" si="24"/>
        <v>X</v>
      </c>
    </row>
    <row r="89" spans="1:15" s="10" customFormat="1" ht="25" x14ac:dyDescent="0.25">
      <c r="A89" s="29" t="s">
        <v>252</v>
      </c>
      <c r="B89" s="25">
        <v>85</v>
      </c>
      <c r="C89" s="25" t="s">
        <v>405</v>
      </c>
      <c r="D89" s="25" t="s">
        <v>405</v>
      </c>
      <c r="E89" s="25">
        <v>150</v>
      </c>
      <c r="F89" s="33" t="s">
        <v>579</v>
      </c>
      <c r="G89" s="26"/>
      <c r="H89" s="32" t="s">
        <v>791</v>
      </c>
      <c r="I89" s="32"/>
      <c r="J89" s="26" t="s">
        <v>213</v>
      </c>
      <c r="K89" s="44" t="s">
        <v>417</v>
      </c>
      <c r="L89" s="37">
        <f t="shared" si="25"/>
        <v>1</v>
      </c>
      <c r="M89" s="27" t="str">
        <f t="shared" si="22"/>
        <v>X</v>
      </c>
      <c r="N89" s="27" t="str">
        <f t="shared" si="23"/>
        <v>X</v>
      </c>
      <c r="O89" s="128" t="str">
        <f t="shared" si="24"/>
        <v>X</v>
      </c>
    </row>
    <row r="90" spans="1:15" s="10" customFormat="1" ht="25" x14ac:dyDescent="0.25">
      <c r="A90" s="29" t="s">
        <v>253</v>
      </c>
      <c r="B90" s="25">
        <v>86</v>
      </c>
      <c r="C90" s="25" t="s">
        <v>405</v>
      </c>
      <c r="D90" s="25" t="s">
        <v>405</v>
      </c>
      <c r="E90" s="25">
        <v>40</v>
      </c>
      <c r="F90" s="33" t="s">
        <v>579</v>
      </c>
      <c r="G90" s="26"/>
      <c r="H90" s="32" t="s">
        <v>791</v>
      </c>
      <c r="I90" s="32"/>
      <c r="J90" s="26" t="s">
        <v>455</v>
      </c>
      <c r="K90" s="44" t="s">
        <v>417</v>
      </c>
      <c r="L90" s="37">
        <f t="shared" si="25"/>
        <v>1</v>
      </c>
      <c r="M90" s="27" t="str">
        <f t="shared" si="22"/>
        <v>X</v>
      </c>
      <c r="N90" s="27" t="str">
        <f t="shared" si="23"/>
        <v>X</v>
      </c>
      <c r="O90" s="128" t="str">
        <f t="shared" si="24"/>
        <v>X</v>
      </c>
    </row>
    <row r="91" spans="1:15" s="10" customFormat="1" ht="25" x14ac:dyDescent="0.25">
      <c r="A91" s="29" t="s">
        <v>254</v>
      </c>
      <c r="B91" s="25">
        <v>87</v>
      </c>
      <c r="C91" s="25" t="s">
        <v>405</v>
      </c>
      <c r="D91" s="25" t="s">
        <v>405</v>
      </c>
      <c r="E91" s="30">
        <v>50</v>
      </c>
      <c r="F91" s="33" t="s">
        <v>579</v>
      </c>
      <c r="G91" s="26"/>
      <c r="H91" s="32" t="s">
        <v>791</v>
      </c>
      <c r="I91" s="114" t="s">
        <v>771</v>
      </c>
      <c r="J91" s="26" t="s">
        <v>551</v>
      </c>
      <c r="K91" s="44" t="s">
        <v>417</v>
      </c>
      <c r="L91" s="37">
        <f t="shared" si="25"/>
        <v>1</v>
      </c>
      <c r="M91" s="27" t="str">
        <f t="shared" si="22"/>
        <v>X</v>
      </c>
      <c r="N91" s="27" t="str">
        <f t="shared" si="23"/>
        <v>X</v>
      </c>
      <c r="O91" s="128" t="str">
        <f t="shared" si="24"/>
        <v>X</v>
      </c>
    </row>
    <row r="92" spans="1:15" s="10" customFormat="1" ht="25" x14ac:dyDescent="0.25">
      <c r="A92" s="29" t="s">
        <v>332</v>
      </c>
      <c r="B92" s="25">
        <v>88</v>
      </c>
      <c r="C92" s="25" t="s">
        <v>405</v>
      </c>
      <c r="D92" s="25" t="s">
        <v>409</v>
      </c>
      <c r="E92" s="25">
        <v>4</v>
      </c>
      <c r="F92" s="33" t="s">
        <v>579</v>
      </c>
      <c r="G92" s="26"/>
      <c r="H92" s="32" t="s">
        <v>791</v>
      </c>
      <c r="I92" s="114"/>
      <c r="J92" s="26" t="s">
        <v>528</v>
      </c>
      <c r="K92" s="44" t="s">
        <v>417</v>
      </c>
      <c r="L92" s="37">
        <f t="shared" si="25"/>
        <v>1</v>
      </c>
      <c r="M92" s="27" t="str">
        <f t="shared" si="22"/>
        <v>X</v>
      </c>
      <c r="N92" s="27" t="str">
        <f t="shared" si="23"/>
        <v>X</v>
      </c>
      <c r="O92" s="128" t="str">
        <f t="shared" si="24"/>
        <v>X</v>
      </c>
    </row>
    <row r="93" spans="1:15" s="10" customFormat="1" ht="25" x14ac:dyDescent="0.25">
      <c r="A93" s="29" t="s">
        <v>255</v>
      </c>
      <c r="B93" s="25">
        <v>89</v>
      </c>
      <c r="C93" s="25" t="s">
        <v>405</v>
      </c>
      <c r="D93" s="25" t="s">
        <v>405</v>
      </c>
      <c r="E93" s="25">
        <v>3</v>
      </c>
      <c r="F93" s="33" t="s">
        <v>579</v>
      </c>
      <c r="G93" s="26"/>
      <c r="H93" s="32" t="s">
        <v>791</v>
      </c>
      <c r="I93" s="114"/>
      <c r="J93" s="26" t="s">
        <v>517</v>
      </c>
      <c r="K93" s="44" t="s">
        <v>417</v>
      </c>
      <c r="L93" s="37">
        <f t="shared" si="25"/>
        <v>1</v>
      </c>
      <c r="M93" s="27" t="str">
        <f t="shared" si="22"/>
        <v>X</v>
      </c>
      <c r="N93" s="27" t="str">
        <f t="shared" si="23"/>
        <v>X</v>
      </c>
      <c r="O93" s="128" t="str">
        <f t="shared" si="24"/>
        <v>X</v>
      </c>
    </row>
    <row r="94" spans="1:15" s="10" customFormat="1" ht="25" x14ac:dyDescent="0.25">
      <c r="A94" s="29" t="s">
        <v>256</v>
      </c>
      <c r="B94" s="25">
        <v>90</v>
      </c>
      <c r="C94" s="25" t="s">
        <v>405</v>
      </c>
      <c r="D94" s="25" t="s">
        <v>405</v>
      </c>
      <c r="E94" s="25">
        <v>55</v>
      </c>
      <c r="F94" s="33" t="s">
        <v>579</v>
      </c>
      <c r="G94" s="26"/>
      <c r="H94" s="32" t="s">
        <v>791</v>
      </c>
      <c r="I94" s="114" t="s">
        <v>772</v>
      </c>
      <c r="J94" s="26" t="s">
        <v>546</v>
      </c>
      <c r="K94" s="44" t="s">
        <v>417</v>
      </c>
      <c r="L94" s="37">
        <f t="shared" si="25"/>
        <v>1</v>
      </c>
      <c r="M94" s="27" t="str">
        <f t="shared" si="22"/>
        <v>X</v>
      </c>
      <c r="N94" s="27" t="str">
        <f t="shared" si="23"/>
        <v>X</v>
      </c>
      <c r="O94" s="128" t="str">
        <f t="shared" si="24"/>
        <v>X</v>
      </c>
    </row>
    <row r="95" spans="1:15" s="10" customFormat="1" ht="25" x14ac:dyDescent="0.25">
      <c r="A95" s="29" t="s">
        <v>257</v>
      </c>
      <c r="B95" s="25">
        <v>91</v>
      </c>
      <c r="C95" s="25" t="s">
        <v>405</v>
      </c>
      <c r="D95" s="25" t="s">
        <v>409</v>
      </c>
      <c r="E95" s="25">
        <v>30</v>
      </c>
      <c r="F95" s="33" t="s">
        <v>579</v>
      </c>
      <c r="G95" s="26"/>
      <c r="H95" s="32" t="s">
        <v>791</v>
      </c>
      <c r="I95" s="114" t="s">
        <v>771</v>
      </c>
      <c r="J95" s="26" t="s">
        <v>214</v>
      </c>
      <c r="K95" s="44" t="s">
        <v>417</v>
      </c>
      <c r="L95" s="37">
        <f t="shared" si="25"/>
        <v>1</v>
      </c>
      <c r="M95" s="27" t="str">
        <f t="shared" si="22"/>
        <v>X</v>
      </c>
      <c r="N95" s="27" t="str">
        <f t="shared" si="23"/>
        <v>X</v>
      </c>
      <c r="O95" s="128" t="str">
        <f t="shared" si="24"/>
        <v>X</v>
      </c>
    </row>
    <row r="96" spans="1:15" s="10" customFormat="1" ht="25" x14ac:dyDescent="0.25">
      <c r="A96" s="29" t="s">
        <v>258</v>
      </c>
      <c r="B96" s="25">
        <v>92</v>
      </c>
      <c r="C96" s="25" t="s">
        <v>405</v>
      </c>
      <c r="D96" s="25" t="s">
        <v>405</v>
      </c>
      <c r="E96" s="25">
        <v>25</v>
      </c>
      <c r="F96" s="33" t="s">
        <v>579</v>
      </c>
      <c r="G96" s="26"/>
      <c r="H96" s="32" t="s">
        <v>791</v>
      </c>
      <c r="I96" s="114"/>
      <c r="J96" s="26" t="s">
        <v>215</v>
      </c>
      <c r="K96" s="44" t="s">
        <v>417</v>
      </c>
      <c r="L96" s="37">
        <f t="shared" si="25"/>
        <v>1</v>
      </c>
      <c r="M96" s="27" t="str">
        <f t="shared" si="22"/>
        <v>X</v>
      </c>
      <c r="N96" s="27" t="str">
        <f t="shared" si="23"/>
        <v>X</v>
      </c>
      <c r="O96" s="128" t="str">
        <f t="shared" si="24"/>
        <v>X</v>
      </c>
    </row>
    <row r="97" spans="1:16" s="10" customFormat="1" ht="25" x14ac:dyDescent="0.25">
      <c r="A97" s="29" t="s">
        <v>259</v>
      </c>
      <c r="B97" s="25">
        <v>93</v>
      </c>
      <c r="C97" s="25" t="s">
        <v>405</v>
      </c>
      <c r="D97" s="25" t="s">
        <v>405</v>
      </c>
      <c r="E97" s="25">
        <v>30</v>
      </c>
      <c r="F97" s="33" t="s">
        <v>579</v>
      </c>
      <c r="G97" s="26"/>
      <c r="H97" s="32" t="s">
        <v>791</v>
      </c>
      <c r="I97" s="114" t="s">
        <v>776</v>
      </c>
      <c r="J97" s="26" t="s">
        <v>558</v>
      </c>
      <c r="K97" s="44" t="s">
        <v>417</v>
      </c>
      <c r="L97" s="37">
        <f t="shared" si="25"/>
        <v>1</v>
      </c>
      <c r="M97" s="27" t="str">
        <f t="shared" si="22"/>
        <v>X</v>
      </c>
      <c r="N97" s="27" t="str">
        <f t="shared" si="23"/>
        <v>X</v>
      </c>
      <c r="O97" s="128" t="str">
        <f t="shared" si="24"/>
        <v>X</v>
      </c>
    </row>
    <row r="98" spans="1:16" s="10" customFormat="1" ht="25" x14ac:dyDescent="0.25">
      <c r="A98" s="29" t="s">
        <v>260</v>
      </c>
      <c r="B98" s="25">
        <v>94</v>
      </c>
      <c r="C98" s="25" t="s">
        <v>405</v>
      </c>
      <c r="D98" s="25" t="s">
        <v>405</v>
      </c>
      <c r="E98" s="25">
        <v>30</v>
      </c>
      <c r="F98" s="33" t="s">
        <v>579</v>
      </c>
      <c r="G98" s="26"/>
      <c r="H98" s="32" t="s">
        <v>791</v>
      </c>
      <c r="I98" s="32"/>
      <c r="J98" s="26" t="s">
        <v>216</v>
      </c>
      <c r="K98" s="44" t="s">
        <v>417</v>
      </c>
      <c r="L98" s="37">
        <f t="shared" si="25"/>
        <v>1</v>
      </c>
      <c r="M98" s="27" t="str">
        <f t="shared" si="22"/>
        <v>X</v>
      </c>
      <c r="N98" s="27" t="str">
        <f t="shared" si="23"/>
        <v>X</v>
      </c>
      <c r="O98" s="128" t="str">
        <f t="shared" si="24"/>
        <v>X</v>
      </c>
    </row>
    <row r="99" spans="1:16" s="10" customFormat="1" ht="25" x14ac:dyDescent="0.25">
      <c r="A99" s="29" t="s">
        <v>261</v>
      </c>
      <c r="B99" s="25">
        <v>95</v>
      </c>
      <c r="C99" s="25" t="s">
        <v>405</v>
      </c>
      <c r="D99" s="25" t="s">
        <v>405</v>
      </c>
      <c r="E99" s="25">
        <v>80</v>
      </c>
      <c r="F99" s="33" t="s">
        <v>579</v>
      </c>
      <c r="G99" s="26"/>
      <c r="H99" s="32" t="s">
        <v>791</v>
      </c>
      <c r="I99" s="32"/>
      <c r="J99" s="26" t="s">
        <v>217</v>
      </c>
      <c r="K99" s="44" t="s">
        <v>417</v>
      </c>
      <c r="L99" s="37">
        <f t="shared" si="25"/>
        <v>1</v>
      </c>
      <c r="M99" s="27" t="str">
        <f t="shared" si="22"/>
        <v>X</v>
      </c>
      <c r="N99" s="27" t="str">
        <f t="shared" si="23"/>
        <v>X</v>
      </c>
      <c r="O99" s="128" t="str">
        <f t="shared" si="24"/>
        <v>X</v>
      </c>
    </row>
    <row r="100" spans="1:16" ht="25" x14ac:dyDescent="0.25">
      <c r="A100" s="29" t="s">
        <v>262</v>
      </c>
      <c r="B100" s="25">
        <v>96</v>
      </c>
      <c r="C100" s="25" t="s">
        <v>405</v>
      </c>
      <c r="D100" s="25" t="s">
        <v>405</v>
      </c>
      <c r="E100" s="25">
        <v>65</v>
      </c>
      <c r="F100" s="33" t="s">
        <v>579</v>
      </c>
      <c r="G100" s="26"/>
      <c r="H100" s="32" t="s">
        <v>791</v>
      </c>
      <c r="I100" s="32"/>
      <c r="J100" s="26" t="s">
        <v>454</v>
      </c>
      <c r="K100" s="44" t="s">
        <v>417</v>
      </c>
      <c r="L100" s="37">
        <f t="shared" si="25"/>
        <v>1</v>
      </c>
      <c r="M100" s="27" t="str">
        <f t="shared" si="22"/>
        <v>X</v>
      </c>
      <c r="N100" s="27" t="str">
        <f t="shared" si="23"/>
        <v>X</v>
      </c>
      <c r="O100" s="128" t="str">
        <f t="shared" si="24"/>
        <v>X</v>
      </c>
      <c r="P100" s="10"/>
    </row>
    <row r="101" spans="1:16" ht="25" x14ac:dyDescent="0.25">
      <c r="A101" s="29" t="s">
        <v>333</v>
      </c>
      <c r="B101" s="25">
        <v>97</v>
      </c>
      <c r="C101" s="25" t="s">
        <v>405</v>
      </c>
      <c r="D101" s="25" t="s">
        <v>405</v>
      </c>
      <c r="E101" s="25">
        <v>3</v>
      </c>
      <c r="F101" s="33" t="s">
        <v>579</v>
      </c>
      <c r="G101" s="26"/>
      <c r="H101" s="32" t="s">
        <v>791</v>
      </c>
      <c r="I101" s="32"/>
      <c r="J101" s="26" t="s">
        <v>512</v>
      </c>
      <c r="K101" s="44" t="s">
        <v>417</v>
      </c>
      <c r="L101" s="37">
        <f t="shared" si="25"/>
        <v>1</v>
      </c>
      <c r="M101" s="27" t="str">
        <f t="shared" si="22"/>
        <v>X</v>
      </c>
      <c r="N101" s="27" t="str">
        <f t="shared" si="23"/>
        <v>X</v>
      </c>
      <c r="O101" s="128" t="str">
        <f t="shared" si="24"/>
        <v>X</v>
      </c>
      <c r="P101" s="10"/>
    </row>
    <row r="102" spans="1:16" ht="25" x14ac:dyDescent="0.25">
      <c r="A102" s="29" t="s">
        <v>334</v>
      </c>
      <c r="B102" s="25">
        <v>98</v>
      </c>
      <c r="C102" s="25" t="s">
        <v>405</v>
      </c>
      <c r="D102" s="25" t="s">
        <v>405</v>
      </c>
      <c r="E102" s="25">
        <v>65</v>
      </c>
      <c r="F102" s="33" t="s">
        <v>579</v>
      </c>
      <c r="G102" s="26"/>
      <c r="H102" s="32" t="s">
        <v>791</v>
      </c>
      <c r="I102" s="32"/>
      <c r="J102" s="26" t="s">
        <v>451</v>
      </c>
      <c r="K102" s="44" t="s">
        <v>417</v>
      </c>
      <c r="L102" s="37">
        <f t="shared" si="25"/>
        <v>1</v>
      </c>
      <c r="M102" s="27" t="str">
        <f t="shared" si="22"/>
        <v>X</v>
      </c>
      <c r="N102" s="27" t="str">
        <f t="shared" si="23"/>
        <v>X</v>
      </c>
      <c r="O102" s="128" t="str">
        <f t="shared" si="24"/>
        <v>X</v>
      </c>
      <c r="P102" s="10"/>
    </row>
    <row r="103" spans="1:16" ht="25" x14ac:dyDescent="0.25">
      <c r="A103" s="29" t="s">
        <v>335</v>
      </c>
      <c r="B103" s="25">
        <v>99</v>
      </c>
      <c r="C103" s="25" t="s">
        <v>405</v>
      </c>
      <c r="D103" s="25" t="s">
        <v>405</v>
      </c>
      <c r="E103" s="25">
        <v>50</v>
      </c>
      <c r="F103" s="33" t="s">
        <v>579</v>
      </c>
      <c r="G103" s="26"/>
      <c r="H103" s="32" t="s">
        <v>791</v>
      </c>
      <c r="I103" s="32"/>
      <c r="J103" s="26" t="s">
        <v>452</v>
      </c>
      <c r="K103" s="44" t="s">
        <v>417</v>
      </c>
      <c r="L103" s="37">
        <f t="shared" si="25"/>
        <v>1</v>
      </c>
      <c r="M103" s="27" t="str">
        <f t="shared" si="22"/>
        <v>X</v>
      </c>
      <c r="N103" s="27" t="str">
        <f t="shared" si="23"/>
        <v>X</v>
      </c>
      <c r="O103" s="128" t="str">
        <f t="shared" si="24"/>
        <v>X</v>
      </c>
      <c r="P103" s="10"/>
    </row>
    <row r="104" spans="1:16" ht="25" x14ac:dyDescent="0.25">
      <c r="A104" s="29" t="s">
        <v>263</v>
      </c>
      <c r="B104" s="25">
        <v>100</v>
      </c>
      <c r="C104" s="25" t="s">
        <v>405</v>
      </c>
      <c r="D104" s="25" t="s">
        <v>405</v>
      </c>
      <c r="E104" s="25">
        <v>150</v>
      </c>
      <c r="F104" s="33" t="s">
        <v>579</v>
      </c>
      <c r="G104" s="26"/>
      <c r="H104" s="32" t="s">
        <v>791</v>
      </c>
      <c r="I104" s="32"/>
      <c r="J104" s="26" t="s">
        <v>453</v>
      </c>
      <c r="K104" s="44" t="s">
        <v>417</v>
      </c>
      <c r="L104" s="37">
        <f t="shared" si="25"/>
        <v>1</v>
      </c>
      <c r="M104" s="27" t="str">
        <f t="shared" si="22"/>
        <v>X</v>
      </c>
      <c r="N104" s="27" t="str">
        <f t="shared" si="23"/>
        <v>X</v>
      </c>
      <c r="O104" s="128" t="str">
        <f t="shared" si="24"/>
        <v>X</v>
      </c>
      <c r="P104" s="10"/>
    </row>
    <row r="105" spans="1:16" ht="25" x14ac:dyDescent="0.25">
      <c r="A105" s="29" t="s">
        <v>264</v>
      </c>
      <c r="B105" s="25">
        <v>101</v>
      </c>
      <c r="C105" s="25" t="s">
        <v>405</v>
      </c>
      <c r="D105" s="25" t="s">
        <v>405</v>
      </c>
      <c r="E105" s="25">
        <v>150</v>
      </c>
      <c r="F105" s="33" t="s">
        <v>579</v>
      </c>
      <c r="G105" s="26"/>
      <c r="H105" s="32" t="s">
        <v>791</v>
      </c>
      <c r="I105" s="32"/>
      <c r="J105" s="26" t="s">
        <v>213</v>
      </c>
      <c r="K105" s="44" t="s">
        <v>417</v>
      </c>
      <c r="L105" s="37">
        <f t="shared" si="25"/>
        <v>1</v>
      </c>
      <c r="M105" s="27" t="str">
        <f t="shared" si="22"/>
        <v>X</v>
      </c>
      <c r="N105" s="27" t="str">
        <f t="shared" si="23"/>
        <v>X</v>
      </c>
      <c r="O105" s="128" t="str">
        <f t="shared" si="24"/>
        <v>X</v>
      </c>
      <c r="P105" s="10"/>
    </row>
    <row r="106" spans="1:16" ht="25" x14ac:dyDescent="0.25">
      <c r="A106" s="29" t="s">
        <v>265</v>
      </c>
      <c r="B106" s="25">
        <v>102</v>
      </c>
      <c r="C106" s="25" t="s">
        <v>405</v>
      </c>
      <c r="D106" s="25" t="s">
        <v>405</v>
      </c>
      <c r="E106" s="25">
        <v>40</v>
      </c>
      <c r="F106" s="33" t="s">
        <v>579</v>
      </c>
      <c r="G106" s="26"/>
      <c r="H106" s="32" t="s">
        <v>791</v>
      </c>
      <c r="I106" s="32"/>
      <c r="J106" s="26" t="s">
        <v>455</v>
      </c>
      <c r="K106" s="44" t="s">
        <v>417</v>
      </c>
      <c r="L106" s="37">
        <f t="shared" si="25"/>
        <v>1</v>
      </c>
      <c r="M106" s="27" t="str">
        <f t="shared" si="22"/>
        <v>X</v>
      </c>
      <c r="N106" s="27" t="str">
        <f t="shared" si="23"/>
        <v>X</v>
      </c>
      <c r="O106" s="128" t="str">
        <f t="shared" si="24"/>
        <v>X</v>
      </c>
      <c r="P106" s="10"/>
    </row>
    <row r="107" spans="1:16" ht="25" x14ac:dyDescent="0.25">
      <c r="A107" s="29" t="s">
        <v>266</v>
      </c>
      <c r="B107" s="25">
        <v>103</v>
      </c>
      <c r="C107" s="25" t="s">
        <v>405</v>
      </c>
      <c r="D107" s="25" t="s">
        <v>405</v>
      </c>
      <c r="E107" s="30">
        <v>50</v>
      </c>
      <c r="F107" s="33" t="s">
        <v>579</v>
      </c>
      <c r="G107" s="26"/>
      <c r="H107" s="32" t="s">
        <v>791</v>
      </c>
      <c r="I107" s="114" t="s">
        <v>771</v>
      </c>
      <c r="J107" s="26" t="s">
        <v>551</v>
      </c>
      <c r="K107" s="44" t="s">
        <v>417</v>
      </c>
      <c r="L107" s="37">
        <f t="shared" si="25"/>
        <v>1</v>
      </c>
      <c r="M107" s="27" t="str">
        <f t="shared" si="22"/>
        <v>X</v>
      </c>
      <c r="N107" s="27" t="str">
        <f t="shared" si="23"/>
        <v>X</v>
      </c>
      <c r="O107" s="128" t="str">
        <f t="shared" si="24"/>
        <v>X</v>
      </c>
      <c r="P107" s="10"/>
    </row>
    <row r="108" spans="1:16" ht="25" x14ac:dyDescent="0.25">
      <c r="A108" s="29" t="s">
        <v>336</v>
      </c>
      <c r="B108" s="25">
        <v>104</v>
      </c>
      <c r="C108" s="25" t="s">
        <v>405</v>
      </c>
      <c r="D108" s="25" t="s">
        <v>409</v>
      </c>
      <c r="E108" s="25">
        <v>4</v>
      </c>
      <c r="F108" s="33" t="s">
        <v>579</v>
      </c>
      <c r="G108" s="26"/>
      <c r="H108" s="32" t="s">
        <v>791</v>
      </c>
      <c r="I108" s="114"/>
      <c r="J108" s="26" t="s">
        <v>528</v>
      </c>
      <c r="K108" s="44" t="s">
        <v>417</v>
      </c>
      <c r="L108" s="37">
        <f t="shared" si="25"/>
        <v>1</v>
      </c>
      <c r="M108" s="27" t="str">
        <f t="shared" si="22"/>
        <v>X</v>
      </c>
      <c r="N108" s="27" t="str">
        <f t="shared" si="23"/>
        <v>X</v>
      </c>
      <c r="O108" s="128" t="str">
        <f t="shared" si="24"/>
        <v>X</v>
      </c>
      <c r="P108" s="10"/>
    </row>
    <row r="109" spans="1:16" ht="25" x14ac:dyDescent="0.25">
      <c r="A109" s="29" t="s">
        <v>267</v>
      </c>
      <c r="B109" s="25">
        <v>105</v>
      </c>
      <c r="C109" s="25" t="s">
        <v>405</v>
      </c>
      <c r="D109" s="25" t="s">
        <v>405</v>
      </c>
      <c r="E109" s="25">
        <v>3</v>
      </c>
      <c r="F109" s="33" t="s">
        <v>579</v>
      </c>
      <c r="G109" s="26"/>
      <c r="H109" s="32" t="s">
        <v>791</v>
      </c>
      <c r="I109" s="114"/>
      <c r="J109" s="26" t="s">
        <v>517</v>
      </c>
      <c r="K109" s="44" t="s">
        <v>417</v>
      </c>
      <c r="L109" s="37">
        <f t="shared" si="25"/>
        <v>1</v>
      </c>
      <c r="M109" s="27" t="str">
        <f t="shared" si="22"/>
        <v>X</v>
      </c>
      <c r="N109" s="27" t="str">
        <f t="shared" si="23"/>
        <v>X</v>
      </c>
      <c r="O109" s="128" t="str">
        <f t="shared" si="24"/>
        <v>X</v>
      </c>
      <c r="P109" s="10"/>
    </row>
    <row r="110" spans="1:16" ht="25" x14ac:dyDescent="0.25">
      <c r="A110" s="29" t="s">
        <v>268</v>
      </c>
      <c r="B110" s="25">
        <v>106</v>
      </c>
      <c r="C110" s="25" t="s">
        <v>405</v>
      </c>
      <c r="D110" s="25" t="s">
        <v>405</v>
      </c>
      <c r="E110" s="25">
        <v>55</v>
      </c>
      <c r="F110" s="33" t="s">
        <v>579</v>
      </c>
      <c r="G110" s="26"/>
      <c r="H110" s="32" t="s">
        <v>791</v>
      </c>
      <c r="I110" s="114" t="s">
        <v>772</v>
      </c>
      <c r="J110" s="26" t="s">
        <v>546</v>
      </c>
      <c r="K110" s="44" t="s">
        <v>417</v>
      </c>
      <c r="L110" s="37">
        <f t="shared" si="25"/>
        <v>1</v>
      </c>
      <c r="M110" s="27" t="str">
        <f t="shared" si="22"/>
        <v>X</v>
      </c>
      <c r="N110" s="27" t="str">
        <f t="shared" si="23"/>
        <v>X</v>
      </c>
      <c r="O110" s="128" t="str">
        <f t="shared" si="24"/>
        <v>X</v>
      </c>
      <c r="P110" s="10"/>
    </row>
    <row r="111" spans="1:16" ht="25" x14ac:dyDescent="0.25">
      <c r="A111" s="29" t="s">
        <v>269</v>
      </c>
      <c r="B111" s="25">
        <v>107</v>
      </c>
      <c r="C111" s="25" t="s">
        <v>405</v>
      </c>
      <c r="D111" s="25" t="s">
        <v>409</v>
      </c>
      <c r="E111" s="25">
        <v>30</v>
      </c>
      <c r="F111" s="33" t="s">
        <v>579</v>
      </c>
      <c r="G111" s="26"/>
      <c r="H111" s="32" t="s">
        <v>791</v>
      </c>
      <c r="I111" s="114" t="s">
        <v>771</v>
      </c>
      <c r="J111" s="26" t="s">
        <v>214</v>
      </c>
      <c r="K111" s="44" t="s">
        <v>417</v>
      </c>
      <c r="L111" s="37">
        <f t="shared" si="25"/>
        <v>1</v>
      </c>
      <c r="M111" s="27" t="str">
        <f t="shared" si="22"/>
        <v>X</v>
      </c>
      <c r="N111" s="27" t="str">
        <f t="shared" si="23"/>
        <v>X</v>
      </c>
      <c r="O111" s="128" t="str">
        <f t="shared" si="24"/>
        <v>X</v>
      </c>
      <c r="P111" s="10"/>
    </row>
    <row r="112" spans="1:16" ht="25" x14ac:dyDescent="0.25">
      <c r="A112" s="29" t="s">
        <v>270</v>
      </c>
      <c r="B112" s="25">
        <v>108</v>
      </c>
      <c r="C112" s="25" t="s">
        <v>405</v>
      </c>
      <c r="D112" s="25" t="s">
        <v>405</v>
      </c>
      <c r="E112" s="25">
        <v>25</v>
      </c>
      <c r="F112" s="33" t="s">
        <v>579</v>
      </c>
      <c r="G112" s="26"/>
      <c r="H112" s="32" t="s">
        <v>791</v>
      </c>
      <c r="I112" s="114"/>
      <c r="J112" s="26" t="s">
        <v>215</v>
      </c>
      <c r="K112" s="44" t="s">
        <v>417</v>
      </c>
      <c r="L112" s="37">
        <f t="shared" si="25"/>
        <v>1</v>
      </c>
      <c r="M112" s="27" t="str">
        <f t="shared" si="22"/>
        <v>X</v>
      </c>
      <c r="N112" s="27" t="str">
        <f t="shared" si="23"/>
        <v>X</v>
      </c>
      <c r="O112" s="128" t="str">
        <f t="shared" si="24"/>
        <v>X</v>
      </c>
      <c r="P112" s="10"/>
    </row>
    <row r="113" spans="1:16" ht="25" x14ac:dyDescent="0.25">
      <c r="A113" s="29" t="s">
        <v>271</v>
      </c>
      <c r="B113" s="25">
        <v>109</v>
      </c>
      <c r="C113" s="25" t="s">
        <v>405</v>
      </c>
      <c r="D113" s="25" t="s">
        <v>405</v>
      </c>
      <c r="E113" s="25">
        <v>30</v>
      </c>
      <c r="F113" s="33" t="s">
        <v>579</v>
      </c>
      <c r="G113" s="26"/>
      <c r="H113" s="32" t="s">
        <v>791</v>
      </c>
      <c r="I113" s="114" t="s">
        <v>776</v>
      </c>
      <c r="J113" s="26" t="s">
        <v>558</v>
      </c>
      <c r="K113" s="44" t="s">
        <v>417</v>
      </c>
      <c r="L113" s="37">
        <f t="shared" si="25"/>
        <v>1</v>
      </c>
      <c r="M113" s="27" t="str">
        <f t="shared" si="22"/>
        <v>X</v>
      </c>
      <c r="N113" s="27" t="str">
        <f t="shared" si="23"/>
        <v>X</v>
      </c>
      <c r="O113" s="128" t="str">
        <f t="shared" si="24"/>
        <v>X</v>
      </c>
      <c r="P113" s="10"/>
    </row>
    <row r="114" spans="1:16" ht="25" x14ac:dyDescent="0.25">
      <c r="A114" s="29" t="s">
        <v>272</v>
      </c>
      <c r="B114" s="25">
        <v>110</v>
      </c>
      <c r="C114" s="25" t="s">
        <v>405</v>
      </c>
      <c r="D114" s="25" t="s">
        <v>405</v>
      </c>
      <c r="E114" s="25">
        <v>30</v>
      </c>
      <c r="F114" s="33" t="s">
        <v>579</v>
      </c>
      <c r="G114" s="26"/>
      <c r="H114" s="32" t="s">
        <v>791</v>
      </c>
      <c r="I114" s="114"/>
      <c r="J114" s="26" t="s">
        <v>216</v>
      </c>
      <c r="K114" s="44" t="s">
        <v>417</v>
      </c>
      <c r="L114" s="37">
        <f t="shared" si="25"/>
        <v>1</v>
      </c>
      <c r="M114" s="27" t="str">
        <f t="shared" si="22"/>
        <v>X</v>
      </c>
      <c r="N114" s="27" t="str">
        <f t="shared" si="23"/>
        <v>X</v>
      </c>
      <c r="O114" s="128" t="str">
        <f t="shared" si="24"/>
        <v>X</v>
      </c>
      <c r="P114" s="10"/>
    </row>
    <row r="115" spans="1:16" ht="25" x14ac:dyDescent="0.25">
      <c r="A115" s="29" t="s">
        <v>273</v>
      </c>
      <c r="B115" s="25">
        <v>111</v>
      </c>
      <c r="C115" s="25" t="s">
        <v>405</v>
      </c>
      <c r="D115" s="25" t="s">
        <v>405</v>
      </c>
      <c r="E115" s="25">
        <v>80</v>
      </c>
      <c r="F115" s="33" t="s">
        <v>579</v>
      </c>
      <c r="G115" s="26"/>
      <c r="H115" s="32" t="s">
        <v>791</v>
      </c>
      <c r="I115" s="114"/>
      <c r="J115" s="26" t="s">
        <v>217</v>
      </c>
      <c r="K115" s="44" t="s">
        <v>417</v>
      </c>
      <c r="L115" s="37">
        <f t="shared" si="25"/>
        <v>1</v>
      </c>
      <c r="M115" s="27" t="str">
        <f t="shared" si="22"/>
        <v>X</v>
      </c>
      <c r="N115" s="27" t="str">
        <f t="shared" si="23"/>
        <v>X</v>
      </c>
      <c r="O115" s="128" t="str">
        <f t="shared" si="24"/>
        <v>X</v>
      </c>
      <c r="P115" s="10"/>
    </row>
    <row r="116" spans="1:16" ht="25" x14ac:dyDescent="0.25">
      <c r="A116" s="29" t="s">
        <v>274</v>
      </c>
      <c r="B116" s="25">
        <v>112</v>
      </c>
      <c r="C116" s="25" t="s">
        <v>405</v>
      </c>
      <c r="D116" s="25" t="s">
        <v>405</v>
      </c>
      <c r="E116" s="25">
        <v>65</v>
      </c>
      <c r="F116" s="33" t="s">
        <v>579</v>
      </c>
      <c r="G116" s="26"/>
      <c r="H116" s="32" t="s">
        <v>790</v>
      </c>
      <c r="I116" s="32"/>
      <c r="J116" s="26" t="s">
        <v>454</v>
      </c>
      <c r="K116" s="44" t="s">
        <v>417</v>
      </c>
      <c r="L116" s="37">
        <f t="shared" ref="L116:L147" si="26">IF(K116="Public",1,IF(K116="FOUO",2,IF(K116="Sensitive",3,IF(K116="System-Only",4))))</f>
        <v>1</v>
      </c>
      <c r="M116" s="27" t="str">
        <f t="shared" si="22"/>
        <v>X</v>
      </c>
      <c r="N116" s="27" t="str">
        <f t="shared" si="23"/>
        <v>X</v>
      </c>
      <c r="O116" s="128" t="str">
        <f t="shared" si="24"/>
        <v>X</v>
      </c>
      <c r="P116" s="10"/>
    </row>
    <row r="117" spans="1:16" ht="25" x14ac:dyDescent="0.25">
      <c r="A117" s="29" t="s">
        <v>337</v>
      </c>
      <c r="B117" s="25">
        <v>113</v>
      </c>
      <c r="C117" s="25" t="s">
        <v>405</v>
      </c>
      <c r="D117" s="25" t="s">
        <v>405</v>
      </c>
      <c r="E117" s="25">
        <v>3</v>
      </c>
      <c r="F117" s="33" t="s">
        <v>579</v>
      </c>
      <c r="G117" s="26"/>
      <c r="H117" s="32" t="s">
        <v>791</v>
      </c>
      <c r="I117" s="32"/>
      <c r="J117" s="26" t="s">
        <v>512</v>
      </c>
      <c r="K117" s="44" t="s">
        <v>417</v>
      </c>
      <c r="L117" s="37">
        <f t="shared" si="26"/>
        <v>1</v>
      </c>
      <c r="M117" s="27" t="str">
        <f t="shared" si="22"/>
        <v>X</v>
      </c>
      <c r="N117" s="27" t="str">
        <f t="shared" si="23"/>
        <v>X</v>
      </c>
      <c r="O117" s="128" t="str">
        <f t="shared" si="24"/>
        <v>X</v>
      </c>
      <c r="P117" s="10"/>
    </row>
    <row r="118" spans="1:16" s="10" customFormat="1" ht="25" x14ac:dyDescent="0.25">
      <c r="A118" s="29" t="s">
        <v>338</v>
      </c>
      <c r="B118" s="25">
        <v>114</v>
      </c>
      <c r="C118" s="25" t="s">
        <v>405</v>
      </c>
      <c r="D118" s="25" t="s">
        <v>405</v>
      </c>
      <c r="E118" s="25">
        <v>65</v>
      </c>
      <c r="F118" s="33" t="s">
        <v>579</v>
      </c>
      <c r="G118" s="26"/>
      <c r="H118" s="32" t="s">
        <v>790</v>
      </c>
      <c r="I118" s="32"/>
      <c r="J118" s="26" t="s">
        <v>451</v>
      </c>
      <c r="K118" s="44" t="s">
        <v>417</v>
      </c>
      <c r="L118" s="37">
        <f t="shared" si="26"/>
        <v>1</v>
      </c>
      <c r="M118" s="27" t="str">
        <f t="shared" si="22"/>
        <v>X</v>
      </c>
      <c r="N118" s="27" t="str">
        <f t="shared" si="23"/>
        <v>X</v>
      </c>
      <c r="O118" s="128" t="str">
        <f t="shared" si="24"/>
        <v>X</v>
      </c>
    </row>
    <row r="119" spans="1:16" s="10" customFormat="1" ht="25" x14ac:dyDescent="0.25">
      <c r="A119" s="29" t="s">
        <v>339</v>
      </c>
      <c r="B119" s="25">
        <v>115</v>
      </c>
      <c r="C119" s="25" t="s">
        <v>405</v>
      </c>
      <c r="D119" s="25" t="s">
        <v>405</v>
      </c>
      <c r="E119" s="25">
        <v>50</v>
      </c>
      <c r="F119" s="33" t="s">
        <v>579</v>
      </c>
      <c r="G119" s="26"/>
      <c r="H119" s="32" t="s">
        <v>791</v>
      </c>
      <c r="I119" s="32"/>
      <c r="J119" s="26" t="s">
        <v>452</v>
      </c>
      <c r="K119" s="44" t="s">
        <v>417</v>
      </c>
      <c r="L119" s="37">
        <f t="shared" si="26"/>
        <v>1</v>
      </c>
      <c r="M119" s="27" t="str">
        <f t="shared" si="22"/>
        <v>X</v>
      </c>
      <c r="N119" s="27" t="str">
        <f t="shared" si="23"/>
        <v>X</v>
      </c>
      <c r="O119" s="128" t="str">
        <f t="shared" si="24"/>
        <v>X</v>
      </c>
    </row>
    <row r="120" spans="1:16" ht="25" x14ac:dyDescent="0.25">
      <c r="A120" s="29" t="s">
        <v>275</v>
      </c>
      <c r="B120" s="25">
        <v>116</v>
      </c>
      <c r="C120" s="25" t="s">
        <v>405</v>
      </c>
      <c r="D120" s="25" t="s">
        <v>405</v>
      </c>
      <c r="E120" s="25">
        <v>150</v>
      </c>
      <c r="F120" s="33" t="s">
        <v>579</v>
      </c>
      <c r="G120" s="26"/>
      <c r="H120" s="32" t="s">
        <v>790</v>
      </c>
      <c r="I120" s="32"/>
      <c r="J120" s="26" t="s">
        <v>453</v>
      </c>
      <c r="K120" s="44" t="s">
        <v>417</v>
      </c>
      <c r="L120" s="37">
        <f t="shared" si="26"/>
        <v>1</v>
      </c>
      <c r="M120" s="27" t="str">
        <f t="shared" si="22"/>
        <v>X</v>
      </c>
      <c r="N120" s="27" t="str">
        <f t="shared" si="23"/>
        <v>X</v>
      </c>
      <c r="O120" s="128" t="str">
        <f t="shared" si="24"/>
        <v>X</v>
      </c>
      <c r="P120" s="10"/>
    </row>
    <row r="121" spans="1:16" ht="25" x14ac:dyDescent="0.25">
      <c r="A121" s="29" t="s">
        <v>276</v>
      </c>
      <c r="B121" s="25">
        <v>117</v>
      </c>
      <c r="C121" s="25" t="s">
        <v>405</v>
      </c>
      <c r="D121" s="25" t="s">
        <v>405</v>
      </c>
      <c r="E121" s="25">
        <v>150</v>
      </c>
      <c r="F121" s="33" t="s">
        <v>579</v>
      </c>
      <c r="G121" s="26"/>
      <c r="H121" s="32" t="s">
        <v>791</v>
      </c>
      <c r="I121" s="32"/>
      <c r="J121" s="26" t="s">
        <v>213</v>
      </c>
      <c r="K121" s="44" t="s">
        <v>417</v>
      </c>
      <c r="L121" s="37">
        <f t="shared" si="26"/>
        <v>1</v>
      </c>
      <c r="M121" s="27" t="str">
        <f t="shared" si="22"/>
        <v>X</v>
      </c>
      <c r="N121" s="27" t="str">
        <f t="shared" si="23"/>
        <v>X</v>
      </c>
      <c r="O121" s="128" t="str">
        <f t="shared" si="24"/>
        <v>X</v>
      </c>
      <c r="P121" s="10"/>
    </row>
    <row r="122" spans="1:16" ht="25" x14ac:dyDescent="0.25">
      <c r="A122" s="29" t="s">
        <v>277</v>
      </c>
      <c r="B122" s="25">
        <v>118</v>
      </c>
      <c r="C122" s="25" t="s">
        <v>405</v>
      </c>
      <c r="D122" s="25" t="s">
        <v>405</v>
      </c>
      <c r="E122" s="25">
        <v>40</v>
      </c>
      <c r="F122" s="33" t="s">
        <v>579</v>
      </c>
      <c r="G122" s="26"/>
      <c r="H122" s="32" t="s">
        <v>790</v>
      </c>
      <c r="I122" s="114"/>
      <c r="J122" s="26" t="s">
        <v>455</v>
      </c>
      <c r="K122" s="44" t="s">
        <v>417</v>
      </c>
      <c r="L122" s="37">
        <f t="shared" si="26"/>
        <v>1</v>
      </c>
      <c r="M122" s="27" t="str">
        <f t="shared" si="22"/>
        <v>X</v>
      </c>
      <c r="N122" s="27" t="str">
        <f t="shared" si="23"/>
        <v>X</v>
      </c>
      <c r="O122" s="128" t="str">
        <f t="shared" si="24"/>
        <v>X</v>
      </c>
      <c r="P122" s="10"/>
    </row>
    <row r="123" spans="1:16" s="10" customFormat="1" ht="25" x14ac:dyDescent="0.25">
      <c r="A123" s="29" t="s">
        <v>278</v>
      </c>
      <c r="B123" s="25">
        <v>119</v>
      </c>
      <c r="C123" s="25" t="s">
        <v>405</v>
      </c>
      <c r="D123" s="25" t="s">
        <v>405</v>
      </c>
      <c r="E123" s="30">
        <v>50</v>
      </c>
      <c r="F123" s="33" t="s">
        <v>579</v>
      </c>
      <c r="G123" s="26"/>
      <c r="H123" s="32" t="s">
        <v>791</v>
      </c>
      <c r="I123" s="114" t="s">
        <v>771</v>
      </c>
      <c r="J123" s="26" t="s">
        <v>551</v>
      </c>
      <c r="K123" s="44" t="s">
        <v>417</v>
      </c>
      <c r="L123" s="37">
        <f t="shared" si="26"/>
        <v>1</v>
      </c>
      <c r="M123" s="27" t="str">
        <f t="shared" si="22"/>
        <v>X</v>
      </c>
      <c r="N123" s="27" t="str">
        <f t="shared" si="23"/>
        <v>X</v>
      </c>
      <c r="O123" s="128" t="str">
        <f t="shared" si="24"/>
        <v>X</v>
      </c>
    </row>
    <row r="124" spans="1:16" ht="25" x14ac:dyDescent="0.25">
      <c r="A124" s="29" t="s">
        <v>340</v>
      </c>
      <c r="B124" s="25">
        <v>120</v>
      </c>
      <c r="C124" s="25" t="s">
        <v>405</v>
      </c>
      <c r="D124" s="25" t="s">
        <v>409</v>
      </c>
      <c r="E124" s="25">
        <v>4</v>
      </c>
      <c r="F124" s="33" t="s">
        <v>579</v>
      </c>
      <c r="G124" s="26"/>
      <c r="H124" s="32" t="s">
        <v>791</v>
      </c>
      <c r="I124" s="114"/>
      <c r="J124" s="26" t="s">
        <v>528</v>
      </c>
      <c r="K124" s="44" t="s">
        <v>417</v>
      </c>
      <c r="L124" s="37">
        <f t="shared" si="26"/>
        <v>1</v>
      </c>
      <c r="M124" s="27" t="str">
        <f t="shared" si="22"/>
        <v>X</v>
      </c>
      <c r="N124" s="27" t="str">
        <f t="shared" si="23"/>
        <v>X</v>
      </c>
      <c r="O124" s="128" t="str">
        <f t="shared" si="24"/>
        <v>X</v>
      </c>
      <c r="P124" s="10"/>
    </row>
    <row r="125" spans="1:16" ht="25" x14ac:dyDescent="0.25">
      <c r="A125" s="29" t="s">
        <v>279</v>
      </c>
      <c r="B125" s="25">
        <v>121</v>
      </c>
      <c r="C125" s="25" t="s">
        <v>405</v>
      </c>
      <c r="D125" s="25" t="s">
        <v>405</v>
      </c>
      <c r="E125" s="25">
        <v>3</v>
      </c>
      <c r="F125" s="33" t="s">
        <v>579</v>
      </c>
      <c r="G125" s="26"/>
      <c r="H125" s="32" t="s">
        <v>790</v>
      </c>
      <c r="I125" s="114"/>
      <c r="J125" s="26" t="s">
        <v>517</v>
      </c>
      <c r="K125" s="44" t="s">
        <v>417</v>
      </c>
      <c r="L125" s="37">
        <f t="shared" si="26"/>
        <v>1</v>
      </c>
      <c r="M125" s="27" t="str">
        <f t="shared" si="22"/>
        <v>X</v>
      </c>
      <c r="N125" s="27" t="str">
        <f t="shared" si="23"/>
        <v>X</v>
      </c>
      <c r="O125" s="128" t="str">
        <f t="shared" si="24"/>
        <v>X</v>
      </c>
      <c r="P125" s="10"/>
    </row>
    <row r="126" spans="1:16" ht="25" x14ac:dyDescent="0.25">
      <c r="A126" s="29" t="s">
        <v>280</v>
      </c>
      <c r="B126" s="25">
        <v>122</v>
      </c>
      <c r="C126" s="25" t="s">
        <v>405</v>
      </c>
      <c r="D126" s="25" t="s">
        <v>405</v>
      </c>
      <c r="E126" s="25">
        <v>55</v>
      </c>
      <c r="F126" s="33" t="s">
        <v>579</v>
      </c>
      <c r="G126" s="26"/>
      <c r="H126" s="32" t="s">
        <v>791</v>
      </c>
      <c r="I126" s="114" t="s">
        <v>772</v>
      </c>
      <c r="J126" s="26" t="s">
        <v>546</v>
      </c>
      <c r="K126" s="44" t="s">
        <v>417</v>
      </c>
      <c r="L126" s="37">
        <f t="shared" si="26"/>
        <v>1</v>
      </c>
      <c r="M126" s="27" t="str">
        <f t="shared" si="22"/>
        <v>X</v>
      </c>
      <c r="N126" s="27" t="str">
        <f t="shared" si="23"/>
        <v>X</v>
      </c>
      <c r="O126" s="128" t="str">
        <f t="shared" si="24"/>
        <v>X</v>
      </c>
      <c r="P126" s="10"/>
    </row>
    <row r="127" spans="1:16" ht="25" x14ac:dyDescent="0.25">
      <c r="A127" s="29" t="s">
        <v>281</v>
      </c>
      <c r="B127" s="25">
        <v>123</v>
      </c>
      <c r="C127" s="25" t="s">
        <v>405</v>
      </c>
      <c r="D127" s="25" t="s">
        <v>409</v>
      </c>
      <c r="E127" s="25">
        <v>30</v>
      </c>
      <c r="F127" s="33" t="s">
        <v>579</v>
      </c>
      <c r="G127" s="26"/>
      <c r="H127" s="32" t="s">
        <v>791</v>
      </c>
      <c r="I127" s="114" t="s">
        <v>771</v>
      </c>
      <c r="J127" s="26" t="s">
        <v>214</v>
      </c>
      <c r="K127" s="44" t="s">
        <v>417</v>
      </c>
      <c r="L127" s="37">
        <f t="shared" si="26"/>
        <v>1</v>
      </c>
      <c r="M127" s="27" t="str">
        <f t="shared" si="22"/>
        <v>X</v>
      </c>
      <c r="N127" s="27" t="str">
        <f t="shared" si="23"/>
        <v>X</v>
      </c>
      <c r="O127" s="128" t="str">
        <f t="shared" si="24"/>
        <v>X</v>
      </c>
      <c r="P127" s="10"/>
    </row>
    <row r="128" spans="1:16" ht="25" x14ac:dyDescent="0.25">
      <c r="A128" s="29" t="s">
        <v>282</v>
      </c>
      <c r="B128" s="25">
        <v>124</v>
      </c>
      <c r="C128" s="25" t="s">
        <v>405</v>
      </c>
      <c r="D128" s="25" t="s">
        <v>405</v>
      </c>
      <c r="E128" s="25">
        <v>25</v>
      </c>
      <c r="F128" s="33" t="s">
        <v>579</v>
      </c>
      <c r="G128" s="26"/>
      <c r="H128" s="32" t="s">
        <v>791</v>
      </c>
      <c r="I128" s="114"/>
      <c r="J128" s="26" t="s">
        <v>215</v>
      </c>
      <c r="K128" s="44" t="s">
        <v>417</v>
      </c>
      <c r="L128" s="37">
        <f t="shared" si="26"/>
        <v>1</v>
      </c>
      <c r="M128" s="27" t="str">
        <f t="shared" si="22"/>
        <v>X</v>
      </c>
      <c r="N128" s="27" t="str">
        <f t="shared" si="23"/>
        <v>X</v>
      </c>
      <c r="O128" s="128" t="str">
        <f t="shared" si="24"/>
        <v>X</v>
      </c>
      <c r="P128" s="10"/>
    </row>
    <row r="129" spans="1:16" ht="25" x14ac:dyDescent="0.25">
      <c r="A129" s="29" t="s">
        <v>283</v>
      </c>
      <c r="B129" s="25">
        <v>125</v>
      </c>
      <c r="C129" s="25" t="s">
        <v>405</v>
      </c>
      <c r="D129" s="25" t="s">
        <v>405</v>
      </c>
      <c r="E129" s="25">
        <v>30</v>
      </c>
      <c r="F129" s="33" t="s">
        <v>579</v>
      </c>
      <c r="G129" s="26"/>
      <c r="H129" s="32" t="s">
        <v>791</v>
      </c>
      <c r="I129" s="114" t="s">
        <v>776</v>
      </c>
      <c r="J129" s="26" t="s">
        <v>558</v>
      </c>
      <c r="K129" s="44" t="s">
        <v>417</v>
      </c>
      <c r="L129" s="37">
        <f t="shared" si="26"/>
        <v>1</v>
      </c>
      <c r="M129" s="27" t="str">
        <f t="shared" si="22"/>
        <v>X</v>
      </c>
      <c r="N129" s="27" t="str">
        <f t="shared" si="23"/>
        <v>X</v>
      </c>
      <c r="O129" s="128" t="str">
        <f t="shared" si="24"/>
        <v>X</v>
      </c>
      <c r="P129" s="10"/>
    </row>
    <row r="130" spans="1:16" ht="25" x14ac:dyDescent="0.25">
      <c r="A130" s="29" t="s">
        <v>284</v>
      </c>
      <c r="B130" s="25">
        <v>126</v>
      </c>
      <c r="C130" s="25" t="s">
        <v>405</v>
      </c>
      <c r="D130" s="25" t="s">
        <v>405</v>
      </c>
      <c r="E130" s="25">
        <v>30</v>
      </c>
      <c r="F130" s="33" t="s">
        <v>579</v>
      </c>
      <c r="G130" s="26"/>
      <c r="H130" s="32" t="s">
        <v>791</v>
      </c>
      <c r="I130" s="114"/>
      <c r="J130" s="26" t="s">
        <v>216</v>
      </c>
      <c r="K130" s="44" t="s">
        <v>417</v>
      </c>
      <c r="L130" s="37">
        <f t="shared" si="26"/>
        <v>1</v>
      </c>
      <c r="M130" s="27" t="str">
        <f t="shared" si="22"/>
        <v>X</v>
      </c>
      <c r="N130" s="27" t="str">
        <f t="shared" si="23"/>
        <v>X</v>
      </c>
      <c r="O130" s="128" t="str">
        <f t="shared" si="24"/>
        <v>X</v>
      </c>
      <c r="P130" s="10"/>
    </row>
    <row r="131" spans="1:16" ht="25" x14ac:dyDescent="0.25">
      <c r="A131" s="29" t="s">
        <v>285</v>
      </c>
      <c r="B131" s="25">
        <v>127</v>
      </c>
      <c r="C131" s="25" t="s">
        <v>405</v>
      </c>
      <c r="D131" s="25" t="s">
        <v>405</v>
      </c>
      <c r="E131" s="25">
        <v>80</v>
      </c>
      <c r="F131" s="33" t="s">
        <v>579</v>
      </c>
      <c r="G131" s="26"/>
      <c r="H131" s="32" t="s">
        <v>790</v>
      </c>
      <c r="I131" s="32"/>
      <c r="J131" s="26" t="s">
        <v>217</v>
      </c>
      <c r="K131" s="44" t="s">
        <v>417</v>
      </c>
      <c r="L131" s="37">
        <f t="shared" si="26"/>
        <v>1</v>
      </c>
      <c r="M131" s="27" t="str">
        <f t="shared" si="22"/>
        <v>X</v>
      </c>
      <c r="N131" s="27" t="str">
        <f t="shared" si="23"/>
        <v>X</v>
      </c>
      <c r="O131" s="128" t="str">
        <f t="shared" si="24"/>
        <v>X</v>
      </c>
      <c r="P131" s="10"/>
    </row>
    <row r="132" spans="1:16" ht="25" x14ac:dyDescent="0.25">
      <c r="A132" s="29" t="s">
        <v>286</v>
      </c>
      <c r="B132" s="25">
        <v>128</v>
      </c>
      <c r="C132" s="25" t="s">
        <v>405</v>
      </c>
      <c r="D132" s="25" t="s">
        <v>405</v>
      </c>
      <c r="E132" s="25">
        <v>65</v>
      </c>
      <c r="F132" s="33" t="s">
        <v>579</v>
      </c>
      <c r="G132" s="26"/>
      <c r="H132" s="32" t="s">
        <v>791</v>
      </c>
      <c r="I132" s="32"/>
      <c r="J132" s="26" t="s">
        <v>454</v>
      </c>
      <c r="K132" s="44" t="s">
        <v>417</v>
      </c>
      <c r="L132" s="37">
        <f t="shared" si="26"/>
        <v>1</v>
      </c>
      <c r="M132" s="27" t="str">
        <f t="shared" ref="M132:M195" si="27">IF(L132&lt;=1,"X","")</f>
        <v>X</v>
      </c>
      <c r="N132" s="27" t="str">
        <f t="shared" ref="N132:N195" si="28">IF(L132&lt;=2,"X","")</f>
        <v>X</v>
      </c>
      <c r="O132" s="128" t="str">
        <f t="shared" ref="O132:O195" si="29">IF(L132&lt;=3,"X","")</f>
        <v>X</v>
      </c>
      <c r="P132" s="10"/>
    </row>
    <row r="133" spans="1:16" ht="25" x14ac:dyDescent="0.25">
      <c r="A133" s="29" t="s">
        <v>341</v>
      </c>
      <c r="B133" s="25">
        <v>129</v>
      </c>
      <c r="C133" s="25" t="s">
        <v>405</v>
      </c>
      <c r="D133" s="25" t="s">
        <v>405</v>
      </c>
      <c r="E133" s="25">
        <v>3</v>
      </c>
      <c r="F133" s="33" t="s">
        <v>579</v>
      </c>
      <c r="G133" s="26"/>
      <c r="H133" s="32" t="s">
        <v>791</v>
      </c>
      <c r="I133" s="32"/>
      <c r="J133" s="26" t="s">
        <v>512</v>
      </c>
      <c r="K133" s="44" t="s">
        <v>417</v>
      </c>
      <c r="L133" s="37">
        <f t="shared" si="26"/>
        <v>1</v>
      </c>
      <c r="M133" s="27" t="str">
        <f t="shared" si="27"/>
        <v>X</v>
      </c>
      <c r="N133" s="27" t="str">
        <f t="shared" si="28"/>
        <v>X</v>
      </c>
      <c r="O133" s="128" t="str">
        <f t="shared" si="29"/>
        <v>X</v>
      </c>
      <c r="P133" s="10"/>
    </row>
    <row r="134" spans="1:16" ht="25" x14ac:dyDescent="0.25">
      <c r="A134" s="29" t="s">
        <v>342</v>
      </c>
      <c r="B134" s="25">
        <v>130</v>
      </c>
      <c r="C134" s="25" t="s">
        <v>405</v>
      </c>
      <c r="D134" s="25" t="s">
        <v>405</v>
      </c>
      <c r="E134" s="25">
        <v>65</v>
      </c>
      <c r="F134" s="33" t="s">
        <v>579</v>
      </c>
      <c r="G134" s="26"/>
      <c r="H134" s="32" t="s">
        <v>791</v>
      </c>
      <c r="I134" s="32"/>
      <c r="J134" s="26" t="s">
        <v>451</v>
      </c>
      <c r="K134" s="44" t="s">
        <v>417</v>
      </c>
      <c r="L134" s="37">
        <f t="shared" si="26"/>
        <v>1</v>
      </c>
      <c r="M134" s="27" t="str">
        <f t="shared" si="27"/>
        <v>X</v>
      </c>
      <c r="N134" s="27" t="str">
        <f t="shared" si="28"/>
        <v>X</v>
      </c>
      <c r="O134" s="128" t="str">
        <f t="shared" si="29"/>
        <v>X</v>
      </c>
      <c r="P134" s="10"/>
    </row>
    <row r="135" spans="1:16" ht="25" x14ac:dyDescent="0.25">
      <c r="A135" s="29" t="s">
        <v>343</v>
      </c>
      <c r="B135" s="25">
        <v>131</v>
      </c>
      <c r="C135" s="25" t="s">
        <v>405</v>
      </c>
      <c r="D135" s="25" t="s">
        <v>405</v>
      </c>
      <c r="E135" s="25">
        <v>50</v>
      </c>
      <c r="F135" s="33" t="s">
        <v>579</v>
      </c>
      <c r="G135" s="26"/>
      <c r="H135" s="32" t="s">
        <v>791</v>
      </c>
      <c r="I135" s="32"/>
      <c r="J135" s="26" t="s">
        <v>452</v>
      </c>
      <c r="K135" s="44" t="s">
        <v>417</v>
      </c>
      <c r="L135" s="37">
        <f t="shared" si="26"/>
        <v>1</v>
      </c>
      <c r="M135" s="27" t="str">
        <f t="shared" si="27"/>
        <v>X</v>
      </c>
      <c r="N135" s="27" t="str">
        <f t="shared" si="28"/>
        <v>X</v>
      </c>
      <c r="O135" s="128" t="str">
        <f t="shared" si="29"/>
        <v>X</v>
      </c>
      <c r="P135" s="10"/>
    </row>
    <row r="136" spans="1:16" ht="25" x14ac:dyDescent="0.25">
      <c r="A136" s="29" t="s">
        <v>287</v>
      </c>
      <c r="B136" s="25">
        <v>132</v>
      </c>
      <c r="C136" s="25" t="s">
        <v>405</v>
      </c>
      <c r="D136" s="25" t="s">
        <v>405</v>
      </c>
      <c r="E136" s="25">
        <v>150</v>
      </c>
      <c r="F136" s="33" t="s">
        <v>579</v>
      </c>
      <c r="G136" s="26"/>
      <c r="H136" s="32" t="s">
        <v>791</v>
      </c>
      <c r="I136" s="32"/>
      <c r="J136" s="26" t="s">
        <v>453</v>
      </c>
      <c r="K136" s="44" t="s">
        <v>417</v>
      </c>
      <c r="L136" s="37">
        <f t="shared" si="26"/>
        <v>1</v>
      </c>
      <c r="M136" s="27" t="str">
        <f t="shared" si="27"/>
        <v>X</v>
      </c>
      <c r="N136" s="27" t="str">
        <f t="shared" si="28"/>
        <v>X</v>
      </c>
      <c r="O136" s="128" t="str">
        <f t="shared" si="29"/>
        <v>X</v>
      </c>
      <c r="P136" s="10"/>
    </row>
    <row r="137" spans="1:16" ht="25" x14ac:dyDescent="0.25">
      <c r="A137" s="29" t="s">
        <v>288</v>
      </c>
      <c r="B137" s="25">
        <v>133</v>
      </c>
      <c r="C137" s="25" t="s">
        <v>405</v>
      </c>
      <c r="D137" s="25" t="s">
        <v>405</v>
      </c>
      <c r="E137" s="25">
        <v>150</v>
      </c>
      <c r="F137" s="33" t="s">
        <v>579</v>
      </c>
      <c r="G137" s="26"/>
      <c r="H137" s="32" t="s">
        <v>791</v>
      </c>
      <c r="I137" s="32"/>
      <c r="J137" s="26" t="s">
        <v>213</v>
      </c>
      <c r="K137" s="44" t="s">
        <v>417</v>
      </c>
      <c r="L137" s="37">
        <f t="shared" si="26"/>
        <v>1</v>
      </c>
      <c r="M137" s="27" t="str">
        <f t="shared" si="27"/>
        <v>X</v>
      </c>
      <c r="N137" s="27" t="str">
        <f t="shared" si="28"/>
        <v>X</v>
      </c>
      <c r="O137" s="128" t="str">
        <f t="shared" si="29"/>
        <v>X</v>
      </c>
      <c r="P137" s="10"/>
    </row>
    <row r="138" spans="1:16" s="10" customFormat="1" ht="25" x14ac:dyDescent="0.25">
      <c r="A138" s="29" t="s">
        <v>289</v>
      </c>
      <c r="B138" s="25">
        <v>134</v>
      </c>
      <c r="C138" s="25" t="s">
        <v>405</v>
      </c>
      <c r="D138" s="25" t="s">
        <v>405</v>
      </c>
      <c r="E138" s="25">
        <v>40</v>
      </c>
      <c r="F138" s="33" t="s">
        <v>579</v>
      </c>
      <c r="G138" s="26"/>
      <c r="H138" s="32" t="s">
        <v>791</v>
      </c>
      <c r="I138" s="114"/>
      <c r="J138" s="26" t="s">
        <v>455</v>
      </c>
      <c r="K138" s="44" t="s">
        <v>417</v>
      </c>
      <c r="L138" s="37">
        <f t="shared" si="26"/>
        <v>1</v>
      </c>
      <c r="M138" s="27" t="str">
        <f t="shared" si="27"/>
        <v>X</v>
      </c>
      <c r="N138" s="27" t="str">
        <f t="shared" si="28"/>
        <v>X</v>
      </c>
      <c r="O138" s="128" t="str">
        <f t="shared" si="29"/>
        <v>X</v>
      </c>
    </row>
    <row r="139" spans="1:16" s="10" customFormat="1" ht="25" x14ac:dyDescent="0.25">
      <c r="A139" s="29" t="s">
        <v>290</v>
      </c>
      <c r="B139" s="25">
        <v>135</v>
      </c>
      <c r="C139" s="25" t="s">
        <v>405</v>
      </c>
      <c r="D139" s="25" t="s">
        <v>405</v>
      </c>
      <c r="E139" s="30">
        <v>50</v>
      </c>
      <c r="F139" s="33" t="s">
        <v>579</v>
      </c>
      <c r="G139" s="26"/>
      <c r="H139" s="32" t="s">
        <v>791</v>
      </c>
      <c r="I139" s="114" t="s">
        <v>771</v>
      </c>
      <c r="J139" s="26" t="s">
        <v>551</v>
      </c>
      <c r="K139" s="44" t="s">
        <v>417</v>
      </c>
      <c r="L139" s="37">
        <f t="shared" si="26"/>
        <v>1</v>
      </c>
      <c r="M139" s="27" t="str">
        <f t="shared" si="27"/>
        <v>X</v>
      </c>
      <c r="N139" s="27" t="str">
        <f t="shared" si="28"/>
        <v>X</v>
      </c>
      <c r="O139" s="128" t="str">
        <f t="shared" si="29"/>
        <v>X</v>
      </c>
    </row>
    <row r="140" spans="1:16" s="10" customFormat="1" ht="25" x14ac:dyDescent="0.25">
      <c r="A140" s="29" t="s">
        <v>344</v>
      </c>
      <c r="B140" s="25">
        <v>136</v>
      </c>
      <c r="C140" s="25" t="s">
        <v>405</v>
      </c>
      <c r="D140" s="25" t="s">
        <v>409</v>
      </c>
      <c r="E140" s="25">
        <v>4</v>
      </c>
      <c r="F140" s="33" t="s">
        <v>579</v>
      </c>
      <c r="G140" s="26"/>
      <c r="H140" s="32" t="s">
        <v>791</v>
      </c>
      <c r="I140" s="114"/>
      <c r="J140" s="26" t="s">
        <v>528</v>
      </c>
      <c r="K140" s="44" t="s">
        <v>417</v>
      </c>
      <c r="L140" s="37">
        <f t="shared" si="26"/>
        <v>1</v>
      </c>
      <c r="M140" s="27" t="str">
        <f t="shared" si="27"/>
        <v>X</v>
      </c>
      <c r="N140" s="27" t="str">
        <f t="shared" si="28"/>
        <v>X</v>
      </c>
      <c r="O140" s="128" t="str">
        <f t="shared" si="29"/>
        <v>X</v>
      </c>
    </row>
    <row r="141" spans="1:16" s="10" customFormat="1" ht="25" x14ac:dyDescent="0.25">
      <c r="A141" s="29" t="s">
        <v>291</v>
      </c>
      <c r="B141" s="25">
        <v>137</v>
      </c>
      <c r="C141" s="25" t="s">
        <v>405</v>
      </c>
      <c r="D141" s="25" t="s">
        <v>405</v>
      </c>
      <c r="E141" s="25">
        <v>3</v>
      </c>
      <c r="F141" s="33" t="s">
        <v>579</v>
      </c>
      <c r="G141" s="26"/>
      <c r="H141" s="32" t="s">
        <v>791</v>
      </c>
      <c r="I141" s="114"/>
      <c r="J141" s="26" t="s">
        <v>517</v>
      </c>
      <c r="K141" s="44" t="s">
        <v>417</v>
      </c>
      <c r="L141" s="37">
        <f t="shared" si="26"/>
        <v>1</v>
      </c>
      <c r="M141" s="27" t="str">
        <f t="shared" si="27"/>
        <v>X</v>
      </c>
      <c r="N141" s="27" t="str">
        <f t="shared" si="28"/>
        <v>X</v>
      </c>
      <c r="O141" s="128" t="str">
        <f t="shared" si="29"/>
        <v>X</v>
      </c>
    </row>
    <row r="142" spans="1:16" s="10" customFormat="1" ht="25" x14ac:dyDescent="0.25">
      <c r="A142" s="29" t="s">
        <v>292</v>
      </c>
      <c r="B142" s="25">
        <v>138</v>
      </c>
      <c r="C142" s="25" t="s">
        <v>405</v>
      </c>
      <c r="D142" s="25" t="s">
        <v>405</v>
      </c>
      <c r="E142" s="25">
        <v>55</v>
      </c>
      <c r="F142" s="33" t="s">
        <v>579</v>
      </c>
      <c r="G142" s="26"/>
      <c r="H142" s="32" t="s">
        <v>791</v>
      </c>
      <c r="I142" s="114" t="s">
        <v>772</v>
      </c>
      <c r="J142" s="26" t="s">
        <v>546</v>
      </c>
      <c r="K142" s="44" t="s">
        <v>417</v>
      </c>
      <c r="L142" s="37">
        <f t="shared" si="26"/>
        <v>1</v>
      </c>
      <c r="M142" s="27" t="str">
        <f t="shared" si="27"/>
        <v>X</v>
      </c>
      <c r="N142" s="27" t="str">
        <f t="shared" si="28"/>
        <v>X</v>
      </c>
      <c r="O142" s="128" t="str">
        <f t="shared" si="29"/>
        <v>X</v>
      </c>
    </row>
    <row r="143" spans="1:16" s="10" customFormat="1" ht="25" x14ac:dyDescent="0.25">
      <c r="A143" s="29" t="s">
        <v>293</v>
      </c>
      <c r="B143" s="25">
        <v>139</v>
      </c>
      <c r="C143" s="25" t="s">
        <v>405</v>
      </c>
      <c r="D143" s="25" t="s">
        <v>409</v>
      </c>
      <c r="E143" s="25">
        <v>30</v>
      </c>
      <c r="F143" s="33" t="s">
        <v>579</v>
      </c>
      <c r="G143" s="26"/>
      <c r="H143" s="32" t="s">
        <v>791</v>
      </c>
      <c r="I143" s="114" t="s">
        <v>771</v>
      </c>
      <c r="J143" s="26" t="s">
        <v>214</v>
      </c>
      <c r="K143" s="44" t="s">
        <v>417</v>
      </c>
      <c r="L143" s="37">
        <f t="shared" si="26"/>
        <v>1</v>
      </c>
      <c r="M143" s="27" t="str">
        <f t="shared" si="27"/>
        <v>X</v>
      </c>
      <c r="N143" s="27" t="str">
        <f t="shared" si="28"/>
        <v>X</v>
      </c>
      <c r="O143" s="128" t="str">
        <f t="shared" si="29"/>
        <v>X</v>
      </c>
    </row>
    <row r="144" spans="1:16" s="10" customFormat="1" ht="25" x14ac:dyDescent="0.25">
      <c r="A144" s="29" t="s">
        <v>294</v>
      </c>
      <c r="B144" s="25">
        <v>140</v>
      </c>
      <c r="C144" s="25" t="s">
        <v>405</v>
      </c>
      <c r="D144" s="25" t="s">
        <v>405</v>
      </c>
      <c r="E144" s="25">
        <v>25</v>
      </c>
      <c r="F144" s="33" t="s">
        <v>579</v>
      </c>
      <c r="G144" s="26"/>
      <c r="H144" s="32" t="s">
        <v>791</v>
      </c>
      <c r="I144" s="114"/>
      <c r="J144" s="26" t="s">
        <v>215</v>
      </c>
      <c r="K144" s="44" t="s">
        <v>417</v>
      </c>
      <c r="L144" s="37">
        <f t="shared" si="26"/>
        <v>1</v>
      </c>
      <c r="M144" s="27" t="str">
        <f t="shared" si="27"/>
        <v>X</v>
      </c>
      <c r="N144" s="27" t="str">
        <f t="shared" si="28"/>
        <v>X</v>
      </c>
      <c r="O144" s="128" t="str">
        <f t="shared" si="29"/>
        <v>X</v>
      </c>
    </row>
    <row r="145" spans="1:15" s="10" customFormat="1" ht="25" x14ac:dyDescent="0.25">
      <c r="A145" s="29" t="s">
        <v>295</v>
      </c>
      <c r="B145" s="25">
        <v>141</v>
      </c>
      <c r="C145" s="25" t="s">
        <v>405</v>
      </c>
      <c r="D145" s="25" t="s">
        <v>405</v>
      </c>
      <c r="E145" s="25">
        <v>30</v>
      </c>
      <c r="F145" s="33" t="s">
        <v>579</v>
      </c>
      <c r="G145" s="26"/>
      <c r="H145" s="32" t="s">
        <v>791</v>
      </c>
      <c r="I145" s="114" t="s">
        <v>776</v>
      </c>
      <c r="J145" s="26" t="s">
        <v>558</v>
      </c>
      <c r="K145" s="44" t="s">
        <v>417</v>
      </c>
      <c r="L145" s="37">
        <f t="shared" si="26"/>
        <v>1</v>
      </c>
      <c r="M145" s="27" t="str">
        <f t="shared" si="27"/>
        <v>X</v>
      </c>
      <c r="N145" s="27" t="str">
        <f t="shared" si="28"/>
        <v>X</v>
      </c>
      <c r="O145" s="128" t="str">
        <f t="shared" si="29"/>
        <v>X</v>
      </c>
    </row>
    <row r="146" spans="1:15" s="10" customFormat="1" ht="25" x14ac:dyDescent="0.25">
      <c r="A146" s="29" t="s">
        <v>296</v>
      </c>
      <c r="B146" s="25">
        <v>142</v>
      </c>
      <c r="C146" s="25" t="s">
        <v>405</v>
      </c>
      <c r="D146" s="25" t="s">
        <v>405</v>
      </c>
      <c r="E146" s="25">
        <v>30</v>
      </c>
      <c r="F146" s="33" t="s">
        <v>579</v>
      </c>
      <c r="G146" s="26"/>
      <c r="H146" s="32" t="s">
        <v>791</v>
      </c>
      <c r="I146" s="114"/>
      <c r="J146" s="26" t="s">
        <v>216</v>
      </c>
      <c r="K146" s="44" t="s">
        <v>417</v>
      </c>
      <c r="L146" s="37">
        <f t="shared" si="26"/>
        <v>1</v>
      </c>
      <c r="M146" s="27" t="str">
        <f t="shared" si="27"/>
        <v>X</v>
      </c>
      <c r="N146" s="27" t="str">
        <f t="shared" si="28"/>
        <v>X</v>
      </c>
      <c r="O146" s="128" t="str">
        <f t="shared" si="29"/>
        <v>X</v>
      </c>
    </row>
    <row r="147" spans="1:15" s="10" customFormat="1" ht="25" x14ac:dyDescent="0.25">
      <c r="A147" s="29" t="s">
        <v>297</v>
      </c>
      <c r="B147" s="25">
        <v>143</v>
      </c>
      <c r="C147" s="25" t="s">
        <v>405</v>
      </c>
      <c r="D147" s="25" t="s">
        <v>405</v>
      </c>
      <c r="E147" s="25">
        <v>80</v>
      </c>
      <c r="F147" s="33" t="s">
        <v>579</v>
      </c>
      <c r="G147" s="26"/>
      <c r="H147" s="32" t="s">
        <v>791</v>
      </c>
      <c r="I147" s="114"/>
      <c r="J147" s="26" t="s">
        <v>217</v>
      </c>
      <c r="K147" s="44" t="s">
        <v>417</v>
      </c>
      <c r="L147" s="37">
        <f t="shared" si="26"/>
        <v>1</v>
      </c>
      <c r="M147" s="27" t="str">
        <f t="shared" si="27"/>
        <v>X</v>
      </c>
      <c r="N147" s="27" t="str">
        <f t="shared" si="28"/>
        <v>X</v>
      </c>
      <c r="O147" s="128" t="str">
        <f t="shared" si="29"/>
        <v>X</v>
      </c>
    </row>
    <row r="148" spans="1:15" s="10" customFormat="1" x14ac:dyDescent="0.25">
      <c r="A148" s="29" t="s">
        <v>298</v>
      </c>
      <c r="B148" s="25">
        <v>144</v>
      </c>
      <c r="C148" s="25" t="s">
        <v>405</v>
      </c>
      <c r="D148" s="25" t="s">
        <v>405</v>
      </c>
      <c r="E148" s="25">
        <v>65</v>
      </c>
      <c r="F148" s="33" t="s">
        <v>579</v>
      </c>
      <c r="G148" s="26"/>
      <c r="H148" s="32" t="s">
        <v>204</v>
      </c>
      <c r="I148" s="114"/>
      <c r="J148" s="26" t="s">
        <v>454</v>
      </c>
      <c r="K148" s="44" t="s">
        <v>407</v>
      </c>
      <c r="L148" s="37">
        <f t="shared" ref="L148:L179" si="30">IF(K148="Public",1,IF(K148="FOUO",2,IF(K148="Sensitive",3,IF(K148="System-Only",4))))</f>
        <v>2</v>
      </c>
      <c r="M148" s="27" t="str">
        <f t="shared" si="27"/>
        <v/>
      </c>
      <c r="N148" s="27" t="str">
        <f t="shared" si="28"/>
        <v>X</v>
      </c>
      <c r="O148" s="128" t="str">
        <f t="shared" si="29"/>
        <v>X</v>
      </c>
    </row>
    <row r="149" spans="1:15" s="10" customFormat="1" x14ac:dyDescent="0.25">
      <c r="A149" s="29" t="s">
        <v>345</v>
      </c>
      <c r="B149" s="25">
        <v>145</v>
      </c>
      <c r="C149" s="25" t="s">
        <v>405</v>
      </c>
      <c r="D149" s="25" t="s">
        <v>405</v>
      </c>
      <c r="E149" s="25">
        <v>3</v>
      </c>
      <c r="F149" s="33" t="s">
        <v>579</v>
      </c>
      <c r="G149" s="26"/>
      <c r="H149" s="32" t="s">
        <v>204</v>
      </c>
      <c r="I149" s="32"/>
      <c r="J149" s="26" t="s">
        <v>512</v>
      </c>
      <c r="K149" s="44" t="s">
        <v>407</v>
      </c>
      <c r="L149" s="37">
        <f t="shared" si="30"/>
        <v>2</v>
      </c>
      <c r="M149" s="27" t="str">
        <f t="shared" si="27"/>
        <v/>
      </c>
      <c r="N149" s="27" t="str">
        <f t="shared" si="28"/>
        <v>X</v>
      </c>
      <c r="O149" s="128" t="str">
        <f t="shared" si="29"/>
        <v>X</v>
      </c>
    </row>
    <row r="150" spans="1:15" s="10" customFormat="1" x14ac:dyDescent="0.25">
      <c r="A150" s="29" t="s">
        <v>346</v>
      </c>
      <c r="B150" s="25">
        <v>146</v>
      </c>
      <c r="C150" s="25" t="s">
        <v>405</v>
      </c>
      <c r="D150" s="25" t="s">
        <v>405</v>
      </c>
      <c r="E150" s="25">
        <v>65</v>
      </c>
      <c r="F150" s="33" t="s">
        <v>579</v>
      </c>
      <c r="G150" s="26"/>
      <c r="H150" s="32" t="s">
        <v>204</v>
      </c>
      <c r="I150" s="32"/>
      <c r="J150" s="26" t="s">
        <v>451</v>
      </c>
      <c r="K150" s="44" t="s">
        <v>407</v>
      </c>
      <c r="L150" s="37">
        <f t="shared" si="30"/>
        <v>2</v>
      </c>
      <c r="M150" s="27" t="str">
        <f t="shared" si="27"/>
        <v/>
      </c>
      <c r="N150" s="27" t="str">
        <f t="shared" si="28"/>
        <v>X</v>
      </c>
      <c r="O150" s="128" t="str">
        <f t="shared" si="29"/>
        <v>X</v>
      </c>
    </row>
    <row r="151" spans="1:15" s="10" customFormat="1" x14ac:dyDescent="0.25">
      <c r="A151" s="29" t="s">
        <v>347</v>
      </c>
      <c r="B151" s="25">
        <v>147</v>
      </c>
      <c r="C151" s="25" t="s">
        <v>405</v>
      </c>
      <c r="D151" s="25" t="s">
        <v>405</v>
      </c>
      <c r="E151" s="25">
        <v>50</v>
      </c>
      <c r="F151" s="33" t="s">
        <v>579</v>
      </c>
      <c r="G151" s="26"/>
      <c r="H151" s="32" t="s">
        <v>204</v>
      </c>
      <c r="I151" s="32"/>
      <c r="J151" s="26" t="s">
        <v>452</v>
      </c>
      <c r="K151" s="44" t="s">
        <v>407</v>
      </c>
      <c r="L151" s="37">
        <f t="shared" si="30"/>
        <v>2</v>
      </c>
      <c r="M151" s="27" t="str">
        <f t="shared" si="27"/>
        <v/>
      </c>
      <c r="N151" s="27" t="str">
        <f t="shared" si="28"/>
        <v>X</v>
      </c>
      <c r="O151" s="128" t="str">
        <f t="shared" si="29"/>
        <v>X</v>
      </c>
    </row>
    <row r="152" spans="1:15" s="10" customFormat="1" x14ac:dyDescent="0.25">
      <c r="A152" s="29" t="s">
        <v>348</v>
      </c>
      <c r="B152" s="25">
        <v>148</v>
      </c>
      <c r="C152" s="25" t="s">
        <v>405</v>
      </c>
      <c r="D152" s="25" t="s">
        <v>405</v>
      </c>
      <c r="E152" s="25">
        <v>150</v>
      </c>
      <c r="F152" s="33" t="s">
        <v>579</v>
      </c>
      <c r="G152" s="26"/>
      <c r="H152" s="32" t="s">
        <v>204</v>
      </c>
      <c r="I152" s="32"/>
      <c r="J152" s="26" t="s">
        <v>453</v>
      </c>
      <c r="K152" s="44" t="s">
        <v>407</v>
      </c>
      <c r="L152" s="37">
        <f t="shared" si="30"/>
        <v>2</v>
      </c>
      <c r="M152" s="27" t="str">
        <f t="shared" si="27"/>
        <v/>
      </c>
      <c r="N152" s="27" t="str">
        <f t="shared" si="28"/>
        <v>X</v>
      </c>
      <c r="O152" s="128" t="str">
        <f t="shared" si="29"/>
        <v>X</v>
      </c>
    </row>
    <row r="153" spans="1:15" s="10" customFormat="1" x14ac:dyDescent="0.25">
      <c r="A153" s="29" t="s">
        <v>349</v>
      </c>
      <c r="B153" s="25">
        <v>149</v>
      </c>
      <c r="C153" s="25" t="s">
        <v>405</v>
      </c>
      <c r="D153" s="25" t="s">
        <v>405</v>
      </c>
      <c r="E153" s="25">
        <v>150</v>
      </c>
      <c r="F153" s="33" t="s">
        <v>579</v>
      </c>
      <c r="G153" s="26"/>
      <c r="H153" s="32" t="s">
        <v>204</v>
      </c>
      <c r="I153" s="114"/>
      <c r="J153" s="26" t="s">
        <v>213</v>
      </c>
      <c r="K153" s="44" t="s">
        <v>407</v>
      </c>
      <c r="L153" s="37">
        <f t="shared" si="30"/>
        <v>2</v>
      </c>
      <c r="M153" s="27" t="str">
        <f t="shared" si="27"/>
        <v/>
      </c>
      <c r="N153" s="27" t="str">
        <f t="shared" si="28"/>
        <v>X</v>
      </c>
      <c r="O153" s="128" t="str">
        <f t="shared" si="29"/>
        <v>X</v>
      </c>
    </row>
    <row r="154" spans="1:15" s="10" customFormat="1" x14ac:dyDescent="0.25">
      <c r="A154" s="29" t="s">
        <v>350</v>
      </c>
      <c r="B154" s="25">
        <v>150</v>
      </c>
      <c r="C154" s="25" t="s">
        <v>405</v>
      </c>
      <c r="D154" s="25" t="s">
        <v>405</v>
      </c>
      <c r="E154" s="25">
        <v>40</v>
      </c>
      <c r="F154" s="33" t="s">
        <v>579</v>
      </c>
      <c r="G154" s="26"/>
      <c r="H154" s="32" t="s">
        <v>204</v>
      </c>
      <c r="I154" s="114"/>
      <c r="J154" s="26" t="s">
        <v>455</v>
      </c>
      <c r="K154" s="44" t="s">
        <v>407</v>
      </c>
      <c r="L154" s="37">
        <f t="shared" si="30"/>
        <v>2</v>
      </c>
      <c r="M154" s="27" t="str">
        <f t="shared" si="27"/>
        <v/>
      </c>
      <c r="N154" s="27" t="str">
        <f t="shared" si="28"/>
        <v>X</v>
      </c>
      <c r="O154" s="128" t="str">
        <f t="shared" si="29"/>
        <v>X</v>
      </c>
    </row>
    <row r="155" spans="1:15" s="10" customFormat="1" x14ac:dyDescent="0.25">
      <c r="A155" s="29" t="s">
        <v>351</v>
      </c>
      <c r="B155" s="25">
        <v>151</v>
      </c>
      <c r="C155" s="25" t="s">
        <v>405</v>
      </c>
      <c r="D155" s="33" t="s">
        <v>405</v>
      </c>
      <c r="E155" s="30">
        <v>50</v>
      </c>
      <c r="F155" s="33" t="s">
        <v>579</v>
      </c>
      <c r="G155" s="32"/>
      <c r="H155" s="32" t="s">
        <v>204</v>
      </c>
      <c r="I155" s="114" t="s">
        <v>771</v>
      </c>
      <c r="J155" s="32" t="s">
        <v>551</v>
      </c>
      <c r="K155" s="44" t="s">
        <v>407</v>
      </c>
      <c r="L155" s="37">
        <f t="shared" si="30"/>
        <v>2</v>
      </c>
      <c r="M155" s="27" t="str">
        <f t="shared" si="27"/>
        <v/>
      </c>
      <c r="N155" s="27" t="str">
        <f t="shared" si="28"/>
        <v>X</v>
      </c>
      <c r="O155" s="128" t="str">
        <f t="shared" si="29"/>
        <v>X</v>
      </c>
    </row>
    <row r="156" spans="1:15" s="10" customFormat="1" x14ac:dyDescent="0.25">
      <c r="A156" s="29" t="s">
        <v>352</v>
      </c>
      <c r="B156" s="25">
        <v>152</v>
      </c>
      <c r="C156" s="25" t="s">
        <v>405</v>
      </c>
      <c r="D156" s="25" t="s">
        <v>409</v>
      </c>
      <c r="E156" s="25">
        <v>4</v>
      </c>
      <c r="F156" s="33" t="s">
        <v>579</v>
      </c>
      <c r="G156" s="26"/>
      <c r="H156" s="32" t="s">
        <v>204</v>
      </c>
      <c r="I156" s="114"/>
      <c r="J156" s="26" t="s">
        <v>528</v>
      </c>
      <c r="K156" s="44" t="s">
        <v>407</v>
      </c>
      <c r="L156" s="37">
        <f t="shared" si="30"/>
        <v>2</v>
      </c>
      <c r="M156" s="27" t="str">
        <f t="shared" si="27"/>
        <v/>
      </c>
      <c r="N156" s="27" t="str">
        <f t="shared" si="28"/>
        <v>X</v>
      </c>
      <c r="O156" s="128" t="str">
        <f t="shared" si="29"/>
        <v>X</v>
      </c>
    </row>
    <row r="157" spans="1:15" s="10" customFormat="1" x14ac:dyDescent="0.25">
      <c r="A157" s="29" t="s">
        <v>353</v>
      </c>
      <c r="B157" s="25">
        <v>153</v>
      </c>
      <c r="C157" s="25" t="s">
        <v>405</v>
      </c>
      <c r="D157" s="25" t="s">
        <v>405</v>
      </c>
      <c r="E157" s="25">
        <v>3</v>
      </c>
      <c r="F157" s="33" t="s">
        <v>579</v>
      </c>
      <c r="G157" s="26"/>
      <c r="H157" s="32" t="s">
        <v>204</v>
      </c>
      <c r="I157" s="114"/>
      <c r="J157" s="26" t="s">
        <v>517</v>
      </c>
      <c r="K157" s="44" t="s">
        <v>407</v>
      </c>
      <c r="L157" s="37">
        <f t="shared" si="30"/>
        <v>2</v>
      </c>
      <c r="M157" s="27" t="str">
        <f t="shared" si="27"/>
        <v/>
      </c>
      <c r="N157" s="27" t="str">
        <f t="shared" si="28"/>
        <v>X</v>
      </c>
      <c r="O157" s="128" t="str">
        <f t="shared" si="29"/>
        <v>X</v>
      </c>
    </row>
    <row r="158" spans="1:15" s="10" customFormat="1" x14ac:dyDescent="0.25">
      <c r="A158" s="29" t="s">
        <v>354</v>
      </c>
      <c r="B158" s="25">
        <v>154</v>
      </c>
      <c r="C158" s="25" t="s">
        <v>405</v>
      </c>
      <c r="D158" s="25" t="s">
        <v>405</v>
      </c>
      <c r="E158" s="25">
        <v>55</v>
      </c>
      <c r="F158" s="33" t="s">
        <v>579</v>
      </c>
      <c r="G158" s="26"/>
      <c r="H158" s="32" t="s">
        <v>204</v>
      </c>
      <c r="I158" s="114" t="s">
        <v>772</v>
      </c>
      <c r="J158" s="26" t="s">
        <v>546</v>
      </c>
      <c r="K158" s="44" t="s">
        <v>407</v>
      </c>
      <c r="L158" s="37">
        <f t="shared" si="30"/>
        <v>2</v>
      </c>
      <c r="M158" s="27" t="str">
        <f t="shared" si="27"/>
        <v/>
      </c>
      <c r="N158" s="27" t="str">
        <f t="shared" si="28"/>
        <v>X</v>
      </c>
      <c r="O158" s="128" t="str">
        <f t="shared" si="29"/>
        <v>X</v>
      </c>
    </row>
    <row r="159" spans="1:15" s="10" customFormat="1" x14ac:dyDescent="0.25">
      <c r="A159" s="29" t="s">
        <v>299</v>
      </c>
      <c r="B159" s="25">
        <v>155</v>
      </c>
      <c r="C159" s="25" t="s">
        <v>405</v>
      </c>
      <c r="D159" s="25" t="s">
        <v>409</v>
      </c>
      <c r="E159" s="25">
        <v>30</v>
      </c>
      <c r="F159" s="33" t="s">
        <v>579</v>
      </c>
      <c r="G159" s="26"/>
      <c r="H159" s="32" t="s">
        <v>204</v>
      </c>
      <c r="I159" s="114" t="s">
        <v>771</v>
      </c>
      <c r="J159" s="26" t="s">
        <v>214</v>
      </c>
      <c r="K159" s="44" t="s">
        <v>407</v>
      </c>
      <c r="L159" s="37">
        <f t="shared" si="30"/>
        <v>2</v>
      </c>
      <c r="M159" s="27" t="str">
        <f t="shared" si="27"/>
        <v/>
      </c>
      <c r="N159" s="27" t="str">
        <f t="shared" si="28"/>
        <v>X</v>
      </c>
      <c r="O159" s="128" t="str">
        <f t="shared" si="29"/>
        <v>X</v>
      </c>
    </row>
    <row r="160" spans="1:15" s="10" customFormat="1" x14ac:dyDescent="0.25">
      <c r="A160" s="29" t="s">
        <v>300</v>
      </c>
      <c r="B160" s="25">
        <v>156</v>
      </c>
      <c r="C160" s="25" t="s">
        <v>405</v>
      </c>
      <c r="D160" s="33" t="s">
        <v>405</v>
      </c>
      <c r="E160" s="25">
        <v>25</v>
      </c>
      <c r="F160" s="33" t="s">
        <v>579</v>
      </c>
      <c r="G160" s="32"/>
      <c r="H160" s="32" t="s">
        <v>204</v>
      </c>
      <c r="I160" s="114"/>
      <c r="J160" s="32" t="s">
        <v>215</v>
      </c>
      <c r="K160" s="44" t="s">
        <v>407</v>
      </c>
      <c r="L160" s="37">
        <f t="shared" si="30"/>
        <v>2</v>
      </c>
      <c r="M160" s="27" t="str">
        <f t="shared" si="27"/>
        <v/>
      </c>
      <c r="N160" s="27" t="str">
        <f t="shared" si="28"/>
        <v>X</v>
      </c>
      <c r="O160" s="128" t="str">
        <f t="shared" si="29"/>
        <v>X</v>
      </c>
    </row>
    <row r="161" spans="1:15" s="10" customFormat="1" x14ac:dyDescent="0.25">
      <c r="A161" s="29" t="s">
        <v>301</v>
      </c>
      <c r="B161" s="25">
        <v>157</v>
      </c>
      <c r="C161" s="25" t="s">
        <v>405</v>
      </c>
      <c r="D161" s="33" t="s">
        <v>405</v>
      </c>
      <c r="E161" s="33">
        <v>30</v>
      </c>
      <c r="F161" s="33" t="s">
        <v>579</v>
      </c>
      <c r="G161" s="32"/>
      <c r="H161" s="32" t="s">
        <v>204</v>
      </c>
      <c r="I161" s="114" t="s">
        <v>776</v>
      </c>
      <c r="J161" s="32" t="s">
        <v>558</v>
      </c>
      <c r="K161" s="44" t="s">
        <v>407</v>
      </c>
      <c r="L161" s="37">
        <f t="shared" si="30"/>
        <v>2</v>
      </c>
      <c r="M161" s="27" t="str">
        <f t="shared" si="27"/>
        <v/>
      </c>
      <c r="N161" s="27" t="str">
        <f t="shared" si="28"/>
        <v>X</v>
      </c>
      <c r="O161" s="128" t="str">
        <f t="shared" si="29"/>
        <v>X</v>
      </c>
    </row>
    <row r="162" spans="1:15" s="10" customFormat="1" x14ac:dyDescent="0.25">
      <c r="A162" s="29" t="s">
        <v>302</v>
      </c>
      <c r="B162" s="25">
        <v>158</v>
      </c>
      <c r="C162" s="25" t="s">
        <v>405</v>
      </c>
      <c r="D162" s="33" t="s">
        <v>405</v>
      </c>
      <c r="E162" s="33">
        <v>30</v>
      </c>
      <c r="F162" s="33" t="s">
        <v>579</v>
      </c>
      <c r="G162" s="32"/>
      <c r="H162" s="32" t="s">
        <v>204</v>
      </c>
      <c r="I162" s="114"/>
      <c r="J162" s="32" t="s">
        <v>216</v>
      </c>
      <c r="K162" s="44" t="s">
        <v>407</v>
      </c>
      <c r="L162" s="37">
        <f t="shared" si="30"/>
        <v>2</v>
      </c>
      <c r="M162" s="27" t="str">
        <f t="shared" si="27"/>
        <v/>
      </c>
      <c r="N162" s="27" t="str">
        <f t="shared" si="28"/>
        <v>X</v>
      </c>
      <c r="O162" s="128" t="str">
        <f t="shared" si="29"/>
        <v>X</v>
      </c>
    </row>
    <row r="163" spans="1:15" s="10" customFormat="1" x14ac:dyDescent="0.25">
      <c r="A163" s="29" t="s">
        <v>303</v>
      </c>
      <c r="B163" s="25">
        <v>159</v>
      </c>
      <c r="C163" s="25" t="s">
        <v>405</v>
      </c>
      <c r="D163" s="25" t="s">
        <v>405</v>
      </c>
      <c r="E163" s="25">
        <v>80</v>
      </c>
      <c r="F163" s="33" t="s">
        <v>579</v>
      </c>
      <c r="G163" s="26"/>
      <c r="H163" s="32" t="s">
        <v>204</v>
      </c>
      <c r="I163" s="114"/>
      <c r="J163" s="26" t="s">
        <v>217</v>
      </c>
      <c r="K163" s="44" t="s">
        <v>407</v>
      </c>
      <c r="L163" s="37">
        <f t="shared" si="30"/>
        <v>2</v>
      </c>
      <c r="M163" s="27" t="str">
        <f t="shared" si="27"/>
        <v/>
      </c>
      <c r="N163" s="27" t="str">
        <f t="shared" si="28"/>
        <v>X</v>
      </c>
      <c r="O163" s="128" t="str">
        <f t="shared" si="29"/>
        <v>X</v>
      </c>
    </row>
    <row r="164" spans="1:15" s="10" customFormat="1" ht="25" x14ac:dyDescent="0.25">
      <c r="A164" s="29" t="s">
        <v>304</v>
      </c>
      <c r="B164" s="25">
        <v>160</v>
      </c>
      <c r="C164" s="25" t="s">
        <v>405</v>
      </c>
      <c r="D164" s="25" t="s">
        <v>405</v>
      </c>
      <c r="E164" s="25">
        <v>65</v>
      </c>
      <c r="F164" s="33" t="s">
        <v>579</v>
      </c>
      <c r="G164" s="26"/>
      <c r="H164" s="32" t="s">
        <v>791</v>
      </c>
      <c r="I164" s="32"/>
      <c r="J164" s="26" t="s">
        <v>454</v>
      </c>
      <c r="K164" s="44" t="s">
        <v>407</v>
      </c>
      <c r="L164" s="37">
        <f t="shared" si="30"/>
        <v>2</v>
      </c>
      <c r="M164" s="27" t="str">
        <f t="shared" si="27"/>
        <v/>
      </c>
      <c r="N164" s="27" t="str">
        <f t="shared" si="28"/>
        <v>X</v>
      </c>
      <c r="O164" s="128" t="str">
        <f t="shared" si="29"/>
        <v>X</v>
      </c>
    </row>
    <row r="165" spans="1:15" s="10" customFormat="1" ht="25" x14ac:dyDescent="0.25">
      <c r="A165" s="29" t="s">
        <v>355</v>
      </c>
      <c r="B165" s="25">
        <v>161</v>
      </c>
      <c r="C165" s="25" t="s">
        <v>405</v>
      </c>
      <c r="D165" s="25" t="s">
        <v>405</v>
      </c>
      <c r="E165" s="25">
        <v>3</v>
      </c>
      <c r="F165" s="33" t="s">
        <v>579</v>
      </c>
      <c r="G165" s="26"/>
      <c r="H165" s="32" t="s">
        <v>791</v>
      </c>
      <c r="I165" s="32"/>
      <c r="J165" s="26" t="s">
        <v>512</v>
      </c>
      <c r="K165" s="44" t="s">
        <v>407</v>
      </c>
      <c r="L165" s="37">
        <f t="shared" si="30"/>
        <v>2</v>
      </c>
      <c r="M165" s="27" t="str">
        <f t="shared" si="27"/>
        <v/>
      </c>
      <c r="N165" s="27" t="str">
        <f t="shared" si="28"/>
        <v>X</v>
      </c>
      <c r="O165" s="128" t="str">
        <f t="shared" si="29"/>
        <v>X</v>
      </c>
    </row>
    <row r="166" spans="1:15" s="10" customFormat="1" ht="25" x14ac:dyDescent="0.25">
      <c r="A166" s="29" t="s">
        <v>356</v>
      </c>
      <c r="B166" s="25">
        <v>162</v>
      </c>
      <c r="C166" s="25" t="s">
        <v>405</v>
      </c>
      <c r="D166" s="25" t="s">
        <v>405</v>
      </c>
      <c r="E166" s="25">
        <v>65</v>
      </c>
      <c r="F166" s="33" t="s">
        <v>579</v>
      </c>
      <c r="G166" s="26"/>
      <c r="H166" s="32" t="s">
        <v>791</v>
      </c>
      <c r="I166" s="114"/>
      <c r="J166" s="26" t="s">
        <v>451</v>
      </c>
      <c r="K166" s="44" t="s">
        <v>407</v>
      </c>
      <c r="L166" s="37">
        <f t="shared" si="30"/>
        <v>2</v>
      </c>
      <c r="M166" s="27" t="str">
        <f t="shared" si="27"/>
        <v/>
      </c>
      <c r="N166" s="27" t="str">
        <f t="shared" si="28"/>
        <v>X</v>
      </c>
      <c r="O166" s="128" t="str">
        <f t="shared" si="29"/>
        <v>X</v>
      </c>
    </row>
    <row r="167" spans="1:15" s="10" customFormat="1" ht="25" x14ac:dyDescent="0.25">
      <c r="A167" s="29" t="s">
        <v>357</v>
      </c>
      <c r="B167" s="25">
        <v>163</v>
      </c>
      <c r="C167" s="25" t="s">
        <v>405</v>
      </c>
      <c r="D167" s="25" t="s">
        <v>405</v>
      </c>
      <c r="E167" s="25">
        <v>50</v>
      </c>
      <c r="F167" s="33" t="s">
        <v>579</v>
      </c>
      <c r="G167" s="26"/>
      <c r="H167" s="32" t="s">
        <v>791</v>
      </c>
      <c r="I167" s="114"/>
      <c r="J167" s="26" t="s">
        <v>452</v>
      </c>
      <c r="K167" s="44" t="s">
        <v>407</v>
      </c>
      <c r="L167" s="37">
        <f t="shared" si="30"/>
        <v>2</v>
      </c>
      <c r="M167" s="27" t="str">
        <f t="shared" si="27"/>
        <v/>
      </c>
      <c r="N167" s="27" t="str">
        <f t="shared" si="28"/>
        <v>X</v>
      </c>
      <c r="O167" s="128" t="str">
        <f t="shared" si="29"/>
        <v>X</v>
      </c>
    </row>
    <row r="168" spans="1:15" s="10" customFormat="1" ht="25" x14ac:dyDescent="0.25">
      <c r="A168" s="29" t="s">
        <v>305</v>
      </c>
      <c r="B168" s="25">
        <v>164</v>
      </c>
      <c r="C168" s="25" t="s">
        <v>405</v>
      </c>
      <c r="D168" s="25" t="s">
        <v>409</v>
      </c>
      <c r="E168" s="25">
        <v>30</v>
      </c>
      <c r="F168" s="33" t="s">
        <v>579</v>
      </c>
      <c r="G168" s="26"/>
      <c r="H168" s="32" t="s">
        <v>791</v>
      </c>
      <c r="I168" s="114" t="s">
        <v>771</v>
      </c>
      <c r="J168" s="26" t="s">
        <v>214</v>
      </c>
      <c r="K168" s="44" t="s">
        <v>407</v>
      </c>
      <c r="L168" s="37">
        <f t="shared" si="30"/>
        <v>2</v>
      </c>
      <c r="M168" s="27" t="str">
        <f t="shared" si="27"/>
        <v/>
      </c>
      <c r="N168" s="27" t="str">
        <f t="shared" si="28"/>
        <v>X</v>
      </c>
      <c r="O168" s="128" t="str">
        <f t="shared" si="29"/>
        <v>X</v>
      </c>
    </row>
    <row r="169" spans="1:15" s="10" customFormat="1" ht="25" x14ac:dyDescent="0.25">
      <c r="A169" s="29" t="s">
        <v>306</v>
      </c>
      <c r="B169" s="25">
        <v>165</v>
      </c>
      <c r="C169" s="25" t="s">
        <v>405</v>
      </c>
      <c r="D169" s="25" t="s">
        <v>405</v>
      </c>
      <c r="E169" s="25">
        <v>25</v>
      </c>
      <c r="F169" s="33" t="s">
        <v>579</v>
      </c>
      <c r="G169" s="26"/>
      <c r="H169" s="32" t="s">
        <v>791</v>
      </c>
      <c r="I169" s="114"/>
      <c r="J169" s="26" t="s">
        <v>215</v>
      </c>
      <c r="K169" s="44" t="s">
        <v>407</v>
      </c>
      <c r="L169" s="37">
        <f t="shared" si="30"/>
        <v>2</v>
      </c>
      <c r="M169" s="27" t="str">
        <f t="shared" si="27"/>
        <v/>
      </c>
      <c r="N169" s="27" t="str">
        <f t="shared" si="28"/>
        <v>X</v>
      </c>
      <c r="O169" s="128" t="str">
        <f t="shared" si="29"/>
        <v>X</v>
      </c>
    </row>
    <row r="170" spans="1:15" s="10" customFormat="1" ht="25" x14ac:dyDescent="0.25">
      <c r="A170" s="29" t="s">
        <v>307</v>
      </c>
      <c r="B170" s="25">
        <v>166</v>
      </c>
      <c r="C170" s="25" t="s">
        <v>405</v>
      </c>
      <c r="D170" s="25" t="s">
        <v>405</v>
      </c>
      <c r="E170" s="25">
        <v>30</v>
      </c>
      <c r="F170" s="33" t="s">
        <v>579</v>
      </c>
      <c r="G170" s="26"/>
      <c r="H170" s="32" t="s">
        <v>791</v>
      </c>
      <c r="I170" s="114" t="s">
        <v>776</v>
      </c>
      <c r="J170" s="26" t="s">
        <v>558</v>
      </c>
      <c r="K170" s="44" t="s">
        <v>407</v>
      </c>
      <c r="L170" s="37">
        <f t="shared" si="30"/>
        <v>2</v>
      </c>
      <c r="M170" s="27" t="str">
        <f t="shared" si="27"/>
        <v/>
      </c>
      <c r="N170" s="27" t="str">
        <f t="shared" si="28"/>
        <v>X</v>
      </c>
      <c r="O170" s="128" t="str">
        <f t="shared" si="29"/>
        <v>X</v>
      </c>
    </row>
    <row r="171" spans="1:15" s="10" customFormat="1" ht="25" x14ac:dyDescent="0.25">
      <c r="A171" s="29" t="s">
        <v>308</v>
      </c>
      <c r="B171" s="25">
        <v>167</v>
      </c>
      <c r="C171" s="25" t="s">
        <v>405</v>
      </c>
      <c r="D171" s="25" t="s">
        <v>405</v>
      </c>
      <c r="E171" s="25">
        <v>30</v>
      </c>
      <c r="F171" s="33" t="s">
        <v>579</v>
      </c>
      <c r="G171" s="26"/>
      <c r="H171" s="32" t="s">
        <v>791</v>
      </c>
      <c r="I171" s="114"/>
      <c r="J171" s="26" t="s">
        <v>216</v>
      </c>
      <c r="K171" s="44" t="s">
        <v>407</v>
      </c>
      <c r="L171" s="37">
        <f t="shared" si="30"/>
        <v>2</v>
      </c>
      <c r="M171" s="27" t="str">
        <f t="shared" si="27"/>
        <v/>
      </c>
      <c r="N171" s="27" t="str">
        <f t="shared" si="28"/>
        <v>X</v>
      </c>
      <c r="O171" s="128" t="str">
        <f t="shared" si="29"/>
        <v>X</v>
      </c>
    </row>
    <row r="172" spans="1:15" s="10" customFormat="1" ht="25" x14ac:dyDescent="0.25">
      <c r="A172" s="29" t="s">
        <v>309</v>
      </c>
      <c r="B172" s="25">
        <v>168</v>
      </c>
      <c r="C172" s="25" t="s">
        <v>405</v>
      </c>
      <c r="D172" s="25" t="s">
        <v>405</v>
      </c>
      <c r="E172" s="25">
        <v>80</v>
      </c>
      <c r="F172" s="33" t="s">
        <v>579</v>
      </c>
      <c r="G172" s="26"/>
      <c r="H172" s="32" t="s">
        <v>791</v>
      </c>
      <c r="I172" s="114"/>
      <c r="J172" s="26" t="s">
        <v>217</v>
      </c>
      <c r="K172" s="44" t="s">
        <v>407</v>
      </c>
      <c r="L172" s="37">
        <f t="shared" si="30"/>
        <v>2</v>
      </c>
      <c r="M172" s="27" t="str">
        <f t="shared" si="27"/>
        <v/>
      </c>
      <c r="N172" s="27" t="str">
        <f t="shared" si="28"/>
        <v>X</v>
      </c>
      <c r="O172" s="128" t="str">
        <f t="shared" si="29"/>
        <v>X</v>
      </c>
    </row>
    <row r="173" spans="1:15" s="10" customFormat="1" ht="25" x14ac:dyDescent="0.25">
      <c r="A173" s="29" t="s">
        <v>786</v>
      </c>
      <c r="B173" s="25">
        <v>169</v>
      </c>
      <c r="C173" s="25" t="s">
        <v>405</v>
      </c>
      <c r="D173" s="25" t="s">
        <v>405</v>
      </c>
      <c r="E173" s="25">
        <v>150</v>
      </c>
      <c r="F173" s="33" t="s">
        <v>579</v>
      </c>
      <c r="G173" s="26"/>
      <c r="H173" s="32" t="s">
        <v>791</v>
      </c>
      <c r="I173" s="32" t="s">
        <v>208</v>
      </c>
      <c r="J173" s="26" t="s">
        <v>437</v>
      </c>
      <c r="K173" s="44" t="s">
        <v>407</v>
      </c>
      <c r="L173" s="37">
        <f t="shared" si="30"/>
        <v>2</v>
      </c>
      <c r="M173" s="27" t="str">
        <f t="shared" si="27"/>
        <v/>
      </c>
      <c r="N173" s="27" t="str">
        <f t="shared" si="28"/>
        <v>X</v>
      </c>
      <c r="O173" s="128" t="str">
        <f t="shared" si="29"/>
        <v>X</v>
      </c>
    </row>
    <row r="174" spans="1:15" s="10" customFormat="1" ht="25" x14ac:dyDescent="0.25">
      <c r="A174" s="29" t="s">
        <v>493</v>
      </c>
      <c r="B174" s="25">
        <v>170</v>
      </c>
      <c r="C174" s="25" t="s">
        <v>405</v>
      </c>
      <c r="D174" s="25" t="s">
        <v>409</v>
      </c>
      <c r="E174" s="25">
        <v>13</v>
      </c>
      <c r="F174" s="33" t="s">
        <v>579</v>
      </c>
      <c r="G174" s="26"/>
      <c r="H174" s="32" t="s">
        <v>791</v>
      </c>
      <c r="I174" s="32" t="s">
        <v>208</v>
      </c>
      <c r="J174" s="19" t="s">
        <v>438</v>
      </c>
      <c r="K174" s="44" t="s">
        <v>407</v>
      </c>
      <c r="L174" s="37">
        <f t="shared" si="30"/>
        <v>2</v>
      </c>
      <c r="M174" s="27" t="str">
        <f t="shared" si="27"/>
        <v/>
      </c>
      <c r="N174" s="27" t="str">
        <f t="shared" si="28"/>
        <v>X</v>
      </c>
      <c r="O174" s="128" t="str">
        <f t="shared" si="29"/>
        <v>X</v>
      </c>
    </row>
    <row r="175" spans="1:15" s="10" customFormat="1" ht="25" x14ac:dyDescent="0.25">
      <c r="A175" s="29" t="s">
        <v>439</v>
      </c>
      <c r="B175" s="25">
        <v>171</v>
      </c>
      <c r="C175" s="25" t="s">
        <v>405</v>
      </c>
      <c r="D175" s="25" t="s">
        <v>405</v>
      </c>
      <c r="E175" s="25">
        <v>150</v>
      </c>
      <c r="F175" s="33" t="s">
        <v>579</v>
      </c>
      <c r="G175" s="26"/>
      <c r="H175" s="32" t="s">
        <v>791</v>
      </c>
      <c r="I175" s="32" t="s">
        <v>208</v>
      </c>
      <c r="J175" s="26" t="s">
        <v>535</v>
      </c>
      <c r="K175" s="44" t="s">
        <v>407</v>
      </c>
      <c r="L175" s="37">
        <f t="shared" si="30"/>
        <v>2</v>
      </c>
      <c r="M175" s="27" t="str">
        <f t="shared" si="27"/>
        <v/>
      </c>
      <c r="N175" s="27" t="str">
        <f t="shared" si="28"/>
        <v>X</v>
      </c>
      <c r="O175" s="128" t="str">
        <f t="shared" si="29"/>
        <v>X</v>
      </c>
    </row>
    <row r="176" spans="1:15" s="10" customFormat="1" ht="25" x14ac:dyDescent="0.25">
      <c r="A176" s="29" t="s">
        <v>440</v>
      </c>
      <c r="B176" s="25">
        <v>172</v>
      </c>
      <c r="C176" s="25" t="s">
        <v>405</v>
      </c>
      <c r="D176" s="25" t="s">
        <v>405</v>
      </c>
      <c r="E176" s="25">
        <v>150</v>
      </c>
      <c r="F176" s="33" t="s">
        <v>579</v>
      </c>
      <c r="G176" s="26"/>
      <c r="H176" s="32" t="s">
        <v>791</v>
      </c>
      <c r="I176" s="32" t="s">
        <v>208</v>
      </c>
      <c r="J176" s="26" t="s">
        <v>533</v>
      </c>
      <c r="K176" s="44" t="s">
        <v>407</v>
      </c>
      <c r="L176" s="37">
        <f t="shared" si="30"/>
        <v>2</v>
      </c>
      <c r="M176" s="27" t="str">
        <f t="shared" si="27"/>
        <v/>
      </c>
      <c r="N176" s="27" t="str">
        <f t="shared" si="28"/>
        <v>X</v>
      </c>
      <c r="O176" s="128" t="str">
        <f t="shared" si="29"/>
        <v>X</v>
      </c>
    </row>
    <row r="177" spans="1:15" s="10" customFormat="1" ht="25" x14ac:dyDescent="0.25">
      <c r="A177" s="29" t="s">
        <v>220</v>
      </c>
      <c r="B177" s="25">
        <v>173</v>
      </c>
      <c r="C177" s="25" t="s">
        <v>405</v>
      </c>
      <c r="D177" s="25" t="s">
        <v>405</v>
      </c>
      <c r="E177" s="25">
        <v>40</v>
      </c>
      <c r="F177" s="33" t="s">
        <v>579</v>
      </c>
      <c r="G177" s="26"/>
      <c r="H177" s="32" t="s">
        <v>791</v>
      </c>
      <c r="I177" s="32" t="s">
        <v>208</v>
      </c>
      <c r="J177" s="26" t="s">
        <v>515</v>
      </c>
      <c r="K177" s="44" t="s">
        <v>407</v>
      </c>
      <c r="L177" s="37">
        <f t="shared" si="30"/>
        <v>2</v>
      </c>
      <c r="M177" s="27" t="str">
        <f t="shared" si="27"/>
        <v/>
      </c>
      <c r="N177" s="27" t="str">
        <f t="shared" si="28"/>
        <v>X</v>
      </c>
      <c r="O177" s="128" t="str">
        <f t="shared" si="29"/>
        <v>X</v>
      </c>
    </row>
    <row r="178" spans="1:15" s="10" customFormat="1" ht="25" x14ac:dyDescent="0.25">
      <c r="A178" s="29" t="s">
        <v>221</v>
      </c>
      <c r="B178" s="25">
        <v>174</v>
      </c>
      <c r="C178" s="25" t="s">
        <v>405</v>
      </c>
      <c r="D178" s="25" t="s">
        <v>409</v>
      </c>
      <c r="E178" s="25">
        <v>50</v>
      </c>
      <c r="F178" s="33" t="s">
        <v>579</v>
      </c>
      <c r="G178" s="26"/>
      <c r="H178" s="32" t="s">
        <v>791</v>
      </c>
      <c r="I178" s="32" t="s">
        <v>208</v>
      </c>
      <c r="J178" s="19" t="s">
        <v>441</v>
      </c>
      <c r="K178" s="44" t="s">
        <v>407</v>
      </c>
      <c r="L178" s="37">
        <f t="shared" si="30"/>
        <v>2</v>
      </c>
      <c r="M178" s="27" t="str">
        <f t="shared" si="27"/>
        <v/>
      </c>
      <c r="N178" s="27" t="str">
        <f t="shared" si="28"/>
        <v>X</v>
      </c>
      <c r="O178" s="128" t="str">
        <f t="shared" si="29"/>
        <v>X</v>
      </c>
    </row>
    <row r="179" spans="1:15" s="10" customFormat="1" ht="25" x14ac:dyDescent="0.25">
      <c r="A179" s="29" t="s">
        <v>494</v>
      </c>
      <c r="B179" s="25">
        <v>175</v>
      </c>
      <c r="C179" s="25" t="s">
        <v>405</v>
      </c>
      <c r="D179" s="25" t="s">
        <v>405</v>
      </c>
      <c r="E179" s="25">
        <v>3</v>
      </c>
      <c r="F179" s="33" t="s">
        <v>579</v>
      </c>
      <c r="G179" s="26"/>
      <c r="H179" s="32" t="s">
        <v>791</v>
      </c>
      <c r="I179" s="32" t="s">
        <v>208</v>
      </c>
      <c r="J179" s="26" t="s">
        <v>517</v>
      </c>
      <c r="K179" s="44" t="s">
        <v>407</v>
      </c>
      <c r="L179" s="37">
        <f t="shared" si="30"/>
        <v>2</v>
      </c>
      <c r="M179" s="27" t="str">
        <f t="shared" si="27"/>
        <v/>
      </c>
      <c r="N179" s="27" t="str">
        <f t="shared" si="28"/>
        <v>X</v>
      </c>
      <c r="O179" s="128" t="str">
        <f t="shared" si="29"/>
        <v>X</v>
      </c>
    </row>
    <row r="180" spans="1:15" s="10" customFormat="1" ht="25" x14ac:dyDescent="0.25">
      <c r="A180" s="29" t="s">
        <v>495</v>
      </c>
      <c r="B180" s="25">
        <v>176</v>
      </c>
      <c r="C180" s="25" t="s">
        <v>405</v>
      </c>
      <c r="D180" s="25" t="s">
        <v>405</v>
      </c>
      <c r="E180" s="25">
        <v>55</v>
      </c>
      <c r="F180" s="33" t="s">
        <v>579</v>
      </c>
      <c r="G180" s="26"/>
      <c r="H180" s="32" t="s">
        <v>791</v>
      </c>
      <c r="I180" s="32" t="s">
        <v>208</v>
      </c>
      <c r="J180" s="26" t="s">
        <v>516</v>
      </c>
      <c r="K180" s="44" t="s">
        <v>407</v>
      </c>
      <c r="L180" s="37">
        <f t="shared" ref="L180:L199" si="31">IF(K180="Public",1,IF(K180="FOUO",2,IF(K180="Sensitive",3,IF(K180="System-Only",4))))</f>
        <v>2</v>
      </c>
      <c r="M180" s="27" t="str">
        <f t="shared" si="27"/>
        <v/>
      </c>
      <c r="N180" s="27" t="str">
        <f t="shared" si="28"/>
        <v>X</v>
      </c>
      <c r="O180" s="128" t="str">
        <f t="shared" si="29"/>
        <v>X</v>
      </c>
    </row>
    <row r="181" spans="1:15" s="10" customFormat="1" ht="25" x14ac:dyDescent="0.25">
      <c r="A181" s="29" t="s">
        <v>496</v>
      </c>
      <c r="B181" s="25">
        <v>177</v>
      </c>
      <c r="C181" s="25" t="s">
        <v>405</v>
      </c>
      <c r="D181" s="25" t="s">
        <v>405</v>
      </c>
      <c r="E181" s="25">
        <v>30</v>
      </c>
      <c r="F181" s="33" t="s">
        <v>579</v>
      </c>
      <c r="G181" s="26"/>
      <c r="H181" s="32" t="s">
        <v>791</v>
      </c>
      <c r="I181" s="32" t="s">
        <v>208</v>
      </c>
      <c r="J181" s="19" t="s">
        <v>415</v>
      </c>
      <c r="K181" s="44" t="s">
        <v>407</v>
      </c>
      <c r="L181" s="37">
        <f t="shared" si="31"/>
        <v>2</v>
      </c>
      <c r="M181" s="27" t="str">
        <f t="shared" si="27"/>
        <v/>
      </c>
      <c r="N181" s="27" t="str">
        <f t="shared" si="28"/>
        <v>X</v>
      </c>
      <c r="O181" s="128" t="str">
        <f t="shared" si="29"/>
        <v>X</v>
      </c>
    </row>
    <row r="182" spans="1:15" s="10" customFormat="1" ht="25" x14ac:dyDescent="0.25">
      <c r="A182" s="29" t="s">
        <v>787</v>
      </c>
      <c r="B182" s="25">
        <v>178</v>
      </c>
      <c r="C182" s="25" t="s">
        <v>405</v>
      </c>
      <c r="D182" s="25" t="s">
        <v>405</v>
      </c>
      <c r="E182" s="25">
        <v>150</v>
      </c>
      <c r="F182" s="33" t="s">
        <v>579</v>
      </c>
      <c r="G182" s="26"/>
      <c r="H182" s="32" t="s">
        <v>791</v>
      </c>
      <c r="I182" s="32" t="s">
        <v>209</v>
      </c>
      <c r="J182" s="26" t="s">
        <v>437</v>
      </c>
      <c r="K182" s="44" t="s">
        <v>407</v>
      </c>
      <c r="L182" s="37">
        <f t="shared" si="31"/>
        <v>2</v>
      </c>
      <c r="M182" s="27" t="str">
        <f t="shared" si="27"/>
        <v/>
      </c>
      <c r="N182" s="27" t="str">
        <f t="shared" si="28"/>
        <v>X</v>
      </c>
      <c r="O182" s="128" t="str">
        <f t="shared" si="29"/>
        <v>X</v>
      </c>
    </row>
    <row r="183" spans="1:15" s="10" customFormat="1" ht="25" x14ac:dyDescent="0.25">
      <c r="A183" s="29" t="s">
        <v>497</v>
      </c>
      <c r="B183" s="25">
        <v>179</v>
      </c>
      <c r="C183" s="25" t="s">
        <v>405</v>
      </c>
      <c r="D183" s="25" t="s">
        <v>409</v>
      </c>
      <c r="E183" s="25">
        <v>13</v>
      </c>
      <c r="F183" s="33" t="s">
        <v>579</v>
      </c>
      <c r="G183" s="26"/>
      <c r="H183" s="32" t="s">
        <v>791</v>
      </c>
      <c r="I183" s="32" t="s">
        <v>209</v>
      </c>
      <c r="J183" s="19" t="s">
        <v>438</v>
      </c>
      <c r="K183" s="44" t="s">
        <v>407</v>
      </c>
      <c r="L183" s="37">
        <f t="shared" si="31"/>
        <v>2</v>
      </c>
      <c r="M183" s="27" t="str">
        <f t="shared" si="27"/>
        <v/>
      </c>
      <c r="N183" s="27" t="str">
        <f t="shared" si="28"/>
        <v>X</v>
      </c>
      <c r="O183" s="128" t="str">
        <f t="shared" si="29"/>
        <v>X</v>
      </c>
    </row>
    <row r="184" spans="1:15" s="10" customFormat="1" ht="25" x14ac:dyDescent="0.25">
      <c r="A184" s="29" t="s">
        <v>442</v>
      </c>
      <c r="B184" s="25">
        <v>180</v>
      </c>
      <c r="C184" s="25" t="s">
        <v>405</v>
      </c>
      <c r="D184" s="25" t="s">
        <v>405</v>
      </c>
      <c r="E184" s="25">
        <v>150</v>
      </c>
      <c r="F184" s="33" t="s">
        <v>579</v>
      </c>
      <c r="G184" s="26"/>
      <c r="H184" s="32" t="s">
        <v>791</v>
      </c>
      <c r="I184" s="32" t="s">
        <v>209</v>
      </c>
      <c r="J184" s="26" t="s">
        <v>535</v>
      </c>
      <c r="K184" s="44" t="s">
        <v>407</v>
      </c>
      <c r="L184" s="37">
        <f t="shared" si="31"/>
        <v>2</v>
      </c>
      <c r="M184" s="27" t="str">
        <f t="shared" si="27"/>
        <v/>
      </c>
      <c r="N184" s="27" t="str">
        <f t="shared" si="28"/>
        <v>X</v>
      </c>
      <c r="O184" s="128" t="str">
        <f t="shared" si="29"/>
        <v>X</v>
      </c>
    </row>
    <row r="185" spans="1:15" s="10" customFormat="1" ht="25" x14ac:dyDescent="0.25">
      <c r="A185" s="29" t="s">
        <v>443</v>
      </c>
      <c r="B185" s="25">
        <v>181</v>
      </c>
      <c r="C185" s="25" t="s">
        <v>405</v>
      </c>
      <c r="D185" s="25" t="s">
        <v>405</v>
      </c>
      <c r="E185" s="25">
        <v>150</v>
      </c>
      <c r="F185" s="33" t="s">
        <v>579</v>
      </c>
      <c r="G185" s="26"/>
      <c r="H185" s="32" t="s">
        <v>791</v>
      </c>
      <c r="I185" s="32" t="s">
        <v>209</v>
      </c>
      <c r="J185" s="26" t="s">
        <v>533</v>
      </c>
      <c r="K185" s="44" t="s">
        <v>407</v>
      </c>
      <c r="L185" s="37">
        <f t="shared" si="31"/>
        <v>2</v>
      </c>
      <c r="M185" s="27" t="str">
        <f t="shared" si="27"/>
        <v/>
      </c>
      <c r="N185" s="27" t="str">
        <f t="shared" si="28"/>
        <v>X</v>
      </c>
      <c r="O185" s="128" t="str">
        <f t="shared" si="29"/>
        <v>X</v>
      </c>
    </row>
    <row r="186" spans="1:15" s="10" customFormat="1" ht="25" x14ac:dyDescent="0.25">
      <c r="A186" s="29" t="s">
        <v>222</v>
      </c>
      <c r="B186" s="25">
        <v>182</v>
      </c>
      <c r="C186" s="25" t="s">
        <v>405</v>
      </c>
      <c r="D186" s="25" t="s">
        <v>405</v>
      </c>
      <c r="E186" s="25">
        <v>40</v>
      </c>
      <c r="F186" s="33" t="s">
        <v>579</v>
      </c>
      <c r="G186" s="26"/>
      <c r="H186" s="32" t="s">
        <v>791</v>
      </c>
      <c r="I186" s="32" t="s">
        <v>209</v>
      </c>
      <c r="J186" s="26" t="s">
        <v>515</v>
      </c>
      <c r="K186" s="44" t="s">
        <v>407</v>
      </c>
      <c r="L186" s="37">
        <f t="shared" si="31"/>
        <v>2</v>
      </c>
      <c r="M186" s="27" t="str">
        <f t="shared" si="27"/>
        <v/>
      </c>
      <c r="N186" s="27" t="str">
        <f t="shared" si="28"/>
        <v>X</v>
      </c>
      <c r="O186" s="128" t="str">
        <f t="shared" si="29"/>
        <v>X</v>
      </c>
    </row>
    <row r="187" spans="1:15" s="10" customFormat="1" ht="25" x14ac:dyDescent="0.25">
      <c r="A187" s="29" t="s">
        <v>223</v>
      </c>
      <c r="B187" s="25">
        <v>183</v>
      </c>
      <c r="C187" s="25" t="s">
        <v>405</v>
      </c>
      <c r="D187" s="25" t="s">
        <v>409</v>
      </c>
      <c r="E187" s="25">
        <v>50</v>
      </c>
      <c r="F187" s="33" t="s">
        <v>579</v>
      </c>
      <c r="G187" s="26"/>
      <c r="H187" s="32" t="s">
        <v>791</v>
      </c>
      <c r="I187" s="32" t="s">
        <v>209</v>
      </c>
      <c r="J187" s="19" t="s">
        <v>441</v>
      </c>
      <c r="K187" s="44" t="s">
        <v>407</v>
      </c>
      <c r="L187" s="37">
        <f t="shared" si="31"/>
        <v>2</v>
      </c>
      <c r="M187" s="27" t="str">
        <f t="shared" si="27"/>
        <v/>
      </c>
      <c r="N187" s="27" t="str">
        <f t="shared" si="28"/>
        <v>X</v>
      </c>
      <c r="O187" s="128" t="str">
        <f t="shared" si="29"/>
        <v>X</v>
      </c>
    </row>
    <row r="188" spans="1:15" s="10" customFormat="1" ht="25" x14ac:dyDescent="0.25">
      <c r="A188" s="29" t="s">
        <v>498</v>
      </c>
      <c r="B188" s="25">
        <v>184</v>
      </c>
      <c r="C188" s="25" t="s">
        <v>405</v>
      </c>
      <c r="D188" s="25" t="s">
        <v>405</v>
      </c>
      <c r="E188" s="25">
        <v>3</v>
      </c>
      <c r="F188" s="33" t="s">
        <v>579</v>
      </c>
      <c r="G188" s="26"/>
      <c r="H188" s="32" t="s">
        <v>791</v>
      </c>
      <c r="I188" s="32" t="s">
        <v>209</v>
      </c>
      <c r="J188" s="26" t="s">
        <v>517</v>
      </c>
      <c r="K188" s="44" t="s">
        <v>407</v>
      </c>
      <c r="L188" s="37">
        <f t="shared" si="31"/>
        <v>2</v>
      </c>
      <c r="M188" s="27" t="str">
        <f t="shared" si="27"/>
        <v/>
      </c>
      <c r="N188" s="27" t="str">
        <f t="shared" si="28"/>
        <v>X</v>
      </c>
      <c r="O188" s="128" t="str">
        <f t="shared" si="29"/>
        <v>X</v>
      </c>
    </row>
    <row r="189" spans="1:15" s="10" customFormat="1" ht="25" x14ac:dyDescent="0.25">
      <c r="A189" s="29" t="s">
        <v>499</v>
      </c>
      <c r="B189" s="25">
        <v>185</v>
      </c>
      <c r="C189" s="25" t="s">
        <v>405</v>
      </c>
      <c r="D189" s="25" t="s">
        <v>405</v>
      </c>
      <c r="E189" s="25">
        <v>55</v>
      </c>
      <c r="F189" s="33" t="s">
        <v>579</v>
      </c>
      <c r="G189" s="26"/>
      <c r="H189" s="32" t="s">
        <v>791</v>
      </c>
      <c r="I189" s="32" t="s">
        <v>209</v>
      </c>
      <c r="J189" s="26" t="s">
        <v>516</v>
      </c>
      <c r="K189" s="44" t="s">
        <v>407</v>
      </c>
      <c r="L189" s="37">
        <f t="shared" si="31"/>
        <v>2</v>
      </c>
      <c r="M189" s="27" t="str">
        <f t="shared" si="27"/>
        <v/>
      </c>
      <c r="N189" s="27" t="str">
        <f t="shared" si="28"/>
        <v>X</v>
      </c>
      <c r="O189" s="128" t="str">
        <f t="shared" si="29"/>
        <v>X</v>
      </c>
    </row>
    <row r="190" spans="1:15" s="10" customFormat="1" ht="25" x14ac:dyDescent="0.25">
      <c r="A190" s="29" t="s">
        <v>500</v>
      </c>
      <c r="B190" s="25">
        <v>186</v>
      </c>
      <c r="C190" s="25" t="s">
        <v>405</v>
      </c>
      <c r="D190" s="25" t="s">
        <v>405</v>
      </c>
      <c r="E190" s="25">
        <v>30</v>
      </c>
      <c r="F190" s="33" t="s">
        <v>579</v>
      </c>
      <c r="G190" s="26"/>
      <c r="H190" s="32" t="s">
        <v>791</v>
      </c>
      <c r="I190" s="32" t="s">
        <v>209</v>
      </c>
      <c r="J190" s="19" t="s">
        <v>415</v>
      </c>
      <c r="K190" s="44" t="s">
        <v>407</v>
      </c>
      <c r="L190" s="37">
        <f t="shared" si="31"/>
        <v>2</v>
      </c>
      <c r="M190" s="27" t="str">
        <f t="shared" si="27"/>
        <v/>
      </c>
      <c r="N190" s="27" t="str">
        <f t="shared" si="28"/>
        <v>X</v>
      </c>
      <c r="O190" s="128" t="str">
        <f t="shared" si="29"/>
        <v>X</v>
      </c>
    </row>
    <row r="191" spans="1:15" s="10" customFormat="1" ht="25" x14ac:dyDescent="0.25">
      <c r="A191" s="29" t="s">
        <v>788</v>
      </c>
      <c r="B191" s="25">
        <v>187</v>
      </c>
      <c r="C191" s="25" t="s">
        <v>405</v>
      </c>
      <c r="D191" s="25" t="s">
        <v>405</v>
      </c>
      <c r="E191" s="25">
        <v>150</v>
      </c>
      <c r="F191" s="33" t="s">
        <v>579</v>
      </c>
      <c r="G191" s="26"/>
      <c r="H191" s="32" t="s">
        <v>791</v>
      </c>
      <c r="I191" s="32" t="s">
        <v>210</v>
      </c>
      <c r="J191" s="26" t="s">
        <v>437</v>
      </c>
      <c r="K191" s="44" t="s">
        <v>407</v>
      </c>
      <c r="L191" s="37">
        <f t="shared" si="31"/>
        <v>2</v>
      </c>
      <c r="M191" s="27" t="str">
        <f t="shared" si="27"/>
        <v/>
      </c>
      <c r="N191" s="27" t="str">
        <f t="shared" si="28"/>
        <v>X</v>
      </c>
      <c r="O191" s="128" t="str">
        <f t="shared" si="29"/>
        <v>X</v>
      </c>
    </row>
    <row r="192" spans="1:15" s="10" customFormat="1" ht="25" x14ac:dyDescent="0.25">
      <c r="A192" s="29" t="s">
        <v>501</v>
      </c>
      <c r="B192" s="25">
        <v>188</v>
      </c>
      <c r="C192" s="25" t="s">
        <v>405</v>
      </c>
      <c r="D192" s="25" t="s">
        <v>409</v>
      </c>
      <c r="E192" s="25">
        <v>13</v>
      </c>
      <c r="F192" s="33" t="s">
        <v>579</v>
      </c>
      <c r="G192" s="26"/>
      <c r="H192" s="32" t="s">
        <v>791</v>
      </c>
      <c r="I192" s="32" t="s">
        <v>210</v>
      </c>
      <c r="J192" s="19" t="s">
        <v>438</v>
      </c>
      <c r="K192" s="44" t="s">
        <v>407</v>
      </c>
      <c r="L192" s="37">
        <f t="shared" si="31"/>
        <v>2</v>
      </c>
      <c r="M192" s="27" t="str">
        <f t="shared" si="27"/>
        <v/>
      </c>
      <c r="N192" s="27" t="str">
        <f t="shared" si="28"/>
        <v>X</v>
      </c>
      <c r="O192" s="128" t="str">
        <f t="shared" si="29"/>
        <v>X</v>
      </c>
    </row>
    <row r="193" spans="1:15" s="10" customFormat="1" ht="25" x14ac:dyDescent="0.25">
      <c r="A193" s="29" t="s">
        <v>444</v>
      </c>
      <c r="B193" s="25">
        <v>189</v>
      </c>
      <c r="C193" s="25" t="s">
        <v>405</v>
      </c>
      <c r="D193" s="25" t="s">
        <v>405</v>
      </c>
      <c r="E193" s="25">
        <v>150</v>
      </c>
      <c r="F193" s="33" t="s">
        <v>579</v>
      </c>
      <c r="G193" s="26"/>
      <c r="H193" s="32" t="s">
        <v>791</v>
      </c>
      <c r="I193" s="32" t="s">
        <v>210</v>
      </c>
      <c r="J193" s="26" t="s">
        <v>535</v>
      </c>
      <c r="K193" s="44" t="s">
        <v>407</v>
      </c>
      <c r="L193" s="37">
        <f t="shared" si="31"/>
        <v>2</v>
      </c>
      <c r="M193" s="27" t="str">
        <f t="shared" si="27"/>
        <v/>
      </c>
      <c r="N193" s="27" t="str">
        <f t="shared" si="28"/>
        <v>X</v>
      </c>
      <c r="O193" s="128" t="str">
        <f t="shared" si="29"/>
        <v>X</v>
      </c>
    </row>
    <row r="194" spans="1:15" s="10" customFormat="1" ht="25" x14ac:dyDescent="0.25">
      <c r="A194" s="29" t="s">
        <v>445</v>
      </c>
      <c r="B194" s="25">
        <v>190</v>
      </c>
      <c r="C194" s="25" t="s">
        <v>405</v>
      </c>
      <c r="D194" s="25" t="s">
        <v>405</v>
      </c>
      <c r="E194" s="25">
        <v>150</v>
      </c>
      <c r="F194" s="33" t="s">
        <v>579</v>
      </c>
      <c r="G194" s="26"/>
      <c r="H194" s="32" t="s">
        <v>791</v>
      </c>
      <c r="I194" s="32" t="s">
        <v>210</v>
      </c>
      <c r="J194" s="26" t="s">
        <v>533</v>
      </c>
      <c r="K194" s="44" t="s">
        <v>407</v>
      </c>
      <c r="L194" s="37">
        <f t="shared" si="31"/>
        <v>2</v>
      </c>
      <c r="M194" s="27" t="str">
        <f t="shared" si="27"/>
        <v/>
      </c>
      <c r="N194" s="27" t="str">
        <f t="shared" si="28"/>
        <v>X</v>
      </c>
      <c r="O194" s="128" t="str">
        <f t="shared" si="29"/>
        <v>X</v>
      </c>
    </row>
    <row r="195" spans="1:15" s="10" customFormat="1" ht="25" x14ac:dyDescent="0.25">
      <c r="A195" s="29" t="s">
        <v>224</v>
      </c>
      <c r="B195" s="25">
        <v>191</v>
      </c>
      <c r="C195" s="25" t="s">
        <v>405</v>
      </c>
      <c r="D195" s="25" t="s">
        <v>405</v>
      </c>
      <c r="E195" s="25">
        <v>40</v>
      </c>
      <c r="F195" s="33" t="s">
        <v>579</v>
      </c>
      <c r="G195" s="26"/>
      <c r="H195" s="32" t="s">
        <v>791</v>
      </c>
      <c r="I195" s="32" t="s">
        <v>210</v>
      </c>
      <c r="J195" s="26" t="s">
        <v>515</v>
      </c>
      <c r="K195" s="44" t="s">
        <v>407</v>
      </c>
      <c r="L195" s="37">
        <f t="shared" si="31"/>
        <v>2</v>
      </c>
      <c r="M195" s="27" t="str">
        <f t="shared" si="27"/>
        <v/>
      </c>
      <c r="N195" s="27" t="str">
        <f t="shared" si="28"/>
        <v>X</v>
      </c>
      <c r="O195" s="128" t="str">
        <f t="shared" si="29"/>
        <v>X</v>
      </c>
    </row>
    <row r="196" spans="1:15" s="10" customFormat="1" ht="25" x14ac:dyDescent="0.25">
      <c r="A196" s="29" t="s">
        <v>225</v>
      </c>
      <c r="B196" s="25">
        <v>192</v>
      </c>
      <c r="C196" s="25" t="s">
        <v>405</v>
      </c>
      <c r="D196" s="25" t="s">
        <v>409</v>
      </c>
      <c r="E196" s="25">
        <v>50</v>
      </c>
      <c r="F196" s="33" t="s">
        <v>579</v>
      </c>
      <c r="G196" s="26"/>
      <c r="H196" s="32" t="s">
        <v>791</v>
      </c>
      <c r="I196" s="32" t="s">
        <v>210</v>
      </c>
      <c r="J196" s="19" t="s">
        <v>441</v>
      </c>
      <c r="K196" s="44" t="s">
        <v>407</v>
      </c>
      <c r="L196" s="37">
        <f t="shared" si="31"/>
        <v>2</v>
      </c>
      <c r="M196" s="27" t="str">
        <f t="shared" ref="M196:M259" si="32">IF(L196&lt;=1,"X","")</f>
        <v/>
      </c>
      <c r="N196" s="27" t="str">
        <f t="shared" ref="N196:N259" si="33">IF(L196&lt;=2,"X","")</f>
        <v>X</v>
      </c>
      <c r="O196" s="128" t="str">
        <f t="shared" ref="O196:O259" si="34">IF(L196&lt;=3,"X","")</f>
        <v>X</v>
      </c>
    </row>
    <row r="197" spans="1:15" s="10" customFormat="1" ht="25" x14ac:dyDescent="0.25">
      <c r="A197" s="29" t="s">
        <v>502</v>
      </c>
      <c r="B197" s="25">
        <v>193</v>
      </c>
      <c r="C197" s="25" t="s">
        <v>405</v>
      </c>
      <c r="D197" s="25" t="s">
        <v>405</v>
      </c>
      <c r="E197" s="25">
        <v>3</v>
      </c>
      <c r="F197" s="33" t="s">
        <v>579</v>
      </c>
      <c r="G197" s="26"/>
      <c r="H197" s="32" t="s">
        <v>791</v>
      </c>
      <c r="I197" s="32" t="s">
        <v>210</v>
      </c>
      <c r="J197" s="26" t="s">
        <v>517</v>
      </c>
      <c r="K197" s="44" t="s">
        <v>407</v>
      </c>
      <c r="L197" s="37">
        <f t="shared" si="31"/>
        <v>2</v>
      </c>
      <c r="M197" s="27" t="str">
        <f t="shared" si="32"/>
        <v/>
      </c>
      <c r="N197" s="27" t="str">
        <f t="shared" si="33"/>
        <v>X</v>
      </c>
      <c r="O197" s="128" t="str">
        <f t="shared" si="34"/>
        <v>X</v>
      </c>
    </row>
    <row r="198" spans="1:15" s="10" customFormat="1" ht="25" x14ac:dyDescent="0.25">
      <c r="A198" s="29" t="s">
        <v>503</v>
      </c>
      <c r="B198" s="25">
        <v>194</v>
      </c>
      <c r="C198" s="25" t="s">
        <v>405</v>
      </c>
      <c r="D198" s="25" t="s">
        <v>405</v>
      </c>
      <c r="E198" s="25">
        <v>55</v>
      </c>
      <c r="F198" s="33" t="s">
        <v>579</v>
      </c>
      <c r="G198" s="26"/>
      <c r="H198" s="32" t="s">
        <v>791</v>
      </c>
      <c r="I198" s="32" t="s">
        <v>210</v>
      </c>
      <c r="J198" s="26" t="s">
        <v>516</v>
      </c>
      <c r="K198" s="44" t="s">
        <v>407</v>
      </c>
      <c r="L198" s="37">
        <f t="shared" si="31"/>
        <v>2</v>
      </c>
      <c r="M198" s="27" t="str">
        <f t="shared" si="32"/>
        <v/>
      </c>
      <c r="N198" s="27" t="str">
        <f t="shared" si="33"/>
        <v>X</v>
      </c>
      <c r="O198" s="128" t="str">
        <f t="shared" si="34"/>
        <v>X</v>
      </c>
    </row>
    <row r="199" spans="1:15" s="10" customFormat="1" ht="25" x14ac:dyDescent="0.25">
      <c r="A199" s="29" t="s">
        <v>504</v>
      </c>
      <c r="B199" s="25">
        <v>195</v>
      </c>
      <c r="C199" s="25" t="s">
        <v>405</v>
      </c>
      <c r="D199" s="25" t="s">
        <v>405</v>
      </c>
      <c r="E199" s="25">
        <v>30</v>
      </c>
      <c r="F199" s="33" t="s">
        <v>579</v>
      </c>
      <c r="G199" s="26"/>
      <c r="H199" s="32" t="s">
        <v>791</v>
      </c>
      <c r="I199" s="32" t="s">
        <v>210</v>
      </c>
      <c r="J199" s="19" t="s">
        <v>415</v>
      </c>
      <c r="K199" s="44" t="s">
        <v>407</v>
      </c>
      <c r="L199" s="37">
        <f t="shared" si="31"/>
        <v>2</v>
      </c>
      <c r="M199" s="27" t="str">
        <f t="shared" si="32"/>
        <v/>
      </c>
      <c r="N199" s="27" t="str">
        <f t="shared" si="33"/>
        <v>X</v>
      </c>
      <c r="O199" s="128" t="str">
        <f t="shared" si="34"/>
        <v>X</v>
      </c>
    </row>
    <row r="200" spans="1:15" s="10" customFormat="1" ht="25" x14ac:dyDescent="0.25">
      <c r="A200" s="29" t="s">
        <v>618</v>
      </c>
      <c r="B200" s="25">
        <v>196</v>
      </c>
      <c r="C200" s="25" t="s">
        <v>405</v>
      </c>
      <c r="D200" s="25" t="s">
        <v>737</v>
      </c>
      <c r="E200" s="25">
        <v>1</v>
      </c>
      <c r="F200" s="33" t="s">
        <v>579</v>
      </c>
      <c r="G200" s="114" t="s">
        <v>777</v>
      </c>
      <c r="H200" s="32" t="s">
        <v>204</v>
      </c>
      <c r="I200" s="32"/>
      <c r="J200" s="26" t="s">
        <v>537</v>
      </c>
      <c r="K200" s="44" t="s">
        <v>407</v>
      </c>
      <c r="L200" s="37">
        <v>2</v>
      </c>
      <c r="M200" s="27" t="str">
        <f t="shared" ref="M200" si="35">IF(L200&lt;=1,"X","")</f>
        <v/>
      </c>
      <c r="N200" s="27" t="str">
        <f t="shared" ref="N200" si="36">IF(L200&lt;=2,"X","")</f>
        <v>X</v>
      </c>
      <c r="O200" s="128" t="str">
        <f t="shared" ref="O200" si="37">IF(L200&lt;=3,"X","")</f>
        <v>X</v>
      </c>
    </row>
    <row r="201" spans="1:15" s="10" customFormat="1" x14ac:dyDescent="0.25">
      <c r="A201" s="29" t="s">
        <v>619</v>
      </c>
      <c r="B201" s="25">
        <v>197</v>
      </c>
      <c r="C201" s="25" t="s">
        <v>405</v>
      </c>
      <c r="D201" s="25" t="s">
        <v>559</v>
      </c>
      <c r="E201" s="25">
        <v>10</v>
      </c>
      <c r="F201" s="33" t="s">
        <v>579</v>
      </c>
      <c r="G201" s="26"/>
      <c r="H201" s="32" t="s">
        <v>204</v>
      </c>
      <c r="I201" s="32"/>
      <c r="J201" s="19" t="s">
        <v>562</v>
      </c>
      <c r="K201" s="44" t="s">
        <v>407</v>
      </c>
      <c r="L201" s="37">
        <v>2</v>
      </c>
      <c r="M201" s="27" t="str">
        <f t="shared" si="32"/>
        <v/>
      </c>
      <c r="N201" s="27" t="str">
        <f t="shared" si="33"/>
        <v>X</v>
      </c>
      <c r="O201" s="128" t="str">
        <f t="shared" si="34"/>
        <v>X</v>
      </c>
    </row>
    <row r="202" spans="1:15" s="10" customFormat="1" x14ac:dyDescent="0.25">
      <c r="A202" s="29" t="s">
        <v>620</v>
      </c>
      <c r="B202" s="25">
        <v>198</v>
      </c>
      <c r="C202" s="25" t="s">
        <v>405</v>
      </c>
      <c r="D202" s="25" t="s">
        <v>420</v>
      </c>
      <c r="E202" s="25">
        <v>1</v>
      </c>
      <c r="F202" s="33" t="s">
        <v>579</v>
      </c>
      <c r="G202" s="26"/>
      <c r="H202" s="32" t="s">
        <v>204</v>
      </c>
      <c r="I202" s="32"/>
      <c r="J202" s="19" t="s">
        <v>525</v>
      </c>
      <c r="K202" s="44" t="s">
        <v>407</v>
      </c>
      <c r="L202" s="37">
        <v>2</v>
      </c>
      <c r="M202" s="27" t="str">
        <f t="shared" si="32"/>
        <v/>
      </c>
      <c r="N202" s="27" t="str">
        <f t="shared" si="33"/>
        <v>X</v>
      </c>
      <c r="O202" s="128" t="str">
        <f t="shared" si="34"/>
        <v>X</v>
      </c>
    </row>
    <row r="203" spans="1:15" s="10" customFormat="1" x14ac:dyDescent="0.25">
      <c r="A203" s="29" t="s">
        <v>621</v>
      </c>
      <c r="B203" s="25">
        <v>199</v>
      </c>
      <c r="C203" s="25" t="s">
        <v>405</v>
      </c>
      <c r="D203" s="25" t="s">
        <v>405</v>
      </c>
      <c r="E203" s="25">
        <v>120</v>
      </c>
      <c r="F203" s="33" t="s">
        <v>579</v>
      </c>
      <c r="G203" s="26"/>
      <c r="H203" s="32" t="s">
        <v>204</v>
      </c>
      <c r="I203" s="32"/>
      <c r="J203" s="19" t="s">
        <v>513</v>
      </c>
      <c r="K203" s="44" t="s">
        <v>407</v>
      </c>
      <c r="L203" s="37">
        <v>2</v>
      </c>
      <c r="M203" s="27" t="str">
        <f t="shared" si="32"/>
        <v/>
      </c>
      <c r="N203" s="27" t="str">
        <f t="shared" si="33"/>
        <v>X</v>
      </c>
      <c r="O203" s="128" t="str">
        <f t="shared" si="34"/>
        <v>X</v>
      </c>
    </row>
    <row r="204" spans="1:15" s="10" customFormat="1" x14ac:dyDescent="0.25">
      <c r="A204" s="29" t="s">
        <v>622</v>
      </c>
      <c r="B204" s="25">
        <v>200</v>
      </c>
      <c r="C204" s="25" t="s">
        <v>405</v>
      </c>
      <c r="D204" s="25" t="s">
        <v>405</v>
      </c>
      <c r="E204" s="25">
        <v>120</v>
      </c>
      <c r="F204" s="33" t="s">
        <v>579</v>
      </c>
      <c r="G204" s="26"/>
      <c r="H204" s="32" t="s">
        <v>204</v>
      </c>
      <c r="I204" s="32"/>
      <c r="J204" s="19" t="s">
        <v>514</v>
      </c>
      <c r="K204" s="44" t="s">
        <v>407</v>
      </c>
      <c r="L204" s="37">
        <v>2</v>
      </c>
      <c r="M204" s="27" t="str">
        <f t="shared" si="32"/>
        <v/>
      </c>
      <c r="N204" s="27" t="str">
        <f t="shared" si="33"/>
        <v>X</v>
      </c>
      <c r="O204" s="128" t="str">
        <f t="shared" si="34"/>
        <v>X</v>
      </c>
    </row>
    <row r="205" spans="1:15" s="10" customFormat="1" x14ac:dyDescent="0.25">
      <c r="A205" s="29" t="s">
        <v>623</v>
      </c>
      <c r="B205" s="25">
        <v>201</v>
      </c>
      <c r="C205" s="25" t="s">
        <v>405</v>
      </c>
      <c r="D205" s="25" t="s">
        <v>405</v>
      </c>
      <c r="E205" s="25">
        <v>150</v>
      </c>
      <c r="F205" s="33" t="s">
        <v>579</v>
      </c>
      <c r="G205" s="26"/>
      <c r="H205" s="32" t="s">
        <v>204</v>
      </c>
      <c r="I205" s="32"/>
      <c r="J205" s="19" t="s">
        <v>421</v>
      </c>
      <c r="K205" s="44" t="s">
        <v>407</v>
      </c>
      <c r="L205" s="37">
        <v>2</v>
      </c>
      <c r="M205" s="27" t="str">
        <f t="shared" si="32"/>
        <v/>
      </c>
      <c r="N205" s="27" t="str">
        <f t="shared" si="33"/>
        <v>X</v>
      </c>
      <c r="O205" s="128" t="str">
        <f t="shared" si="34"/>
        <v>X</v>
      </c>
    </row>
    <row r="206" spans="1:15" s="10" customFormat="1" x14ac:dyDescent="0.25">
      <c r="A206" s="29" t="s">
        <v>624</v>
      </c>
      <c r="B206" s="25">
        <v>202</v>
      </c>
      <c r="C206" s="25" t="s">
        <v>405</v>
      </c>
      <c r="D206" s="25" t="s">
        <v>405</v>
      </c>
      <c r="E206" s="25">
        <v>150</v>
      </c>
      <c r="F206" s="33" t="s">
        <v>579</v>
      </c>
      <c r="G206" s="26"/>
      <c r="H206" s="32" t="s">
        <v>204</v>
      </c>
      <c r="I206" s="32"/>
      <c r="J206" s="26" t="s">
        <v>422</v>
      </c>
      <c r="K206" s="44" t="s">
        <v>407</v>
      </c>
      <c r="L206" s="37">
        <v>2</v>
      </c>
      <c r="M206" s="27" t="str">
        <f t="shared" si="32"/>
        <v/>
      </c>
      <c r="N206" s="27" t="str">
        <f t="shared" si="33"/>
        <v>X</v>
      </c>
      <c r="O206" s="128" t="str">
        <f t="shared" si="34"/>
        <v>X</v>
      </c>
    </row>
    <row r="207" spans="1:15" s="10" customFormat="1" x14ac:dyDescent="0.25">
      <c r="A207" s="29" t="s">
        <v>625</v>
      </c>
      <c r="B207" s="25">
        <v>203</v>
      </c>
      <c r="C207" s="25" t="s">
        <v>405</v>
      </c>
      <c r="D207" s="25" t="s">
        <v>405</v>
      </c>
      <c r="E207" s="25">
        <v>40</v>
      </c>
      <c r="F207" s="33" t="s">
        <v>579</v>
      </c>
      <c r="G207" s="26"/>
      <c r="H207" s="32" t="s">
        <v>204</v>
      </c>
      <c r="I207" s="32"/>
      <c r="J207" s="19" t="s">
        <v>515</v>
      </c>
      <c r="K207" s="44" t="s">
        <v>407</v>
      </c>
      <c r="L207" s="37">
        <v>2</v>
      </c>
      <c r="M207" s="27" t="str">
        <f t="shared" si="32"/>
        <v/>
      </c>
      <c r="N207" s="27" t="str">
        <f t="shared" si="33"/>
        <v>X</v>
      </c>
      <c r="O207" s="128" t="str">
        <f t="shared" si="34"/>
        <v>X</v>
      </c>
    </row>
    <row r="208" spans="1:15" s="10" customFormat="1" x14ac:dyDescent="0.25">
      <c r="A208" s="29" t="s">
        <v>626</v>
      </c>
      <c r="B208" s="25">
        <v>204</v>
      </c>
      <c r="C208" s="25" t="s">
        <v>405</v>
      </c>
      <c r="D208" s="25" t="s">
        <v>405</v>
      </c>
      <c r="E208" s="25">
        <v>50</v>
      </c>
      <c r="F208" s="33" t="s">
        <v>579</v>
      </c>
      <c r="G208" s="26"/>
      <c r="H208" s="32" t="s">
        <v>204</v>
      </c>
      <c r="I208" s="32"/>
      <c r="J208" s="19" t="s">
        <v>423</v>
      </c>
      <c r="K208" s="44" t="s">
        <v>407</v>
      </c>
      <c r="L208" s="37">
        <v>2</v>
      </c>
      <c r="M208" s="27" t="str">
        <f t="shared" si="32"/>
        <v/>
      </c>
      <c r="N208" s="27" t="str">
        <f t="shared" si="33"/>
        <v>X</v>
      </c>
      <c r="O208" s="128" t="str">
        <f t="shared" si="34"/>
        <v>X</v>
      </c>
    </row>
    <row r="209" spans="1:15" s="10" customFormat="1" x14ac:dyDescent="0.25">
      <c r="A209" s="29" t="s">
        <v>627</v>
      </c>
      <c r="B209" s="25">
        <v>205</v>
      </c>
      <c r="C209" s="25" t="s">
        <v>405</v>
      </c>
      <c r="D209" s="25" t="s">
        <v>405</v>
      </c>
      <c r="E209" s="25">
        <v>3</v>
      </c>
      <c r="F209" s="33" t="s">
        <v>579</v>
      </c>
      <c r="G209" s="26"/>
      <c r="H209" s="32" t="s">
        <v>204</v>
      </c>
      <c r="I209" s="32"/>
      <c r="J209" s="19" t="s">
        <v>517</v>
      </c>
      <c r="K209" s="44" t="s">
        <v>407</v>
      </c>
      <c r="L209" s="37">
        <v>2</v>
      </c>
      <c r="M209" s="27" t="str">
        <f t="shared" si="32"/>
        <v/>
      </c>
      <c r="N209" s="27" t="str">
        <f t="shared" si="33"/>
        <v>X</v>
      </c>
      <c r="O209" s="128" t="str">
        <f t="shared" si="34"/>
        <v>X</v>
      </c>
    </row>
    <row r="210" spans="1:15" s="10" customFormat="1" x14ac:dyDescent="0.25">
      <c r="A210" s="29" t="s">
        <v>628</v>
      </c>
      <c r="B210" s="25">
        <v>206</v>
      </c>
      <c r="C210" s="25" t="s">
        <v>405</v>
      </c>
      <c r="D210" s="25" t="s">
        <v>405</v>
      </c>
      <c r="E210" s="25">
        <v>55</v>
      </c>
      <c r="F210" s="33" t="s">
        <v>579</v>
      </c>
      <c r="G210" s="26"/>
      <c r="H210" s="32" t="s">
        <v>204</v>
      </c>
      <c r="I210" s="32"/>
      <c r="J210" s="19" t="s">
        <v>516</v>
      </c>
      <c r="K210" s="44" t="s">
        <v>407</v>
      </c>
      <c r="L210" s="37">
        <v>2</v>
      </c>
      <c r="M210" s="27" t="str">
        <f t="shared" si="32"/>
        <v/>
      </c>
      <c r="N210" s="27" t="str">
        <f t="shared" si="33"/>
        <v>X</v>
      </c>
      <c r="O210" s="128" t="str">
        <f t="shared" si="34"/>
        <v>X</v>
      </c>
    </row>
    <row r="211" spans="1:15" s="10" customFormat="1" x14ac:dyDescent="0.25">
      <c r="A211" s="29" t="s">
        <v>319</v>
      </c>
      <c r="B211" s="25">
        <v>207</v>
      </c>
      <c r="C211" s="30" t="s">
        <v>405</v>
      </c>
      <c r="D211" s="30" t="s">
        <v>419</v>
      </c>
      <c r="E211" s="30">
        <v>1</v>
      </c>
      <c r="F211" s="53" t="s">
        <v>579</v>
      </c>
      <c r="G211" s="31"/>
      <c r="H211" s="114" t="s">
        <v>204</v>
      </c>
      <c r="I211" s="36"/>
      <c r="J211" s="31" t="s">
        <v>522</v>
      </c>
      <c r="K211" s="29" t="s">
        <v>407</v>
      </c>
      <c r="L211" s="37">
        <v>2</v>
      </c>
      <c r="M211" s="27" t="str">
        <f t="shared" si="32"/>
        <v/>
      </c>
      <c r="N211" s="27" t="str">
        <f t="shared" si="33"/>
        <v>X</v>
      </c>
      <c r="O211" s="128" t="str">
        <f t="shared" si="34"/>
        <v>X</v>
      </c>
    </row>
    <row r="212" spans="1:15" s="10" customFormat="1" x14ac:dyDescent="0.25">
      <c r="A212" s="29" t="s">
        <v>629</v>
      </c>
      <c r="B212" s="25">
        <v>208</v>
      </c>
      <c r="C212" s="30" t="s">
        <v>405</v>
      </c>
      <c r="D212" s="25" t="s">
        <v>405</v>
      </c>
      <c r="E212" s="25">
        <v>20</v>
      </c>
      <c r="F212" s="33" t="s">
        <v>579</v>
      </c>
      <c r="G212" s="31"/>
      <c r="H212" s="114" t="s">
        <v>204</v>
      </c>
      <c r="I212" s="36"/>
      <c r="J212" s="31" t="s">
        <v>425</v>
      </c>
      <c r="K212" s="29" t="s">
        <v>407</v>
      </c>
      <c r="L212" s="37">
        <v>2</v>
      </c>
      <c r="M212" s="27" t="str">
        <f t="shared" si="32"/>
        <v/>
      </c>
      <c r="N212" s="27" t="str">
        <f t="shared" si="33"/>
        <v>X</v>
      </c>
      <c r="O212" s="128" t="str">
        <f t="shared" si="34"/>
        <v>X</v>
      </c>
    </row>
    <row r="213" spans="1:15" s="10" customFormat="1" x14ac:dyDescent="0.25">
      <c r="A213" s="29" t="s">
        <v>630</v>
      </c>
      <c r="B213" s="25">
        <v>209</v>
      </c>
      <c r="C213" s="25" t="s">
        <v>405</v>
      </c>
      <c r="D213" s="25" t="s">
        <v>405</v>
      </c>
      <c r="E213" s="25">
        <v>2</v>
      </c>
      <c r="F213" s="33" t="s">
        <v>579</v>
      </c>
      <c r="G213" s="26"/>
      <c r="H213" s="114" t="s">
        <v>204</v>
      </c>
      <c r="I213" s="32"/>
      <c r="J213" s="19" t="s">
        <v>432</v>
      </c>
      <c r="K213" s="44" t="s">
        <v>407</v>
      </c>
      <c r="L213" s="37">
        <v>2</v>
      </c>
      <c r="M213" s="27" t="str">
        <f t="shared" si="32"/>
        <v/>
      </c>
      <c r="N213" s="27" t="str">
        <f t="shared" si="33"/>
        <v>X</v>
      </c>
      <c r="O213" s="128" t="str">
        <f t="shared" si="34"/>
        <v>X</v>
      </c>
    </row>
    <row r="214" spans="1:15" s="10" customFormat="1" x14ac:dyDescent="0.25">
      <c r="A214" s="29" t="s">
        <v>631</v>
      </c>
      <c r="B214" s="25">
        <v>210</v>
      </c>
      <c r="C214" s="25" t="s">
        <v>405</v>
      </c>
      <c r="D214" s="25" t="s">
        <v>405</v>
      </c>
      <c r="E214" s="25">
        <v>15</v>
      </c>
      <c r="F214" s="33" t="s">
        <v>579</v>
      </c>
      <c r="G214" s="26"/>
      <c r="H214" s="114" t="s">
        <v>204</v>
      </c>
      <c r="I214" s="32"/>
      <c r="J214" s="26" t="s">
        <v>428</v>
      </c>
      <c r="K214" s="44" t="s">
        <v>407</v>
      </c>
      <c r="L214" s="37">
        <v>2</v>
      </c>
      <c r="M214" s="27" t="str">
        <f t="shared" si="32"/>
        <v/>
      </c>
      <c r="N214" s="27" t="str">
        <f t="shared" si="33"/>
        <v>X</v>
      </c>
      <c r="O214" s="128" t="str">
        <f t="shared" si="34"/>
        <v>X</v>
      </c>
    </row>
    <row r="215" spans="1:15" s="10" customFormat="1" x14ac:dyDescent="0.25">
      <c r="A215" s="24" t="s">
        <v>632</v>
      </c>
      <c r="B215" s="25">
        <v>211</v>
      </c>
      <c r="C215" s="25" t="s">
        <v>405</v>
      </c>
      <c r="D215" s="25" t="s">
        <v>405</v>
      </c>
      <c r="E215" s="25">
        <v>15</v>
      </c>
      <c r="F215" s="33" t="s">
        <v>579</v>
      </c>
      <c r="G215" s="26"/>
      <c r="H215" s="114" t="s">
        <v>204</v>
      </c>
      <c r="I215" s="32"/>
      <c r="J215" s="26" t="s">
        <v>428</v>
      </c>
      <c r="K215" s="44" t="s">
        <v>407</v>
      </c>
      <c r="L215" s="37">
        <v>2</v>
      </c>
      <c r="M215" s="27" t="str">
        <f t="shared" si="32"/>
        <v/>
      </c>
      <c r="N215" s="27" t="str">
        <f t="shared" si="33"/>
        <v>X</v>
      </c>
      <c r="O215" s="128" t="str">
        <f t="shared" si="34"/>
        <v>X</v>
      </c>
    </row>
    <row r="216" spans="1:15" s="10" customFormat="1" x14ac:dyDescent="0.25">
      <c r="A216" s="24" t="s">
        <v>633</v>
      </c>
      <c r="B216" s="25">
        <v>212</v>
      </c>
      <c r="C216" s="25" t="s">
        <v>405</v>
      </c>
      <c r="D216" s="25" t="s">
        <v>406</v>
      </c>
      <c r="E216" s="25">
        <v>1</v>
      </c>
      <c r="F216" s="33" t="s">
        <v>579</v>
      </c>
      <c r="G216" s="26"/>
      <c r="H216" s="114" t="s">
        <v>204</v>
      </c>
      <c r="I216" s="32"/>
      <c r="J216" s="26" t="s">
        <v>522</v>
      </c>
      <c r="K216" s="44" t="s">
        <v>407</v>
      </c>
      <c r="L216" s="37">
        <v>2</v>
      </c>
      <c r="M216" s="27" t="str">
        <f t="shared" si="32"/>
        <v/>
      </c>
      <c r="N216" s="27" t="str">
        <f t="shared" si="33"/>
        <v>X</v>
      </c>
      <c r="O216" s="128" t="str">
        <f t="shared" si="34"/>
        <v>X</v>
      </c>
    </row>
    <row r="217" spans="1:15" s="10" customFormat="1" x14ac:dyDescent="0.25">
      <c r="A217" s="29" t="s">
        <v>369</v>
      </c>
      <c r="B217" s="25">
        <v>213</v>
      </c>
      <c r="C217" s="25" t="s">
        <v>405</v>
      </c>
      <c r="D217" s="25" t="s">
        <v>405</v>
      </c>
      <c r="E217" s="25">
        <v>65</v>
      </c>
      <c r="F217" s="33" t="s">
        <v>579</v>
      </c>
      <c r="G217" s="26"/>
      <c r="H217" s="114" t="s">
        <v>204</v>
      </c>
      <c r="I217" s="32"/>
      <c r="J217" s="26" t="s">
        <v>454</v>
      </c>
      <c r="K217" s="44" t="s">
        <v>407</v>
      </c>
      <c r="L217" s="37">
        <f t="shared" ref="L217:L225" si="38">IF(K217="Public",1,IF(K217="FOUO",2,IF(K217="Sensitive",3,IF(K217="System-Only",4))))</f>
        <v>2</v>
      </c>
      <c r="M217" s="27" t="str">
        <f t="shared" si="32"/>
        <v/>
      </c>
      <c r="N217" s="27" t="str">
        <f t="shared" si="33"/>
        <v>X</v>
      </c>
      <c r="O217" s="128" t="str">
        <f t="shared" si="34"/>
        <v>X</v>
      </c>
    </row>
    <row r="218" spans="1:15" s="10" customFormat="1" x14ac:dyDescent="0.25">
      <c r="A218" s="29" t="s">
        <v>370</v>
      </c>
      <c r="B218" s="25">
        <v>214</v>
      </c>
      <c r="C218" s="25" t="s">
        <v>405</v>
      </c>
      <c r="D218" s="25" t="s">
        <v>405</v>
      </c>
      <c r="E218" s="25">
        <v>3</v>
      </c>
      <c r="F218" s="33" t="s">
        <v>579</v>
      </c>
      <c r="G218" s="26"/>
      <c r="H218" s="114" t="s">
        <v>204</v>
      </c>
      <c r="I218" s="32"/>
      <c r="J218" s="26" t="s">
        <v>512</v>
      </c>
      <c r="K218" s="44" t="s">
        <v>407</v>
      </c>
      <c r="L218" s="37">
        <f t="shared" si="38"/>
        <v>2</v>
      </c>
      <c r="M218" s="27" t="str">
        <f t="shared" si="32"/>
        <v/>
      </c>
      <c r="N218" s="27" t="str">
        <f t="shared" si="33"/>
        <v>X</v>
      </c>
      <c r="O218" s="128" t="str">
        <f t="shared" si="34"/>
        <v>X</v>
      </c>
    </row>
    <row r="219" spans="1:15" s="10" customFormat="1" x14ac:dyDescent="0.25">
      <c r="A219" s="29" t="s">
        <v>371</v>
      </c>
      <c r="B219" s="25">
        <v>215</v>
      </c>
      <c r="C219" s="25" t="s">
        <v>405</v>
      </c>
      <c r="D219" s="25" t="s">
        <v>405</v>
      </c>
      <c r="E219" s="25">
        <v>65</v>
      </c>
      <c r="F219" s="33" t="s">
        <v>579</v>
      </c>
      <c r="G219" s="26"/>
      <c r="H219" s="114" t="s">
        <v>204</v>
      </c>
      <c r="I219" s="114"/>
      <c r="J219" s="26" t="s">
        <v>451</v>
      </c>
      <c r="K219" s="44" t="s">
        <v>407</v>
      </c>
      <c r="L219" s="37">
        <f t="shared" si="38"/>
        <v>2</v>
      </c>
      <c r="M219" s="27" t="str">
        <f t="shared" si="32"/>
        <v/>
      </c>
      <c r="N219" s="27" t="str">
        <f t="shared" si="33"/>
        <v>X</v>
      </c>
      <c r="O219" s="128" t="str">
        <f t="shared" si="34"/>
        <v>X</v>
      </c>
    </row>
    <row r="220" spans="1:15" s="10" customFormat="1" x14ac:dyDescent="0.25">
      <c r="A220" s="29" t="s">
        <v>372</v>
      </c>
      <c r="B220" s="25">
        <v>216</v>
      </c>
      <c r="C220" s="25" t="s">
        <v>405</v>
      </c>
      <c r="D220" s="25" t="s">
        <v>405</v>
      </c>
      <c r="E220" s="25">
        <v>50</v>
      </c>
      <c r="F220" s="33" t="s">
        <v>579</v>
      </c>
      <c r="G220" s="26"/>
      <c r="H220" s="114" t="s">
        <v>204</v>
      </c>
      <c r="I220" s="114"/>
      <c r="J220" s="26" t="s">
        <v>452</v>
      </c>
      <c r="K220" s="44" t="s">
        <v>407</v>
      </c>
      <c r="L220" s="37">
        <f t="shared" si="38"/>
        <v>2</v>
      </c>
      <c r="M220" s="27" t="str">
        <f t="shared" si="32"/>
        <v/>
      </c>
      <c r="N220" s="27" t="str">
        <f t="shared" si="33"/>
        <v>X</v>
      </c>
      <c r="O220" s="128" t="str">
        <f t="shared" si="34"/>
        <v>X</v>
      </c>
    </row>
    <row r="221" spans="1:15" s="10" customFormat="1" x14ac:dyDescent="0.25">
      <c r="A221" s="29" t="s">
        <v>373</v>
      </c>
      <c r="B221" s="25">
        <v>217</v>
      </c>
      <c r="C221" s="25" t="s">
        <v>405</v>
      </c>
      <c r="D221" s="25" t="s">
        <v>409</v>
      </c>
      <c r="E221" s="25">
        <v>30</v>
      </c>
      <c r="F221" s="33" t="s">
        <v>579</v>
      </c>
      <c r="G221" s="26"/>
      <c r="H221" s="114" t="s">
        <v>204</v>
      </c>
      <c r="I221" s="114" t="s">
        <v>771</v>
      </c>
      <c r="J221" s="26" t="s">
        <v>214</v>
      </c>
      <c r="K221" s="44" t="s">
        <v>407</v>
      </c>
      <c r="L221" s="37">
        <f t="shared" si="38"/>
        <v>2</v>
      </c>
      <c r="M221" s="27" t="str">
        <f t="shared" si="32"/>
        <v/>
      </c>
      <c r="N221" s="27" t="str">
        <f t="shared" si="33"/>
        <v>X</v>
      </c>
      <c r="O221" s="128" t="str">
        <f t="shared" si="34"/>
        <v>X</v>
      </c>
    </row>
    <row r="222" spans="1:15" s="10" customFormat="1" x14ac:dyDescent="0.25">
      <c r="A222" s="29" t="s">
        <v>374</v>
      </c>
      <c r="B222" s="25">
        <v>218</v>
      </c>
      <c r="C222" s="25" t="s">
        <v>405</v>
      </c>
      <c r="D222" s="25" t="s">
        <v>405</v>
      </c>
      <c r="E222" s="25">
        <v>25</v>
      </c>
      <c r="F222" s="33" t="s">
        <v>579</v>
      </c>
      <c r="G222" s="26"/>
      <c r="H222" s="114" t="s">
        <v>204</v>
      </c>
      <c r="I222" s="114"/>
      <c r="J222" s="26" t="s">
        <v>215</v>
      </c>
      <c r="K222" s="44" t="s">
        <v>407</v>
      </c>
      <c r="L222" s="37">
        <f t="shared" si="38"/>
        <v>2</v>
      </c>
      <c r="M222" s="27" t="str">
        <f t="shared" si="32"/>
        <v/>
      </c>
      <c r="N222" s="27" t="str">
        <f t="shared" si="33"/>
        <v>X</v>
      </c>
      <c r="O222" s="128" t="str">
        <f t="shared" si="34"/>
        <v>X</v>
      </c>
    </row>
    <row r="223" spans="1:15" s="10" customFormat="1" x14ac:dyDescent="0.25">
      <c r="A223" s="29" t="s">
        <v>375</v>
      </c>
      <c r="B223" s="25">
        <v>219</v>
      </c>
      <c r="C223" s="25" t="s">
        <v>405</v>
      </c>
      <c r="D223" s="25" t="s">
        <v>405</v>
      </c>
      <c r="E223" s="25">
        <v>30</v>
      </c>
      <c r="F223" s="33" t="s">
        <v>579</v>
      </c>
      <c r="G223" s="26"/>
      <c r="H223" s="114" t="s">
        <v>204</v>
      </c>
      <c r="I223" s="114" t="s">
        <v>776</v>
      </c>
      <c r="J223" s="26" t="s">
        <v>558</v>
      </c>
      <c r="K223" s="44" t="s">
        <v>407</v>
      </c>
      <c r="L223" s="37">
        <f t="shared" si="38"/>
        <v>2</v>
      </c>
      <c r="M223" s="27" t="str">
        <f t="shared" si="32"/>
        <v/>
      </c>
      <c r="N223" s="27" t="str">
        <f t="shared" si="33"/>
        <v>X</v>
      </c>
      <c r="O223" s="128" t="str">
        <f t="shared" si="34"/>
        <v>X</v>
      </c>
    </row>
    <row r="224" spans="1:15" s="10" customFormat="1" x14ac:dyDescent="0.25">
      <c r="A224" s="29" t="s">
        <v>376</v>
      </c>
      <c r="B224" s="25">
        <v>220</v>
      </c>
      <c r="C224" s="25" t="s">
        <v>405</v>
      </c>
      <c r="D224" s="25" t="s">
        <v>405</v>
      </c>
      <c r="E224" s="25">
        <v>30</v>
      </c>
      <c r="F224" s="33" t="s">
        <v>579</v>
      </c>
      <c r="G224" s="26"/>
      <c r="H224" s="114" t="s">
        <v>204</v>
      </c>
      <c r="I224" s="114"/>
      <c r="J224" s="26" t="s">
        <v>216</v>
      </c>
      <c r="K224" s="44" t="s">
        <v>407</v>
      </c>
      <c r="L224" s="37">
        <f t="shared" si="38"/>
        <v>2</v>
      </c>
      <c r="M224" s="27" t="str">
        <f t="shared" si="32"/>
        <v/>
      </c>
      <c r="N224" s="27" t="str">
        <f t="shared" si="33"/>
        <v>X</v>
      </c>
      <c r="O224" s="128" t="str">
        <f t="shared" si="34"/>
        <v>X</v>
      </c>
    </row>
    <row r="225" spans="1:15" s="10" customFormat="1" x14ac:dyDescent="0.25">
      <c r="A225" s="29" t="s">
        <v>377</v>
      </c>
      <c r="B225" s="25">
        <v>221</v>
      </c>
      <c r="C225" s="25" t="s">
        <v>405</v>
      </c>
      <c r="D225" s="25" t="s">
        <v>405</v>
      </c>
      <c r="E225" s="25">
        <v>80</v>
      </c>
      <c r="F225" s="33" t="s">
        <v>579</v>
      </c>
      <c r="G225" s="26"/>
      <c r="H225" s="114" t="s">
        <v>204</v>
      </c>
      <c r="I225" s="114"/>
      <c r="J225" s="26" t="s">
        <v>217</v>
      </c>
      <c r="K225" s="44" t="s">
        <v>407</v>
      </c>
      <c r="L225" s="37">
        <f t="shared" si="38"/>
        <v>2</v>
      </c>
      <c r="M225" s="27" t="str">
        <f t="shared" si="32"/>
        <v/>
      </c>
      <c r="N225" s="27" t="str">
        <f t="shared" si="33"/>
        <v>X</v>
      </c>
      <c r="O225" s="128" t="str">
        <f t="shared" si="34"/>
        <v>X</v>
      </c>
    </row>
    <row r="226" spans="1:15" s="10" customFormat="1" ht="39" x14ac:dyDescent="0.25">
      <c r="A226" s="29" t="s">
        <v>634</v>
      </c>
      <c r="B226" s="25">
        <v>222</v>
      </c>
      <c r="C226" s="30" t="s">
        <v>405</v>
      </c>
      <c r="D226" s="25" t="s">
        <v>426</v>
      </c>
      <c r="E226" s="25">
        <v>1</v>
      </c>
      <c r="F226" s="33" t="s">
        <v>741</v>
      </c>
      <c r="G226" s="36" t="s">
        <v>734</v>
      </c>
      <c r="H226" s="114" t="s">
        <v>740</v>
      </c>
      <c r="I226" s="114"/>
      <c r="J226" s="31">
        <v>1</v>
      </c>
      <c r="K226" s="44" t="s">
        <v>410</v>
      </c>
      <c r="L226" s="37">
        <v>3</v>
      </c>
      <c r="M226" s="27" t="str">
        <f t="shared" si="32"/>
        <v/>
      </c>
      <c r="N226" s="27" t="str">
        <f t="shared" si="33"/>
        <v/>
      </c>
      <c r="O226" s="128" t="str">
        <f t="shared" si="34"/>
        <v>X</v>
      </c>
    </row>
    <row r="227" spans="1:15" s="10" customFormat="1" ht="25" x14ac:dyDescent="0.25">
      <c r="A227" s="29" t="s">
        <v>635</v>
      </c>
      <c r="B227" s="25">
        <v>223</v>
      </c>
      <c r="C227" s="30" t="s">
        <v>405</v>
      </c>
      <c r="D227" s="30" t="s">
        <v>409</v>
      </c>
      <c r="E227" s="30">
        <v>9</v>
      </c>
      <c r="F227" s="53" t="s">
        <v>579</v>
      </c>
      <c r="G227" s="31"/>
      <c r="H227" s="114" t="s">
        <v>740</v>
      </c>
      <c r="I227" s="114"/>
      <c r="J227" s="31">
        <v>411112260</v>
      </c>
      <c r="K227" s="44" t="s">
        <v>410</v>
      </c>
      <c r="L227" s="37">
        <v>3</v>
      </c>
      <c r="M227" s="27" t="str">
        <f t="shared" si="32"/>
        <v/>
      </c>
      <c r="N227" s="27" t="str">
        <f t="shared" si="33"/>
        <v/>
      </c>
      <c r="O227" s="128" t="str">
        <f t="shared" si="34"/>
        <v>X</v>
      </c>
    </row>
    <row r="228" spans="1:15" s="10" customFormat="1" ht="25" x14ac:dyDescent="0.25">
      <c r="A228" s="29" t="s">
        <v>636</v>
      </c>
      <c r="B228" s="25">
        <v>224</v>
      </c>
      <c r="C228" s="30" t="s">
        <v>405</v>
      </c>
      <c r="D228" s="25" t="s">
        <v>405</v>
      </c>
      <c r="E228" s="25">
        <v>25</v>
      </c>
      <c r="F228" s="33" t="s">
        <v>579</v>
      </c>
      <c r="G228" s="31"/>
      <c r="H228" s="114" t="s">
        <v>204</v>
      </c>
      <c r="I228" s="114" t="s">
        <v>778</v>
      </c>
      <c r="J228" s="28" t="s">
        <v>548</v>
      </c>
      <c r="K228" s="44" t="s">
        <v>407</v>
      </c>
      <c r="L228" s="37">
        <v>2</v>
      </c>
      <c r="M228" s="27" t="str">
        <f t="shared" si="32"/>
        <v/>
      </c>
      <c r="N228" s="27" t="str">
        <f t="shared" si="33"/>
        <v>X</v>
      </c>
      <c r="O228" s="128" t="str">
        <f t="shared" si="34"/>
        <v>X</v>
      </c>
    </row>
    <row r="229" spans="1:15" s="10" customFormat="1" ht="25" x14ac:dyDescent="0.25">
      <c r="A229" s="29" t="s">
        <v>637</v>
      </c>
      <c r="B229" s="25">
        <v>225</v>
      </c>
      <c r="C229" s="30" t="s">
        <v>405</v>
      </c>
      <c r="D229" s="25" t="s">
        <v>405</v>
      </c>
      <c r="E229" s="25">
        <v>25</v>
      </c>
      <c r="F229" s="33" t="s">
        <v>579</v>
      </c>
      <c r="G229" s="31"/>
      <c r="H229" s="114" t="s">
        <v>204</v>
      </c>
      <c r="I229" s="114" t="s">
        <v>778</v>
      </c>
      <c r="J229" s="28" t="s">
        <v>536</v>
      </c>
      <c r="K229" s="44" t="s">
        <v>407</v>
      </c>
      <c r="L229" s="37">
        <v>2</v>
      </c>
      <c r="M229" s="27" t="str">
        <f t="shared" si="32"/>
        <v/>
      </c>
      <c r="N229" s="27" t="str">
        <f t="shared" si="33"/>
        <v>X</v>
      </c>
      <c r="O229" s="128" t="str">
        <f t="shared" si="34"/>
        <v>X</v>
      </c>
    </row>
    <row r="230" spans="1:15" s="10" customFormat="1" ht="37.5" x14ac:dyDescent="0.25">
      <c r="A230" s="29" t="s">
        <v>638</v>
      </c>
      <c r="B230" s="25">
        <v>226</v>
      </c>
      <c r="C230" s="25" t="s">
        <v>405</v>
      </c>
      <c r="D230" s="25" t="s">
        <v>405</v>
      </c>
      <c r="E230" s="25">
        <v>50</v>
      </c>
      <c r="F230" s="33" t="s">
        <v>579</v>
      </c>
      <c r="G230" s="26"/>
      <c r="H230" s="114" t="s">
        <v>204</v>
      </c>
      <c r="I230" s="114" t="s">
        <v>779</v>
      </c>
      <c r="J230" s="28" t="s">
        <v>545</v>
      </c>
      <c r="K230" s="44" t="s">
        <v>410</v>
      </c>
      <c r="L230" s="37">
        <v>3</v>
      </c>
      <c r="M230" s="27" t="str">
        <f t="shared" si="32"/>
        <v/>
      </c>
      <c r="N230" s="27" t="str">
        <f t="shared" si="33"/>
        <v/>
      </c>
      <c r="O230" s="128" t="str">
        <f t="shared" si="34"/>
        <v>X</v>
      </c>
    </row>
    <row r="231" spans="1:15" s="10" customFormat="1" ht="37.5" x14ac:dyDescent="0.25">
      <c r="A231" s="29" t="s">
        <v>505</v>
      </c>
      <c r="B231" s="25">
        <v>227</v>
      </c>
      <c r="C231" s="30" t="s">
        <v>405</v>
      </c>
      <c r="D231" s="30" t="s">
        <v>405</v>
      </c>
      <c r="E231" s="30">
        <v>30</v>
      </c>
      <c r="F231" s="53" t="s">
        <v>579</v>
      </c>
      <c r="G231" s="31"/>
      <c r="H231" s="114" t="s">
        <v>204</v>
      </c>
      <c r="I231" s="114" t="s">
        <v>779</v>
      </c>
      <c r="J231" s="28" t="s">
        <v>411</v>
      </c>
      <c r="K231" s="44" t="s">
        <v>410</v>
      </c>
      <c r="L231" s="37">
        <v>3</v>
      </c>
      <c r="M231" s="27" t="str">
        <f t="shared" si="32"/>
        <v/>
      </c>
      <c r="N231" s="27" t="str">
        <f t="shared" si="33"/>
        <v/>
      </c>
      <c r="O231" s="128" t="str">
        <f t="shared" si="34"/>
        <v>X</v>
      </c>
    </row>
    <row r="232" spans="1:15" s="10" customFormat="1" ht="37.5" x14ac:dyDescent="0.25">
      <c r="A232" s="29" t="s">
        <v>506</v>
      </c>
      <c r="B232" s="25">
        <v>228</v>
      </c>
      <c r="C232" s="30" t="s">
        <v>405</v>
      </c>
      <c r="D232" s="30" t="s">
        <v>409</v>
      </c>
      <c r="E232" s="30">
        <v>50</v>
      </c>
      <c r="F232" s="53" t="s">
        <v>579</v>
      </c>
      <c r="G232" s="31"/>
      <c r="H232" s="114" t="s">
        <v>204</v>
      </c>
      <c r="I232" s="114" t="s">
        <v>779</v>
      </c>
      <c r="J232" s="28" t="s">
        <v>526</v>
      </c>
      <c r="K232" s="44" t="s">
        <v>410</v>
      </c>
      <c r="L232" s="37">
        <v>3</v>
      </c>
      <c r="M232" s="27" t="str">
        <f t="shared" si="32"/>
        <v/>
      </c>
      <c r="N232" s="27" t="str">
        <f t="shared" si="33"/>
        <v/>
      </c>
      <c r="O232" s="128" t="str">
        <f t="shared" si="34"/>
        <v>X</v>
      </c>
    </row>
    <row r="233" spans="1:15" s="10" customFormat="1" ht="37.5" x14ac:dyDescent="0.25">
      <c r="A233" s="29" t="s">
        <v>639</v>
      </c>
      <c r="B233" s="25">
        <v>229</v>
      </c>
      <c r="C233" s="30" t="s">
        <v>405</v>
      </c>
      <c r="D233" s="30" t="s">
        <v>412</v>
      </c>
      <c r="E233" s="30">
        <v>1</v>
      </c>
      <c r="F233" s="53" t="s">
        <v>579</v>
      </c>
      <c r="G233" s="31"/>
      <c r="H233" s="114" t="s">
        <v>204</v>
      </c>
      <c r="I233" s="114" t="s">
        <v>779</v>
      </c>
      <c r="J233" s="28" t="s">
        <v>527</v>
      </c>
      <c r="K233" s="44" t="s">
        <v>410</v>
      </c>
      <c r="L233" s="37">
        <v>3</v>
      </c>
      <c r="M233" s="27" t="str">
        <f t="shared" si="32"/>
        <v/>
      </c>
      <c r="N233" s="27" t="str">
        <f t="shared" si="33"/>
        <v/>
      </c>
      <c r="O233" s="128" t="str">
        <f t="shared" si="34"/>
        <v>X</v>
      </c>
    </row>
    <row r="234" spans="1:15" s="10" customFormat="1" x14ac:dyDescent="0.25">
      <c r="A234" s="29" t="s">
        <v>507</v>
      </c>
      <c r="B234" s="25">
        <v>230</v>
      </c>
      <c r="C234" s="30" t="s">
        <v>405</v>
      </c>
      <c r="D234" s="30" t="s">
        <v>405</v>
      </c>
      <c r="E234" s="30">
        <v>20</v>
      </c>
      <c r="F234" s="53" t="s">
        <v>579</v>
      </c>
      <c r="G234" s="31"/>
      <c r="H234" s="114" t="s">
        <v>204</v>
      </c>
      <c r="I234" s="114"/>
      <c r="J234" s="31">
        <v>1026310</v>
      </c>
      <c r="K234" s="44" t="s">
        <v>410</v>
      </c>
      <c r="L234" s="37">
        <v>3</v>
      </c>
      <c r="M234" s="27" t="str">
        <f t="shared" si="32"/>
        <v/>
      </c>
      <c r="N234" s="27" t="str">
        <f t="shared" si="33"/>
        <v/>
      </c>
      <c r="O234" s="128" t="str">
        <f t="shared" si="34"/>
        <v>X</v>
      </c>
    </row>
    <row r="235" spans="1:15" s="10" customFormat="1" x14ac:dyDescent="0.25">
      <c r="A235" s="29" t="s">
        <v>640</v>
      </c>
      <c r="B235" s="25">
        <v>231</v>
      </c>
      <c r="C235" s="30" t="s">
        <v>405</v>
      </c>
      <c r="D235" s="25" t="s">
        <v>559</v>
      </c>
      <c r="E235" s="25">
        <v>8</v>
      </c>
      <c r="F235" s="33" t="s">
        <v>579</v>
      </c>
      <c r="G235" s="26"/>
      <c r="H235" s="114" t="s">
        <v>204</v>
      </c>
      <c r="I235" s="32"/>
      <c r="J235" s="28" t="s">
        <v>560</v>
      </c>
      <c r="K235" s="44" t="s">
        <v>410</v>
      </c>
      <c r="L235" s="37">
        <v>3</v>
      </c>
      <c r="M235" s="27" t="str">
        <f t="shared" ref="M235" si="39">IF(L235&lt;=1,"X","")</f>
        <v/>
      </c>
      <c r="N235" s="27" t="str">
        <f t="shared" ref="N235" si="40">IF(L235&lt;=2,"X","")</f>
        <v/>
      </c>
      <c r="O235" s="128" t="str">
        <f t="shared" ref="O235" si="41">IF(L235&lt;=3,"X","")</f>
        <v>X</v>
      </c>
    </row>
    <row r="236" spans="1:15" s="124" customFormat="1" ht="42" customHeight="1" x14ac:dyDescent="0.25">
      <c r="A236" s="113" t="s">
        <v>508</v>
      </c>
      <c r="B236" s="25">
        <v>232</v>
      </c>
      <c r="C236" s="117" t="s">
        <v>405</v>
      </c>
      <c r="D236" s="117" t="s">
        <v>419</v>
      </c>
      <c r="E236" s="117">
        <v>1</v>
      </c>
      <c r="F236" s="112" t="s">
        <v>789</v>
      </c>
      <c r="G236" s="115"/>
      <c r="H236" s="114" t="s">
        <v>401</v>
      </c>
      <c r="I236" s="114"/>
      <c r="J236" s="115" t="s">
        <v>522</v>
      </c>
      <c r="K236" s="121" t="s">
        <v>410</v>
      </c>
      <c r="L236" s="122">
        <v>3</v>
      </c>
      <c r="M236" s="123" t="str">
        <f t="shared" si="32"/>
        <v/>
      </c>
      <c r="N236" s="123" t="str">
        <f t="shared" si="33"/>
        <v/>
      </c>
      <c r="O236" s="129" t="str">
        <f t="shared" si="34"/>
        <v>X</v>
      </c>
    </row>
    <row r="237" spans="1:15" s="10" customFormat="1" ht="37.5" x14ac:dyDescent="0.25">
      <c r="A237" s="29" t="s">
        <v>641</v>
      </c>
      <c r="B237" s="25">
        <v>233</v>
      </c>
      <c r="C237" s="30" t="s">
        <v>405</v>
      </c>
      <c r="D237" s="30" t="s">
        <v>409</v>
      </c>
      <c r="E237" s="30">
        <v>30</v>
      </c>
      <c r="F237" s="53" t="s">
        <v>579</v>
      </c>
      <c r="G237" s="31"/>
      <c r="H237" s="114" t="s">
        <v>791</v>
      </c>
      <c r="I237" s="114" t="s">
        <v>780</v>
      </c>
      <c r="J237" s="28" t="s">
        <v>415</v>
      </c>
      <c r="K237" s="44" t="s">
        <v>410</v>
      </c>
      <c r="L237" s="37">
        <v>3</v>
      </c>
      <c r="M237" s="27" t="str">
        <f t="shared" si="32"/>
        <v/>
      </c>
      <c r="N237" s="27" t="str">
        <f t="shared" si="33"/>
        <v/>
      </c>
      <c r="O237" s="128" t="str">
        <f t="shared" si="34"/>
        <v>X</v>
      </c>
    </row>
    <row r="238" spans="1:15" s="10" customFormat="1" ht="37.5" x14ac:dyDescent="0.25">
      <c r="A238" s="29" t="s">
        <v>642</v>
      </c>
      <c r="B238" s="25">
        <v>234</v>
      </c>
      <c r="C238" s="30" t="s">
        <v>405</v>
      </c>
      <c r="D238" s="30" t="s">
        <v>405</v>
      </c>
      <c r="E238" s="30">
        <v>30</v>
      </c>
      <c r="F238" s="53" t="s">
        <v>579</v>
      </c>
      <c r="G238" s="31"/>
      <c r="H238" s="114" t="s">
        <v>791</v>
      </c>
      <c r="I238" s="114" t="s">
        <v>780</v>
      </c>
      <c r="J238" s="28" t="s">
        <v>558</v>
      </c>
      <c r="K238" s="44" t="s">
        <v>410</v>
      </c>
      <c r="L238" s="37">
        <v>3</v>
      </c>
      <c r="M238" s="27" t="str">
        <f t="shared" si="32"/>
        <v/>
      </c>
      <c r="N238" s="27" t="str">
        <f t="shared" si="33"/>
        <v/>
      </c>
      <c r="O238" s="128" t="str">
        <f t="shared" si="34"/>
        <v>X</v>
      </c>
    </row>
    <row r="239" spans="1:15" s="10" customFormat="1" ht="37.5" x14ac:dyDescent="0.25">
      <c r="A239" s="29" t="s">
        <v>509</v>
      </c>
      <c r="B239" s="25">
        <v>235</v>
      </c>
      <c r="C239" s="30" t="s">
        <v>405</v>
      </c>
      <c r="D239" s="30" t="s">
        <v>405</v>
      </c>
      <c r="E239" s="30">
        <v>30</v>
      </c>
      <c r="F239" s="53" t="s">
        <v>579</v>
      </c>
      <c r="G239" s="26"/>
      <c r="H239" s="114" t="s">
        <v>791</v>
      </c>
      <c r="I239" s="114" t="s">
        <v>780</v>
      </c>
      <c r="J239" s="28" t="s">
        <v>414</v>
      </c>
      <c r="K239" s="44" t="s">
        <v>410</v>
      </c>
      <c r="L239" s="37">
        <v>3</v>
      </c>
      <c r="M239" s="27" t="str">
        <f t="shared" si="32"/>
        <v/>
      </c>
      <c r="N239" s="27" t="str">
        <f t="shared" si="33"/>
        <v/>
      </c>
      <c r="O239" s="128" t="str">
        <f t="shared" si="34"/>
        <v>X</v>
      </c>
    </row>
    <row r="240" spans="1:15" s="10" customFormat="1" ht="37.5" x14ac:dyDescent="0.25">
      <c r="A240" s="29" t="s">
        <v>643</v>
      </c>
      <c r="B240" s="25">
        <v>236</v>
      </c>
      <c r="C240" s="30" t="s">
        <v>405</v>
      </c>
      <c r="D240" s="30" t="s">
        <v>405</v>
      </c>
      <c r="E240" s="30">
        <v>80</v>
      </c>
      <c r="F240" s="53" t="s">
        <v>579</v>
      </c>
      <c r="G240" s="26"/>
      <c r="H240" s="114" t="s">
        <v>791</v>
      </c>
      <c r="I240" s="114" t="s">
        <v>780</v>
      </c>
      <c r="J240" s="31" t="s">
        <v>413</v>
      </c>
      <c r="K240" s="44" t="s">
        <v>410</v>
      </c>
      <c r="L240" s="37">
        <v>3</v>
      </c>
      <c r="M240" s="27" t="str">
        <f t="shared" si="32"/>
        <v/>
      </c>
      <c r="N240" s="27" t="str">
        <f t="shared" si="33"/>
        <v/>
      </c>
      <c r="O240" s="128" t="str">
        <f t="shared" si="34"/>
        <v>X</v>
      </c>
    </row>
    <row r="241" spans="1:15" s="10" customFormat="1" x14ac:dyDescent="0.25">
      <c r="A241" s="29" t="s">
        <v>644</v>
      </c>
      <c r="B241" s="25">
        <v>237</v>
      </c>
      <c r="C241" s="30" t="s">
        <v>405</v>
      </c>
      <c r="D241" s="30" t="s">
        <v>405</v>
      </c>
      <c r="E241" s="30">
        <v>120</v>
      </c>
      <c r="F241" s="53" t="s">
        <v>579</v>
      </c>
      <c r="G241" s="31"/>
      <c r="H241" s="114" t="s">
        <v>401</v>
      </c>
      <c r="I241" s="114"/>
      <c r="J241" s="28" t="s">
        <v>532</v>
      </c>
      <c r="K241" s="44" t="s">
        <v>410</v>
      </c>
      <c r="L241" s="37">
        <v>3</v>
      </c>
      <c r="M241" s="27" t="str">
        <f t="shared" si="32"/>
        <v/>
      </c>
      <c r="N241" s="27" t="str">
        <f t="shared" si="33"/>
        <v/>
      </c>
      <c r="O241" s="128" t="str">
        <f t="shared" si="34"/>
        <v>X</v>
      </c>
    </row>
    <row r="242" spans="1:15" s="10" customFormat="1" x14ac:dyDescent="0.25">
      <c r="A242" s="29" t="s">
        <v>645</v>
      </c>
      <c r="B242" s="25">
        <v>238</v>
      </c>
      <c r="C242" s="30" t="s">
        <v>405</v>
      </c>
      <c r="D242" s="30" t="s">
        <v>405</v>
      </c>
      <c r="E242" s="30">
        <v>150</v>
      </c>
      <c r="F242" s="53" t="s">
        <v>579</v>
      </c>
      <c r="G242" s="26"/>
      <c r="H242" s="114" t="s">
        <v>401</v>
      </c>
      <c r="I242" s="114"/>
      <c r="J242" s="28" t="s">
        <v>541</v>
      </c>
      <c r="K242" s="44" t="s">
        <v>410</v>
      </c>
      <c r="L242" s="37">
        <v>3</v>
      </c>
      <c r="M242" s="27" t="str">
        <f t="shared" si="32"/>
        <v/>
      </c>
      <c r="N242" s="27" t="str">
        <f t="shared" si="33"/>
        <v/>
      </c>
      <c r="O242" s="128" t="str">
        <f t="shared" si="34"/>
        <v>X</v>
      </c>
    </row>
    <row r="243" spans="1:15" s="10" customFormat="1" x14ac:dyDescent="0.25">
      <c r="A243" s="29" t="s">
        <v>646</v>
      </c>
      <c r="B243" s="25">
        <v>239</v>
      </c>
      <c r="C243" s="30" t="s">
        <v>405</v>
      </c>
      <c r="D243" s="30" t="s">
        <v>405</v>
      </c>
      <c r="E243" s="30">
        <v>150</v>
      </c>
      <c r="F243" s="53" t="s">
        <v>579</v>
      </c>
      <c r="G243" s="26"/>
      <c r="H243" s="114" t="s">
        <v>401</v>
      </c>
      <c r="I243" s="114"/>
      <c r="J243" s="26" t="s">
        <v>533</v>
      </c>
      <c r="K243" s="44" t="s">
        <v>410</v>
      </c>
      <c r="L243" s="37">
        <v>3</v>
      </c>
      <c r="M243" s="27" t="str">
        <f t="shared" si="32"/>
        <v/>
      </c>
      <c r="N243" s="27" t="str">
        <f t="shared" si="33"/>
        <v/>
      </c>
      <c r="O243" s="128" t="str">
        <f t="shared" si="34"/>
        <v>X</v>
      </c>
    </row>
    <row r="244" spans="1:15" s="10" customFormat="1" x14ac:dyDescent="0.25">
      <c r="A244" s="29" t="s">
        <v>647</v>
      </c>
      <c r="B244" s="25">
        <v>240</v>
      </c>
      <c r="C244" s="30" t="s">
        <v>405</v>
      </c>
      <c r="D244" s="30" t="s">
        <v>405</v>
      </c>
      <c r="E244" s="25">
        <v>40</v>
      </c>
      <c r="F244" s="53" t="s">
        <v>579</v>
      </c>
      <c r="G244" s="26"/>
      <c r="H244" s="114" t="s">
        <v>401</v>
      </c>
      <c r="I244" s="114"/>
      <c r="J244" s="28" t="s">
        <v>530</v>
      </c>
      <c r="K244" s="44" t="s">
        <v>410</v>
      </c>
      <c r="L244" s="37">
        <v>3</v>
      </c>
      <c r="M244" s="27" t="str">
        <f t="shared" si="32"/>
        <v/>
      </c>
      <c r="N244" s="27" t="str">
        <f t="shared" si="33"/>
        <v/>
      </c>
      <c r="O244" s="128" t="str">
        <f t="shared" si="34"/>
        <v>X</v>
      </c>
    </row>
    <row r="245" spans="1:15" s="10" customFormat="1" x14ac:dyDescent="0.25">
      <c r="A245" s="29" t="s">
        <v>648</v>
      </c>
      <c r="B245" s="25">
        <v>241</v>
      </c>
      <c r="C245" s="25" t="s">
        <v>405</v>
      </c>
      <c r="D245" s="25" t="s">
        <v>405</v>
      </c>
      <c r="E245" s="25">
        <v>55</v>
      </c>
      <c r="F245" s="33" t="s">
        <v>579</v>
      </c>
      <c r="G245" s="26"/>
      <c r="H245" s="114" t="s">
        <v>204</v>
      </c>
      <c r="I245" s="114" t="s">
        <v>772</v>
      </c>
      <c r="J245" s="26" t="s">
        <v>531</v>
      </c>
      <c r="K245" s="44" t="s">
        <v>410</v>
      </c>
      <c r="L245" s="37">
        <v>3</v>
      </c>
      <c r="M245" s="27" t="str">
        <f t="shared" si="32"/>
        <v/>
      </c>
      <c r="N245" s="27" t="str">
        <f t="shared" si="33"/>
        <v/>
      </c>
      <c r="O245" s="128" t="str">
        <f t="shared" si="34"/>
        <v>X</v>
      </c>
    </row>
    <row r="246" spans="1:15" s="10" customFormat="1" x14ac:dyDescent="0.25">
      <c r="A246" s="29" t="s">
        <v>649</v>
      </c>
      <c r="B246" s="25">
        <v>242</v>
      </c>
      <c r="C246" s="30" t="s">
        <v>405</v>
      </c>
      <c r="D246" s="30" t="s">
        <v>405</v>
      </c>
      <c r="E246" s="30">
        <v>50</v>
      </c>
      <c r="F246" s="53" t="s">
        <v>579</v>
      </c>
      <c r="G246" s="31"/>
      <c r="H246" s="114" t="s">
        <v>204</v>
      </c>
      <c r="I246" s="114" t="s">
        <v>771</v>
      </c>
      <c r="J246" s="28" t="s">
        <v>447</v>
      </c>
      <c r="K246" s="44" t="s">
        <v>410</v>
      </c>
      <c r="L246" s="37">
        <v>3</v>
      </c>
      <c r="M246" s="27" t="str">
        <f t="shared" si="32"/>
        <v/>
      </c>
      <c r="N246" s="27" t="str">
        <f t="shared" si="33"/>
        <v/>
      </c>
      <c r="O246" s="128" t="str">
        <f t="shared" si="34"/>
        <v>X</v>
      </c>
    </row>
    <row r="247" spans="1:15" s="124" customFormat="1" x14ac:dyDescent="0.25">
      <c r="A247" s="113" t="s">
        <v>650</v>
      </c>
      <c r="B247" s="25">
        <v>243</v>
      </c>
      <c r="C247" s="117" t="s">
        <v>405</v>
      </c>
      <c r="D247" s="117" t="s">
        <v>409</v>
      </c>
      <c r="E247" s="117">
        <v>4</v>
      </c>
      <c r="F247" s="112" t="s">
        <v>579</v>
      </c>
      <c r="G247" s="115"/>
      <c r="H247" s="114" t="s">
        <v>204</v>
      </c>
      <c r="I247" s="114"/>
      <c r="J247" s="125" t="s">
        <v>448</v>
      </c>
      <c r="K247" s="121" t="s">
        <v>410</v>
      </c>
      <c r="L247" s="122">
        <v>3</v>
      </c>
      <c r="M247" s="123" t="str">
        <f t="shared" si="32"/>
        <v/>
      </c>
      <c r="N247" s="123" t="str">
        <f t="shared" si="33"/>
        <v/>
      </c>
      <c r="O247" s="129" t="str">
        <f t="shared" si="34"/>
        <v>X</v>
      </c>
    </row>
    <row r="248" spans="1:15" s="10" customFormat="1" x14ac:dyDescent="0.25">
      <c r="A248" s="29" t="s">
        <v>651</v>
      </c>
      <c r="B248" s="25">
        <v>244</v>
      </c>
      <c r="C248" s="30" t="s">
        <v>405</v>
      </c>
      <c r="D248" s="30" t="s">
        <v>405</v>
      </c>
      <c r="E248" s="30">
        <v>3</v>
      </c>
      <c r="F248" s="53" t="s">
        <v>579</v>
      </c>
      <c r="G248" s="26"/>
      <c r="H248" s="114" t="s">
        <v>401</v>
      </c>
      <c r="I248" s="114"/>
      <c r="J248" s="28" t="s">
        <v>517</v>
      </c>
      <c r="K248" s="44" t="s">
        <v>410</v>
      </c>
      <c r="L248" s="37">
        <v>3</v>
      </c>
      <c r="M248" s="27" t="str">
        <f t="shared" si="32"/>
        <v/>
      </c>
      <c r="N248" s="27" t="str">
        <f t="shared" si="33"/>
        <v/>
      </c>
      <c r="O248" s="128" t="str">
        <f t="shared" si="34"/>
        <v>X</v>
      </c>
    </row>
    <row r="249" spans="1:15" s="10" customFormat="1" x14ac:dyDescent="0.25">
      <c r="A249" s="29" t="s">
        <v>470</v>
      </c>
      <c r="B249" s="25">
        <v>245</v>
      </c>
      <c r="C249" s="25" t="s">
        <v>405</v>
      </c>
      <c r="D249" s="25" t="s">
        <v>405</v>
      </c>
      <c r="E249" s="25">
        <v>65</v>
      </c>
      <c r="F249" s="33" t="s">
        <v>579</v>
      </c>
      <c r="G249" s="26"/>
      <c r="H249" s="114" t="s">
        <v>401</v>
      </c>
      <c r="I249" s="114"/>
      <c r="J249" s="26" t="s">
        <v>454</v>
      </c>
      <c r="K249" s="44" t="s">
        <v>407</v>
      </c>
      <c r="L249" s="37">
        <f t="shared" ref="L249:L273" si="42">IF(K249="Public",1,IF(K249="FOUO",2,IF(K249="Sensitive",3,IF(K249="System-Only",4))))</f>
        <v>2</v>
      </c>
      <c r="M249" s="27" t="str">
        <f t="shared" si="32"/>
        <v/>
      </c>
      <c r="N249" s="27" t="str">
        <f t="shared" si="33"/>
        <v>X</v>
      </c>
      <c r="O249" s="128" t="str">
        <f t="shared" si="34"/>
        <v>X</v>
      </c>
    </row>
    <row r="250" spans="1:15" s="10" customFormat="1" x14ac:dyDescent="0.25">
      <c r="A250" s="29" t="s">
        <v>472</v>
      </c>
      <c r="B250" s="25">
        <v>246</v>
      </c>
      <c r="C250" s="25" t="s">
        <v>405</v>
      </c>
      <c r="D250" s="25" t="s">
        <v>405</v>
      </c>
      <c r="E250" s="25">
        <v>3</v>
      </c>
      <c r="F250" s="33" t="s">
        <v>579</v>
      </c>
      <c r="G250" s="26"/>
      <c r="H250" s="32" t="s">
        <v>204</v>
      </c>
      <c r="I250" s="32"/>
      <c r="J250" s="26" t="s">
        <v>512</v>
      </c>
      <c r="K250" s="44" t="s">
        <v>407</v>
      </c>
      <c r="L250" s="37">
        <f t="shared" si="42"/>
        <v>2</v>
      </c>
      <c r="M250" s="27" t="str">
        <f t="shared" si="32"/>
        <v/>
      </c>
      <c r="N250" s="27" t="str">
        <f t="shared" si="33"/>
        <v>X</v>
      </c>
      <c r="O250" s="128" t="str">
        <f t="shared" si="34"/>
        <v>X</v>
      </c>
    </row>
    <row r="251" spans="1:15" s="10" customFormat="1" x14ac:dyDescent="0.25">
      <c r="A251" s="29" t="s">
        <v>471</v>
      </c>
      <c r="B251" s="25">
        <v>247</v>
      </c>
      <c r="C251" s="25" t="s">
        <v>405</v>
      </c>
      <c r="D251" s="25" t="s">
        <v>405</v>
      </c>
      <c r="E251" s="25">
        <v>65</v>
      </c>
      <c r="F251" s="33" t="s">
        <v>579</v>
      </c>
      <c r="G251" s="26"/>
      <c r="H251" s="32" t="s">
        <v>401</v>
      </c>
      <c r="I251" s="32"/>
      <c r="J251" s="26" t="s">
        <v>451</v>
      </c>
      <c r="K251" s="44" t="s">
        <v>407</v>
      </c>
      <c r="L251" s="37">
        <f t="shared" si="42"/>
        <v>2</v>
      </c>
      <c r="M251" s="27" t="str">
        <f t="shared" si="32"/>
        <v/>
      </c>
      <c r="N251" s="27" t="str">
        <f t="shared" si="33"/>
        <v>X</v>
      </c>
      <c r="O251" s="128" t="str">
        <f t="shared" si="34"/>
        <v>X</v>
      </c>
    </row>
    <row r="252" spans="1:15" s="10" customFormat="1" x14ac:dyDescent="0.25">
      <c r="A252" s="29" t="s">
        <v>358</v>
      </c>
      <c r="B252" s="25">
        <v>248</v>
      </c>
      <c r="C252" s="25" t="s">
        <v>405</v>
      </c>
      <c r="D252" s="25" t="s">
        <v>405</v>
      </c>
      <c r="E252" s="25">
        <v>50</v>
      </c>
      <c r="F252" s="33" t="s">
        <v>579</v>
      </c>
      <c r="G252" s="26"/>
      <c r="H252" s="32" t="s">
        <v>204</v>
      </c>
      <c r="I252" s="114"/>
      <c r="J252" s="26" t="s">
        <v>452</v>
      </c>
      <c r="K252" s="44" t="s">
        <v>407</v>
      </c>
      <c r="L252" s="37">
        <f t="shared" si="42"/>
        <v>2</v>
      </c>
      <c r="M252" s="27" t="str">
        <f t="shared" si="32"/>
        <v/>
      </c>
      <c r="N252" s="27" t="str">
        <f t="shared" si="33"/>
        <v>X</v>
      </c>
      <c r="O252" s="128" t="str">
        <f t="shared" si="34"/>
        <v>X</v>
      </c>
    </row>
    <row r="253" spans="1:15" s="10" customFormat="1" x14ac:dyDescent="0.25">
      <c r="A253" s="29" t="s">
        <v>310</v>
      </c>
      <c r="B253" s="25">
        <v>249</v>
      </c>
      <c r="C253" s="25" t="s">
        <v>405</v>
      </c>
      <c r="D253" s="25" t="s">
        <v>409</v>
      </c>
      <c r="E253" s="25">
        <v>30</v>
      </c>
      <c r="F253" s="33" t="s">
        <v>579</v>
      </c>
      <c r="G253" s="26"/>
      <c r="H253" s="32" t="s">
        <v>204</v>
      </c>
      <c r="I253" s="114" t="s">
        <v>771</v>
      </c>
      <c r="J253" s="26" t="s">
        <v>214</v>
      </c>
      <c r="K253" s="44" t="s">
        <v>407</v>
      </c>
      <c r="L253" s="37">
        <f t="shared" si="42"/>
        <v>2</v>
      </c>
      <c r="M253" s="27" t="str">
        <f t="shared" si="32"/>
        <v/>
      </c>
      <c r="N253" s="27" t="str">
        <f t="shared" si="33"/>
        <v>X</v>
      </c>
      <c r="O253" s="128" t="str">
        <f t="shared" si="34"/>
        <v>X</v>
      </c>
    </row>
    <row r="254" spans="1:15" s="10" customFormat="1" x14ac:dyDescent="0.25">
      <c r="A254" s="29" t="s">
        <v>311</v>
      </c>
      <c r="B254" s="25">
        <v>250</v>
      </c>
      <c r="C254" s="25" t="s">
        <v>405</v>
      </c>
      <c r="D254" s="25" t="s">
        <v>405</v>
      </c>
      <c r="E254" s="25">
        <v>25</v>
      </c>
      <c r="F254" s="33" t="s">
        <v>579</v>
      </c>
      <c r="G254" s="26"/>
      <c r="H254" s="32" t="s">
        <v>204</v>
      </c>
      <c r="I254" s="114"/>
      <c r="J254" s="26" t="s">
        <v>215</v>
      </c>
      <c r="K254" s="44" t="s">
        <v>407</v>
      </c>
      <c r="L254" s="37">
        <f t="shared" si="42"/>
        <v>2</v>
      </c>
      <c r="M254" s="27" t="str">
        <f t="shared" si="32"/>
        <v/>
      </c>
      <c r="N254" s="27" t="str">
        <f t="shared" si="33"/>
        <v>X</v>
      </c>
      <c r="O254" s="128" t="str">
        <f t="shared" si="34"/>
        <v>X</v>
      </c>
    </row>
    <row r="255" spans="1:15" s="10" customFormat="1" x14ac:dyDescent="0.25">
      <c r="A255" s="29" t="s">
        <v>312</v>
      </c>
      <c r="B255" s="25">
        <v>251</v>
      </c>
      <c r="C255" s="25" t="s">
        <v>405</v>
      </c>
      <c r="D255" s="25" t="s">
        <v>405</v>
      </c>
      <c r="E255" s="25">
        <v>30</v>
      </c>
      <c r="F255" s="33" t="s">
        <v>579</v>
      </c>
      <c r="G255" s="26"/>
      <c r="H255" s="32" t="s">
        <v>204</v>
      </c>
      <c r="I255" s="114" t="s">
        <v>776</v>
      </c>
      <c r="J255" s="26" t="s">
        <v>558</v>
      </c>
      <c r="K255" s="44" t="s">
        <v>407</v>
      </c>
      <c r="L255" s="37">
        <f t="shared" si="42"/>
        <v>2</v>
      </c>
      <c r="M255" s="27" t="str">
        <f t="shared" si="32"/>
        <v/>
      </c>
      <c r="N255" s="27" t="str">
        <f t="shared" si="33"/>
        <v>X</v>
      </c>
      <c r="O255" s="128" t="str">
        <f t="shared" si="34"/>
        <v>X</v>
      </c>
    </row>
    <row r="256" spans="1:15" s="10" customFormat="1" x14ac:dyDescent="0.25">
      <c r="A256" s="29" t="s">
        <v>313</v>
      </c>
      <c r="B256" s="25">
        <v>252</v>
      </c>
      <c r="C256" s="25" t="s">
        <v>405</v>
      </c>
      <c r="D256" s="25" t="s">
        <v>405</v>
      </c>
      <c r="E256" s="25">
        <v>30</v>
      </c>
      <c r="F256" s="33" t="s">
        <v>579</v>
      </c>
      <c r="G256" s="26"/>
      <c r="H256" s="32" t="s">
        <v>204</v>
      </c>
      <c r="I256" s="114"/>
      <c r="J256" s="26" t="s">
        <v>216</v>
      </c>
      <c r="K256" s="44" t="s">
        <v>407</v>
      </c>
      <c r="L256" s="37">
        <f t="shared" si="42"/>
        <v>2</v>
      </c>
      <c r="M256" s="27" t="str">
        <f t="shared" si="32"/>
        <v/>
      </c>
      <c r="N256" s="27" t="str">
        <f t="shared" si="33"/>
        <v>X</v>
      </c>
      <c r="O256" s="128" t="str">
        <f t="shared" si="34"/>
        <v>X</v>
      </c>
    </row>
    <row r="257" spans="1:15" s="10" customFormat="1" x14ac:dyDescent="0.25">
      <c r="A257" s="29" t="s">
        <v>314</v>
      </c>
      <c r="B257" s="25">
        <v>253</v>
      </c>
      <c r="C257" s="25" t="s">
        <v>405</v>
      </c>
      <c r="D257" s="25" t="s">
        <v>405</v>
      </c>
      <c r="E257" s="25">
        <v>80</v>
      </c>
      <c r="F257" s="33" t="s">
        <v>579</v>
      </c>
      <c r="G257" s="26"/>
      <c r="H257" s="32" t="s">
        <v>401</v>
      </c>
      <c r="I257" s="114"/>
      <c r="J257" s="26" t="s">
        <v>217</v>
      </c>
      <c r="K257" s="44" t="s">
        <v>407</v>
      </c>
      <c r="L257" s="37">
        <f t="shared" si="42"/>
        <v>2</v>
      </c>
      <c r="M257" s="27" t="str">
        <f t="shared" si="32"/>
        <v/>
      </c>
      <c r="N257" s="27" t="str">
        <f t="shared" si="33"/>
        <v>X</v>
      </c>
      <c r="O257" s="128" t="str">
        <f t="shared" si="34"/>
        <v>X</v>
      </c>
    </row>
    <row r="258" spans="1:15" s="10" customFormat="1" x14ac:dyDescent="0.25">
      <c r="A258" s="29" t="s">
        <v>474</v>
      </c>
      <c r="B258" s="25">
        <v>254</v>
      </c>
      <c r="C258" s="25" t="s">
        <v>405</v>
      </c>
      <c r="D258" s="25" t="s">
        <v>405</v>
      </c>
      <c r="E258" s="25">
        <v>65</v>
      </c>
      <c r="F258" s="33" t="s">
        <v>579</v>
      </c>
      <c r="G258" s="26"/>
      <c r="H258" s="32" t="s">
        <v>206</v>
      </c>
      <c r="I258" s="114"/>
      <c r="J258" s="26" t="s">
        <v>454</v>
      </c>
      <c r="K258" s="44" t="s">
        <v>407</v>
      </c>
      <c r="L258" s="37">
        <f t="shared" si="42"/>
        <v>2</v>
      </c>
      <c r="M258" s="27" t="str">
        <f t="shared" si="32"/>
        <v/>
      </c>
      <c r="N258" s="27" t="str">
        <f t="shared" si="33"/>
        <v>X</v>
      </c>
      <c r="O258" s="128" t="str">
        <f t="shared" si="34"/>
        <v>X</v>
      </c>
    </row>
    <row r="259" spans="1:15" s="10" customFormat="1" x14ac:dyDescent="0.25">
      <c r="A259" s="29" t="s">
        <v>476</v>
      </c>
      <c r="B259" s="25">
        <v>255</v>
      </c>
      <c r="C259" s="25" t="s">
        <v>405</v>
      </c>
      <c r="D259" s="25" t="s">
        <v>405</v>
      </c>
      <c r="E259" s="25">
        <v>3</v>
      </c>
      <c r="F259" s="33" t="s">
        <v>579</v>
      </c>
      <c r="G259" s="26"/>
      <c r="H259" s="32" t="s">
        <v>206</v>
      </c>
      <c r="I259" s="114"/>
      <c r="J259" s="26" t="s">
        <v>512</v>
      </c>
      <c r="K259" s="44" t="s">
        <v>407</v>
      </c>
      <c r="L259" s="37">
        <f t="shared" si="42"/>
        <v>2</v>
      </c>
      <c r="M259" s="27" t="str">
        <f t="shared" si="32"/>
        <v/>
      </c>
      <c r="N259" s="27" t="str">
        <f t="shared" si="33"/>
        <v>X</v>
      </c>
      <c r="O259" s="128" t="str">
        <f t="shared" si="34"/>
        <v>X</v>
      </c>
    </row>
    <row r="260" spans="1:15" s="10" customFormat="1" x14ac:dyDescent="0.25">
      <c r="A260" s="29" t="s">
        <v>475</v>
      </c>
      <c r="B260" s="25">
        <v>256</v>
      </c>
      <c r="C260" s="25" t="s">
        <v>405</v>
      </c>
      <c r="D260" s="25" t="s">
        <v>405</v>
      </c>
      <c r="E260" s="25">
        <v>65</v>
      </c>
      <c r="F260" s="33" t="s">
        <v>579</v>
      </c>
      <c r="G260" s="26"/>
      <c r="H260" s="32" t="s">
        <v>206</v>
      </c>
      <c r="I260" s="114"/>
      <c r="J260" s="26" t="s">
        <v>451</v>
      </c>
      <c r="K260" s="44" t="s">
        <v>407</v>
      </c>
      <c r="L260" s="37">
        <f t="shared" si="42"/>
        <v>2</v>
      </c>
      <c r="M260" s="27" t="str">
        <f t="shared" ref="M260:M285" si="43">IF(L260&lt;=1,"X","")</f>
        <v/>
      </c>
      <c r="N260" s="27" t="str">
        <f t="shared" ref="N260:N285" si="44">IF(L260&lt;=2,"X","")</f>
        <v>X</v>
      </c>
      <c r="O260" s="128" t="str">
        <f t="shared" ref="O260:O285" si="45">IF(L260&lt;=3,"X","")</f>
        <v>X</v>
      </c>
    </row>
    <row r="261" spans="1:15" s="10" customFormat="1" x14ac:dyDescent="0.25">
      <c r="A261" s="29" t="s">
        <v>359</v>
      </c>
      <c r="B261" s="25">
        <v>257</v>
      </c>
      <c r="C261" s="25" t="s">
        <v>405</v>
      </c>
      <c r="D261" s="25" t="s">
        <v>405</v>
      </c>
      <c r="E261" s="25">
        <v>50</v>
      </c>
      <c r="F261" s="33" t="s">
        <v>579</v>
      </c>
      <c r="G261" s="26"/>
      <c r="H261" s="32" t="s">
        <v>206</v>
      </c>
      <c r="I261" s="114"/>
      <c r="J261" s="26" t="s">
        <v>452</v>
      </c>
      <c r="K261" s="44" t="s">
        <v>407</v>
      </c>
      <c r="L261" s="37">
        <f t="shared" si="42"/>
        <v>2</v>
      </c>
      <c r="M261" s="27" t="str">
        <f t="shared" si="43"/>
        <v/>
      </c>
      <c r="N261" s="27" t="str">
        <f t="shared" si="44"/>
        <v>X</v>
      </c>
      <c r="O261" s="128" t="str">
        <f t="shared" si="45"/>
        <v>X</v>
      </c>
    </row>
    <row r="262" spans="1:15" s="10" customFormat="1" x14ac:dyDescent="0.25">
      <c r="A262" s="29" t="s">
        <v>360</v>
      </c>
      <c r="B262" s="25">
        <v>258</v>
      </c>
      <c r="C262" s="25" t="s">
        <v>405</v>
      </c>
      <c r="D262" s="25" t="s">
        <v>405</v>
      </c>
      <c r="E262" s="25">
        <v>150</v>
      </c>
      <c r="F262" s="33" t="s">
        <v>579</v>
      </c>
      <c r="G262" s="26"/>
      <c r="H262" s="32" t="s">
        <v>206</v>
      </c>
      <c r="I262" s="114"/>
      <c r="J262" s="26" t="s">
        <v>453</v>
      </c>
      <c r="K262" s="44" t="s">
        <v>407</v>
      </c>
      <c r="L262" s="37">
        <f t="shared" si="42"/>
        <v>2</v>
      </c>
      <c r="M262" s="27" t="str">
        <f t="shared" si="43"/>
        <v/>
      </c>
      <c r="N262" s="27" t="str">
        <f t="shared" si="44"/>
        <v>X</v>
      </c>
      <c r="O262" s="128" t="str">
        <f t="shared" si="45"/>
        <v>X</v>
      </c>
    </row>
    <row r="263" spans="1:15" s="10" customFormat="1" x14ac:dyDescent="0.25">
      <c r="A263" s="29" t="s">
        <v>361</v>
      </c>
      <c r="B263" s="25">
        <v>259</v>
      </c>
      <c r="C263" s="25" t="s">
        <v>405</v>
      </c>
      <c r="D263" s="25" t="s">
        <v>405</v>
      </c>
      <c r="E263" s="25">
        <v>150</v>
      </c>
      <c r="F263" s="33" t="s">
        <v>579</v>
      </c>
      <c r="G263" s="26"/>
      <c r="H263" s="32" t="s">
        <v>206</v>
      </c>
      <c r="I263" s="114"/>
      <c r="J263" s="26" t="s">
        <v>213</v>
      </c>
      <c r="K263" s="44" t="s">
        <v>407</v>
      </c>
      <c r="L263" s="37">
        <f t="shared" si="42"/>
        <v>2</v>
      </c>
      <c r="M263" s="27" t="str">
        <f t="shared" si="43"/>
        <v/>
      </c>
      <c r="N263" s="27" t="str">
        <f t="shared" si="44"/>
        <v>X</v>
      </c>
      <c r="O263" s="128" t="str">
        <f t="shared" si="45"/>
        <v>X</v>
      </c>
    </row>
    <row r="264" spans="1:15" s="10" customFormat="1" x14ac:dyDescent="0.25">
      <c r="A264" s="29" t="s">
        <v>477</v>
      </c>
      <c r="B264" s="25">
        <v>260</v>
      </c>
      <c r="C264" s="25" t="s">
        <v>405</v>
      </c>
      <c r="D264" s="25" t="s">
        <v>405</v>
      </c>
      <c r="E264" s="25">
        <v>40</v>
      </c>
      <c r="F264" s="33" t="s">
        <v>579</v>
      </c>
      <c r="G264" s="26"/>
      <c r="H264" s="32" t="s">
        <v>206</v>
      </c>
      <c r="I264" s="114"/>
      <c r="J264" s="26" t="s">
        <v>455</v>
      </c>
      <c r="K264" s="44" t="s">
        <v>407</v>
      </c>
      <c r="L264" s="37">
        <f t="shared" si="42"/>
        <v>2</v>
      </c>
      <c r="M264" s="27" t="str">
        <f t="shared" si="43"/>
        <v/>
      </c>
      <c r="N264" s="27" t="str">
        <f t="shared" si="44"/>
        <v>X</v>
      </c>
      <c r="O264" s="128" t="str">
        <f t="shared" si="45"/>
        <v>X</v>
      </c>
    </row>
    <row r="265" spans="1:15" s="10" customFormat="1" x14ac:dyDescent="0.25">
      <c r="A265" s="29" t="s">
        <v>362</v>
      </c>
      <c r="B265" s="25">
        <v>261</v>
      </c>
      <c r="C265" s="25" t="s">
        <v>405</v>
      </c>
      <c r="D265" s="25" t="s">
        <v>405</v>
      </c>
      <c r="E265" s="30">
        <v>50</v>
      </c>
      <c r="F265" s="33" t="s">
        <v>579</v>
      </c>
      <c r="G265" s="26"/>
      <c r="H265" s="32" t="s">
        <v>206</v>
      </c>
      <c r="I265" s="114" t="s">
        <v>771</v>
      </c>
      <c r="J265" s="26" t="s">
        <v>551</v>
      </c>
      <c r="K265" s="44" t="s">
        <v>407</v>
      </c>
      <c r="L265" s="37">
        <f t="shared" si="42"/>
        <v>2</v>
      </c>
      <c r="M265" s="27" t="str">
        <f t="shared" si="43"/>
        <v/>
      </c>
      <c r="N265" s="27" t="str">
        <f t="shared" si="44"/>
        <v>X</v>
      </c>
      <c r="O265" s="128" t="str">
        <f t="shared" si="45"/>
        <v>X</v>
      </c>
    </row>
    <row r="266" spans="1:15" s="10" customFormat="1" x14ac:dyDescent="0.25">
      <c r="A266" s="29" t="s">
        <v>363</v>
      </c>
      <c r="B266" s="25">
        <v>262</v>
      </c>
      <c r="C266" s="25" t="s">
        <v>405</v>
      </c>
      <c r="D266" s="25" t="s">
        <v>409</v>
      </c>
      <c r="E266" s="25">
        <v>4</v>
      </c>
      <c r="F266" s="33" t="s">
        <v>579</v>
      </c>
      <c r="G266" s="26"/>
      <c r="H266" s="32" t="s">
        <v>206</v>
      </c>
      <c r="I266" s="114" t="s">
        <v>771</v>
      </c>
      <c r="J266" s="26" t="s">
        <v>528</v>
      </c>
      <c r="K266" s="44" t="s">
        <v>407</v>
      </c>
      <c r="L266" s="37">
        <f t="shared" si="42"/>
        <v>2</v>
      </c>
      <c r="M266" s="27" t="str">
        <f t="shared" si="43"/>
        <v/>
      </c>
      <c r="N266" s="27" t="str">
        <f t="shared" si="44"/>
        <v>X</v>
      </c>
      <c r="O266" s="128" t="str">
        <f t="shared" si="45"/>
        <v>X</v>
      </c>
    </row>
    <row r="267" spans="1:15" s="10" customFormat="1" x14ac:dyDescent="0.25">
      <c r="A267" s="29" t="s">
        <v>478</v>
      </c>
      <c r="B267" s="25">
        <v>263</v>
      </c>
      <c r="C267" s="25" t="s">
        <v>405</v>
      </c>
      <c r="D267" s="25" t="s">
        <v>405</v>
      </c>
      <c r="E267" s="25">
        <v>3</v>
      </c>
      <c r="F267" s="33" t="s">
        <v>579</v>
      </c>
      <c r="G267" s="26"/>
      <c r="H267" s="32" t="s">
        <v>206</v>
      </c>
      <c r="I267" s="114"/>
      <c r="J267" s="26" t="s">
        <v>517</v>
      </c>
      <c r="K267" s="44" t="s">
        <v>407</v>
      </c>
      <c r="L267" s="37">
        <f t="shared" si="42"/>
        <v>2</v>
      </c>
      <c r="M267" s="27" t="str">
        <f t="shared" si="43"/>
        <v/>
      </c>
      <c r="N267" s="27" t="str">
        <f t="shared" si="44"/>
        <v>X</v>
      </c>
      <c r="O267" s="128" t="str">
        <f t="shared" si="45"/>
        <v>X</v>
      </c>
    </row>
    <row r="268" spans="1:15" s="10" customFormat="1" x14ac:dyDescent="0.25">
      <c r="A268" s="29" t="s">
        <v>364</v>
      </c>
      <c r="B268" s="25">
        <v>264</v>
      </c>
      <c r="C268" s="25" t="s">
        <v>405</v>
      </c>
      <c r="D268" s="25" t="s">
        <v>405</v>
      </c>
      <c r="E268" s="25">
        <v>55</v>
      </c>
      <c r="F268" s="33" t="s">
        <v>579</v>
      </c>
      <c r="G268" s="26"/>
      <c r="H268" s="32" t="s">
        <v>206</v>
      </c>
      <c r="I268" s="114" t="s">
        <v>772</v>
      </c>
      <c r="J268" s="26" t="s">
        <v>546</v>
      </c>
      <c r="K268" s="44" t="s">
        <v>407</v>
      </c>
      <c r="L268" s="37">
        <f t="shared" si="42"/>
        <v>2</v>
      </c>
      <c r="M268" s="27" t="str">
        <f t="shared" si="43"/>
        <v/>
      </c>
      <c r="N268" s="27" t="str">
        <f t="shared" si="44"/>
        <v>X</v>
      </c>
      <c r="O268" s="128" t="str">
        <f t="shared" si="45"/>
        <v>X</v>
      </c>
    </row>
    <row r="269" spans="1:15" s="10" customFormat="1" x14ac:dyDescent="0.25">
      <c r="A269" s="29" t="s">
        <v>365</v>
      </c>
      <c r="B269" s="25">
        <v>265</v>
      </c>
      <c r="C269" s="25" t="s">
        <v>405</v>
      </c>
      <c r="D269" s="25" t="s">
        <v>409</v>
      </c>
      <c r="E269" s="25">
        <v>30</v>
      </c>
      <c r="F269" s="33" t="s">
        <v>579</v>
      </c>
      <c r="G269" s="26"/>
      <c r="H269" s="32" t="s">
        <v>206</v>
      </c>
      <c r="I269" s="114" t="s">
        <v>771</v>
      </c>
      <c r="J269" s="26" t="s">
        <v>214</v>
      </c>
      <c r="K269" s="44" t="s">
        <v>407</v>
      </c>
      <c r="L269" s="37">
        <f t="shared" si="42"/>
        <v>2</v>
      </c>
      <c r="M269" s="27" t="str">
        <f t="shared" si="43"/>
        <v/>
      </c>
      <c r="N269" s="27" t="str">
        <f t="shared" si="44"/>
        <v>X</v>
      </c>
      <c r="O269" s="128" t="str">
        <f t="shared" si="45"/>
        <v>X</v>
      </c>
    </row>
    <row r="270" spans="1:15" s="10" customFormat="1" x14ac:dyDescent="0.25">
      <c r="A270" s="29" t="s">
        <v>366</v>
      </c>
      <c r="B270" s="25">
        <v>266</v>
      </c>
      <c r="C270" s="25" t="s">
        <v>405</v>
      </c>
      <c r="D270" s="25" t="s">
        <v>405</v>
      </c>
      <c r="E270" s="25">
        <v>25</v>
      </c>
      <c r="F270" s="33" t="s">
        <v>579</v>
      </c>
      <c r="G270" s="26"/>
      <c r="H270" s="32" t="s">
        <v>206</v>
      </c>
      <c r="I270" s="114"/>
      <c r="J270" s="26" t="s">
        <v>215</v>
      </c>
      <c r="K270" s="44" t="s">
        <v>407</v>
      </c>
      <c r="L270" s="37">
        <f t="shared" si="42"/>
        <v>2</v>
      </c>
      <c r="M270" s="27" t="str">
        <f t="shared" si="43"/>
        <v/>
      </c>
      <c r="N270" s="27" t="str">
        <f t="shared" si="44"/>
        <v>X</v>
      </c>
      <c r="O270" s="128" t="str">
        <f t="shared" si="45"/>
        <v>X</v>
      </c>
    </row>
    <row r="271" spans="1:15" s="10" customFormat="1" x14ac:dyDescent="0.25">
      <c r="A271" s="29" t="s">
        <v>367</v>
      </c>
      <c r="B271" s="25">
        <v>267</v>
      </c>
      <c r="C271" s="25" t="s">
        <v>405</v>
      </c>
      <c r="D271" s="25" t="s">
        <v>405</v>
      </c>
      <c r="E271" s="25">
        <v>30</v>
      </c>
      <c r="F271" s="33" t="s">
        <v>579</v>
      </c>
      <c r="G271" s="26"/>
      <c r="H271" s="32" t="s">
        <v>206</v>
      </c>
      <c r="I271" s="114" t="s">
        <v>776</v>
      </c>
      <c r="J271" s="26" t="s">
        <v>558</v>
      </c>
      <c r="K271" s="44" t="s">
        <v>407</v>
      </c>
      <c r="L271" s="37">
        <f t="shared" si="42"/>
        <v>2</v>
      </c>
      <c r="M271" s="27" t="str">
        <f t="shared" si="43"/>
        <v/>
      </c>
      <c r="N271" s="27" t="str">
        <f t="shared" si="44"/>
        <v>X</v>
      </c>
      <c r="O271" s="128" t="str">
        <f t="shared" si="45"/>
        <v>X</v>
      </c>
    </row>
    <row r="272" spans="1:15" s="10" customFormat="1" x14ac:dyDescent="0.25">
      <c r="A272" s="29" t="s">
        <v>368</v>
      </c>
      <c r="B272" s="25">
        <v>268</v>
      </c>
      <c r="C272" s="25" t="s">
        <v>405</v>
      </c>
      <c r="D272" s="25" t="s">
        <v>405</v>
      </c>
      <c r="E272" s="25">
        <v>30</v>
      </c>
      <c r="F272" s="33" t="s">
        <v>579</v>
      </c>
      <c r="G272" s="26"/>
      <c r="H272" s="32" t="s">
        <v>206</v>
      </c>
      <c r="I272" s="114"/>
      <c r="J272" s="26" t="s">
        <v>216</v>
      </c>
      <c r="K272" s="44" t="s">
        <v>407</v>
      </c>
      <c r="L272" s="37">
        <f t="shared" si="42"/>
        <v>2</v>
      </c>
      <c r="M272" s="27" t="str">
        <f t="shared" si="43"/>
        <v/>
      </c>
      <c r="N272" s="27" t="str">
        <f t="shared" si="44"/>
        <v>X</v>
      </c>
      <c r="O272" s="128" t="str">
        <f t="shared" si="45"/>
        <v>X</v>
      </c>
    </row>
    <row r="273" spans="1:15" s="10" customFormat="1" x14ac:dyDescent="0.25">
      <c r="A273" s="29" t="s">
        <v>473</v>
      </c>
      <c r="B273" s="25">
        <v>269</v>
      </c>
      <c r="C273" s="25" t="s">
        <v>405</v>
      </c>
      <c r="D273" s="25" t="s">
        <v>405</v>
      </c>
      <c r="E273" s="25">
        <v>80</v>
      </c>
      <c r="F273" s="33" t="s">
        <v>579</v>
      </c>
      <c r="G273" s="26"/>
      <c r="H273" s="32" t="s">
        <v>206</v>
      </c>
      <c r="I273" s="114"/>
      <c r="J273" s="26" t="s">
        <v>217</v>
      </c>
      <c r="K273" s="44" t="s">
        <v>407</v>
      </c>
      <c r="L273" s="37">
        <f t="shared" si="42"/>
        <v>2</v>
      </c>
      <c r="M273" s="27" t="str">
        <f t="shared" si="43"/>
        <v/>
      </c>
      <c r="N273" s="27" t="str">
        <f t="shared" si="44"/>
        <v>X</v>
      </c>
      <c r="O273" s="128" t="str">
        <f t="shared" si="45"/>
        <v>X</v>
      </c>
    </row>
    <row r="274" spans="1:15" s="10" customFormat="1" ht="25" x14ac:dyDescent="0.25">
      <c r="A274" s="29" t="s">
        <v>485</v>
      </c>
      <c r="B274" s="25">
        <v>270</v>
      </c>
      <c r="C274" s="30" t="s">
        <v>405</v>
      </c>
      <c r="D274" s="30" t="s">
        <v>405</v>
      </c>
      <c r="E274" s="30">
        <v>9</v>
      </c>
      <c r="F274" s="53" t="s">
        <v>579</v>
      </c>
      <c r="G274" s="31"/>
      <c r="H274" s="32" t="s">
        <v>790</v>
      </c>
      <c r="I274" s="36"/>
      <c r="J274" s="31" t="s">
        <v>433</v>
      </c>
      <c r="K274" s="44" t="s">
        <v>410</v>
      </c>
      <c r="L274" s="37">
        <v>3</v>
      </c>
      <c r="M274" s="27" t="str">
        <f t="shared" si="43"/>
        <v/>
      </c>
      <c r="N274" s="27" t="str">
        <f t="shared" si="44"/>
        <v/>
      </c>
      <c r="O274" s="128" t="str">
        <f t="shared" si="45"/>
        <v>X</v>
      </c>
    </row>
    <row r="275" spans="1:15" s="10" customFormat="1" ht="29.5" customHeight="1" x14ac:dyDescent="0.25">
      <c r="A275" s="29" t="s">
        <v>316</v>
      </c>
      <c r="B275" s="25">
        <v>271</v>
      </c>
      <c r="C275" s="25" t="s">
        <v>405</v>
      </c>
      <c r="D275" s="25" t="s">
        <v>409</v>
      </c>
      <c r="E275" s="25">
        <v>4</v>
      </c>
      <c r="F275" s="33" t="s">
        <v>591</v>
      </c>
      <c r="G275" s="26"/>
      <c r="H275" s="114" t="s">
        <v>401</v>
      </c>
      <c r="I275" s="32"/>
      <c r="J275" s="19" t="s">
        <v>539</v>
      </c>
      <c r="K275" s="44" t="s">
        <v>417</v>
      </c>
      <c r="L275" s="37">
        <f>IF(K275="Public",1,IF(K275="FOUO",2,IF(K275="Sensitive",3,IF(K275="System-Only",4))))</f>
        <v>1</v>
      </c>
      <c r="M275" s="27" t="str">
        <f t="shared" si="43"/>
        <v>X</v>
      </c>
      <c r="N275" s="27" t="str">
        <f t="shared" si="44"/>
        <v>X</v>
      </c>
      <c r="O275" s="128" t="str">
        <f t="shared" si="45"/>
        <v>X</v>
      </c>
    </row>
    <row r="276" spans="1:15" s="10" customFormat="1" ht="55.9" customHeight="1" x14ac:dyDescent="0.25">
      <c r="A276" s="29" t="s">
        <v>652</v>
      </c>
      <c r="B276" s="25">
        <v>272</v>
      </c>
      <c r="C276" s="25" t="s">
        <v>405</v>
      </c>
      <c r="D276" s="25" t="s">
        <v>163</v>
      </c>
      <c r="E276" s="25">
        <v>1100</v>
      </c>
      <c r="F276" s="112" t="s">
        <v>797</v>
      </c>
      <c r="G276" s="115" t="s">
        <v>817</v>
      </c>
      <c r="H276" s="114" t="s">
        <v>803</v>
      </c>
      <c r="I276" s="32" t="s">
        <v>211</v>
      </c>
      <c r="J276" s="19" t="s">
        <v>436</v>
      </c>
      <c r="K276" s="44" t="s">
        <v>417</v>
      </c>
      <c r="L276" s="37">
        <v>1</v>
      </c>
      <c r="M276" s="27" t="str">
        <f t="shared" si="43"/>
        <v>X</v>
      </c>
      <c r="N276" s="27" t="str">
        <f t="shared" si="44"/>
        <v>X</v>
      </c>
      <c r="O276" s="128" t="str">
        <f t="shared" si="45"/>
        <v>X</v>
      </c>
    </row>
    <row r="277" spans="1:15" s="10" customFormat="1" ht="62.5" x14ac:dyDescent="0.25">
      <c r="A277" s="29" t="s">
        <v>843</v>
      </c>
      <c r="B277" s="25">
        <v>273</v>
      </c>
      <c r="C277" s="25" t="s">
        <v>405</v>
      </c>
      <c r="D277" s="25" t="s">
        <v>746</v>
      </c>
      <c r="E277" s="25">
        <v>1</v>
      </c>
      <c r="F277" s="33" t="s">
        <v>579</v>
      </c>
      <c r="G277" s="114" t="s">
        <v>801</v>
      </c>
      <c r="H277" s="32" t="s">
        <v>204</v>
      </c>
      <c r="I277" s="114" t="s">
        <v>781</v>
      </c>
      <c r="J277" s="26" t="s">
        <v>537</v>
      </c>
      <c r="K277" s="44" t="s">
        <v>417</v>
      </c>
      <c r="L277" s="37">
        <v>1</v>
      </c>
      <c r="M277" s="27" t="str">
        <f t="shared" si="43"/>
        <v>X</v>
      </c>
      <c r="N277" s="27" t="str">
        <f t="shared" si="44"/>
        <v>X</v>
      </c>
      <c r="O277" s="128" t="str">
        <f t="shared" si="45"/>
        <v>X</v>
      </c>
    </row>
    <row r="278" spans="1:15" s="10" customFormat="1" ht="74.5" customHeight="1" x14ac:dyDescent="0.25">
      <c r="A278" s="29" t="s">
        <v>653</v>
      </c>
      <c r="B278" s="25">
        <v>274</v>
      </c>
      <c r="C278" s="25" t="s">
        <v>405</v>
      </c>
      <c r="D278" s="25" t="s">
        <v>574</v>
      </c>
      <c r="E278" s="25">
        <v>1</v>
      </c>
      <c r="F278" s="112" t="s">
        <v>792</v>
      </c>
      <c r="G278" s="26"/>
      <c r="H278" s="32" t="s">
        <v>204</v>
      </c>
      <c r="I278" s="32"/>
      <c r="J278" s="26" t="s">
        <v>575</v>
      </c>
      <c r="K278" s="44" t="s">
        <v>417</v>
      </c>
      <c r="L278" s="37">
        <v>1</v>
      </c>
      <c r="M278" s="27" t="str">
        <f t="shared" si="43"/>
        <v>X</v>
      </c>
      <c r="N278" s="27" t="str">
        <f t="shared" si="44"/>
        <v>X</v>
      </c>
      <c r="O278" s="128" t="str">
        <f t="shared" si="45"/>
        <v>X</v>
      </c>
    </row>
    <row r="279" spans="1:15" s="10" customFormat="1" ht="26" x14ac:dyDescent="0.25">
      <c r="A279" s="29" t="s">
        <v>317</v>
      </c>
      <c r="B279" s="25">
        <v>275</v>
      </c>
      <c r="C279" s="25" t="s">
        <v>405</v>
      </c>
      <c r="D279" s="25" t="s">
        <v>409</v>
      </c>
      <c r="E279" s="25">
        <v>4</v>
      </c>
      <c r="F279" s="33" t="s">
        <v>592</v>
      </c>
      <c r="G279" s="26"/>
      <c r="H279" s="32" t="s">
        <v>401</v>
      </c>
      <c r="I279" s="32"/>
      <c r="J279" s="19" t="s">
        <v>528</v>
      </c>
      <c r="K279" s="44" t="s">
        <v>417</v>
      </c>
      <c r="L279" s="37">
        <f>IF(K279="Public",1,IF(K279="FOUO",2,IF(K279="Sensitive",3,IF(K279="System-Only",4))))</f>
        <v>1</v>
      </c>
      <c r="M279" s="27" t="str">
        <f t="shared" si="43"/>
        <v>X</v>
      </c>
      <c r="N279" s="27" t="str">
        <f t="shared" si="44"/>
        <v>X</v>
      </c>
      <c r="O279" s="128" t="str">
        <f t="shared" si="45"/>
        <v>X</v>
      </c>
    </row>
    <row r="280" spans="1:15" s="10" customFormat="1" ht="59.5" customHeight="1" x14ac:dyDescent="0.25">
      <c r="A280" s="24" t="s">
        <v>654</v>
      </c>
      <c r="B280" s="25">
        <v>276</v>
      </c>
      <c r="C280" s="25" t="s">
        <v>405</v>
      </c>
      <c r="D280" s="25" t="s">
        <v>163</v>
      </c>
      <c r="E280" s="25">
        <v>125</v>
      </c>
      <c r="F280" s="112" t="s">
        <v>798</v>
      </c>
      <c r="G280" s="115" t="s">
        <v>817</v>
      </c>
      <c r="H280" s="32" t="s">
        <v>791</v>
      </c>
      <c r="I280" s="32" t="s">
        <v>211</v>
      </c>
      <c r="J280" s="26" t="s">
        <v>793</v>
      </c>
      <c r="K280" s="44" t="s">
        <v>417</v>
      </c>
      <c r="L280" s="37">
        <v>1</v>
      </c>
      <c r="M280" s="27" t="str">
        <f t="shared" si="43"/>
        <v>X</v>
      </c>
      <c r="N280" s="27" t="str">
        <f t="shared" si="44"/>
        <v>X</v>
      </c>
      <c r="O280" s="128" t="str">
        <f t="shared" si="45"/>
        <v>X</v>
      </c>
    </row>
    <row r="281" spans="1:15" s="10" customFormat="1" ht="31.15" customHeight="1" x14ac:dyDescent="0.25">
      <c r="A281" s="29" t="s">
        <v>318</v>
      </c>
      <c r="B281" s="25">
        <v>277</v>
      </c>
      <c r="C281" s="25" t="s">
        <v>405</v>
      </c>
      <c r="D281" s="25" t="s">
        <v>409</v>
      </c>
      <c r="E281" s="25">
        <v>4</v>
      </c>
      <c r="F281" s="112" t="s">
        <v>782</v>
      </c>
      <c r="G281" s="26"/>
      <c r="H281" s="32" t="s">
        <v>401</v>
      </c>
      <c r="I281" s="32"/>
      <c r="J281" s="19" t="s">
        <v>521</v>
      </c>
      <c r="K281" s="44" t="s">
        <v>407</v>
      </c>
      <c r="L281" s="37">
        <f>IF(K281="Public",1,IF(K281="FOUO",2,IF(K281="Sensitive",3,IF(K281="System-Only",4))))</f>
        <v>2</v>
      </c>
      <c r="M281" s="27" t="str">
        <f t="shared" si="43"/>
        <v/>
      </c>
      <c r="N281" s="27" t="str">
        <f t="shared" si="44"/>
        <v>X</v>
      </c>
      <c r="O281" s="128" t="str">
        <f t="shared" si="45"/>
        <v>X</v>
      </c>
    </row>
    <row r="282" spans="1:15" s="10" customFormat="1" ht="52" x14ac:dyDescent="0.25">
      <c r="A282" s="24" t="s">
        <v>655</v>
      </c>
      <c r="B282" s="25">
        <v>278</v>
      </c>
      <c r="C282" s="25" t="s">
        <v>405</v>
      </c>
      <c r="D282" s="25" t="s">
        <v>163</v>
      </c>
      <c r="E282" s="25">
        <v>1600</v>
      </c>
      <c r="F282" s="33" t="s">
        <v>799</v>
      </c>
      <c r="G282" s="115" t="s">
        <v>817</v>
      </c>
      <c r="H282" s="32" t="s">
        <v>791</v>
      </c>
      <c r="I282" s="32" t="s">
        <v>211</v>
      </c>
      <c r="J282" s="26" t="s">
        <v>416</v>
      </c>
      <c r="K282" s="44" t="s">
        <v>407</v>
      </c>
      <c r="L282" s="37">
        <v>2</v>
      </c>
      <c r="M282" s="27" t="str">
        <f t="shared" si="43"/>
        <v/>
      </c>
      <c r="N282" s="27" t="str">
        <f t="shared" si="44"/>
        <v>X</v>
      </c>
      <c r="O282" s="128" t="str">
        <f t="shared" si="45"/>
        <v>X</v>
      </c>
    </row>
    <row r="283" spans="1:15" s="10" customFormat="1" ht="50" x14ac:dyDescent="0.25">
      <c r="A283" s="29" t="s">
        <v>656</v>
      </c>
      <c r="B283" s="25">
        <v>279</v>
      </c>
      <c r="C283" s="30" t="s">
        <v>405</v>
      </c>
      <c r="D283" s="30" t="s">
        <v>738</v>
      </c>
      <c r="E283" s="30">
        <v>4</v>
      </c>
      <c r="F283" s="53" t="s">
        <v>579</v>
      </c>
      <c r="G283" s="114" t="s">
        <v>783</v>
      </c>
      <c r="H283" s="36" t="s">
        <v>791</v>
      </c>
      <c r="I283" s="36" t="s">
        <v>207</v>
      </c>
      <c r="J283" s="31" t="s">
        <v>739</v>
      </c>
      <c r="K283" s="44" t="s">
        <v>417</v>
      </c>
      <c r="L283" s="37">
        <v>1</v>
      </c>
      <c r="M283" s="27" t="str">
        <f t="shared" ref="M283" si="46">IF(L283&lt;=1,"X","")</f>
        <v>X</v>
      </c>
      <c r="N283" s="27" t="str">
        <f t="shared" ref="N283" si="47">IF(L283&lt;=2,"X","")</f>
        <v>X</v>
      </c>
      <c r="O283" s="128" t="str">
        <f t="shared" ref="O283" si="48">IF(L283&lt;=3,"X","")</f>
        <v>X</v>
      </c>
    </row>
    <row r="284" spans="1:15" s="10" customFormat="1" ht="39" x14ac:dyDescent="0.25">
      <c r="A284" s="29" t="s">
        <v>510</v>
      </c>
      <c r="B284" s="25">
        <v>280</v>
      </c>
      <c r="C284" s="25" t="s">
        <v>405</v>
      </c>
      <c r="D284" s="25" t="s">
        <v>409</v>
      </c>
      <c r="E284" s="25">
        <v>4</v>
      </c>
      <c r="F284" s="33" t="s">
        <v>593</v>
      </c>
      <c r="G284" s="26"/>
      <c r="H284" s="114" t="s">
        <v>401</v>
      </c>
      <c r="I284" s="114"/>
      <c r="J284" s="19" t="s">
        <v>539</v>
      </c>
      <c r="K284" s="44" t="s">
        <v>417</v>
      </c>
      <c r="L284" s="37">
        <f>IF(K284="Public",1,IF(K284="FOUO",2,IF(K284="Sensitive",3,IF(K284="System-Only",4))))</f>
        <v>1</v>
      </c>
      <c r="M284" s="27" t="str">
        <f t="shared" si="43"/>
        <v>X</v>
      </c>
      <c r="N284" s="27" t="str">
        <f t="shared" si="44"/>
        <v>X</v>
      </c>
      <c r="O284" s="128" t="str">
        <f t="shared" si="45"/>
        <v>X</v>
      </c>
    </row>
    <row r="285" spans="1:15" s="10" customFormat="1" ht="52" x14ac:dyDescent="0.25">
      <c r="A285" s="24" t="s">
        <v>430</v>
      </c>
      <c r="B285" s="25">
        <v>281</v>
      </c>
      <c r="C285" s="25" t="s">
        <v>405</v>
      </c>
      <c r="D285" s="25" t="s">
        <v>163</v>
      </c>
      <c r="E285" s="25">
        <v>75</v>
      </c>
      <c r="F285" s="33" t="s">
        <v>800</v>
      </c>
      <c r="G285" s="115" t="s">
        <v>817</v>
      </c>
      <c r="H285" s="114" t="s">
        <v>803</v>
      </c>
      <c r="I285" s="114" t="s">
        <v>211</v>
      </c>
      <c r="J285" s="26" t="s">
        <v>429</v>
      </c>
      <c r="K285" s="44" t="s">
        <v>417</v>
      </c>
      <c r="L285" s="37">
        <v>1</v>
      </c>
      <c r="M285" s="27" t="str">
        <f t="shared" si="43"/>
        <v>X</v>
      </c>
      <c r="N285" s="27" t="str">
        <f t="shared" si="44"/>
        <v>X</v>
      </c>
      <c r="O285" s="128" t="str">
        <f t="shared" si="45"/>
        <v>X</v>
      </c>
    </row>
    <row r="286" spans="1:15" s="10" customFormat="1" ht="39" x14ac:dyDescent="0.25">
      <c r="A286" s="29" t="s">
        <v>657</v>
      </c>
      <c r="B286" s="25">
        <v>282</v>
      </c>
      <c r="C286" s="25" t="s">
        <v>405</v>
      </c>
      <c r="D286" s="25" t="s">
        <v>405</v>
      </c>
      <c r="E286" s="25">
        <v>25</v>
      </c>
      <c r="F286" s="33" t="s">
        <v>742</v>
      </c>
      <c r="G286" s="26"/>
      <c r="H286" s="32" t="s">
        <v>206</v>
      </c>
      <c r="I286" s="114"/>
      <c r="J286" s="26">
        <v>376916</v>
      </c>
      <c r="K286" s="44" t="s">
        <v>407</v>
      </c>
      <c r="L286" s="37">
        <v>2</v>
      </c>
      <c r="M286" s="27" t="str">
        <f t="shared" ref="M286:M319" si="49">IF(L286&lt;=1,"X","")</f>
        <v/>
      </c>
      <c r="N286" s="27" t="str">
        <f t="shared" ref="N286:N319" si="50">IF(L286&lt;=2,"X","")</f>
        <v>X</v>
      </c>
      <c r="O286" s="128" t="str">
        <f t="shared" ref="O286:O319" si="51">IF(L286&lt;=3,"X","")</f>
        <v>X</v>
      </c>
    </row>
    <row r="287" spans="1:15" s="10" customFormat="1" x14ac:dyDescent="0.25">
      <c r="A287" s="29" t="s">
        <v>658</v>
      </c>
      <c r="B287" s="25">
        <v>283</v>
      </c>
      <c r="C287" s="30" t="s">
        <v>405</v>
      </c>
      <c r="D287" s="30" t="s">
        <v>405</v>
      </c>
      <c r="E287" s="30">
        <v>8</v>
      </c>
      <c r="F287" s="53" t="s">
        <v>579</v>
      </c>
      <c r="G287" s="26"/>
      <c r="H287" s="114" t="s">
        <v>205</v>
      </c>
      <c r="I287" s="114"/>
      <c r="J287" s="26">
        <v>5749</v>
      </c>
      <c r="K287" s="44" t="s">
        <v>410</v>
      </c>
      <c r="L287" s="37">
        <v>3</v>
      </c>
      <c r="M287" s="27" t="str">
        <f t="shared" si="49"/>
        <v/>
      </c>
      <c r="N287" s="27" t="str">
        <f t="shared" si="50"/>
        <v/>
      </c>
      <c r="O287" s="128" t="str">
        <f t="shared" si="51"/>
        <v>X</v>
      </c>
    </row>
    <row r="288" spans="1:15" s="10" customFormat="1" x14ac:dyDescent="0.25">
      <c r="A288" s="29" t="s">
        <v>659</v>
      </c>
      <c r="B288" s="25">
        <v>284</v>
      </c>
      <c r="C288" s="30" t="s">
        <v>405</v>
      </c>
      <c r="D288" s="30" t="s">
        <v>405</v>
      </c>
      <c r="E288" s="30">
        <v>5</v>
      </c>
      <c r="F288" s="53" t="s">
        <v>579</v>
      </c>
      <c r="G288" s="26"/>
      <c r="H288" s="32" t="s">
        <v>206</v>
      </c>
      <c r="I288" s="114"/>
      <c r="J288" s="26" t="s">
        <v>456</v>
      </c>
      <c r="K288" s="44" t="s">
        <v>410</v>
      </c>
      <c r="L288" s="37">
        <v>3</v>
      </c>
      <c r="M288" s="27" t="str">
        <f t="shared" si="49"/>
        <v/>
      </c>
      <c r="N288" s="27" t="str">
        <f t="shared" si="50"/>
        <v/>
      </c>
      <c r="O288" s="128" t="str">
        <f t="shared" si="51"/>
        <v>X</v>
      </c>
    </row>
    <row r="289" spans="1:15" s="10" customFormat="1" x14ac:dyDescent="0.25">
      <c r="A289" s="29" t="s">
        <v>660</v>
      </c>
      <c r="B289" s="25">
        <v>285</v>
      </c>
      <c r="C289" s="30" t="s">
        <v>405</v>
      </c>
      <c r="D289" s="30" t="s">
        <v>405</v>
      </c>
      <c r="E289" s="30">
        <v>130</v>
      </c>
      <c r="F289" s="53" t="s">
        <v>579</v>
      </c>
      <c r="G289" s="26"/>
      <c r="H289" s="32" t="s">
        <v>206</v>
      </c>
      <c r="I289" s="114"/>
      <c r="J289" s="31">
        <v>38100080001</v>
      </c>
      <c r="K289" s="44" t="s">
        <v>410</v>
      </c>
      <c r="L289" s="37">
        <v>3</v>
      </c>
      <c r="M289" s="27" t="str">
        <f t="shared" si="49"/>
        <v/>
      </c>
      <c r="N289" s="27" t="str">
        <f t="shared" si="50"/>
        <v/>
      </c>
      <c r="O289" s="128" t="str">
        <f t="shared" si="51"/>
        <v>X</v>
      </c>
    </row>
    <row r="290" spans="1:15" s="10" customFormat="1" x14ac:dyDescent="0.25">
      <c r="A290" s="29" t="s">
        <v>661</v>
      </c>
      <c r="B290" s="25">
        <v>286</v>
      </c>
      <c r="C290" s="30" t="s">
        <v>405</v>
      </c>
      <c r="D290" s="30" t="s">
        <v>405</v>
      </c>
      <c r="E290" s="30">
        <v>130</v>
      </c>
      <c r="F290" s="53" t="s">
        <v>579</v>
      </c>
      <c r="G290" s="26"/>
      <c r="H290" s="32" t="s">
        <v>206</v>
      </c>
      <c r="I290" s="114"/>
      <c r="J290" s="31">
        <v>32323720011</v>
      </c>
      <c r="K290" s="44" t="s">
        <v>410</v>
      </c>
      <c r="L290" s="37">
        <v>3</v>
      </c>
      <c r="M290" s="27" t="str">
        <f t="shared" si="49"/>
        <v/>
      </c>
      <c r="N290" s="27" t="str">
        <f t="shared" si="50"/>
        <v/>
      </c>
      <c r="O290" s="128" t="str">
        <f t="shared" si="51"/>
        <v>X</v>
      </c>
    </row>
    <row r="291" spans="1:15" s="10" customFormat="1" x14ac:dyDescent="0.25">
      <c r="A291" s="29" t="s">
        <v>662</v>
      </c>
      <c r="B291" s="25">
        <v>287</v>
      </c>
      <c r="C291" s="30" t="s">
        <v>405</v>
      </c>
      <c r="D291" s="30" t="s">
        <v>405</v>
      </c>
      <c r="E291" s="30">
        <v>6</v>
      </c>
      <c r="F291" s="53" t="s">
        <v>579</v>
      </c>
      <c r="G291" s="26"/>
      <c r="H291" s="32" t="s">
        <v>206</v>
      </c>
      <c r="I291" s="114"/>
      <c r="J291" s="26">
        <v>111111</v>
      </c>
      <c r="K291" s="44" t="s">
        <v>410</v>
      </c>
      <c r="L291" s="37">
        <v>3</v>
      </c>
      <c r="M291" s="27" t="str">
        <f t="shared" si="49"/>
        <v/>
      </c>
      <c r="N291" s="27" t="str">
        <f t="shared" si="50"/>
        <v/>
      </c>
      <c r="O291" s="128" t="str">
        <f t="shared" si="51"/>
        <v>X</v>
      </c>
    </row>
    <row r="292" spans="1:15" s="10" customFormat="1" ht="26" x14ac:dyDescent="0.25">
      <c r="A292" s="29" t="s">
        <v>663</v>
      </c>
      <c r="B292" s="25">
        <v>288</v>
      </c>
      <c r="C292" s="30" t="s">
        <v>405</v>
      </c>
      <c r="D292" s="30" t="s">
        <v>405</v>
      </c>
      <c r="E292" s="30">
        <v>7</v>
      </c>
      <c r="F292" s="53" t="s">
        <v>581</v>
      </c>
      <c r="G292" s="32" t="s">
        <v>580</v>
      </c>
      <c r="H292" s="114" t="s">
        <v>204</v>
      </c>
      <c r="I292" s="114" t="s">
        <v>804</v>
      </c>
      <c r="J292" s="31" t="s">
        <v>479</v>
      </c>
      <c r="K292" s="44" t="s">
        <v>407</v>
      </c>
      <c r="L292" s="37">
        <v>2</v>
      </c>
      <c r="M292" s="27" t="str">
        <f t="shared" si="49"/>
        <v/>
      </c>
      <c r="N292" s="27" t="str">
        <f t="shared" si="50"/>
        <v>X</v>
      </c>
      <c r="O292" s="128" t="str">
        <f t="shared" si="51"/>
        <v>X</v>
      </c>
    </row>
    <row r="293" spans="1:15" s="10" customFormat="1" ht="26" x14ac:dyDescent="0.25">
      <c r="A293" s="29" t="s">
        <v>664</v>
      </c>
      <c r="B293" s="25">
        <v>289</v>
      </c>
      <c r="C293" s="30" t="s">
        <v>405</v>
      </c>
      <c r="D293" s="30" t="s">
        <v>405</v>
      </c>
      <c r="E293" s="30">
        <v>2</v>
      </c>
      <c r="F293" s="53" t="s">
        <v>584</v>
      </c>
      <c r="G293" s="26"/>
      <c r="H293" s="32" t="s">
        <v>205</v>
      </c>
      <c r="I293" s="114"/>
      <c r="J293" s="26">
        <v>57</v>
      </c>
      <c r="K293" s="44" t="s">
        <v>407</v>
      </c>
      <c r="L293" s="37">
        <v>2</v>
      </c>
      <c r="M293" s="27" t="str">
        <f t="shared" si="49"/>
        <v/>
      </c>
      <c r="N293" s="27" t="str">
        <f t="shared" si="50"/>
        <v>X</v>
      </c>
      <c r="O293" s="128" t="str">
        <f t="shared" si="51"/>
        <v>X</v>
      </c>
    </row>
    <row r="294" spans="1:15" s="10" customFormat="1" ht="52" x14ac:dyDescent="0.25">
      <c r="A294" s="29" t="s">
        <v>665</v>
      </c>
      <c r="B294" s="25">
        <v>290</v>
      </c>
      <c r="C294" s="30" t="s">
        <v>405</v>
      </c>
      <c r="D294" s="30" t="s">
        <v>405</v>
      </c>
      <c r="E294" s="30">
        <v>4</v>
      </c>
      <c r="F294" s="112" t="s">
        <v>582</v>
      </c>
      <c r="G294" s="26"/>
      <c r="H294" s="32" t="s">
        <v>204</v>
      </c>
      <c r="I294" s="114" t="s">
        <v>805</v>
      </c>
      <c r="J294" s="31">
        <v>9700</v>
      </c>
      <c r="K294" s="44" t="s">
        <v>407</v>
      </c>
      <c r="L294" s="37">
        <v>2</v>
      </c>
      <c r="M294" s="27" t="str">
        <f t="shared" si="49"/>
        <v/>
      </c>
      <c r="N294" s="27" t="str">
        <f t="shared" si="50"/>
        <v>X</v>
      </c>
      <c r="O294" s="128" t="str">
        <f t="shared" si="51"/>
        <v>X</v>
      </c>
    </row>
    <row r="295" spans="1:15" s="10" customFormat="1" ht="26" x14ac:dyDescent="0.25">
      <c r="A295" s="29" t="s">
        <v>666</v>
      </c>
      <c r="B295" s="25">
        <v>291</v>
      </c>
      <c r="C295" s="30" t="s">
        <v>405</v>
      </c>
      <c r="D295" s="30" t="s">
        <v>405</v>
      </c>
      <c r="E295" s="30">
        <v>150</v>
      </c>
      <c r="F295" s="53" t="s">
        <v>585</v>
      </c>
      <c r="G295" s="26"/>
      <c r="H295" s="32" t="s">
        <v>204</v>
      </c>
      <c r="I295" s="114" t="s">
        <v>805</v>
      </c>
      <c r="J295" s="31" t="s">
        <v>200</v>
      </c>
      <c r="K295" s="44" t="s">
        <v>407</v>
      </c>
      <c r="L295" s="37">
        <v>2</v>
      </c>
      <c r="M295" s="27" t="str">
        <f t="shared" si="49"/>
        <v/>
      </c>
      <c r="N295" s="27" t="str">
        <f t="shared" si="50"/>
        <v>X</v>
      </c>
      <c r="O295" s="128" t="str">
        <f t="shared" si="51"/>
        <v>X</v>
      </c>
    </row>
    <row r="296" spans="1:15" s="10" customFormat="1" ht="39" x14ac:dyDescent="0.25">
      <c r="A296" s="29" t="s">
        <v>667</v>
      </c>
      <c r="B296" s="25">
        <v>292</v>
      </c>
      <c r="C296" s="30" t="s">
        <v>405</v>
      </c>
      <c r="D296" s="30" t="s">
        <v>405</v>
      </c>
      <c r="E296" s="30">
        <v>4</v>
      </c>
      <c r="F296" s="53" t="s">
        <v>583</v>
      </c>
      <c r="G296" s="26"/>
      <c r="H296" s="32" t="s">
        <v>204</v>
      </c>
      <c r="I296" s="114" t="s">
        <v>805</v>
      </c>
      <c r="J296" s="31">
        <v>2100</v>
      </c>
      <c r="K296" s="44" t="s">
        <v>407</v>
      </c>
      <c r="L296" s="37">
        <v>2</v>
      </c>
      <c r="M296" s="27" t="str">
        <f t="shared" si="49"/>
        <v/>
      </c>
      <c r="N296" s="27" t="str">
        <f t="shared" si="50"/>
        <v>X</v>
      </c>
      <c r="O296" s="128" t="str">
        <f t="shared" si="51"/>
        <v>X</v>
      </c>
    </row>
    <row r="297" spans="1:15" s="10" customFormat="1" ht="25" x14ac:dyDescent="0.25">
      <c r="A297" s="29" t="s">
        <v>668</v>
      </c>
      <c r="B297" s="25">
        <v>293</v>
      </c>
      <c r="C297" s="30" t="s">
        <v>405</v>
      </c>
      <c r="D297" s="30" t="s">
        <v>405</v>
      </c>
      <c r="E297" s="30">
        <v>150</v>
      </c>
      <c r="F297" s="53" t="s">
        <v>586</v>
      </c>
      <c r="G297" s="26"/>
      <c r="H297" s="32" t="s">
        <v>204</v>
      </c>
      <c r="I297" s="114" t="s">
        <v>805</v>
      </c>
      <c r="J297" s="31" t="s">
        <v>201</v>
      </c>
      <c r="K297" s="44" t="s">
        <v>407</v>
      </c>
      <c r="L297" s="37">
        <v>2</v>
      </c>
      <c r="M297" s="27" t="str">
        <f t="shared" si="49"/>
        <v/>
      </c>
      <c r="N297" s="27" t="str">
        <f t="shared" si="50"/>
        <v>X</v>
      </c>
      <c r="O297" s="128" t="str">
        <f t="shared" si="51"/>
        <v>X</v>
      </c>
    </row>
    <row r="298" spans="1:15" s="10" customFormat="1" ht="99.75" customHeight="1" x14ac:dyDescent="0.25">
      <c r="A298" s="29" t="s">
        <v>669</v>
      </c>
      <c r="B298" s="25">
        <v>294</v>
      </c>
      <c r="C298" s="30" t="s">
        <v>405</v>
      </c>
      <c r="D298" s="30" t="s">
        <v>405</v>
      </c>
      <c r="E298" s="30">
        <v>6</v>
      </c>
      <c r="F298" s="33" t="s">
        <v>818</v>
      </c>
      <c r="G298" s="26"/>
      <c r="H298" s="32" t="s">
        <v>204</v>
      </c>
      <c r="I298" s="114" t="s">
        <v>805</v>
      </c>
      <c r="J298" s="31" t="s">
        <v>565</v>
      </c>
      <c r="K298" s="44" t="s">
        <v>407</v>
      </c>
      <c r="L298" s="37">
        <v>2</v>
      </c>
      <c r="M298" s="27" t="str">
        <f t="shared" si="49"/>
        <v/>
      </c>
      <c r="N298" s="27" t="str">
        <f t="shared" si="50"/>
        <v>X</v>
      </c>
      <c r="O298" s="128" t="str">
        <f t="shared" si="51"/>
        <v>X</v>
      </c>
    </row>
    <row r="299" spans="1:15" s="10" customFormat="1" x14ac:dyDescent="0.25">
      <c r="A299" s="113" t="s">
        <v>459</v>
      </c>
      <c r="B299" s="25">
        <v>295</v>
      </c>
      <c r="C299" s="117" t="s">
        <v>405</v>
      </c>
      <c r="D299" s="117" t="s">
        <v>405</v>
      </c>
      <c r="E299" s="117">
        <v>65</v>
      </c>
      <c r="F299" s="112" t="s">
        <v>579</v>
      </c>
      <c r="G299" s="26"/>
      <c r="H299" s="32" t="s">
        <v>206</v>
      </c>
      <c r="I299" s="114"/>
      <c r="J299" s="26" t="s">
        <v>454</v>
      </c>
      <c r="K299" s="44" t="s">
        <v>407</v>
      </c>
      <c r="L299" s="37">
        <f t="shared" ref="L299:L332" si="52">IF(K299="Public",1,IF(K299="FOUO",2,IF(K299="Sensitive",3,IF(K299="System-Only",4))))</f>
        <v>2</v>
      </c>
      <c r="M299" s="27" t="str">
        <f t="shared" si="49"/>
        <v/>
      </c>
      <c r="N299" s="27" t="str">
        <f t="shared" si="50"/>
        <v>X</v>
      </c>
      <c r="O299" s="128" t="str">
        <f t="shared" si="51"/>
        <v>X</v>
      </c>
    </row>
    <row r="300" spans="1:15" s="10" customFormat="1" x14ac:dyDescent="0.25">
      <c r="A300" s="113" t="s">
        <v>461</v>
      </c>
      <c r="B300" s="25">
        <v>296</v>
      </c>
      <c r="C300" s="117" t="s">
        <v>405</v>
      </c>
      <c r="D300" s="117" t="s">
        <v>405</v>
      </c>
      <c r="E300" s="117">
        <v>3</v>
      </c>
      <c r="F300" s="112" t="s">
        <v>579</v>
      </c>
      <c r="G300" s="26"/>
      <c r="H300" s="32" t="s">
        <v>206</v>
      </c>
      <c r="I300" s="114"/>
      <c r="J300" s="26" t="s">
        <v>512</v>
      </c>
      <c r="K300" s="44" t="s">
        <v>407</v>
      </c>
      <c r="L300" s="37">
        <f t="shared" si="52"/>
        <v>2</v>
      </c>
      <c r="M300" s="27" t="str">
        <f t="shared" si="49"/>
        <v/>
      </c>
      <c r="N300" s="27" t="str">
        <f t="shared" si="50"/>
        <v>X</v>
      </c>
      <c r="O300" s="128" t="str">
        <f t="shared" si="51"/>
        <v>X</v>
      </c>
    </row>
    <row r="301" spans="1:15" s="10" customFormat="1" x14ac:dyDescent="0.25">
      <c r="A301" s="113" t="s">
        <v>460</v>
      </c>
      <c r="B301" s="25">
        <v>297</v>
      </c>
      <c r="C301" s="117" t="s">
        <v>405</v>
      </c>
      <c r="D301" s="117" t="s">
        <v>405</v>
      </c>
      <c r="E301" s="117">
        <v>65</v>
      </c>
      <c r="F301" s="112" t="s">
        <v>579</v>
      </c>
      <c r="G301" s="26"/>
      <c r="H301" s="32" t="s">
        <v>206</v>
      </c>
      <c r="I301" s="114"/>
      <c r="J301" s="26" t="s">
        <v>451</v>
      </c>
      <c r="K301" s="44" t="s">
        <v>407</v>
      </c>
      <c r="L301" s="37">
        <f t="shared" si="52"/>
        <v>2</v>
      </c>
      <c r="M301" s="27" t="str">
        <f t="shared" si="49"/>
        <v/>
      </c>
      <c r="N301" s="27" t="str">
        <f t="shared" si="50"/>
        <v>X</v>
      </c>
      <c r="O301" s="128" t="str">
        <f t="shared" si="51"/>
        <v>X</v>
      </c>
    </row>
    <row r="302" spans="1:15" s="10" customFormat="1" x14ac:dyDescent="0.25">
      <c r="A302" s="113" t="s">
        <v>378</v>
      </c>
      <c r="B302" s="25">
        <v>298</v>
      </c>
      <c r="C302" s="117" t="s">
        <v>405</v>
      </c>
      <c r="D302" s="117" t="s">
        <v>405</v>
      </c>
      <c r="E302" s="117">
        <v>50</v>
      </c>
      <c r="F302" s="112" t="s">
        <v>579</v>
      </c>
      <c r="G302" s="26"/>
      <c r="H302" s="32" t="s">
        <v>206</v>
      </c>
      <c r="I302" s="114"/>
      <c r="J302" s="26" t="s">
        <v>452</v>
      </c>
      <c r="K302" s="44" t="s">
        <v>407</v>
      </c>
      <c r="L302" s="37">
        <f t="shared" si="52"/>
        <v>2</v>
      </c>
      <c r="M302" s="27" t="str">
        <f t="shared" si="49"/>
        <v/>
      </c>
      <c r="N302" s="27" t="str">
        <f t="shared" si="50"/>
        <v>X</v>
      </c>
      <c r="O302" s="128" t="str">
        <f t="shared" si="51"/>
        <v>X</v>
      </c>
    </row>
    <row r="303" spans="1:15" s="10" customFormat="1" x14ac:dyDescent="0.25">
      <c r="A303" s="113" t="s">
        <v>379</v>
      </c>
      <c r="B303" s="25">
        <v>299</v>
      </c>
      <c r="C303" s="117" t="s">
        <v>405</v>
      </c>
      <c r="D303" s="117" t="s">
        <v>405</v>
      </c>
      <c r="E303" s="117">
        <v>150</v>
      </c>
      <c r="F303" s="112" t="s">
        <v>579</v>
      </c>
      <c r="G303" s="26"/>
      <c r="H303" s="32" t="s">
        <v>206</v>
      </c>
      <c r="I303" s="114"/>
      <c r="J303" s="26" t="s">
        <v>453</v>
      </c>
      <c r="K303" s="44" t="s">
        <v>407</v>
      </c>
      <c r="L303" s="37">
        <f t="shared" si="52"/>
        <v>2</v>
      </c>
      <c r="M303" s="27" t="str">
        <f t="shared" si="49"/>
        <v/>
      </c>
      <c r="N303" s="27" t="str">
        <f t="shared" si="50"/>
        <v>X</v>
      </c>
      <c r="O303" s="128" t="str">
        <f t="shared" si="51"/>
        <v>X</v>
      </c>
    </row>
    <row r="304" spans="1:15" s="10" customFormat="1" x14ac:dyDescent="0.25">
      <c r="A304" s="113" t="s">
        <v>380</v>
      </c>
      <c r="B304" s="25">
        <v>300</v>
      </c>
      <c r="C304" s="117" t="s">
        <v>405</v>
      </c>
      <c r="D304" s="117" t="s">
        <v>405</v>
      </c>
      <c r="E304" s="117">
        <v>150</v>
      </c>
      <c r="F304" s="112" t="s">
        <v>579</v>
      </c>
      <c r="G304" s="26"/>
      <c r="H304" s="32" t="s">
        <v>206</v>
      </c>
      <c r="I304" s="114"/>
      <c r="J304" s="26" t="s">
        <v>213</v>
      </c>
      <c r="K304" s="44" t="s">
        <v>407</v>
      </c>
      <c r="L304" s="37">
        <f t="shared" si="52"/>
        <v>2</v>
      </c>
      <c r="M304" s="27" t="str">
        <f t="shared" si="49"/>
        <v/>
      </c>
      <c r="N304" s="27" t="str">
        <f t="shared" si="50"/>
        <v>X</v>
      </c>
      <c r="O304" s="128" t="str">
        <f t="shared" si="51"/>
        <v>X</v>
      </c>
    </row>
    <row r="305" spans="1:16" s="10" customFormat="1" x14ac:dyDescent="0.25">
      <c r="A305" s="113" t="s">
        <v>462</v>
      </c>
      <c r="B305" s="25">
        <v>301</v>
      </c>
      <c r="C305" s="117" t="s">
        <v>405</v>
      </c>
      <c r="D305" s="117" t="s">
        <v>405</v>
      </c>
      <c r="E305" s="117">
        <v>40</v>
      </c>
      <c r="F305" s="112" t="s">
        <v>579</v>
      </c>
      <c r="G305" s="26"/>
      <c r="H305" s="32" t="s">
        <v>206</v>
      </c>
      <c r="I305" s="114"/>
      <c r="J305" s="26" t="s">
        <v>455</v>
      </c>
      <c r="K305" s="44" t="s">
        <v>407</v>
      </c>
      <c r="L305" s="37">
        <f t="shared" si="52"/>
        <v>2</v>
      </c>
      <c r="M305" s="27" t="str">
        <f t="shared" si="49"/>
        <v/>
      </c>
      <c r="N305" s="27" t="str">
        <f t="shared" si="50"/>
        <v>X</v>
      </c>
      <c r="O305" s="128" t="str">
        <f t="shared" si="51"/>
        <v>X</v>
      </c>
    </row>
    <row r="306" spans="1:16" s="10" customFormat="1" x14ac:dyDescent="0.25">
      <c r="A306" s="113" t="s">
        <v>381</v>
      </c>
      <c r="B306" s="25">
        <v>302</v>
      </c>
      <c r="C306" s="117" t="s">
        <v>405</v>
      </c>
      <c r="D306" s="117" t="s">
        <v>405</v>
      </c>
      <c r="E306" s="117">
        <v>50</v>
      </c>
      <c r="F306" s="112" t="s">
        <v>579</v>
      </c>
      <c r="G306" s="26"/>
      <c r="H306" s="32" t="s">
        <v>206</v>
      </c>
      <c r="I306" s="114" t="s">
        <v>771</v>
      </c>
      <c r="J306" s="26" t="s">
        <v>551</v>
      </c>
      <c r="K306" s="44" t="s">
        <v>407</v>
      </c>
      <c r="L306" s="37">
        <f t="shared" si="52"/>
        <v>2</v>
      </c>
      <c r="M306" s="27" t="str">
        <f t="shared" si="49"/>
        <v/>
      </c>
      <c r="N306" s="27" t="str">
        <f t="shared" si="50"/>
        <v>X</v>
      </c>
      <c r="O306" s="128" t="str">
        <f t="shared" si="51"/>
        <v>X</v>
      </c>
    </row>
    <row r="307" spans="1:16" s="10" customFormat="1" x14ac:dyDescent="0.25">
      <c r="A307" s="113" t="s">
        <v>382</v>
      </c>
      <c r="B307" s="25">
        <v>303</v>
      </c>
      <c r="C307" s="117" t="s">
        <v>405</v>
      </c>
      <c r="D307" s="117" t="s">
        <v>409</v>
      </c>
      <c r="E307" s="117">
        <v>4</v>
      </c>
      <c r="F307" s="112" t="s">
        <v>579</v>
      </c>
      <c r="G307" s="115"/>
      <c r="H307" s="114" t="s">
        <v>206</v>
      </c>
      <c r="I307" s="114"/>
      <c r="J307" s="26" t="s">
        <v>528</v>
      </c>
      <c r="K307" s="44" t="s">
        <v>407</v>
      </c>
      <c r="L307" s="37">
        <f t="shared" si="52"/>
        <v>2</v>
      </c>
      <c r="M307" s="27" t="str">
        <f t="shared" si="49"/>
        <v/>
      </c>
      <c r="N307" s="27" t="str">
        <f t="shared" si="50"/>
        <v>X</v>
      </c>
      <c r="O307" s="128" t="str">
        <f t="shared" si="51"/>
        <v>X</v>
      </c>
    </row>
    <row r="308" spans="1:16" s="10" customFormat="1" x14ac:dyDescent="0.25">
      <c r="A308" s="113" t="s">
        <v>463</v>
      </c>
      <c r="B308" s="25">
        <v>304</v>
      </c>
      <c r="C308" s="117" t="s">
        <v>405</v>
      </c>
      <c r="D308" s="117" t="s">
        <v>405</v>
      </c>
      <c r="E308" s="117">
        <v>3</v>
      </c>
      <c r="F308" s="112" t="s">
        <v>579</v>
      </c>
      <c r="G308" s="26"/>
      <c r="H308" s="32" t="s">
        <v>206</v>
      </c>
      <c r="I308" s="114"/>
      <c r="J308" s="26" t="s">
        <v>517</v>
      </c>
      <c r="K308" s="44" t="s">
        <v>407</v>
      </c>
      <c r="L308" s="37">
        <f t="shared" si="52"/>
        <v>2</v>
      </c>
      <c r="M308" s="27" t="str">
        <f t="shared" si="49"/>
        <v/>
      </c>
      <c r="N308" s="27" t="str">
        <f t="shared" si="50"/>
        <v>X</v>
      </c>
      <c r="O308" s="128" t="str">
        <f t="shared" si="51"/>
        <v>X</v>
      </c>
    </row>
    <row r="309" spans="1:16" s="10" customFormat="1" x14ac:dyDescent="0.25">
      <c r="A309" s="113" t="s">
        <v>383</v>
      </c>
      <c r="B309" s="25">
        <v>305</v>
      </c>
      <c r="C309" s="117" t="s">
        <v>405</v>
      </c>
      <c r="D309" s="117" t="s">
        <v>405</v>
      </c>
      <c r="E309" s="117">
        <v>55</v>
      </c>
      <c r="F309" s="112" t="s">
        <v>579</v>
      </c>
      <c r="G309" s="26"/>
      <c r="H309" s="32" t="s">
        <v>206</v>
      </c>
      <c r="I309" s="114" t="s">
        <v>772</v>
      </c>
      <c r="J309" s="26" t="s">
        <v>546</v>
      </c>
      <c r="K309" s="44" t="s">
        <v>407</v>
      </c>
      <c r="L309" s="37">
        <f t="shared" si="52"/>
        <v>2</v>
      </c>
      <c r="M309" s="27" t="str">
        <f t="shared" si="49"/>
        <v/>
      </c>
      <c r="N309" s="27" t="str">
        <f t="shared" si="50"/>
        <v>X</v>
      </c>
      <c r="O309" s="128" t="str">
        <f t="shared" si="51"/>
        <v>X</v>
      </c>
    </row>
    <row r="310" spans="1:16" s="10" customFormat="1" x14ac:dyDescent="0.25">
      <c r="A310" s="113" t="s">
        <v>384</v>
      </c>
      <c r="B310" s="25">
        <v>306</v>
      </c>
      <c r="C310" s="117" t="s">
        <v>405</v>
      </c>
      <c r="D310" s="117" t="s">
        <v>409</v>
      </c>
      <c r="E310" s="117">
        <v>30</v>
      </c>
      <c r="F310" s="112" t="s">
        <v>579</v>
      </c>
      <c r="G310" s="26"/>
      <c r="H310" s="32" t="s">
        <v>206</v>
      </c>
      <c r="I310" s="114" t="s">
        <v>771</v>
      </c>
      <c r="J310" s="26" t="s">
        <v>214</v>
      </c>
      <c r="K310" s="44" t="s">
        <v>407</v>
      </c>
      <c r="L310" s="37">
        <f t="shared" si="52"/>
        <v>2</v>
      </c>
      <c r="M310" s="27" t="str">
        <f t="shared" si="49"/>
        <v/>
      </c>
      <c r="N310" s="27" t="str">
        <f t="shared" si="50"/>
        <v>X</v>
      </c>
      <c r="O310" s="128" t="str">
        <f t="shared" si="51"/>
        <v>X</v>
      </c>
    </row>
    <row r="311" spans="1:16" s="10" customFormat="1" x14ac:dyDescent="0.25">
      <c r="A311" s="113" t="s">
        <v>385</v>
      </c>
      <c r="B311" s="25">
        <v>307</v>
      </c>
      <c r="C311" s="117" t="s">
        <v>405</v>
      </c>
      <c r="D311" s="117" t="s">
        <v>405</v>
      </c>
      <c r="E311" s="117">
        <v>25</v>
      </c>
      <c r="F311" s="112" t="s">
        <v>579</v>
      </c>
      <c r="G311" s="26"/>
      <c r="H311" s="32" t="s">
        <v>206</v>
      </c>
      <c r="I311" s="114"/>
      <c r="J311" s="26" t="s">
        <v>215</v>
      </c>
      <c r="K311" s="44" t="s">
        <v>407</v>
      </c>
      <c r="L311" s="37">
        <f t="shared" si="52"/>
        <v>2</v>
      </c>
      <c r="M311" s="27" t="str">
        <f t="shared" si="49"/>
        <v/>
      </c>
      <c r="N311" s="27" t="str">
        <f t="shared" si="50"/>
        <v>X</v>
      </c>
      <c r="O311" s="128" t="str">
        <f t="shared" si="51"/>
        <v>X</v>
      </c>
    </row>
    <row r="312" spans="1:16" s="10" customFormat="1" x14ac:dyDescent="0.25">
      <c r="A312" s="113" t="s">
        <v>386</v>
      </c>
      <c r="B312" s="25">
        <v>308</v>
      </c>
      <c r="C312" s="117" t="s">
        <v>405</v>
      </c>
      <c r="D312" s="117" t="s">
        <v>405</v>
      </c>
      <c r="E312" s="117">
        <v>30</v>
      </c>
      <c r="F312" s="112" t="s">
        <v>579</v>
      </c>
      <c r="G312" s="26"/>
      <c r="H312" s="32" t="s">
        <v>206</v>
      </c>
      <c r="I312" s="114" t="s">
        <v>776</v>
      </c>
      <c r="J312" s="26" t="s">
        <v>558</v>
      </c>
      <c r="K312" s="44" t="s">
        <v>407</v>
      </c>
      <c r="L312" s="37">
        <f t="shared" si="52"/>
        <v>2</v>
      </c>
      <c r="M312" s="27" t="str">
        <f t="shared" si="49"/>
        <v/>
      </c>
      <c r="N312" s="27" t="str">
        <f t="shared" si="50"/>
        <v>X</v>
      </c>
      <c r="O312" s="128" t="str">
        <f t="shared" si="51"/>
        <v>X</v>
      </c>
    </row>
    <row r="313" spans="1:16" s="10" customFormat="1" x14ac:dyDescent="0.25">
      <c r="A313" s="113" t="s">
        <v>387</v>
      </c>
      <c r="B313" s="25">
        <v>309</v>
      </c>
      <c r="C313" s="117" t="s">
        <v>405</v>
      </c>
      <c r="D313" s="117" t="s">
        <v>405</v>
      </c>
      <c r="E313" s="117">
        <v>30</v>
      </c>
      <c r="F313" s="112" t="s">
        <v>579</v>
      </c>
      <c r="G313" s="26"/>
      <c r="H313" s="32" t="s">
        <v>206</v>
      </c>
      <c r="I313" s="114"/>
      <c r="J313" s="26" t="s">
        <v>216</v>
      </c>
      <c r="K313" s="44" t="s">
        <v>407</v>
      </c>
      <c r="L313" s="37">
        <f t="shared" si="52"/>
        <v>2</v>
      </c>
      <c r="M313" s="27" t="str">
        <f t="shared" si="49"/>
        <v/>
      </c>
      <c r="N313" s="27" t="str">
        <f t="shared" si="50"/>
        <v>X</v>
      </c>
      <c r="O313" s="128" t="str">
        <f t="shared" si="51"/>
        <v>X</v>
      </c>
    </row>
    <row r="314" spans="1:16" s="10" customFormat="1" x14ac:dyDescent="0.25">
      <c r="A314" s="113" t="s">
        <v>458</v>
      </c>
      <c r="B314" s="25">
        <v>310</v>
      </c>
      <c r="C314" s="117" t="s">
        <v>405</v>
      </c>
      <c r="D314" s="117" t="s">
        <v>405</v>
      </c>
      <c r="E314" s="117">
        <v>80</v>
      </c>
      <c r="F314" s="112" t="s">
        <v>579</v>
      </c>
      <c r="G314" s="26"/>
      <c r="H314" s="32" t="s">
        <v>206</v>
      </c>
      <c r="I314" s="114"/>
      <c r="J314" s="26" t="s">
        <v>217</v>
      </c>
      <c r="K314" s="44" t="s">
        <v>407</v>
      </c>
      <c r="L314" s="37">
        <f t="shared" si="52"/>
        <v>2</v>
      </c>
      <c r="M314" s="27" t="str">
        <f t="shared" si="49"/>
        <v/>
      </c>
      <c r="N314" s="27" t="str">
        <f t="shared" si="50"/>
        <v>X</v>
      </c>
      <c r="O314" s="128" t="str">
        <f t="shared" si="51"/>
        <v>X</v>
      </c>
    </row>
    <row r="315" spans="1:16" s="10" customFormat="1" x14ac:dyDescent="0.25">
      <c r="A315" s="113" t="s">
        <v>465</v>
      </c>
      <c r="B315" s="25">
        <v>311</v>
      </c>
      <c r="C315" s="117" t="s">
        <v>405</v>
      </c>
      <c r="D315" s="117" t="s">
        <v>405</v>
      </c>
      <c r="E315" s="117">
        <v>65</v>
      </c>
      <c r="F315" s="112" t="s">
        <v>579</v>
      </c>
      <c r="G315" s="26"/>
      <c r="H315" s="32" t="s">
        <v>206</v>
      </c>
      <c r="I315" s="114"/>
      <c r="J315" s="26" t="s">
        <v>454</v>
      </c>
      <c r="K315" s="44" t="s">
        <v>407</v>
      </c>
      <c r="L315" s="37">
        <f t="shared" si="52"/>
        <v>2</v>
      </c>
      <c r="M315" s="27" t="str">
        <f t="shared" si="49"/>
        <v/>
      </c>
      <c r="N315" s="27" t="str">
        <f t="shared" si="50"/>
        <v>X</v>
      </c>
      <c r="O315" s="128" t="str">
        <f t="shared" si="51"/>
        <v>X</v>
      </c>
    </row>
    <row r="316" spans="1:16" x14ac:dyDescent="0.25">
      <c r="A316" s="113" t="s">
        <v>467</v>
      </c>
      <c r="B316" s="25">
        <v>312</v>
      </c>
      <c r="C316" s="117" t="s">
        <v>405</v>
      </c>
      <c r="D316" s="117" t="s">
        <v>405</v>
      </c>
      <c r="E316" s="117">
        <v>3</v>
      </c>
      <c r="F316" s="112" t="s">
        <v>579</v>
      </c>
      <c r="G316" s="26"/>
      <c r="H316" s="32" t="s">
        <v>206</v>
      </c>
      <c r="I316" s="114"/>
      <c r="J316" s="26" t="s">
        <v>512</v>
      </c>
      <c r="K316" s="44" t="s">
        <v>407</v>
      </c>
      <c r="L316" s="37">
        <f t="shared" si="52"/>
        <v>2</v>
      </c>
      <c r="M316" s="27" t="str">
        <f t="shared" si="49"/>
        <v/>
      </c>
      <c r="N316" s="27" t="str">
        <f t="shared" si="50"/>
        <v>X</v>
      </c>
      <c r="O316" s="128" t="str">
        <f t="shared" si="51"/>
        <v>X</v>
      </c>
      <c r="P316" s="10"/>
    </row>
    <row r="317" spans="1:16" x14ac:dyDescent="0.25">
      <c r="A317" s="113" t="s">
        <v>466</v>
      </c>
      <c r="B317" s="25">
        <v>313</v>
      </c>
      <c r="C317" s="117" t="s">
        <v>405</v>
      </c>
      <c r="D317" s="117" t="s">
        <v>405</v>
      </c>
      <c r="E317" s="117">
        <v>65</v>
      </c>
      <c r="F317" s="112" t="s">
        <v>579</v>
      </c>
      <c r="G317" s="26"/>
      <c r="H317" s="32" t="s">
        <v>206</v>
      </c>
      <c r="I317" s="114"/>
      <c r="J317" s="26" t="s">
        <v>451</v>
      </c>
      <c r="K317" s="44" t="s">
        <v>407</v>
      </c>
      <c r="L317" s="37">
        <f t="shared" si="52"/>
        <v>2</v>
      </c>
      <c r="M317" s="27" t="str">
        <f t="shared" si="49"/>
        <v/>
      </c>
      <c r="N317" s="27" t="str">
        <f t="shared" si="50"/>
        <v>X</v>
      </c>
      <c r="O317" s="128" t="str">
        <f t="shared" si="51"/>
        <v>X</v>
      </c>
      <c r="P317" s="10"/>
    </row>
    <row r="318" spans="1:16" x14ac:dyDescent="0.25">
      <c r="A318" s="113" t="s">
        <v>388</v>
      </c>
      <c r="B318" s="25">
        <v>314</v>
      </c>
      <c r="C318" s="117" t="s">
        <v>405</v>
      </c>
      <c r="D318" s="117" t="s">
        <v>405</v>
      </c>
      <c r="E318" s="117">
        <v>50</v>
      </c>
      <c r="F318" s="112" t="s">
        <v>579</v>
      </c>
      <c r="G318" s="26"/>
      <c r="H318" s="32" t="s">
        <v>206</v>
      </c>
      <c r="I318" s="114"/>
      <c r="J318" s="26" t="s">
        <v>452</v>
      </c>
      <c r="K318" s="44" t="s">
        <v>407</v>
      </c>
      <c r="L318" s="37">
        <f t="shared" si="52"/>
        <v>2</v>
      </c>
      <c r="M318" s="27" t="str">
        <f t="shared" si="49"/>
        <v/>
      </c>
      <c r="N318" s="27" t="str">
        <f t="shared" si="50"/>
        <v>X</v>
      </c>
      <c r="O318" s="128" t="str">
        <f t="shared" si="51"/>
        <v>X</v>
      </c>
      <c r="P318" s="10"/>
    </row>
    <row r="319" spans="1:16" x14ac:dyDescent="0.25">
      <c r="A319" s="113" t="s">
        <v>389</v>
      </c>
      <c r="B319" s="25">
        <v>315</v>
      </c>
      <c r="C319" s="117" t="s">
        <v>405</v>
      </c>
      <c r="D319" s="117" t="s">
        <v>405</v>
      </c>
      <c r="E319" s="117">
        <v>150</v>
      </c>
      <c r="F319" s="112" t="s">
        <v>579</v>
      </c>
      <c r="G319" s="26"/>
      <c r="H319" s="32" t="s">
        <v>206</v>
      </c>
      <c r="I319" s="114"/>
      <c r="J319" s="26" t="s">
        <v>453</v>
      </c>
      <c r="K319" s="44" t="s">
        <v>407</v>
      </c>
      <c r="L319" s="37">
        <f t="shared" si="52"/>
        <v>2</v>
      </c>
      <c r="M319" s="27" t="str">
        <f t="shared" si="49"/>
        <v/>
      </c>
      <c r="N319" s="27" t="str">
        <f t="shared" si="50"/>
        <v>X</v>
      </c>
      <c r="O319" s="128" t="str">
        <f t="shared" si="51"/>
        <v>X</v>
      </c>
      <c r="P319" s="10"/>
    </row>
    <row r="320" spans="1:16" x14ac:dyDescent="0.25">
      <c r="A320" s="113" t="s">
        <v>390</v>
      </c>
      <c r="B320" s="25">
        <v>316</v>
      </c>
      <c r="C320" s="117" t="s">
        <v>405</v>
      </c>
      <c r="D320" s="117" t="s">
        <v>405</v>
      </c>
      <c r="E320" s="117">
        <v>150</v>
      </c>
      <c r="F320" s="112" t="s">
        <v>579</v>
      </c>
      <c r="G320" s="26"/>
      <c r="H320" s="32" t="s">
        <v>206</v>
      </c>
      <c r="I320" s="114"/>
      <c r="J320" s="26" t="s">
        <v>213</v>
      </c>
      <c r="K320" s="44" t="s">
        <v>407</v>
      </c>
      <c r="L320" s="37">
        <f t="shared" si="52"/>
        <v>2</v>
      </c>
      <c r="M320" s="27" t="str">
        <f t="shared" ref="M320:M351" si="53">IF(L320&lt;=1,"X","")</f>
        <v/>
      </c>
      <c r="N320" s="27" t="str">
        <f t="shared" ref="N320:N351" si="54">IF(L320&lt;=2,"X","")</f>
        <v>X</v>
      </c>
      <c r="O320" s="128" t="str">
        <f t="shared" ref="O320:O351" si="55">IF(L320&lt;=3,"X","")</f>
        <v>X</v>
      </c>
      <c r="P320" s="10"/>
    </row>
    <row r="321" spans="1:16" x14ac:dyDescent="0.25">
      <c r="A321" s="113" t="s">
        <v>468</v>
      </c>
      <c r="B321" s="25">
        <v>317</v>
      </c>
      <c r="C321" s="117" t="s">
        <v>405</v>
      </c>
      <c r="D321" s="117" t="s">
        <v>405</v>
      </c>
      <c r="E321" s="117">
        <v>40</v>
      </c>
      <c r="F321" s="112" t="s">
        <v>579</v>
      </c>
      <c r="G321" s="26"/>
      <c r="H321" s="32" t="s">
        <v>206</v>
      </c>
      <c r="I321" s="114"/>
      <c r="J321" s="26" t="s">
        <v>455</v>
      </c>
      <c r="K321" s="44" t="s">
        <v>407</v>
      </c>
      <c r="L321" s="37">
        <f t="shared" si="52"/>
        <v>2</v>
      </c>
      <c r="M321" s="27" t="str">
        <f t="shared" si="53"/>
        <v/>
      </c>
      <c r="N321" s="27" t="str">
        <f t="shared" si="54"/>
        <v>X</v>
      </c>
      <c r="O321" s="128" t="str">
        <f t="shared" si="55"/>
        <v>X</v>
      </c>
      <c r="P321" s="10"/>
    </row>
    <row r="322" spans="1:16" x14ac:dyDescent="0.25">
      <c r="A322" s="113" t="s">
        <v>391</v>
      </c>
      <c r="B322" s="25">
        <v>318</v>
      </c>
      <c r="C322" s="117" t="s">
        <v>405</v>
      </c>
      <c r="D322" s="117" t="s">
        <v>405</v>
      </c>
      <c r="E322" s="117">
        <v>50</v>
      </c>
      <c r="F322" s="112" t="s">
        <v>579</v>
      </c>
      <c r="G322" s="26"/>
      <c r="H322" s="32" t="s">
        <v>206</v>
      </c>
      <c r="I322" s="114" t="s">
        <v>771</v>
      </c>
      <c r="J322" s="26" t="s">
        <v>551</v>
      </c>
      <c r="K322" s="44" t="s">
        <v>407</v>
      </c>
      <c r="L322" s="37">
        <f t="shared" si="52"/>
        <v>2</v>
      </c>
      <c r="M322" s="27" t="str">
        <f t="shared" si="53"/>
        <v/>
      </c>
      <c r="N322" s="27" t="str">
        <f t="shared" si="54"/>
        <v>X</v>
      </c>
      <c r="O322" s="128" t="str">
        <f t="shared" si="55"/>
        <v>X</v>
      </c>
      <c r="P322" s="10"/>
    </row>
    <row r="323" spans="1:16" s="124" customFormat="1" x14ac:dyDescent="0.25">
      <c r="A323" s="113" t="s">
        <v>392</v>
      </c>
      <c r="B323" s="25">
        <v>319</v>
      </c>
      <c r="C323" s="117" t="s">
        <v>405</v>
      </c>
      <c r="D323" s="117" t="s">
        <v>409</v>
      </c>
      <c r="E323" s="117">
        <v>4</v>
      </c>
      <c r="F323" s="112" t="s">
        <v>579</v>
      </c>
      <c r="G323" s="115"/>
      <c r="H323" s="114" t="s">
        <v>206</v>
      </c>
      <c r="I323" s="114"/>
      <c r="J323" s="115" t="s">
        <v>528</v>
      </c>
      <c r="K323" s="121" t="s">
        <v>407</v>
      </c>
      <c r="L323" s="122">
        <f t="shared" si="52"/>
        <v>2</v>
      </c>
      <c r="M323" s="123" t="str">
        <f t="shared" si="53"/>
        <v/>
      </c>
      <c r="N323" s="123" t="str">
        <f t="shared" si="54"/>
        <v>X</v>
      </c>
      <c r="O323" s="129" t="str">
        <f t="shared" si="55"/>
        <v>X</v>
      </c>
    </row>
    <row r="324" spans="1:16" x14ac:dyDescent="0.25">
      <c r="A324" s="113" t="s">
        <v>469</v>
      </c>
      <c r="B324" s="25">
        <v>320</v>
      </c>
      <c r="C324" s="117" t="s">
        <v>405</v>
      </c>
      <c r="D324" s="117" t="s">
        <v>405</v>
      </c>
      <c r="E324" s="117">
        <v>3</v>
      </c>
      <c r="F324" s="112" t="s">
        <v>579</v>
      </c>
      <c r="G324" s="26"/>
      <c r="H324" s="32" t="s">
        <v>206</v>
      </c>
      <c r="I324" s="114"/>
      <c r="J324" s="26" t="s">
        <v>517</v>
      </c>
      <c r="K324" s="44" t="s">
        <v>407</v>
      </c>
      <c r="L324" s="37">
        <f t="shared" si="52"/>
        <v>2</v>
      </c>
      <c r="M324" s="27" t="str">
        <f t="shared" si="53"/>
        <v/>
      </c>
      <c r="N324" s="27" t="str">
        <f t="shared" si="54"/>
        <v>X</v>
      </c>
      <c r="O324" s="128" t="str">
        <f t="shared" si="55"/>
        <v>X</v>
      </c>
      <c r="P324" s="10"/>
    </row>
    <row r="325" spans="1:16" s="10" customFormat="1" x14ac:dyDescent="0.25">
      <c r="A325" s="113" t="s">
        <v>393</v>
      </c>
      <c r="B325" s="25">
        <v>321</v>
      </c>
      <c r="C325" s="117" t="s">
        <v>405</v>
      </c>
      <c r="D325" s="117" t="s">
        <v>405</v>
      </c>
      <c r="E325" s="117">
        <v>55</v>
      </c>
      <c r="F325" s="112" t="s">
        <v>579</v>
      </c>
      <c r="G325" s="26"/>
      <c r="H325" s="32" t="s">
        <v>206</v>
      </c>
      <c r="I325" s="114" t="s">
        <v>772</v>
      </c>
      <c r="J325" s="26" t="s">
        <v>546</v>
      </c>
      <c r="K325" s="44" t="s">
        <v>407</v>
      </c>
      <c r="L325" s="37">
        <f t="shared" si="52"/>
        <v>2</v>
      </c>
      <c r="M325" s="27" t="str">
        <f t="shared" si="53"/>
        <v/>
      </c>
      <c r="N325" s="27" t="str">
        <f t="shared" si="54"/>
        <v>X</v>
      </c>
      <c r="O325" s="128" t="str">
        <f t="shared" si="55"/>
        <v>X</v>
      </c>
    </row>
    <row r="326" spans="1:16" s="10" customFormat="1" x14ac:dyDescent="0.25">
      <c r="A326" s="113" t="s">
        <v>394</v>
      </c>
      <c r="B326" s="25">
        <v>322</v>
      </c>
      <c r="C326" s="117" t="s">
        <v>405</v>
      </c>
      <c r="D326" s="117" t="s">
        <v>409</v>
      </c>
      <c r="E326" s="117">
        <v>30</v>
      </c>
      <c r="F326" s="112" t="s">
        <v>579</v>
      </c>
      <c r="G326" s="26"/>
      <c r="H326" s="32" t="s">
        <v>206</v>
      </c>
      <c r="I326" s="114" t="s">
        <v>771</v>
      </c>
      <c r="J326" s="26" t="s">
        <v>214</v>
      </c>
      <c r="K326" s="44" t="s">
        <v>407</v>
      </c>
      <c r="L326" s="37">
        <f t="shared" si="52"/>
        <v>2</v>
      </c>
      <c r="M326" s="27" t="str">
        <f t="shared" si="53"/>
        <v/>
      </c>
      <c r="N326" s="27" t="str">
        <f t="shared" si="54"/>
        <v>X</v>
      </c>
      <c r="O326" s="128" t="str">
        <f t="shared" si="55"/>
        <v>X</v>
      </c>
    </row>
    <row r="327" spans="1:16" x14ac:dyDescent="0.25">
      <c r="A327" s="113" t="s">
        <v>395</v>
      </c>
      <c r="B327" s="25">
        <v>323</v>
      </c>
      <c r="C327" s="117" t="s">
        <v>405</v>
      </c>
      <c r="D327" s="117" t="s">
        <v>405</v>
      </c>
      <c r="E327" s="117">
        <v>25</v>
      </c>
      <c r="F327" s="112" t="s">
        <v>579</v>
      </c>
      <c r="G327" s="26"/>
      <c r="H327" s="32" t="s">
        <v>206</v>
      </c>
      <c r="I327" s="114"/>
      <c r="J327" s="26" t="s">
        <v>215</v>
      </c>
      <c r="K327" s="44" t="s">
        <v>407</v>
      </c>
      <c r="L327" s="37">
        <f t="shared" si="52"/>
        <v>2</v>
      </c>
      <c r="M327" s="27" t="str">
        <f t="shared" si="53"/>
        <v/>
      </c>
      <c r="N327" s="27" t="str">
        <f t="shared" si="54"/>
        <v>X</v>
      </c>
      <c r="O327" s="128" t="str">
        <f t="shared" si="55"/>
        <v>X</v>
      </c>
      <c r="P327" s="10"/>
    </row>
    <row r="328" spans="1:16" x14ac:dyDescent="0.25">
      <c r="A328" s="113" t="s">
        <v>396</v>
      </c>
      <c r="B328" s="25">
        <v>324</v>
      </c>
      <c r="C328" s="117" t="s">
        <v>405</v>
      </c>
      <c r="D328" s="117" t="s">
        <v>405</v>
      </c>
      <c r="E328" s="117">
        <v>30</v>
      </c>
      <c r="F328" s="112" t="s">
        <v>579</v>
      </c>
      <c r="G328" s="26"/>
      <c r="H328" s="32" t="s">
        <v>206</v>
      </c>
      <c r="I328" s="114" t="s">
        <v>776</v>
      </c>
      <c r="J328" s="26" t="s">
        <v>558</v>
      </c>
      <c r="K328" s="44" t="s">
        <v>407</v>
      </c>
      <c r="L328" s="37">
        <f t="shared" si="52"/>
        <v>2</v>
      </c>
      <c r="M328" s="27" t="str">
        <f t="shared" si="53"/>
        <v/>
      </c>
      <c r="N328" s="27" t="str">
        <f t="shared" si="54"/>
        <v>X</v>
      </c>
      <c r="O328" s="128" t="str">
        <f t="shared" si="55"/>
        <v>X</v>
      </c>
      <c r="P328" s="10"/>
    </row>
    <row r="329" spans="1:16" x14ac:dyDescent="0.25">
      <c r="A329" s="113" t="s">
        <v>397</v>
      </c>
      <c r="B329" s="25">
        <v>325</v>
      </c>
      <c r="C329" s="117" t="s">
        <v>405</v>
      </c>
      <c r="D329" s="117" t="s">
        <v>405</v>
      </c>
      <c r="E329" s="117">
        <v>30</v>
      </c>
      <c r="F329" s="112" t="s">
        <v>579</v>
      </c>
      <c r="G329" s="26"/>
      <c r="H329" s="32" t="s">
        <v>206</v>
      </c>
      <c r="I329" s="114"/>
      <c r="J329" s="26" t="s">
        <v>216</v>
      </c>
      <c r="K329" s="44" t="s">
        <v>407</v>
      </c>
      <c r="L329" s="37">
        <f t="shared" si="52"/>
        <v>2</v>
      </c>
      <c r="M329" s="27" t="str">
        <f t="shared" si="53"/>
        <v/>
      </c>
      <c r="N329" s="27" t="str">
        <f t="shared" si="54"/>
        <v>X</v>
      </c>
      <c r="O329" s="128" t="str">
        <f t="shared" si="55"/>
        <v>X</v>
      </c>
      <c r="P329" s="10"/>
    </row>
    <row r="330" spans="1:16" s="10" customFormat="1" x14ac:dyDescent="0.25">
      <c r="A330" s="113" t="s">
        <v>464</v>
      </c>
      <c r="B330" s="25">
        <v>326</v>
      </c>
      <c r="C330" s="117" t="s">
        <v>405</v>
      </c>
      <c r="D330" s="117" t="s">
        <v>405</v>
      </c>
      <c r="E330" s="117">
        <v>80</v>
      </c>
      <c r="F330" s="112" t="s">
        <v>579</v>
      </c>
      <c r="G330" s="26"/>
      <c r="H330" s="32" t="s">
        <v>206</v>
      </c>
      <c r="I330" s="114"/>
      <c r="J330" s="26" t="s">
        <v>217</v>
      </c>
      <c r="K330" s="44" t="s">
        <v>407</v>
      </c>
      <c r="L330" s="37">
        <f t="shared" si="52"/>
        <v>2</v>
      </c>
      <c r="M330" s="27" t="str">
        <f t="shared" si="53"/>
        <v/>
      </c>
      <c r="N330" s="27" t="str">
        <f t="shared" si="54"/>
        <v>X</v>
      </c>
      <c r="O330" s="128" t="str">
        <f t="shared" si="55"/>
        <v>X</v>
      </c>
    </row>
    <row r="331" spans="1:16" s="10" customFormat="1" ht="25" x14ac:dyDescent="0.25">
      <c r="A331" s="132" t="s">
        <v>822</v>
      </c>
      <c r="B331" s="133">
        <v>327</v>
      </c>
      <c r="C331" s="117" t="s">
        <v>405</v>
      </c>
      <c r="D331" s="117" t="s">
        <v>405</v>
      </c>
      <c r="E331" s="134">
        <v>120</v>
      </c>
      <c r="F331" s="112" t="s">
        <v>579</v>
      </c>
      <c r="G331" s="136"/>
      <c r="H331" s="114" t="s">
        <v>740</v>
      </c>
      <c r="I331" s="137"/>
      <c r="J331" s="136" t="s">
        <v>821</v>
      </c>
      <c r="K331" s="138" t="s">
        <v>410</v>
      </c>
      <c r="L331" s="139">
        <f t="shared" si="52"/>
        <v>3</v>
      </c>
      <c r="M331" s="140" t="str">
        <f t="shared" si="53"/>
        <v/>
      </c>
      <c r="N331" s="140" t="str">
        <f t="shared" si="54"/>
        <v/>
      </c>
      <c r="O331" s="141" t="str">
        <f t="shared" si="55"/>
        <v>X</v>
      </c>
    </row>
    <row r="332" spans="1:16" s="10" customFormat="1" x14ac:dyDescent="0.25">
      <c r="A332" s="132" t="s">
        <v>842</v>
      </c>
      <c r="B332" s="133">
        <v>328</v>
      </c>
      <c r="C332" s="117" t="s">
        <v>405</v>
      </c>
      <c r="D332" s="117" t="s">
        <v>405</v>
      </c>
      <c r="E332" s="134">
        <v>0</v>
      </c>
      <c r="F332" s="135" t="s">
        <v>841</v>
      </c>
      <c r="G332" s="136"/>
      <c r="H332" s="137" t="s">
        <v>204</v>
      </c>
      <c r="I332" s="137"/>
      <c r="J332" s="136"/>
      <c r="K332" s="138" t="s">
        <v>410</v>
      </c>
      <c r="L332" s="139">
        <f t="shared" si="52"/>
        <v>3</v>
      </c>
      <c r="M332" s="140"/>
      <c r="N332" s="140"/>
      <c r="O332" s="141" t="str">
        <f t="shared" ref="O332" si="56">IF(L332&lt;=3,"X","")</f>
        <v>X</v>
      </c>
    </row>
    <row r="333" spans="1:16" s="10" customFormat="1" x14ac:dyDescent="0.25">
      <c r="A333" s="132" t="s">
        <v>823</v>
      </c>
      <c r="B333" s="25">
        <v>329</v>
      </c>
      <c r="C333" s="117" t="s">
        <v>405</v>
      </c>
      <c r="D333" s="117" t="s">
        <v>405</v>
      </c>
      <c r="E333" s="134">
        <v>0</v>
      </c>
      <c r="F333" s="135" t="s">
        <v>841</v>
      </c>
      <c r="G333" s="136"/>
      <c r="H333" s="137" t="s">
        <v>204</v>
      </c>
      <c r="I333" s="137"/>
      <c r="J333" s="136"/>
      <c r="K333" s="138" t="s">
        <v>410</v>
      </c>
      <c r="L333" s="139">
        <f t="shared" ref="L333:L350" si="57">IF(K333="Public",1,IF(K333="FOUO",2,IF(K333="Sensitive",3,IF(K333="System-Only",4))))</f>
        <v>3</v>
      </c>
      <c r="M333" s="140"/>
      <c r="N333" s="140"/>
      <c r="O333" s="141" t="str">
        <f t="shared" si="55"/>
        <v>X</v>
      </c>
    </row>
    <row r="334" spans="1:16" s="10" customFormat="1" x14ac:dyDescent="0.25">
      <c r="A334" s="132" t="s">
        <v>824</v>
      </c>
      <c r="B334" s="133">
        <v>330</v>
      </c>
      <c r="C334" s="117" t="s">
        <v>405</v>
      </c>
      <c r="D334" s="117" t="s">
        <v>405</v>
      </c>
      <c r="E334" s="134">
        <v>0</v>
      </c>
      <c r="F334" s="135" t="s">
        <v>841</v>
      </c>
      <c r="G334" s="136"/>
      <c r="H334" s="137" t="s">
        <v>204</v>
      </c>
      <c r="I334" s="137"/>
      <c r="J334" s="136"/>
      <c r="K334" s="138" t="s">
        <v>410</v>
      </c>
      <c r="L334" s="139">
        <f t="shared" si="57"/>
        <v>3</v>
      </c>
      <c r="M334" s="140"/>
      <c r="N334" s="140"/>
      <c r="O334" s="141" t="str">
        <f t="shared" si="55"/>
        <v>X</v>
      </c>
    </row>
    <row r="335" spans="1:16" s="10" customFormat="1" x14ac:dyDescent="0.25">
      <c r="A335" s="132" t="s">
        <v>825</v>
      </c>
      <c r="B335" s="25">
        <v>331</v>
      </c>
      <c r="C335" s="117" t="s">
        <v>405</v>
      </c>
      <c r="D335" s="117" t="s">
        <v>405</v>
      </c>
      <c r="E335" s="134">
        <v>0</v>
      </c>
      <c r="F335" s="135" t="s">
        <v>841</v>
      </c>
      <c r="G335" s="136"/>
      <c r="H335" s="137" t="s">
        <v>204</v>
      </c>
      <c r="I335" s="137"/>
      <c r="J335" s="136"/>
      <c r="K335" s="138" t="s">
        <v>410</v>
      </c>
      <c r="L335" s="139">
        <f t="shared" si="57"/>
        <v>3</v>
      </c>
      <c r="M335" s="140"/>
      <c r="N335" s="140"/>
      <c r="O335" s="141" t="str">
        <f t="shared" si="55"/>
        <v>X</v>
      </c>
    </row>
    <row r="336" spans="1:16" s="10" customFormat="1" x14ac:dyDescent="0.25">
      <c r="A336" s="132" t="s">
        <v>826</v>
      </c>
      <c r="B336" s="25">
        <v>332</v>
      </c>
      <c r="C336" s="117" t="s">
        <v>405</v>
      </c>
      <c r="D336" s="117" t="s">
        <v>405</v>
      </c>
      <c r="E336" s="134">
        <v>0</v>
      </c>
      <c r="F336" s="135" t="s">
        <v>841</v>
      </c>
      <c r="G336" s="136"/>
      <c r="H336" s="137" t="s">
        <v>204</v>
      </c>
      <c r="I336" s="137"/>
      <c r="J336" s="136"/>
      <c r="K336" s="138" t="s">
        <v>410</v>
      </c>
      <c r="L336" s="139">
        <f t="shared" si="57"/>
        <v>3</v>
      </c>
      <c r="M336" s="140"/>
      <c r="N336" s="140"/>
      <c r="O336" s="141" t="str">
        <f t="shared" si="55"/>
        <v>X</v>
      </c>
    </row>
    <row r="337" spans="1:15" s="10" customFormat="1" x14ac:dyDescent="0.25">
      <c r="A337" s="132" t="s">
        <v>827</v>
      </c>
      <c r="B337" s="133">
        <v>333</v>
      </c>
      <c r="C337" s="117" t="s">
        <v>405</v>
      </c>
      <c r="D337" s="117" t="s">
        <v>405</v>
      </c>
      <c r="E337" s="134">
        <v>0</v>
      </c>
      <c r="F337" s="135" t="s">
        <v>841</v>
      </c>
      <c r="G337" s="136"/>
      <c r="H337" s="137" t="s">
        <v>204</v>
      </c>
      <c r="I337" s="137"/>
      <c r="J337" s="136"/>
      <c r="K337" s="138" t="s">
        <v>410</v>
      </c>
      <c r="L337" s="139">
        <f t="shared" si="57"/>
        <v>3</v>
      </c>
      <c r="M337" s="140"/>
      <c r="N337" s="140"/>
      <c r="O337" s="141" t="str">
        <f t="shared" si="55"/>
        <v>X</v>
      </c>
    </row>
    <row r="338" spans="1:15" s="10" customFormat="1" x14ac:dyDescent="0.25">
      <c r="A338" s="132" t="s">
        <v>828</v>
      </c>
      <c r="B338" s="25">
        <v>334</v>
      </c>
      <c r="C338" s="117" t="s">
        <v>405</v>
      </c>
      <c r="D338" s="117" t="s">
        <v>405</v>
      </c>
      <c r="E338" s="134">
        <v>0</v>
      </c>
      <c r="F338" s="135" t="s">
        <v>841</v>
      </c>
      <c r="G338" s="136"/>
      <c r="H338" s="137" t="s">
        <v>204</v>
      </c>
      <c r="I338" s="137"/>
      <c r="J338" s="136"/>
      <c r="K338" s="138" t="s">
        <v>410</v>
      </c>
      <c r="L338" s="139">
        <f t="shared" si="57"/>
        <v>3</v>
      </c>
      <c r="M338" s="140"/>
      <c r="N338" s="140"/>
      <c r="O338" s="141" t="str">
        <f t="shared" si="55"/>
        <v>X</v>
      </c>
    </row>
    <row r="339" spans="1:15" s="10" customFormat="1" x14ac:dyDescent="0.25">
      <c r="A339" s="132" t="s">
        <v>829</v>
      </c>
      <c r="B339" s="25">
        <v>335</v>
      </c>
      <c r="C339" s="117" t="s">
        <v>405</v>
      </c>
      <c r="D339" s="117" t="s">
        <v>405</v>
      </c>
      <c r="E339" s="134">
        <v>0</v>
      </c>
      <c r="F339" s="135" t="s">
        <v>841</v>
      </c>
      <c r="G339" s="136"/>
      <c r="H339" s="137" t="s">
        <v>204</v>
      </c>
      <c r="I339" s="137"/>
      <c r="J339" s="136"/>
      <c r="K339" s="138" t="s">
        <v>410</v>
      </c>
      <c r="L339" s="139">
        <f t="shared" si="57"/>
        <v>3</v>
      </c>
      <c r="M339" s="140"/>
      <c r="N339" s="140"/>
      <c r="O339" s="141" t="str">
        <f t="shared" si="55"/>
        <v>X</v>
      </c>
    </row>
    <row r="340" spans="1:15" s="10" customFormat="1" x14ac:dyDescent="0.25">
      <c r="A340" s="132" t="s">
        <v>830</v>
      </c>
      <c r="B340" s="133">
        <v>336</v>
      </c>
      <c r="C340" s="117" t="s">
        <v>405</v>
      </c>
      <c r="D340" s="117" t="s">
        <v>405</v>
      </c>
      <c r="E340" s="134">
        <v>0</v>
      </c>
      <c r="F340" s="135" t="s">
        <v>841</v>
      </c>
      <c r="G340" s="136"/>
      <c r="H340" s="137" t="s">
        <v>204</v>
      </c>
      <c r="I340" s="137"/>
      <c r="J340" s="136"/>
      <c r="K340" s="138" t="s">
        <v>410</v>
      </c>
      <c r="L340" s="139">
        <f t="shared" si="57"/>
        <v>3</v>
      </c>
      <c r="M340" s="140"/>
      <c r="N340" s="140"/>
      <c r="O340" s="141" t="str">
        <f t="shared" si="55"/>
        <v>X</v>
      </c>
    </row>
    <row r="341" spans="1:15" s="10" customFormat="1" x14ac:dyDescent="0.25">
      <c r="A341" s="132" t="s">
        <v>831</v>
      </c>
      <c r="B341" s="25">
        <v>337</v>
      </c>
      <c r="C341" s="117" t="s">
        <v>405</v>
      </c>
      <c r="D341" s="117" t="s">
        <v>405</v>
      </c>
      <c r="E341" s="134">
        <v>0</v>
      </c>
      <c r="F341" s="135" t="s">
        <v>841</v>
      </c>
      <c r="G341" s="136"/>
      <c r="H341" s="137" t="s">
        <v>204</v>
      </c>
      <c r="I341" s="137"/>
      <c r="J341" s="136"/>
      <c r="K341" s="138" t="s">
        <v>410</v>
      </c>
      <c r="L341" s="139">
        <f t="shared" si="57"/>
        <v>3</v>
      </c>
      <c r="M341" s="140"/>
      <c r="N341" s="140"/>
      <c r="O341" s="141" t="str">
        <f t="shared" si="55"/>
        <v>X</v>
      </c>
    </row>
    <row r="342" spans="1:15" s="10" customFormat="1" x14ac:dyDescent="0.25">
      <c r="A342" s="132" t="s">
        <v>832</v>
      </c>
      <c r="B342" s="25">
        <v>338</v>
      </c>
      <c r="C342" s="117" t="s">
        <v>405</v>
      </c>
      <c r="D342" s="117" t="s">
        <v>405</v>
      </c>
      <c r="E342" s="134">
        <v>0</v>
      </c>
      <c r="F342" s="135" t="s">
        <v>841</v>
      </c>
      <c r="G342" s="136"/>
      <c r="H342" s="137" t="s">
        <v>204</v>
      </c>
      <c r="I342" s="137"/>
      <c r="J342" s="136"/>
      <c r="K342" s="138" t="s">
        <v>410</v>
      </c>
      <c r="L342" s="139">
        <f t="shared" si="57"/>
        <v>3</v>
      </c>
      <c r="M342" s="140"/>
      <c r="N342" s="140"/>
      <c r="O342" s="141" t="str">
        <f t="shared" si="55"/>
        <v>X</v>
      </c>
    </row>
    <row r="343" spans="1:15" s="10" customFormat="1" x14ac:dyDescent="0.25">
      <c r="A343" s="132" t="s">
        <v>833</v>
      </c>
      <c r="B343" s="133">
        <v>339</v>
      </c>
      <c r="C343" s="117" t="s">
        <v>405</v>
      </c>
      <c r="D343" s="117" t="s">
        <v>405</v>
      </c>
      <c r="E343" s="134">
        <v>0</v>
      </c>
      <c r="F343" s="135" t="s">
        <v>841</v>
      </c>
      <c r="G343" s="136"/>
      <c r="H343" s="137" t="s">
        <v>204</v>
      </c>
      <c r="I343" s="137"/>
      <c r="J343" s="136"/>
      <c r="K343" s="138" t="s">
        <v>410</v>
      </c>
      <c r="L343" s="139">
        <f t="shared" si="57"/>
        <v>3</v>
      </c>
      <c r="M343" s="140"/>
      <c r="N343" s="140"/>
      <c r="O343" s="141" t="str">
        <f t="shared" si="55"/>
        <v>X</v>
      </c>
    </row>
    <row r="344" spans="1:15" s="10" customFormat="1" x14ac:dyDescent="0.25">
      <c r="A344" s="132" t="s">
        <v>834</v>
      </c>
      <c r="B344" s="25">
        <v>340</v>
      </c>
      <c r="C344" s="117" t="s">
        <v>405</v>
      </c>
      <c r="D344" s="117" t="s">
        <v>405</v>
      </c>
      <c r="E344" s="134">
        <v>0</v>
      </c>
      <c r="F344" s="135" t="s">
        <v>841</v>
      </c>
      <c r="G344" s="136"/>
      <c r="H344" s="137" t="s">
        <v>204</v>
      </c>
      <c r="I344" s="137"/>
      <c r="J344" s="136"/>
      <c r="K344" s="138" t="s">
        <v>410</v>
      </c>
      <c r="L344" s="139">
        <f t="shared" si="57"/>
        <v>3</v>
      </c>
      <c r="M344" s="140"/>
      <c r="N344" s="140"/>
      <c r="O344" s="141" t="str">
        <f t="shared" si="55"/>
        <v>X</v>
      </c>
    </row>
    <row r="345" spans="1:15" s="10" customFormat="1" x14ac:dyDescent="0.25">
      <c r="A345" s="132" t="s">
        <v>835</v>
      </c>
      <c r="B345" s="25">
        <v>341</v>
      </c>
      <c r="C345" s="117" t="s">
        <v>405</v>
      </c>
      <c r="D345" s="117" t="s">
        <v>405</v>
      </c>
      <c r="E345" s="134">
        <v>0</v>
      </c>
      <c r="F345" s="135" t="s">
        <v>841</v>
      </c>
      <c r="G345" s="136"/>
      <c r="H345" s="137" t="s">
        <v>204</v>
      </c>
      <c r="I345" s="137"/>
      <c r="J345" s="136"/>
      <c r="K345" s="138" t="s">
        <v>410</v>
      </c>
      <c r="L345" s="139">
        <f t="shared" si="57"/>
        <v>3</v>
      </c>
      <c r="M345" s="140"/>
      <c r="N345" s="140"/>
      <c r="O345" s="141" t="str">
        <f t="shared" si="55"/>
        <v>X</v>
      </c>
    </row>
    <row r="346" spans="1:15" s="10" customFormat="1" x14ac:dyDescent="0.25">
      <c r="A346" s="132" t="s">
        <v>836</v>
      </c>
      <c r="B346" s="133">
        <v>342</v>
      </c>
      <c r="C346" s="117" t="s">
        <v>405</v>
      </c>
      <c r="D346" s="117" t="s">
        <v>405</v>
      </c>
      <c r="E346" s="134">
        <v>0</v>
      </c>
      <c r="F346" s="135" t="s">
        <v>841</v>
      </c>
      <c r="G346" s="136"/>
      <c r="H346" s="137" t="s">
        <v>204</v>
      </c>
      <c r="I346" s="137"/>
      <c r="J346" s="136"/>
      <c r="K346" s="138" t="s">
        <v>410</v>
      </c>
      <c r="L346" s="139">
        <f t="shared" si="57"/>
        <v>3</v>
      </c>
      <c r="M346" s="140"/>
      <c r="N346" s="140"/>
      <c r="O346" s="141" t="str">
        <f t="shared" si="55"/>
        <v>X</v>
      </c>
    </row>
    <row r="347" spans="1:15" s="10" customFormat="1" x14ac:dyDescent="0.25">
      <c r="A347" s="132" t="s">
        <v>837</v>
      </c>
      <c r="B347" s="25">
        <v>343</v>
      </c>
      <c r="C347" s="117" t="s">
        <v>405</v>
      </c>
      <c r="D347" s="117" t="s">
        <v>405</v>
      </c>
      <c r="E347" s="134">
        <v>0</v>
      </c>
      <c r="F347" s="135" t="s">
        <v>841</v>
      </c>
      <c r="G347" s="136"/>
      <c r="H347" s="137" t="s">
        <v>204</v>
      </c>
      <c r="I347" s="137"/>
      <c r="J347" s="136"/>
      <c r="K347" s="138" t="s">
        <v>410</v>
      </c>
      <c r="L347" s="139">
        <f t="shared" si="57"/>
        <v>3</v>
      </c>
      <c r="M347" s="140"/>
      <c r="N347" s="140"/>
      <c r="O347" s="141" t="str">
        <f t="shared" si="55"/>
        <v>X</v>
      </c>
    </row>
    <row r="348" spans="1:15" s="10" customFormat="1" x14ac:dyDescent="0.25">
      <c r="A348" s="132" t="s">
        <v>838</v>
      </c>
      <c r="B348" s="25">
        <v>344</v>
      </c>
      <c r="C348" s="117" t="s">
        <v>405</v>
      </c>
      <c r="D348" s="117" t="s">
        <v>405</v>
      </c>
      <c r="E348" s="134">
        <v>0</v>
      </c>
      <c r="F348" s="135" t="s">
        <v>841</v>
      </c>
      <c r="G348" s="136"/>
      <c r="H348" s="137" t="s">
        <v>204</v>
      </c>
      <c r="I348" s="137"/>
      <c r="J348" s="136"/>
      <c r="K348" s="138" t="s">
        <v>410</v>
      </c>
      <c r="L348" s="139">
        <f t="shared" si="57"/>
        <v>3</v>
      </c>
      <c r="M348" s="140"/>
      <c r="N348" s="140"/>
      <c r="O348" s="141" t="str">
        <f t="shared" si="55"/>
        <v>X</v>
      </c>
    </row>
    <row r="349" spans="1:15" s="10" customFormat="1" x14ac:dyDescent="0.25">
      <c r="A349" s="132" t="s">
        <v>839</v>
      </c>
      <c r="B349" s="133">
        <v>345</v>
      </c>
      <c r="C349" s="117" t="s">
        <v>405</v>
      </c>
      <c r="D349" s="117" t="s">
        <v>405</v>
      </c>
      <c r="E349" s="134">
        <v>0</v>
      </c>
      <c r="F349" s="135" t="s">
        <v>841</v>
      </c>
      <c r="G349" s="136"/>
      <c r="H349" s="137" t="s">
        <v>204</v>
      </c>
      <c r="I349" s="137"/>
      <c r="J349" s="136"/>
      <c r="K349" s="138" t="s">
        <v>410</v>
      </c>
      <c r="L349" s="139">
        <f t="shared" si="57"/>
        <v>3</v>
      </c>
      <c r="M349" s="140"/>
      <c r="N349" s="140"/>
      <c r="O349" s="141" t="str">
        <f t="shared" si="55"/>
        <v>X</v>
      </c>
    </row>
    <row r="350" spans="1:15" s="10" customFormat="1" x14ac:dyDescent="0.25">
      <c r="A350" s="132" t="s">
        <v>840</v>
      </c>
      <c r="B350" s="25">
        <v>346</v>
      </c>
      <c r="C350" s="117" t="s">
        <v>405</v>
      </c>
      <c r="D350" s="117" t="s">
        <v>405</v>
      </c>
      <c r="E350" s="134">
        <v>0</v>
      </c>
      <c r="F350" s="135" t="s">
        <v>841</v>
      </c>
      <c r="G350" s="136"/>
      <c r="H350" s="137" t="s">
        <v>204</v>
      </c>
      <c r="I350" s="137"/>
      <c r="J350" s="136"/>
      <c r="K350" s="138" t="s">
        <v>410</v>
      </c>
      <c r="L350" s="139">
        <f t="shared" si="57"/>
        <v>3</v>
      </c>
      <c r="M350" s="140"/>
      <c r="N350" s="140"/>
      <c r="O350" s="141" t="str">
        <f t="shared" si="55"/>
        <v>X</v>
      </c>
    </row>
    <row r="351" spans="1:15" s="10" customFormat="1" ht="26.5" thickBot="1" x14ac:dyDescent="0.3">
      <c r="A351" s="118" t="s">
        <v>670</v>
      </c>
      <c r="B351" s="119">
        <v>347</v>
      </c>
      <c r="C351" s="119" t="s">
        <v>405</v>
      </c>
      <c r="D351" s="119" t="s">
        <v>405</v>
      </c>
      <c r="E351" s="119">
        <v>4</v>
      </c>
      <c r="F351" s="120" t="s">
        <v>587</v>
      </c>
      <c r="G351" s="20"/>
      <c r="H351" s="77" t="s">
        <v>401</v>
      </c>
      <c r="I351" s="116"/>
      <c r="J351" s="49" t="s">
        <v>529</v>
      </c>
      <c r="K351" s="46" t="s">
        <v>417</v>
      </c>
      <c r="L351" s="41">
        <v>1</v>
      </c>
      <c r="M351" s="42" t="str">
        <f t="shared" si="53"/>
        <v>X</v>
      </c>
      <c r="N351" s="42" t="str">
        <f t="shared" si="54"/>
        <v>X</v>
      </c>
      <c r="O351" s="130" t="str">
        <f t="shared" si="55"/>
        <v>X</v>
      </c>
    </row>
  </sheetData>
  <autoFilter ref="A4:O351" xr:uid="{00000000-0009-0000-0000-000000000000}"/>
  <mergeCells count="3">
    <mergeCell ref="C3:J3"/>
    <mergeCell ref="K3:O3"/>
    <mergeCell ref="A2:O2"/>
  </mergeCells>
  <phoneticPr fontId="7" type="noConversion"/>
  <conditionalFormatting sqref="M5:O331 M333:O351">
    <cfRule type="expression" dxfId="3" priority="6">
      <formula>(M5="X")</formula>
    </cfRule>
  </conditionalFormatting>
  <conditionalFormatting sqref="M5:O331 M333:O351">
    <cfRule type="cellIs" dxfId="2" priority="5" operator="equal">
      <formula>"CSV Only"</formula>
    </cfRule>
  </conditionalFormatting>
  <conditionalFormatting sqref="M332:O332">
    <cfRule type="expression" dxfId="1" priority="2">
      <formula>(M332="X")</formula>
    </cfRule>
  </conditionalFormatting>
  <conditionalFormatting sqref="M332:O332">
    <cfRule type="cellIs" dxfId="0" priority="1" operator="equal">
      <formula>"CSV Only"</formula>
    </cfRule>
  </conditionalFormatting>
  <dataValidations count="1">
    <dataValidation type="list" allowBlank="1" showInputMessage="1" showErrorMessage="1" sqref="H5:H351"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7"/>
  <sheetViews>
    <sheetView workbookViewId="0">
      <selection activeCell="D7" sqref="D7"/>
    </sheetView>
  </sheetViews>
  <sheetFormatPr defaultColWidth="9.1796875" defaultRowHeight="12.5" x14ac:dyDescent="0.25"/>
  <cols>
    <col min="1" max="1" width="9.1796875" style="11"/>
    <col min="2" max="2" width="11.7265625" style="11" customWidth="1"/>
    <col min="3" max="3" width="19.7265625" style="11" customWidth="1"/>
    <col min="4" max="4" width="46.26953125" style="11" bestFit="1" customWidth="1"/>
    <col min="5" max="5" width="18.54296875" style="11" bestFit="1" customWidth="1"/>
    <col min="6" max="6" width="17.54296875" style="11" bestFit="1" customWidth="1"/>
    <col min="7" max="7" width="9.1796875" style="11"/>
    <col min="8" max="8" width="82.54296875" style="11" customWidth="1"/>
    <col min="9" max="16384" width="9.1796875" style="11"/>
  </cols>
  <sheetData>
    <row r="2" spans="2:6" ht="30" x14ac:dyDescent="0.6">
      <c r="B2" s="16" t="s">
        <v>1</v>
      </c>
    </row>
    <row r="3" spans="2:6" ht="13" thickBot="1" x14ac:dyDescent="0.3"/>
    <row r="4" spans="2:6" ht="15" thickBot="1" x14ac:dyDescent="0.3">
      <c r="B4" s="78" t="s">
        <v>170</v>
      </c>
      <c r="C4" s="79" t="s">
        <v>177</v>
      </c>
      <c r="D4" s="80" t="s">
        <v>178</v>
      </c>
      <c r="F4" s="12" t="s">
        <v>2</v>
      </c>
    </row>
    <row r="5" spans="2:6" ht="14.5" x14ac:dyDescent="0.35">
      <c r="B5" s="54" t="s">
        <v>171</v>
      </c>
      <c r="C5" s="163" t="s">
        <v>186</v>
      </c>
      <c r="D5" s="164"/>
      <c r="F5" s="12" t="s">
        <v>3</v>
      </c>
    </row>
    <row r="6" spans="2:6" ht="29" x14ac:dyDescent="0.35">
      <c r="B6" s="59" t="s">
        <v>171</v>
      </c>
      <c r="C6" s="60">
        <v>1</v>
      </c>
      <c r="D6" s="55" t="s">
        <v>883</v>
      </c>
      <c r="F6" s="12"/>
    </row>
    <row r="7" spans="2:6" ht="29" x14ac:dyDescent="0.35">
      <c r="B7" s="59" t="s">
        <v>171</v>
      </c>
      <c r="C7" s="60">
        <v>2</v>
      </c>
      <c r="D7" s="55" t="s">
        <v>884</v>
      </c>
      <c r="F7" s="12"/>
    </row>
    <row r="8" spans="2:6" ht="14.5" x14ac:dyDescent="0.35">
      <c r="B8" s="59" t="s">
        <v>171</v>
      </c>
      <c r="C8" s="60">
        <v>3</v>
      </c>
      <c r="D8" s="55" t="s">
        <v>172</v>
      </c>
      <c r="F8" s="12" t="s">
        <v>179</v>
      </c>
    </row>
    <row r="9" spans="2:6" ht="14.5" x14ac:dyDescent="0.35">
      <c r="B9" s="59" t="s">
        <v>171</v>
      </c>
      <c r="C9" s="60">
        <v>4</v>
      </c>
      <c r="D9" s="55" t="s">
        <v>172</v>
      </c>
      <c r="F9" s="12"/>
    </row>
    <row r="10" spans="2:6" ht="15" customHeight="1" x14ac:dyDescent="0.35">
      <c r="B10" s="59" t="s">
        <v>173</v>
      </c>
      <c r="C10" s="165" t="s">
        <v>187</v>
      </c>
      <c r="D10" s="166"/>
      <c r="F10" s="12" t="s">
        <v>4</v>
      </c>
    </row>
    <row r="11" spans="2:6" ht="15" customHeight="1" x14ac:dyDescent="0.35">
      <c r="B11" s="59" t="s">
        <v>173</v>
      </c>
      <c r="C11" s="60">
        <v>1</v>
      </c>
      <c r="D11" s="55" t="s">
        <v>5</v>
      </c>
    </row>
    <row r="12" spans="2:6" ht="14.5" x14ac:dyDescent="0.35">
      <c r="B12" s="59" t="s">
        <v>173</v>
      </c>
      <c r="C12" s="60">
        <v>2</v>
      </c>
      <c r="D12" s="55" t="s">
        <v>172</v>
      </c>
      <c r="F12" s="11" t="s">
        <v>0</v>
      </c>
    </row>
    <row r="13" spans="2:6" ht="14.5" x14ac:dyDescent="0.35">
      <c r="B13" s="59" t="s">
        <v>173</v>
      </c>
      <c r="C13" s="60">
        <v>3</v>
      </c>
      <c r="D13" s="55" t="s">
        <v>172</v>
      </c>
    </row>
    <row r="14" spans="2:6" ht="14.5" x14ac:dyDescent="0.35">
      <c r="B14" s="59" t="s">
        <v>173</v>
      </c>
      <c r="C14" s="60">
        <v>4</v>
      </c>
      <c r="D14" s="55" t="s">
        <v>172</v>
      </c>
      <c r="F14" s="15" t="s">
        <v>180</v>
      </c>
    </row>
    <row r="15" spans="2:6" ht="15" customHeight="1" x14ac:dyDescent="0.35">
      <c r="B15" s="59" t="s">
        <v>174</v>
      </c>
      <c r="C15" s="165" t="s">
        <v>188</v>
      </c>
      <c r="D15" s="166"/>
    </row>
    <row r="16" spans="2:6" ht="15" customHeight="1" x14ac:dyDescent="0.35">
      <c r="B16" s="59" t="s">
        <v>174</v>
      </c>
      <c r="C16" s="60">
        <v>1</v>
      </c>
      <c r="D16" s="55" t="s">
        <v>6</v>
      </c>
      <c r="F16" s="11" t="s">
        <v>181</v>
      </c>
    </row>
    <row r="17" spans="2:6" ht="14.5" x14ac:dyDescent="0.35">
      <c r="B17" s="59" t="s">
        <v>174</v>
      </c>
      <c r="C17" s="60">
        <v>2</v>
      </c>
      <c r="D17" s="55" t="s">
        <v>172</v>
      </c>
      <c r="F17" s="11" t="s">
        <v>182</v>
      </c>
    </row>
    <row r="18" spans="2:6" ht="14.5" x14ac:dyDescent="0.35">
      <c r="B18" s="59" t="s">
        <v>174</v>
      </c>
      <c r="C18" s="60">
        <v>3</v>
      </c>
      <c r="D18" s="55" t="s">
        <v>172</v>
      </c>
      <c r="F18" s="11" t="s">
        <v>184</v>
      </c>
    </row>
    <row r="19" spans="2:6" ht="14.5" x14ac:dyDescent="0.35">
      <c r="B19" s="59" t="s">
        <v>174</v>
      </c>
      <c r="C19" s="60">
        <v>4</v>
      </c>
      <c r="D19" s="55" t="s">
        <v>172</v>
      </c>
      <c r="F19" s="11" t="s">
        <v>185</v>
      </c>
    </row>
    <row r="20" spans="2:6" ht="15" customHeight="1" x14ac:dyDescent="0.35">
      <c r="B20" s="59" t="s">
        <v>175</v>
      </c>
      <c r="C20" s="165" t="s">
        <v>189</v>
      </c>
      <c r="D20" s="166"/>
      <c r="F20" s="11" t="s">
        <v>183</v>
      </c>
    </row>
    <row r="21" spans="2:6" ht="15" customHeight="1" x14ac:dyDescent="0.35">
      <c r="B21" s="59" t="s">
        <v>175</v>
      </c>
      <c r="C21" s="60">
        <v>1</v>
      </c>
      <c r="D21" s="55" t="s">
        <v>7</v>
      </c>
    </row>
    <row r="22" spans="2:6" ht="14.5" x14ac:dyDescent="0.35">
      <c r="B22" s="59" t="s">
        <v>175</v>
      </c>
      <c r="C22" s="60">
        <v>2</v>
      </c>
      <c r="D22" s="55" t="s">
        <v>172</v>
      </c>
    </row>
    <row r="23" spans="2:6" ht="14.5" x14ac:dyDescent="0.35">
      <c r="B23" s="59" t="s">
        <v>175</v>
      </c>
      <c r="C23" s="60">
        <v>3</v>
      </c>
      <c r="D23" s="55" t="s">
        <v>172</v>
      </c>
      <c r="F23" s="11" t="s">
        <v>747</v>
      </c>
    </row>
    <row r="24" spans="2:6" ht="14.5" x14ac:dyDescent="0.35">
      <c r="B24" s="59" t="s">
        <v>175</v>
      </c>
      <c r="C24" s="60">
        <v>4</v>
      </c>
      <c r="D24" s="55" t="s">
        <v>172</v>
      </c>
      <c r="F24" s="11" t="s">
        <v>10</v>
      </c>
    </row>
    <row r="25" spans="2:6" ht="15" customHeight="1" x14ac:dyDescent="0.35">
      <c r="B25" s="59" t="s">
        <v>176</v>
      </c>
      <c r="C25" s="165" t="s">
        <v>8</v>
      </c>
      <c r="D25" s="166"/>
      <c r="F25" s="11" t="s">
        <v>12</v>
      </c>
    </row>
    <row r="26" spans="2:6" ht="15" customHeight="1" x14ac:dyDescent="0.35">
      <c r="B26" s="59" t="s">
        <v>176</v>
      </c>
      <c r="C26" s="60">
        <v>1</v>
      </c>
      <c r="D26" s="55" t="s">
        <v>9</v>
      </c>
      <c r="F26" s="11" t="s">
        <v>14</v>
      </c>
    </row>
    <row r="27" spans="2:6" ht="14.5" x14ac:dyDescent="0.35">
      <c r="B27" s="59" t="s">
        <v>176</v>
      </c>
      <c r="C27" s="60">
        <v>2</v>
      </c>
      <c r="D27" s="55" t="s">
        <v>11</v>
      </c>
    </row>
    <row r="28" spans="2:6" ht="14.5" x14ac:dyDescent="0.35">
      <c r="B28" s="59" t="s">
        <v>176</v>
      </c>
      <c r="C28" s="60">
        <v>3</v>
      </c>
      <c r="D28" s="55" t="s">
        <v>13</v>
      </c>
    </row>
    <row r="29" spans="2:6" ht="15" thickBot="1" x14ac:dyDescent="0.4">
      <c r="B29" s="61" t="s">
        <v>176</v>
      </c>
      <c r="C29" s="62">
        <v>4</v>
      </c>
      <c r="D29" s="56" t="s">
        <v>15</v>
      </c>
    </row>
    <row r="33" spans="2:5" ht="30" x14ac:dyDescent="0.6">
      <c r="B33" s="13" t="s">
        <v>16</v>
      </c>
    </row>
    <row r="34" spans="2:5" ht="13" thickBot="1" x14ac:dyDescent="0.3"/>
    <row r="35" spans="2:5" ht="13.5" thickBot="1" x14ac:dyDescent="0.3">
      <c r="B35" s="81" t="s">
        <v>729</v>
      </c>
      <c r="C35" s="82" t="s">
        <v>730</v>
      </c>
      <c r="E35" s="11" t="s">
        <v>17</v>
      </c>
    </row>
    <row r="36" spans="2:5" x14ac:dyDescent="0.25">
      <c r="B36" s="68" t="s">
        <v>549</v>
      </c>
      <c r="C36" s="69" t="s">
        <v>18</v>
      </c>
      <c r="E36" s="11" t="s">
        <v>19</v>
      </c>
    </row>
    <row r="37" spans="2:5" x14ac:dyDescent="0.25">
      <c r="B37" s="70" t="s">
        <v>20</v>
      </c>
      <c r="C37" s="71" t="s">
        <v>21</v>
      </c>
    </row>
    <row r="38" spans="2:5" x14ac:dyDescent="0.25">
      <c r="B38" s="70" t="s">
        <v>22</v>
      </c>
      <c r="C38" s="71" t="s">
        <v>23</v>
      </c>
    </row>
    <row r="39" spans="2:5" ht="25.5" thickBot="1" x14ac:dyDescent="0.3">
      <c r="B39" s="72" t="s">
        <v>24</v>
      </c>
      <c r="C39" s="73" t="s">
        <v>25</v>
      </c>
      <c r="E39" s="11" t="s">
        <v>26</v>
      </c>
    </row>
    <row r="40" spans="2:5" x14ac:dyDescent="0.25">
      <c r="E40" s="11" t="s">
        <v>27</v>
      </c>
    </row>
    <row r="41" spans="2:5" x14ac:dyDescent="0.25">
      <c r="E41" s="11" t="s">
        <v>28</v>
      </c>
    </row>
    <row r="42" spans="2:5" x14ac:dyDescent="0.25">
      <c r="E42" s="11" t="s">
        <v>29</v>
      </c>
    </row>
    <row r="46" spans="2:5" x14ac:dyDescent="0.25">
      <c r="E46" s="11" t="s">
        <v>0</v>
      </c>
    </row>
    <row r="48" spans="2:5" x14ac:dyDescent="0.25">
      <c r="E48" s="11" t="s">
        <v>190</v>
      </c>
    </row>
    <row r="50" spans="2:5" x14ac:dyDescent="0.25">
      <c r="E50" s="11" t="s">
        <v>191</v>
      </c>
    </row>
    <row r="51" spans="2:5" x14ac:dyDescent="0.25">
      <c r="E51" s="11" t="s">
        <v>192</v>
      </c>
    </row>
    <row r="53" spans="2:5" x14ac:dyDescent="0.25">
      <c r="E53" s="11" t="s">
        <v>30</v>
      </c>
    </row>
    <row r="54" spans="2:5" x14ac:dyDescent="0.25">
      <c r="E54" s="11" t="s">
        <v>194</v>
      </c>
    </row>
    <row r="55" spans="2:5" x14ac:dyDescent="0.25">
      <c r="E55" s="11" t="s">
        <v>195</v>
      </c>
    </row>
    <row r="56" spans="2:5" x14ac:dyDescent="0.25">
      <c r="E56" s="11" t="s">
        <v>196</v>
      </c>
    </row>
    <row r="57" spans="2:5" x14ac:dyDescent="0.25">
      <c r="E57" s="11" t="s">
        <v>31</v>
      </c>
    </row>
    <row r="58" spans="2:5" x14ac:dyDescent="0.25">
      <c r="E58" s="11" t="s">
        <v>197</v>
      </c>
    </row>
    <row r="59" spans="2:5" x14ac:dyDescent="0.25">
      <c r="E59" s="11" t="s">
        <v>198</v>
      </c>
    </row>
    <row r="60" spans="2:5" x14ac:dyDescent="0.25">
      <c r="E60" s="11" t="s">
        <v>199</v>
      </c>
    </row>
    <row r="61" spans="2:5" x14ac:dyDescent="0.25">
      <c r="E61" s="11" t="s">
        <v>32</v>
      </c>
    </row>
    <row r="62" spans="2:5" x14ac:dyDescent="0.25">
      <c r="E62" s="11" t="s">
        <v>193</v>
      </c>
    </row>
    <row r="63" spans="2:5" ht="30" x14ac:dyDescent="0.6">
      <c r="B63" s="16" t="s">
        <v>169</v>
      </c>
    </row>
    <row r="64" spans="2:5" ht="13" thickBot="1" x14ac:dyDescent="0.3"/>
    <row r="65" spans="2:5" ht="29.5" thickBot="1" x14ac:dyDescent="0.3">
      <c r="B65" s="57" t="s">
        <v>685</v>
      </c>
      <c r="C65" s="58" t="s">
        <v>686</v>
      </c>
    </row>
    <row r="66" spans="2:5" ht="29" x14ac:dyDescent="0.35">
      <c r="B66" s="54" t="s">
        <v>45</v>
      </c>
      <c r="C66" s="83" t="s">
        <v>672</v>
      </c>
    </row>
    <row r="67" spans="2:5" ht="29" x14ac:dyDescent="0.35">
      <c r="B67" s="59" t="s">
        <v>43</v>
      </c>
      <c r="C67" s="55" t="s">
        <v>44</v>
      </c>
      <c r="E67" s="11" t="s">
        <v>0</v>
      </c>
    </row>
    <row r="68" spans="2:5" ht="29" x14ac:dyDescent="0.35">
      <c r="B68" s="59" t="s">
        <v>687</v>
      </c>
      <c r="C68" s="55" t="s">
        <v>37</v>
      </c>
    </row>
    <row r="69" spans="2:5" ht="14.5" x14ac:dyDescent="0.35">
      <c r="B69" s="59" t="s">
        <v>46</v>
      </c>
      <c r="C69" s="55" t="s">
        <v>47</v>
      </c>
      <c r="E69" s="11" t="s">
        <v>168</v>
      </c>
    </row>
    <row r="70" spans="2:5" ht="14.5" x14ac:dyDescent="0.35">
      <c r="B70" s="59" t="s">
        <v>751</v>
      </c>
      <c r="C70" s="55" t="s">
        <v>752</v>
      </c>
    </row>
    <row r="71" spans="2:5" ht="29" x14ac:dyDescent="0.35">
      <c r="B71" s="59" t="s">
        <v>54</v>
      </c>
      <c r="C71" s="55" t="s">
        <v>671</v>
      </c>
      <c r="E71" s="11" t="s">
        <v>38</v>
      </c>
    </row>
    <row r="72" spans="2:5" ht="14.5" x14ac:dyDescent="0.35">
      <c r="B72" s="59" t="s">
        <v>688</v>
      </c>
      <c r="C72" s="55" t="s">
        <v>753</v>
      </c>
    </row>
    <row r="73" spans="2:5" ht="29" x14ac:dyDescent="0.35">
      <c r="B73" s="59" t="s">
        <v>145</v>
      </c>
      <c r="C73" s="55" t="s">
        <v>146</v>
      </c>
    </row>
    <row r="74" spans="2:5" ht="29" x14ac:dyDescent="0.35">
      <c r="B74" s="59" t="s">
        <v>63</v>
      </c>
      <c r="C74" s="55" t="s">
        <v>64</v>
      </c>
    </row>
    <row r="75" spans="2:5" ht="29" x14ac:dyDescent="0.35">
      <c r="B75" s="59" t="s">
        <v>81</v>
      </c>
      <c r="C75" s="55" t="s">
        <v>673</v>
      </c>
    </row>
    <row r="76" spans="2:5" ht="29" x14ac:dyDescent="0.35">
      <c r="B76" s="59" t="s">
        <v>67</v>
      </c>
      <c r="C76" s="55" t="s">
        <v>68</v>
      </c>
    </row>
    <row r="77" spans="2:5" ht="29" x14ac:dyDescent="0.35">
      <c r="B77" s="59" t="s">
        <v>108</v>
      </c>
      <c r="C77" s="55" t="s">
        <v>674</v>
      </c>
    </row>
    <row r="78" spans="2:5" ht="29" x14ac:dyDescent="0.35">
      <c r="B78" s="59" t="s">
        <v>55</v>
      </c>
      <c r="C78" s="55" t="s">
        <v>675</v>
      </c>
    </row>
    <row r="79" spans="2:5" ht="29" x14ac:dyDescent="0.35">
      <c r="B79" s="59" t="s">
        <v>109</v>
      </c>
      <c r="C79" s="55" t="s">
        <v>676</v>
      </c>
    </row>
    <row r="80" spans="2:5" ht="58" x14ac:dyDescent="0.35">
      <c r="B80" s="59" t="s">
        <v>139</v>
      </c>
      <c r="C80" s="55" t="s">
        <v>140</v>
      </c>
    </row>
    <row r="81" spans="2:3" ht="29" x14ac:dyDescent="0.35">
      <c r="B81" s="59" t="s">
        <v>50</v>
      </c>
      <c r="C81" s="55" t="s">
        <v>51</v>
      </c>
    </row>
    <row r="82" spans="2:3" ht="29" x14ac:dyDescent="0.35">
      <c r="B82" s="59" t="s">
        <v>52</v>
      </c>
      <c r="C82" s="55" t="s">
        <v>53</v>
      </c>
    </row>
    <row r="83" spans="2:3" ht="43.5" x14ac:dyDescent="0.35">
      <c r="B83" s="59" t="s">
        <v>77</v>
      </c>
      <c r="C83" s="55" t="s">
        <v>78</v>
      </c>
    </row>
    <row r="84" spans="2:3" ht="29" x14ac:dyDescent="0.35">
      <c r="B84" s="59" t="s">
        <v>48</v>
      </c>
      <c r="C84" s="55" t="s">
        <v>49</v>
      </c>
    </row>
    <row r="85" spans="2:3" ht="29" x14ac:dyDescent="0.35">
      <c r="B85" s="59" t="s">
        <v>689</v>
      </c>
      <c r="C85" s="55" t="s">
        <v>41</v>
      </c>
    </row>
    <row r="86" spans="2:3" ht="29" x14ac:dyDescent="0.35">
      <c r="B86" s="59" t="s">
        <v>59</v>
      </c>
      <c r="C86" s="55" t="s">
        <v>60</v>
      </c>
    </row>
    <row r="87" spans="2:3" ht="43.5" x14ac:dyDescent="0.35">
      <c r="B87" s="59" t="s">
        <v>79</v>
      </c>
      <c r="C87" s="55" t="s">
        <v>80</v>
      </c>
    </row>
    <row r="88" spans="2:3" ht="29" x14ac:dyDescent="0.35">
      <c r="B88" s="59" t="s">
        <v>73</v>
      </c>
      <c r="C88" s="55" t="s">
        <v>74</v>
      </c>
    </row>
    <row r="89" spans="2:3" ht="29" x14ac:dyDescent="0.35">
      <c r="B89" s="59" t="s">
        <v>75</v>
      </c>
      <c r="C89" s="55" t="s">
        <v>76</v>
      </c>
    </row>
    <row r="90" spans="2:3" ht="29" x14ac:dyDescent="0.35">
      <c r="B90" s="59" t="s">
        <v>69</v>
      </c>
      <c r="C90" s="55" t="s">
        <v>70</v>
      </c>
    </row>
    <row r="91" spans="2:3" ht="29" x14ac:dyDescent="0.35">
      <c r="B91" s="59" t="s">
        <v>33</v>
      </c>
      <c r="C91" s="55" t="s">
        <v>677</v>
      </c>
    </row>
    <row r="92" spans="2:3" ht="43.5" x14ac:dyDescent="0.35">
      <c r="B92" s="59" t="s">
        <v>690</v>
      </c>
      <c r="C92" s="55" t="s">
        <v>42</v>
      </c>
    </row>
    <row r="93" spans="2:3" ht="58" x14ac:dyDescent="0.35">
      <c r="B93" s="59" t="s">
        <v>34</v>
      </c>
      <c r="C93" s="55" t="s">
        <v>678</v>
      </c>
    </row>
    <row r="94" spans="2:3" ht="29" x14ac:dyDescent="0.35">
      <c r="B94" s="59" t="s">
        <v>35</v>
      </c>
      <c r="C94" s="55" t="s">
        <v>679</v>
      </c>
    </row>
    <row r="95" spans="2:3" ht="72.5" x14ac:dyDescent="0.35">
      <c r="B95" s="59" t="s">
        <v>36</v>
      </c>
      <c r="C95" s="55" t="s">
        <v>680</v>
      </c>
    </row>
    <row r="96" spans="2:3" ht="14.5" x14ac:dyDescent="0.35">
      <c r="B96" s="59" t="s">
        <v>121</v>
      </c>
      <c r="C96" s="55" t="s">
        <v>122</v>
      </c>
    </row>
    <row r="97" spans="2:3" ht="43.5" x14ac:dyDescent="0.35">
      <c r="B97" s="59" t="s">
        <v>123</v>
      </c>
      <c r="C97" s="55" t="s">
        <v>754</v>
      </c>
    </row>
    <row r="98" spans="2:3" ht="14.5" x14ac:dyDescent="0.35">
      <c r="B98" s="59" t="s">
        <v>124</v>
      </c>
      <c r="C98" s="55" t="s">
        <v>125</v>
      </c>
    </row>
    <row r="99" spans="2:3" ht="14.5" x14ac:dyDescent="0.35">
      <c r="B99" s="59" t="s">
        <v>126</v>
      </c>
      <c r="C99" s="55" t="s">
        <v>23</v>
      </c>
    </row>
    <row r="100" spans="2:3" ht="14.5" x14ac:dyDescent="0.35">
      <c r="B100" s="59" t="s">
        <v>127</v>
      </c>
      <c r="C100" s="55" t="s">
        <v>128</v>
      </c>
    </row>
    <row r="101" spans="2:3" ht="29" x14ac:dyDescent="0.35">
      <c r="B101" s="59" t="s">
        <v>129</v>
      </c>
      <c r="C101" s="55" t="s">
        <v>130</v>
      </c>
    </row>
    <row r="102" spans="2:3" ht="14.5" x14ac:dyDescent="0.35">
      <c r="B102" s="59" t="s">
        <v>57</v>
      </c>
      <c r="C102" s="55" t="s">
        <v>58</v>
      </c>
    </row>
    <row r="103" spans="2:3" ht="14.5" x14ac:dyDescent="0.35">
      <c r="B103" s="59" t="s">
        <v>95</v>
      </c>
      <c r="C103" s="55" t="s">
        <v>96</v>
      </c>
    </row>
    <row r="104" spans="2:3" ht="14.5" x14ac:dyDescent="0.35">
      <c r="B104" s="59" t="s">
        <v>99</v>
      </c>
      <c r="C104" s="55" t="s">
        <v>100</v>
      </c>
    </row>
    <row r="105" spans="2:3" ht="29" x14ac:dyDescent="0.35">
      <c r="B105" s="59" t="s">
        <v>84</v>
      </c>
      <c r="C105" s="55" t="s">
        <v>85</v>
      </c>
    </row>
    <row r="106" spans="2:3" ht="29" x14ac:dyDescent="0.35">
      <c r="B106" s="59" t="s">
        <v>133</v>
      </c>
      <c r="C106" s="55" t="s">
        <v>134</v>
      </c>
    </row>
    <row r="107" spans="2:3" ht="14.5" x14ac:dyDescent="0.35">
      <c r="B107" s="59" t="s">
        <v>691</v>
      </c>
      <c r="C107" s="55" t="s">
        <v>135</v>
      </c>
    </row>
    <row r="108" spans="2:3" ht="14.5" x14ac:dyDescent="0.35">
      <c r="B108" s="59" t="s">
        <v>91</v>
      </c>
      <c r="C108" s="55" t="s">
        <v>92</v>
      </c>
    </row>
    <row r="109" spans="2:3" ht="14.5" x14ac:dyDescent="0.35">
      <c r="B109" s="59" t="s">
        <v>93</v>
      </c>
      <c r="C109" s="55" t="s">
        <v>94</v>
      </c>
    </row>
    <row r="110" spans="2:3" ht="43.5" x14ac:dyDescent="0.35">
      <c r="B110" s="59" t="s">
        <v>105</v>
      </c>
      <c r="C110" s="55" t="s">
        <v>755</v>
      </c>
    </row>
    <row r="111" spans="2:3" ht="14.5" x14ac:dyDescent="0.35">
      <c r="B111" s="59" t="s">
        <v>106</v>
      </c>
      <c r="C111" s="55" t="s">
        <v>107</v>
      </c>
    </row>
    <row r="112" spans="2:3" ht="14.5" x14ac:dyDescent="0.35">
      <c r="B112" s="59" t="s">
        <v>65</v>
      </c>
      <c r="C112" s="55" t="s">
        <v>66</v>
      </c>
    </row>
    <row r="113" spans="2:3" ht="29" x14ac:dyDescent="0.35">
      <c r="B113" s="59" t="s">
        <v>110</v>
      </c>
      <c r="C113" s="55" t="s">
        <v>111</v>
      </c>
    </row>
    <row r="114" spans="2:3" ht="29" x14ac:dyDescent="0.35">
      <c r="B114" s="59" t="s">
        <v>112</v>
      </c>
      <c r="C114" s="55" t="s">
        <v>113</v>
      </c>
    </row>
    <row r="115" spans="2:3" ht="29" x14ac:dyDescent="0.35">
      <c r="B115" s="59" t="s">
        <v>114</v>
      </c>
      <c r="C115" s="55" t="s">
        <v>115</v>
      </c>
    </row>
    <row r="116" spans="2:3" ht="29" x14ac:dyDescent="0.35">
      <c r="B116" s="59" t="s">
        <v>61</v>
      </c>
      <c r="C116" s="55" t="s">
        <v>681</v>
      </c>
    </row>
    <row r="117" spans="2:3" ht="14.5" x14ac:dyDescent="0.35">
      <c r="B117" s="59" t="s">
        <v>39</v>
      </c>
      <c r="C117" s="55" t="s">
        <v>692</v>
      </c>
    </row>
    <row r="118" spans="2:3" ht="29" x14ac:dyDescent="0.35">
      <c r="B118" s="59" t="s">
        <v>116</v>
      </c>
      <c r="C118" s="55" t="s">
        <v>117</v>
      </c>
    </row>
    <row r="119" spans="2:3" ht="14.5" x14ac:dyDescent="0.35">
      <c r="B119" s="59" t="s">
        <v>97</v>
      </c>
      <c r="C119" s="55" t="s">
        <v>98</v>
      </c>
    </row>
    <row r="120" spans="2:3" ht="29" x14ac:dyDescent="0.35">
      <c r="B120" s="59" t="s">
        <v>88</v>
      </c>
      <c r="C120" s="55" t="s">
        <v>89</v>
      </c>
    </row>
    <row r="121" spans="2:3" ht="43.5" x14ac:dyDescent="0.35">
      <c r="B121" s="59" t="s">
        <v>552</v>
      </c>
      <c r="C121" s="55" t="s">
        <v>118</v>
      </c>
    </row>
    <row r="122" spans="2:3" ht="14.5" x14ac:dyDescent="0.35">
      <c r="B122" s="59" t="s">
        <v>119</v>
      </c>
      <c r="C122" s="55" t="s">
        <v>120</v>
      </c>
    </row>
    <row r="123" spans="2:3" ht="14.5" x14ac:dyDescent="0.35">
      <c r="B123" s="59" t="s">
        <v>101</v>
      </c>
      <c r="C123" s="55" t="s">
        <v>102</v>
      </c>
    </row>
    <row r="124" spans="2:3" ht="29" x14ac:dyDescent="0.35">
      <c r="B124" s="59" t="s">
        <v>40</v>
      </c>
      <c r="C124" s="55" t="s">
        <v>682</v>
      </c>
    </row>
    <row r="125" spans="2:3" ht="29" x14ac:dyDescent="0.35">
      <c r="B125" s="59" t="s">
        <v>56</v>
      </c>
      <c r="C125" s="55" t="s">
        <v>683</v>
      </c>
    </row>
    <row r="126" spans="2:3" ht="14.5" x14ac:dyDescent="0.35">
      <c r="B126" s="59" t="s">
        <v>86</v>
      </c>
      <c r="C126" s="55" t="s">
        <v>87</v>
      </c>
    </row>
    <row r="127" spans="2:3" ht="14.5" x14ac:dyDescent="0.35">
      <c r="B127" s="59" t="s">
        <v>693</v>
      </c>
      <c r="C127" s="55" t="s">
        <v>90</v>
      </c>
    </row>
    <row r="128" spans="2:3" ht="14.5" x14ac:dyDescent="0.35">
      <c r="B128" s="59" t="s">
        <v>103</v>
      </c>
      <c r="C128" s="55" t="s">
        <v>104</v>
      </c>
    </row>
    <row r="129" spans="2:4" ht="14.5" x14ac:dyDescent="0.35">
      <c r="B129" s="59" t="s">
        <v>457</v>
      </c>
      <c r="C129" s="55" t="s">
        <v>684</v>
      </c>
    </row>
    <row r="130" spans="2:4" ht="43.5" x14ac:dyDescent="0.35">
      <c r="B130" s="59" t="s">
        <v>694</v>
      </c>
      <c r="C130" s="55" t="s">
        <v>136</v>
      </c>
    </row>
    <row r="131" spans="2:4" ht="29" x14ac:dyDescent="0.35">
      <c r="B131" s="59" t="s">
        <v>71</v>
      </c>
      <c r="C131" s="55" t="s">
        <v>72</v>
      </c>
    </row>
    <row r="132" spans="2:4" ht="29" x14ac:dyDescent="0.35">
      <c r="B132" s="59" t="s">
        <v>141</v>
      </c>
      <c r="C132" s="55" t="s">
        <v>142</v>
      </c>
    </row>
    <row r="133" spans="2:4" ht="43.5" x14ac:dyDescent="0.35">
      <c r="B133" s="59" t="s">
        <v>143</v>
      </c>
      <c r="C133" s="55" t="s">
        <v>144</v>
      </c>
    </row>
    <row r="134" spans="2:4" ht="14.5" x14ac:dyDescent="0.35">
      <c r="B134" s="59" t="s">
        <v>137</v>
      </c>
      <c r="C134" s="55" t="s">
        <v>138</v>
      </c>
    </row>
    <row r="135" spans="2:4" ht="14.5" x14ac:dyDescent="0.35">
      <c r="B135" s="59" t="s">
        <v>131</v>
      </c>
      <c r="C135" s="55" t="s">
        <v>132</v>
      </c>
    </row>
    <row r="136" spans="2:4" ht="14.5" x14ac:dyDescent="0.35">
      <c r="B136" s="59" t="s">
        <v>82</v>
      </c>
      <c r="C136" s="55" t="s">
        <v>83</v>
      </c>
    </row>
    <row r="137" spans="2:4" ht="29" x14ac:dyDescent="0.35">
      <c r="B137" s="84" t="s">
        <v>62</v>
      </c>
      <c r="C137" s="85" t="s">
        <v>743</v>
      </c>
    </row>
    <row r="138" spans="2:4" ht="43.5" x14ac:dyDescent="0.35">
      <c r="B138" s="142" t="s">
        <v>844</v>
      </c>
      <c r="C138" s="85" t="s">
        <v>845</v>
      </c>
    </row>
    <row r="139" spans="2:4" ht="14.5" x14ac:dyDescent="0.25">
      <c r="B139" s="86" t="s">
        <v>756</v>
      </c>
      <c r="C139" s="87" t="s">
        <v>744</v>
      </c>
      <c r="D139" s="11" t="s">
        <v>757</v>
      </c>
    </row>
    <row r="140" spans="2:4" ht="15" thickBot="1" x14ac:dyDescent="0.3">
      <c r="B140" s="88" t="s">
        <v>758</v>
      </c>
      <c r="C140" s="89" t="s">
        <v>745</v>
      </c>
      <c r="D140" s="11" t="s">
        <v>759</v>
      </c>
    </row>
    <row r="141" spans="2:4" x14ac:dyDescent="0.25">
      <c r="B141" s="2"/>
    </row>
    <row r="144" spans="2:4" ht="30" x14ac:dyDescent="0.6">
      <c r="B144" s="16" t="s">
        <v>483</v>
      </c>
    </row>
    <row r="145" spans="2:7" ht="30" x14ac:dyDescent="0.6">
      <c r="B145" s="16"/>
    </row>
    <row r="146" spans="2:7" ht="12.75" customHeight="1" x14ac:dyDescent="0.25">
      <c r="C146" s="160" t="s">
        <v>760</v>
      </c>
      <c r="D146" s="160"/>
      <c r="E146" s="160"/>
      <c r="F146" s="160"/>
      <c r="G146" s="160"/>
    </row>
    <row r="147" spans="2:7" ht="75.75" customHeight="1" x14ac:dyDescent="0.25">
      <c r="C147" s="161" t="s">
        <v>873</v>
      </c>
      <c r="D147" s="162"/>
      <c r="E147" s="162"/>
      <c r="F147" s="162"/>
      <c r="G147" s="162"/>
    </row>
    <row r="149" spans="2:7" x14ac:dyDescent="0.25">
      <c r="C149" s="11" t="s">
        <v>0</v>
      </c>
    </row>
    <row r="151" spans="2:7" x14ac:dyDescent="0.25">
      <c r="C151" s="11" t="s">
        <v>161</v>
      </c>
    </row>
    <row r="153" spans="2:7" x14ac:dyDescent="0.25">
      <c r="C153" s="11" t="s">
        <v>147</v>
      </c>
    </row>
    <row r="154" spans="2:7" x14ac:dyDescent="0.25">
      <c r="C154" s="11" t="s">
        <v>148</v>
      </c>
    </row>
    <row r="157" spans="2:7" ht="30" x14ac:dyDescent="0.6">
      <c r="B157" s="16" t="s">
        <v>484</v>
      </c>
    </row>
    <row r="158" spans="2:7" ht="30" x14ac:dyDescent="0.6">
      <c r="B158" s="16"/>
    </row>
    <row r="159" spans="2:7" ht="12" customHeight="1" x14ac:dyDescent="0.25">
      <c r="C159" s="11" t="s">
        <v>165</v>
      </c>
    </row>
    <row r="160" spans="2:7" x14ac:dyDescent="0.25">
      <c r="C160" s="15"/>
    </row>
    <row r="162" spans="2:8" x14ac:dyDescent="0.25">
      <c r="C162" s="11" t="s">
        <v>0</v>
      </c>
    </row>
    <row r="164" spans="2:8" x14ac:dyDescent="0.25">
      <c r="C164" s="11" t="s">
        <v>164</v>
      </c>
    </row>
    <row r="166" spans="2:8" x14ac:dyDescent="0.25">
      <c r="C166" s="11" t="s">
        <v>166</v>
      </c>
    </row>
    <row r="168" spans="2:8" ht="30" x14ac:dyDescent="0.6">
      <c r="B168" s="143" t="s">
        <v>846</v>
      </c>
    </row>
    <row r="169" spans="2:8" ht="13" thickBot="1" x14ac:dyDescent="0.3">
      <c r="B169" s="144"/>
    </row>
    <row r="170" spans="2:8" ht="47" thickBot="1" x14ac:dyDescent="0.3">
      <c r="B170" s="145" t="s">
        <v>573</v>
      </c>
      <c r="C170" s="146" t="s">
        <v>698</v>
      </c>
      <c r="D170" s="146" t="s">
        <v>699</v>
      </c>
      <c r="E170" s="146" t="s">
        <v>732</v>
      </c>
      <c r="F170" s="147" t="s">
        <v>733</v>
      </c>
    </row>
    <row r="171" spans="2:8" ht="15.5" x14ac:dyDescent="0.25">
      <c r="B171" s="148" t="s">
        <v>700</v>
      </c>
      <c r="C171" s="94">
        <v>1</v>
      </c>
      <c r="D171" s="94" t="s">
        <v>847</v>
      </c>
      <c r="E171" s="95">
        <v>7500000</v>
      </c>
      <c r="F171" s="96"/>
    </row>
    <row r="172" spans="2:8" ht="62.5" x14ac:dyDescent="0.25">
      <c r="B172" s="149" t="s">
        <v>700</v>
      </c>
      <c r="C172" s="98">
        <v>2</v>
      </c>
      <c r="D172" s="98" t="s">
        <v>848</v>
      </c>
      <c r="E172" s="99">
        <v>19000000</v>
      </c>
      <c r="F172" s="100"/>
      <c r="H172" s="6" t="s">
        <v>874</v>
      </c>
    </row>
    <row r="173" spans="2:8" ht="15.5" x14ac:dyDescent="0.25">
      <c r="B173" s="149" t="s">
        <v>700</v>
      </c>
      <c r="C173" s="98">
        <v>3</v>
      </c>
      <c r="D173" s="98" t="s">
        <v>849</v>
      </c>
      <c r="E173" s="99">
        <v>19000000</v>
      </c>
      <c r="F173" s="100"/>
      <c r="H173" s="12"/>
    </row>
    <row r="174" spans="2:8" ht="15.5" x14ac:dyDescent="0.25">
      <c r="B174" s="150" t="s">
        <v>704</v>
      </c>
      <c r="C174" s="102">
        <v>1</v>
      </c>
      <c r="D174" s="102" t="s">
        <v>850</v>
      </c>
      <c r="E174" s="103">
        <v>36500000</v>
      </c>
      <c r="F174" s="104"/>
      <c r="H174" s="11" t="s">
        <v>162</v>
      </c>
    </row>
    <row r="175" spans="2:8" ht="15.5" x14ac:dyDescent="0.25">
      <c r="B175" s="149" t="s">
        <v>704</v>
      </c>
      <c r="C175" s="98">
        <v>2</v>
      </c>
      <c r="D175" s="98" t="s">
        <v>851</v>
      </c>
      <c r="E175" s="99">
        <v>27500000</v>
      </c>
      <c r="F175" s="100"/>
    </row>
    <row r="176" spans="2:8" ht="15.5" x14ac:dyDescent="0.25">
      <c r="B176" s="149" t="s">
        <v>852</v>
      </c>
      <c r="C176" s="98">
        <v>1</v>
      </c>
      <c r="D176" s="98" t="s">
        <v>853</v>
      </c>
      <c r="E176" s="99">
        <v>15000000</v>
      </c>
      <c r="F176" s="100"/>
      <c r="H176" s="11" t="s">
        <v>149</v>
      </c>
    </row>
    <row r="177" spans="2:8" ht="15.5" x14ac:dyDescent="0.25">
      <c r="B177" s="149" t="s">
        <v>852</v>
      </c>
      <c r="C177" s="98">
        <v>2</v>
      </c>
      <c r="D177" s="98" t="s">
        <v>854</v>
      </c>
      <c r="E177" s="99">
        <v>15000000</v>
      </c>
      <c r="F177" s="100"/>
      <c r="H177" s="11" t="s">
        <v>150</v>
      </c>
    </row>
    <row r="178" spans="2:8" ht="15.5" x14ac:dyDescent="0.25">
      <c r="B178" s="149" t="s">
        <v>707</v>
      </c>
      <c r="C178" s="98">
        <v>1</v>
      </c>
      <c r="D178" s="98" t="s">
        <v>855</v>
      </c>
      <c r="E178" s="99">
        <v>15000000</v>
      </c>
      <c r="F178" s="100"/>
      <c r="H178" s="11" t="s">
        <v>151</v>
      </c>
    </row>
    <row r="179" spans="2:8" ht="31" x14ac:dyDescent="0.25">
      <c r="B179" s="149" t="s">
        <v>707</v>
      </c>
      <c r="C179" s="98">
        <v>2</v>
      </c>
      <c r="D179" s="98" t="s">
        <v>856</v>
      </c>
      <c r="E179" s="99">
        <v>27500000</v>
      </c>
      <c r="F179" s="100"/>
      <c r="H179" s="11" t="s">
        <v>553</v>
      </c>
    </row>
    <row r="180" spans="2:8" ht="15.5" x14ac:dyDescent="0.25">
      <c r="B180" s="149">
        <v>531110</v>
      </c>
      <c r="C180" s="98">
        <v>1</v>
      </c>
      <c r="D180" s="98" t="s">
        <v>875</v>
      </c>
      <c r="E180" s="99">
        <v>27500000</v>
      </c>
      <c r="F180" s="100"/>
      <c r="H180" s="11" t="s">
        <v>554</v>
      </c>
    </row>
    <row r="181" spans="2:8" ht="31" x14ac:dyDescent="0.25">
      <c r="B181" s="149">
        <v>531110</v>
      </c>
      <c r="C181" s="98">
        <v>2</v>
      </c>
      <c r="D181" s="98" t="s">
        <v>876</v>
      </c>
      <c r="E181" s="99">
        <v>38500000</v>
      </c>
      <c r="F181" s="100"/>
    </row>
    <row r="182" spans="2:8" ht="31" x14ac:dyDescent="0.3">
      <c r="B182" s="149">
        <v>531120</v>
      </c>
      <c r="C182" s="98">
        <v>1</v>
      </c>
      <c r="D182" s="98" t="s">
        <v>877</v>
      </c>
      <c r="E182" s="99">
        <v>27500000</v>
      </c>
      <c r="F182" s="100"/>
      <c r="H182" s="23" t="s">
        <v>556</v>
      </c>
    </row>
    <row r="183" spans="2:8" ht="46.5" x14ac:dyDescent="0.25">
      <c r="B183" s="149">
        <v>531120</v>
      </c>
      <c r="C183" s="98">
        <v>2</v>
      </c>
      <c r="D183" s="98" t="s">
        <v>878</v>
      </c>
      <c r="E183" s="99">
        <v>38500000</v>
      </c>
      <c r="F183" s="100"/>
      <c r="H183" s="160" t="s">
        <v>557</v>
      </c>
    </row>
    <row r="184" spans="2:8" ht="15.5" x14ac:dyDescent="0.25">
      <c r="B184" s="149">
        <v>531130</v>
      </c>
      <c r="C184" s="98">
        <v>1</v>
      </c>
      <c r="D184" s="98" t="s">
        <v>879</v>
      </c>
      <c r="E184" s="99">
        <v>27500000</v>
      </c>
      <c r="F184" s="100"/>
      <c r="H184" s="160"/>
    </row>
    <row r="185" spans="2:8" ht="31" x14ac:dyDescent="0.25">
      <c r="B185" s="149">
        <v>531130</v>
      </c>
      <c r="C185" s="98">
        <v>2</v>
      </c>
      <c r="D185" s="98" t="s">
        <v>880</v>
      </c>
      <c r="E185" s="99">
        <v>38500000</v>
      </c>
      <c r="F185" s="100"/>
    </row>
    <row r="186" spans="2:8" ht="15.5" x14ac:dyDescent="0.25">
      <c r="B186" s="149">
        <v>531190</v>
      </c>
      <c r="C186" s="98">
        <v>1</v>
      </c>
      <c r="D186" s="98" t="s">
        <v>881</v>
      </c>
      <c r="E186" s="99">
        <v>27500000</v>
      </c>
      <c r="F186" s="100"/>
    </row>
    <row r="187" spans="2:8" ht="31" x14ac:dyDescent="0.25">
      <c r="B187" s="149">
        <v>531190</v>
      </c>
      <c r="C187" s="98">
        <v>2</v>
      </c>
      <c r="D187" s="98" t="s">
        <v>882</v>
      </c>
      <c r="E187" s="99">
        <v>38500000</v>
      </c>
      <c r="F187" s="100"/>
    </row>
    <row r="188" spans="2:8" ht="15.5" x14ac:dyDescent="0.25">
      <c r="B188" s="149" t="s">
        <v>713</v>
      </c>
      <c r="C188" s="98">
        <v>1</v>
      </c>
      <c r="D188" s="98" t="s">
        <v>857</v>
      </c>
      <c r="E188" s="99">
        <v>15000000</v>
      </c>
      <c r="F188" s="100"/>
    </row>
    <row r="189" spans="2:8" ht="31" x14ac:dyDescent="0.25">
      <c r="B189" s="149" t="s">
        <v>713</v>
      </c>
      <c r="C189" s="98">
        <v>2</v>
      </c>
      <c r="D189" s="98" t="s">
        <v>858</v>
      </c>
      <c r="E189" s="99">
        <v>38500000</v>
      </c>
      <c r="F189" s="100"/>
    </row>
    <row r="190" spans="2:8" ht="46.5" x14ac:dyDescent="0.25">
      <c r="B190" s="149" t="s">
        <v>713</v>
      </c>
      <c r="C190" s="98">
        <v>3</v>
      </c>
      <c r="D190" s="98" t="s">
        <v>859</v>
      </c>
      <c r="E190" s="99">
        <v>38500000</v>
      </c>
      <c r="F190" s="100"/>
    </row>
    <row r="191" spans="2:8" ht="15.5" x14ac:dyDescent="0.25">
      <c r="B191" s="149" t="s">
        <v>713</v>
      </c>
      <c r="C191" s="98">
        <v>4</v>
      </c>
      <c r="D191" s="98" t="s">
        <v>860</v>
      </c>
      <c r="E191" s="99">
        <v>38500000</v>
      </c>
      <c r="F191" s="100"/>
    </row>
    <row r="192" spans="2:8" ht="15.5" x14ac:dyDescent="0.25">
      <c r="B192" s="149" t="s">
        <v>718</v>
      </c>
      <c r="C192" s="98">
        <v>1</v>
      </c>
      <c r="D192" s="98" t="s">
        <v>861</v>
      </c>
      <c r="E192" s="99">
        <v>27500000</v>
      </c>
      <c r="F192" s="100"/>
    </row>
    <row r="193" spans="2:6" ht="15.5" x14ac:dyDescent="0.25">
      <c r="B193" s="149" t="s">
        <v>718</v>
      </c>
      <c r="C193" s="98">
        <v>2</v>
      </c>
      <c r="D193" s="98" t="s">
        <v>862</v>
      </c>
      <c r="E193" s="99"/>
      <c r="F193" s="100">
        <v>150</v>
      </c>
    </row>
    <row r="194" spans="2:6" ht="46.5" x14ac:dyDescent="0.25">
      <c r="B194" s="149" t="s">
        <v>863</v>
      </c>
      <c r="C194" s="98">
        <v>1</v>
      </c>
      <c r="D194" s="98" t="s">
        <v>864</v>
      </c>
      <c r="E194" s="99"/>
      <c r="F194" s="100">
        <v>1000</v>
      </c>
    </row>
    <row r="195" spans="2:6" ht="15.5" x14ac:dyDescent="0.25">
      <c r="B195" s="149" t="s">
        <v>863</v>
      </c>
      <c r="C195" s="98">
        <v>2</v>
      </c>
      <c r="D195" s="98" t="s">
        <v>865</v>
      </c>
      <c r="E195" s="99"/>
      <c r="F195" s="100">
        <v>1500</v>
      </c>
    </row>
    <row r="196" spans="2:6" ht="15.5" x14ac:dyDescent="0.25">
      <c r="B196" s="149" t="s">
        <v>863</v>
      </c>
      <c r="C196" s="98">
        <v>3</v>
      </c>
      <c r="D196" s="98" t="s">
        <v>866</v>
      </c>
      <c r="E196" s="99"/>
      <c r="F196" s="100">
        <v>1250</v>
      </c>
    </row>
    <row r="197" spans="2:6" ht="31" x14ac:dyDescent="0.25">
      <c r="B197" s="149" t="s">
        <v>863</v>
      </c>
      <c r="C197" s="98">
        <v>4</v>
      </c>
      <c r="D197" s="98" t="s">
        <v>867</v>
      </c>
      <c r="E197" s="99"/>
      <c r="F197" s="100">
        <v>1250</v>
      </c>
    </row>
    <row r="198" spans="2:6" ht="15.5" x14ac:dyDescent="0.25">
      <c r="B198" s="149" t="s">
        <v>723</v>
      </c>
      <c r="C198" s="98">
        <v>1</v>
      </c>
      <c r="D198" s="98" t="s">
        <v>868</v>
      </c>
      <c r="E198" s="99">
        <v>20500000</v>
      </c>
      <c r="F198" s="100"/>
    </row>
    <row r="199" spans="2:6" ht="15.5" x14ac:dyDescent="0.25">
      <c r="B199" s="149" t="s">
        <v>723</v>
      </c>
      <c r="C199" s="98">
        <v>2</v>
      </c>
      <c r="D199" s="98" t="s">
        <v>869</v>
      </c>
      <c r="E199" s="99"/>
      <c r="F199" s="100">
        <v>750</v>
      </c>
    </row>
    <row r="200" spans="2:6" ht="15.5" x14ac:dyDescent="0.25">
      <c r="B200" s="149" t="s">
        <v>726</v>
      </c>
      <c r="C200" s="98">
        <v>1</v>
      </c>
      <c r="D200" s="98" t="s">
        <v>870</v>
      </c>
      <c r="E200" s="99">
        <v>15000000</v>
      </c>
      <c r="F200" s="100"/>
    </row>
    <row r="201" spans="2:6" ht="16" thickBot="1" x14ac:dyDescent="0.3">
      <c r="B201" s="151" t="s">
        <v>726</v>
      </c>
      <c r="C201" s="106">
        <v>2</v>
      </c>
      <c r="D201" s="106" t="s">
        <v>871</v>
      </c>
      <c r="E201" s="107">
        <v>38500000</v>
      </c>
      <c r="F201" s="108"/>
    </row>
    <row r="204" spans="2:6" ht="30" x14ac:dyDescent="0.6">
      <c r="B204" s="143" t="s">
        <v>872</v>
      </c>
    </row>
    <row r="205" spans="2:6" ht="13" thickBot="1" x14ac:dyDescent="0.3"/>
    <row r="206" spans="2:6" ht="47" thickBot="1" x14ac:dyDescent="0.3">
      <c r="B206" s="90" t="s">
        <v>573</v>
      </c>
      <c r="C206" s="91" t="s">
        <v>698</v>
      </c>
      <c r="D206" s="91" t="s">
        <v>699</v>
      </c>
      <c r="E206" s="91" t="s">
        <v>732</v>
      </c>
      <c r="F206" s="92" t="s">
        <v>733</v>
      </c>
    </row>
    <row r="207" spans="2:6" ht="31" x14ac:dyDescent="0.25">
      <c r="B207" s="93" t="s">
        <v>700</v>
      </c>
      <c r="C207" s="94">
        <v>1</v>
      </c>
      <c r="D207" s="94" t="s">
        <v>701</v>
      </c>
      <c r="E207" s="95">
        <v>7500000</v>
      </c>
      <c r="F207" s="96"/>
    </row>
    <row r="208" spans="2:6" ht="15.5" x14ac:dyDescent="0.25">
      <c r="B208" s="97" t="s">
        <v>700</v>
      </c>
      <c r="C208" s="98">
        <v>2</v>
      </c>
      <c r="D208" s="98" t="s">
        <v>702</v>
      </c>
      <c r="E208" s="99">
        <v>19000000</v>
      </c>
      <c r="F208" s="100"/>
    </row>
    <row r="209" spans="2:6" ht="15.5" x14ac:dyDescent="0.25">
      <c r="B209" s="97" t="s">
        <v>700</v>
      </c>
      <c r="C209" s="98">
        <v>3</v>
      </c>
      <c r="D209" s="98" t="s">
        <v>703</v>
      </c>
      <c r="E209" s="99">
        <v>19000000</v>
      </c>
      <c r="F209" s="100"/>
    </row>
    <row r="210" spans="2:6" ht="31" x14ac:dyDescent="0.25">
      <c r="B210" s="101" t="s">
        <v>704</v>
      </c>
      <c r="C210" s="102">
        <v>1</v>
      </c>
      <c r="D210" s="102" t="s">
        <v>705</v>
      </c>
      <c r="E210" s="103">
        <v>36500000</v>
      </c>
      <c r="F210" s="104"/>
    </row>
    <row r="211" spans="2:6" ht="31" x14ac:dyDescent="0.25">
      <c r="B211" s="97" t="s">
        <v>704</v>
      </c>
      <c r="C211" s="98">
        <v>2</v>
      </c>
      <c r="D211" s="98" t="s">
        <v>706</v>
      </c>
      <c r="E211" s="99">
        <v>27500000</v>
      </c>
      <c r="F211" s="100"/>
    </row>
    <row r="212" spans="2:6" ht="31" x14ac:dyDescent="0.25">
      <c r="B212" s="97">
        <v>238990</v>
      </c>
      <c r="C212" s="98">
        <v>1</v>
      </c>
      <c r="D212" s="98" t="s">
        <v>761</v>
      </c>
      <c r="E212" s="99">
        <v>15000000</v>
      </c>
      <c r="F212" s="100"/>
    </row>
    <row r="213" spans="2:6" ht="31" x14ac:dyDescent="0.25">
      <c r="B213" s="97">
        <v>238990</v>
      </c>
      <c r="C213" s="98">
        <v>2</v>
      </c>
      <c r="D213" s="98" t="s">
        <v>762</v>
      </c>
      <c r="E213" s="99">
        <v>15000000</v>
      </c>
      <c r="F213" s="100"/>
    </row>
    <row r="214" spans="2:6" ht="31" x14ac:dyDescent="0.25">
      <c r="B214" s="97" t="s">
        <v>707</v>
      </c>
      <c r="C214" s="98">
        <v>1</v>
      </c>
      <c r="D214" s="98" t="s">
        <v>708</v>
      </c>
      <c r="E214" s="99">
        <v>15000000</v>
      </c>
      <c r="F214" s="100"/>
    </row>
    <row r="215" spans="2:6" ht="31" x14ac:dyDescent="0.25">
      <c r="B215" s="97" t="s">
        <v>707</v>
      </c>
      <c r="C215" s="98">
        <v>2</v>
      </c>
      <c r="D215" s="98" t="s">
        <v>709</v>
      </c>
      <c r="E215" s="99">
        <v>27500000</v>
      </c>
      <c r="F215" s="100"/>
    </row>
    <row r="216" spans="2:6" ht="31" x14ac:dyDescent="0.25">
      <c r="B216" s="97" t="s">
        <v>710</v>
      </c>
      <c r="C216" s="98">
        <v>1</v>
      </c>
      <c r="D216" s="98" t="s">
        <v>711</v>
      </c>
      <c r="E216" s="99">
        <v>27500000</v>
      </c>
      <c r="F216" s="100"/>
    </row>
    <row r="217" spans="2:6" ht="31" x14ac:dyDescent="0.25">
      <c r="B217" s="97" t="s">
        <v>710</v>
      </c>
      <c r="C217" s="98">
        <v>2</v>
      </c>
      <c r="D217" s="98" t="s">
        <v>712</v>
      </c>
      <c r="E217" s="99">
        <v>38500000</v>
      </c>
      <c r="F217" s="100"/>
    </row>
    <row r="218" spans="2:6" ht="15.5" x14ac:dyDescent="0.25">
      <c r="B218" s="97">
        <v>541330</v>
      </c>
      <c r="C218" s="98">
        <v>1</v>
      </c>
      <c r="D218" s="98" t="s">
        <v>714</v>
      </c>
      <c r="E218" s="99">
        <v>15000000</v>
      </c>
      <c r="F218" s="100"/>
    </row>
    <row r="219" spans="2:6" ht="31" x14ac:dyDescent="0.25">
      <c r="B219" s="97" t="s">
        <v>713</v>
      </c>
      <c r="C219" s="98">
        <v>2</v>
      </c>
      <c r="D219" s="98" t="s">
        <v>715</v>
      </c>
      <c r="E219" s="99">
        <v>38500000</v>
      </c>
      <c r="F219" s="100"/>
    </row>
    <row r="220" spans="2:6" ht="46.5" x14ac:dyDescent="0.25">
      <c r="B220" s="97" t="s">
        <v>713</v>
      </c>
      <c r="C220" s="98">
        <v>3</v>
      </c>
      <c r="D220" s="98" t="s">
        <v>716</v>
      </c>
      <c r="E220" s="99">
        <v>38500000</v>
      </c>
      <c r="F220" s="100"/>
    </row>
    <row r="221" spans="2:6" ht="31" x14ac:dyDescent="0.25">
      <c r="B221" s="97" t="s">
        <v>713</v>
      </c>
      <c r="C221" s="98">
        <v>4</v>
      </c>
      <c r="D221" s="98" t="s">
        <v>717</v>
      </c>
      <c r="E221" s="99">
        <v>38500000</v>
      </c>
      <c r="F221" s="100"/>
    </row>
    <row r="222" spans="2:6" ht="31" x14ac:dyDescent="0.25">
      <c r="B222" s="97" t="s">
        <v>718</v>
      </c>
      <c r="C222" s="98">
        <v>1</v>
      </c>
      <c r="D222" s="98" t="s">
        <v>719</v>
      </c>
      <c r="E222" s="99">
        <v>27500000</v>
      </c>
      <c r="F222" s="100"/>
    </row>
    <row r="223" spans="2:6" ht="31" x14ac:dyDescent="0.25">
      <c r="B223" s="97" t="s">
        <v>718</v>
      </c>
      <c r="C223" s="98">
        <v>2</v>
      </c>
      <c r="D223" s="98" t="s">
        <v>720</v>
      </c>
      <c r="E223" s="99" t="s">
        <v>408</v>
      </c>
      <c r="F223" s="100">
        <v>150</v>
      </c>
    </row>
    <row r="224" spans="2:6" ht="46.5" x14ac:dyDescent="0.25">
      <c r="B224" s="97" t="s">
        <v>721</v>
      </c>
      <c r="C224" s="98">
        <v>1</v>
      </c>
      <c r="D224" s="98" t="s">
        <v>722</v>
      </c>
      <c r="E224" s="99" t="s">
        <v>408</v>
      </c>
      <c r="F224" s="100">
        <v>1000</v>
      </c>
    </row>
    <row r="225" spans="2:6" ht="15.5" x14ac:dyDescent="0.25">
      <c r="B225" s="97" t="s">
        <v>721</v>
      </c>
      <c r="C225" s="98">
        <v>2</v>
      </c>
      <c r="D225" s="98" t="s">
        <v>763</v>
      </c>
      <c r="E225" s="99" t="s">
        <v>408</v>
      </c>
      <c r="F225" s="100">
        <v>1500</v>
      </c>
    </row>
    <row r="226" spans="2:6" ht="31" x14ac:dyDescent="0.25">
      <c r="B226" s="97" t="s">
        <v>721</v>
      </c>
      <c r="C226" s="98">
        <v>3</v>
      </c>
      <c r="D226" s="98" t="s">
        <v>764</v>
      </c>
      <c r="E226" s="99" t="s">
        <v>408</v>
      </c>
      <c r="F226" s="100">
        <v>1250</v>
      </c>
    </row>
    <row r="227" spans="2:6" ht="31" x14ac:dyDescent="0.25">
      <c r="B227" s="97" t="s">
        <v>721</v>
      </c>
      <c r="C227" s="98">
        <v>4</v>
      </c>
      <c r="D227" s="98" t="s">
        <v>765</v>
      </c>
      <c r="E227" s="99" t="s">
        <v>408</v>
      </c>
      <c r="F227" s="100">
        <v>1250</v>
      </c>
    </row>
    <row r="228" spans="2:6" ht="15.5" x14ac:dyDescent="0.25">
      <c r="B228" s="97" t="s">
        <v>723</v>
      </c>
      <c r="C228" s="98">
        <v>1</v>
      </c>
      <c r="D228" s="98" t="s">
        <v>724</v>
      </c>
      <c r="E228" s="99">
        <v>20500000</v>
      </c>
      <c r="F228" s="100"/>
    </row>
    <row r="229" spans="2:6" ht="31" x14ac:dyDescent="0.25">
      <c r="B229" s="97" t="s">
        <v>723</v>
      </c>
      <c r="C229" s="98">
        <v>2</v>
      </c>
      <c r="D229" s="98" t="s">
        <v>725</v>
      </c>
      <c r="E229" s="99" t="s">
        <v>408</v>
      </c>
      <c r="F229" s="100">
        <v>750</v>
      </c>
    </row>
    <row r="230" spans="2:6" ht="31" x14ac:dyDescent="0.25">
      <c r="B230" s="97" t="s">
        <v>726</v>
      </c>
      <c r="C230" s="98">
        <v>1</v>
      </c>
      <c r="D230" s="98" t="s">
        <v>727</v>
      </c>
      <c r="E230" s="99">
        <v>15000000</v>
      </c>
      <c r="F230" s="100"/>
    </row>
    <row r="231" spans="2:6" ht="16" thickBot="1" x14ac:dyDescent="0.3">
      <c r="B231" s="105" t="s">
        <v>726</v>
      </c>
      <c r="C231" s="106">
        <v>2</v>
      </c>
      <c r="D231" s="106" t="s">
        <v>728</v>
      </c>
      <c r="E231" s="107">
        <v>38500000</v>
      </c>
      <c r="F231" s="108"/>
    </row>
    <row r="232" spans="2:6" x14ac:dyDescent="0.25">
      <c r="D232" s="6"/>
    </row>
    <row r="233" spans="2:6" x14ac:dyDescent="0.25">
      <c r="D233" s="6"/>
    </row>
    <row r="235" spans="2:6" ht="30" x14ac:dyDescent="0.6">
      <c r="B235" s="16" t="s">
        <v>167</v>
      </c>
    </row>
    <row r="236" spans="2:6" ht="13" thickBot="1" x14ac:dyDescent="0.3"/>
    <row r="237" spans="2:6" ht="26.5" thickBot="1" x14ac:dyDescent="0.3">
      <c r="B237" s="81" t="s">
        <v>685</v>
      </c>
      <c r="C237" s="82" t="s">
        <v>686</v>
      </c>
      <c r="E237" s="11" t="s">
        <v>152</v>
      </c>
    </row>
    <row r="238" spans="2:6" ht="25" x14ac:dyDescent="0.25">
      <c r="B238" s="63" t="s">
        <v>153</v>
      </c>
      <c r="C238" s="64" t="s">
        <v>154</v>
      </c>
    </row>
    <row r="239" spans="2:6" ht="25" x14ac:dyDescent="0.25">
      <c r="B239" s="63" t="s">
        <v>158</v>
      </c>
      <c r="C239" s="64" t="s">
        <v>159</v>
      </c>
      <c r="E239" s="14" t="s">
        <v>155</v>
      </c>
    </row>
    <row r="240" spans="2:6" ht="25.5" thickBot="1" x14ac:dyDescent="0.3">
      <c r="B240" s="65" t="s">
        <v>156</v>
      </c>
      <c r="C240" s="66" t="s">
        <v>157</v>
      </c>
      <c r="E240" s="11" t="s">
        <v>748</v>
      </c>
    </row>
    <row r="242" spans="5:5" x14ac:dyDescent="0.25">
      <c r="E242" s="11" t="s">
        <v>0</v>
      </c>
    </row>
    <row r="244" spans="5:5" x14ac:dyDescent="0.25">
      <c r="E244" s="11" t="s">
        <v>766</v>
      </c>
    </row>
    <row r="246" spans="5:5" x14ac:dyDescent="0.25">
      <c r="E246" s="11" t="s">
        <v>767</v>
      </c>
    </row>
    <row r="247" spans="5:5" x14ac:dyDescent="0.25">
      <c r="E247" s="11" t="s">
        <v>160</v>
      </c>
    </row>
  </sheetData>
  <mergeCells count="8">
    <mergeCell ref="H183:H184"/>
    <mergeCell ref="C147:G147"/>
    <mergeCell ref="C146:G146"/>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3" sqref="B3:B11"/>
    </sheetView>
  </sheetViews>
  <sheetFormatPr defaultRowHeight="14.5" x14ac:dyDescent="0.35"/>
  <sheetData>
    <row r="3" spans="2:7" x14ac:dyDescent="0.35">
      <c r="B3" t="s">
        <v>401</v>
      </c>
      <c r="G3" t="s">
        <v>566</v>
      </c>
    </row>
    <row r="4" spans="2:7" x14ac:dyDescent="0.35">
      <c r="B4" t="s">
        <v>790</v>
      </c>
      <c r="G4" t="s">
        <v>567</v>
      </c>
    </row>
    <row r="5" spans="2:7" x14ac:dyDescent="0.35">
      <c r="B5" t="s">
        <v>205</v>
      </c>
      <c r="G5" t="s">
        <v>568</v>
      </c>
    </row>
    <row r="6" spans="2:7" x14ac:dyDescent="0.35">
      <c r="B6" t="s">
        <v>204</v>
      </c>
      <c r="G6" t="s">
        <v>569</v>
      </c>
    </row>
    <row r="7" spans="2:7" x14ac:dyDescent="0.35">
      <c r="B7" t="s">
        <v>791</v>
      </c>
      <c r="G7" t="s">
        <v>570</v>
      </c>
    </row>
    <row r="8" spans="2:7" x14ac:dyDescent="0.35">
      <c r="B8" t="s">
        <v>206</v>
      </c>
    </row>
    <row r="9" spans="2:7" x14ac:dyDescent="0.35">
      <c r="B9" t="s">
        <v>740</v>
      </c>
    </row>
    <row r="10" spans="2:7" x14ac:dyDescent="0.35">
      <c r="B10" t="s">
        <v>802</v>
      </c>
    </row>
    <row r="11" spans="2:7" x14ac:dyDescent="0.35">
      <c r="B11" t="s">
        <v>803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2019-01-30T00:38:30Z</dcterms:modified>
</cp:coreProperties>
</file>