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0485" tabRatio="690" activeTab="3"/>
  </bookViews>
  <sheets>
    <sheet name="L11-Ch3" sheetId="1" r:id="rId1"/>
    <sheet name="L11-Ch4" sheetId="2" r:id="rId2"/>
    <sheet name="L11-Assignment" sheetId="3" r:id="rId3"/>
    <sheet name="L11-Exam" sheetId="4" r:id="rId4"/>
  </sheets>
  <calcPr calcId="145621"/>
</workbook>
</file>

<file path=xl/calcChain.xml><?xml version="1.0" encoding="utf-8"?>
<calcChain xmlns="http://schemas.openxmlformats.org/spreadsheetml/2006/main">
  <c r="C12" i="4" l="1"/>
  <c r="B23" i="4"/>
  <c r="B22" i="4"/>
  <c r="C19" i="4"/>
  <c r="B14" i="4"/>
  <c r="B52" i="3"/>
  <c r="B51" i="3"/>
  <c r="C48" i="3"/>
  <c r="B40" i="3"/>
  <c r="B39" i="3"/>
  <c r="B28" i="3"/>
  <c r="B27" i="3"/>
  <c r="B15" i="3"/>
  <c r="B14" i="3"/>
  <c r="C11" i="3"/>
  <c r="C10" i="3"/>
  <c r="B12" i="3"/>
  <c r="B41" i="2"/>
  <c r="B38" i="2"/>
  <c r="B37" i="2"/>
  <c r="C32" i="2"/>
  <c r="B22" i="2"/>
  <c r="B21" i="2"/>
  <c r="C17" i="2"/>
  <c r="C16" i="2"/>
  <c r="C3" i="2"/>
  <c r="C2" i="2"/>
  <c r="B4" i="2"/>
  <c r="C14" i="1"/>
  <c r="C11" i="1"/>
  <c r="C6" i="1"/>
</calcChain>
</file>

<file path=xl/sharedStrings.xml><?xml version="1.0" encoding="utf-8"?>
<sst xmlns="http://schemas.openxmlformats.org/spreadsheetml/2006/main" count="105" uniqueCount="72">
  <si>
    <t>Ho</t>
  </si>
  <si>
    <t>Ha</t>
  </si>
  <si>
    <t>current awareness</t>
  </si>
  <si>
    <t>increased awareness</t>
  </si>
  <si>
    <t>p = 0.4</t>
  </si>
  <si>
    <t>p &gt; 0.5</t>
  </si>
  <si>
    <t>Survey</t>
  </si>
  <si>
    <t>aware</t>
  </si>
  <si>
    <t>sample size</t>
  </si>
  <si>
    <t>Has increased</t>
  </si>
  <si>
    <t>std dev of p hat</t>
  </si>
  <si>
    <t>z value</t>
  </si>
  <si>
    <t>Probability</t>
  </si>
  <si>
    <t>Significant improvement in awareness</t>
  </si>
  <si>
    <t>Males</t>
  </si>
  <si>
    <t>Females</t>
  </si>
  <si>
    <t>Total</t>
  </si>
  <si>
    <t>Actuals</t>
  </si>
  <si>
    <t>Eligible Pool</t>
  </si>
  <si>
    <t>Ho (females - no bias)</t>
  </si>
  <si>
    <t>Ha (females - bias)</t>
  </si>
  <si>
    <t xml:space="preserve">p &lt; </t>
  </si>
  <si>
    <t>Numbers are random</t>
  </si>
  <si>
    <t>Is 21 less than 22.8 statistically?</t>
  </si>
  <si>
    <t>Std Dev</t>
  </si>
  <si>
    <t>Z score</t>
  </si>
  <si>
    <t>p</t>
  </si>
  <si>
    <t>From</t>
  </si>
  <si>
    <t>https://www.fourmilab.ch/rpkp/experiments/analysis/zCalc.html</t>
  </si>
  <si>
    <t>----------------------</t>
  </si>
  <si>
    <t>Sept 11 plans of HS students</t>
  </si>
  <si>
    <t>Ho p</t>
  </si>
  <si>
    <t>Pre 9/11</t>
  </si>
  <si>
    <t>Post 9/11</t>
  </si>
  <si>
    <t>Sampled</t>
  </si>
  <si>
    <t>planned enlist</t>
  </si>
  <si>
    <t>Null hypothesis - 4.5% still enlisted</t>
  </si>
  <si>
    <t>Alternate hypothesis enlistments significantly increased</t>
  </si>
  <si>
    <t>Std dev</t>
  </si>
  <si>
    <t>prob</t>
  </si>
  <si>
    <t>Double sided hypothesis so double</t>
  </si>
  <si>
    <t>Not enough to reject hypothesis</t>
  </si>
  <si>
    <t>1 - Gender Bias</t>
  </si>
  <si>
    <t>Trained Actuals</t>
  </si>
  <si>
    <t>6% chance that low a number</t>
  </si>
  <si>
    <t>2 - Chicken bacteria</t>
  </si>
  <si>
    <t>Had bact</t>
  </si>
  <si>
    <t>2010 sample</t>
  </si>
  <si>
    <t>had bact</t>
  </si>
  <si>
    <t>Definite improvement significant</t>
  </si>
  <si>
    <t>3 - Legalizing drugs</t>
  </si>
  <si>
    <t>Favor legal</t>
  </si>
  <si>
    <t>GSS</t>
  </si>
  <si>
    <t>samples</t>
  </si>
  <si>
    <t>Reject null hypothesis</t>
  </si>
  <si>
    <t>4 - Cranberry juice and UTIs</t>
  </si>
  <si>
    <t>recurr</t>
  </si>
  <si>
    <t>recurre</t>
  </si>
  <si>
    <t>patients</t>
  </si>
  <si>
    <t>7/8 chance it's reduced but not significant enough</t>
  </si>
  <si>
    <t>1B</t>
  </si>
  <si>
    <t>2A</t>
  </si>
  <si>
    <t>3 - Std Dev</t>
  </si>
  <si>
    <t>sample</t>
  </si>
  <si>
    <t>got relief</t>
  </si>
  <si>
    <t>3C</t>
  </si>
  <si>
    <t>4 - IED</t>
  </si>
  <si>
    <t>Random</t>
  </si>
  <si>
    <t>detect</t>
  </si>
  <si>
    <t>trials</t>
  </si>
  <si>
    <t>4B</t>
  </si>
  <si>
    <t>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</si>
</sst>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urmilab.ch/rpkp/experiments/analysis/zCal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7" sqref="A17"/>
    </sheetView>
  </sheetViews>
  <sheetFormatPr defaultRowHeight="15" x14ac:dyDescent="0.25"/>
  <sheetData>
    <row r="2" spans="1:4" x14ac:dyDescent="0.25">
      <c r="A2" t="s">
        <v>0</v>
      </c>
      <c r="B2" t="s">
        <v>4</v>
      </c>
      <c r="C2">
        <v>0.4</v>
      </c>
      <c r="D2" t="s">
        <v>2</v>
      </c>
    </row>
    <row r="3" spans="1:4" x14ac:dyDescent="0.25">
      <c r="A3" t="s">
        <v>1</v>
      </c>
      <c r="B3" t="s">
        <v>5</v>
      </c>
      <c r="D3" t="s">
        <v>3</v>
      </c>
    </row>
    <row r="5" spans="1:4" x14ac:dyDescent="0.25">
      <c r="A5" t="s">
        <v>6</v>
      </c>
    </row>
    <row r="6" spans="1:4" x14ac:dyDescent="0.25">
      <c r="A6" t="s">
        <v>7</v>
      </c>
      <c r="B6">
        <v>572</v>
      </c>
      <c r="C6">
        <f>B6/B7</f>
        <v>0.45980707395498394</v>
      </c>
    </row>
    <row r="7" spans="1:4" x14ac:dyDescent="0.25">
      <c r="A7" t="s">
        <v>8</v>
      </c>
      <c r="B7">
        <v>1244</v>
      </c>
    </row>
    <row r="9" spans="1:4" x14ac:dyDescent="0.25">
      <c r="A9" t="s">
        <v>9</v>
      </c>
    </row>
    <row r="11" spans="1:4" x14ac:dyDescent="0.25">
      <c r="A11" t="s">
        <v>10</v>
      </c>
      <c r="C11">
        <f>SQRT(C2*(1-C2)/B7)</f>
        <v>1.388978203630558E-2</v>
      </c>
    </row>
    <row r="14" spans="1:4" x14ac:dyDescent="0.25">
      <c r="A14" t="s">
        <v>11</v>
      </c>
      <c r="C14">
        <f>(C6-C2)/C11</f>
        <v>4.3058324312547285</v>
      </c>
    </row>
    <row r="15" spans="1:4" x14ac:dyDescent="0.25">
      <c r="A15" t="s">
        <v>12</v>
      </c>
      <c r="C15">
        <v>9.0000000000000002E-6</v>
      </c>
    </row>
    <row r="16" spans="1:4" x14ac:dyDescent="0.25">
      <c r="A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t="s">
        <v>17</v>
      </c>
    </row>
    <row r="2" spans="1:4" x14ac:dyDescent="0.25">
      <c r="A2" t="s">
        <v>14</v>
      </c>
      <c r="B2">
        <v>36</v>
      </c>
      <c r="C2">
        <f>B2/B4</f>
        <v>0.63157894736842102</v>
      </c>
    </row>
    <row r="3" spans="1:4" x14ac:dyDescent="0.25">
      <c r="A3" t="s">
        <v>15</v>
      </c>
      <c r="B3">
        <v>21</v>
      </c>
      <c r="C3">
        <f>B3/B4</f>
        <v>0.36842105263157893</v>
      </c>
    </row>
    <row r="4" spans="1:4" x14ac:dyDescent="0.25">
      <c r="A4" t="s">
        <v>16</v>
      </c>
      <c r="B4">
        <f>B3+B2</f>
        <v>57</v>
      </c>
    </row>
    <row r="6" spans="1:4" x14ac:dyDescent="0.25">
      <c r="A6" t="s">
        <v>18</v>
      </c>
    </row>
    <row r="7" spans="1:4" x14ac:dyDescent="0.25">
      <c r="A7" t="s">
        <v>14</v>
      </c>
      <c r="B7">
        <v>0.6</v>
      </c>
    </row>
    <row r="8" spans="1:4" x14ac:dyDescent="0.25">
      <c r="A8" t="s">
        <v>15</v>
      </c>
      <c r="B8">
        <v>0.4</v>
      </c>
    </row>
    <row r="10" spans="1:4" x14ac:dyDescent="0.25">
      <c r="A10" t="s">
        <v>19</v>
      </c>
      <c r="D10">
        <v>0.4</v>
      </c>
    </row>
    <row r="11" spans="1:4" x14ac:dyDescent="0.25">
      <c r="A11" t="s">
        <v>20</v>
      </c>
      <c r="C11" t="s">
        <v>21</v>
      </c>
      <c r="D11">
        <v>0.4</v>
      </c>
    </row>
    <row r="13" spans="1:4" x14ac:dyDescent="0.25">
      <c r="A13" t="s">
        <v>22</v>
      </c>
    </row>
    <row r="15" spans="1:4" x14ac:dyDescent="0.25">
      <c r="A15" t="s">
        <v>18</v>
      </c>
    </row>
    <row r="16" spans="1:4" x14ac:dyDescent="0.25">
      <c r="A16" t="s">
        <v>14</v>
      </c>
      <c r="B16">
        <v>0.6</v>
      </c>
      <c r="C16">
        <f>B16*B4</f>
        <v>34.199999999999996</v>
      </c>
    </row>
    <row r="17" spans="1:4" x14ac:dyDescent="0.25">
      <c r="A17" t="s">
        <v>15</v>
      </c>
      <c r="B17">
        <v>0.4</v>
      </c>
      <c r="C17">
        <f>B17*B4</f>
        <v>22.8</v>
      </c>
    </row>
    <row r="19" spans="1:4" x14ac:dyDescent="0.25">
      <c r="A19" t="s">
        <v>23</v>
      </c>
    </row>
    <row r="21" spans="1:4" x14ac:dyDescent="0.25">
      <c r="A21" t="s">
        <v>24</v>
      </c>
      <c r="B21">
        <f>SQRT(B8*(1-B8)/B4)</f>
        <v>6.488856845230502E-2</v>
      </c>
    </row>
    <row r="22" spans="1:4" x14ac:dyDescent="0.25">
      <c r="A22" t="s">
        <v>25</v>
      </c>
      <c r="B22">
        <f>(C3-B17)/B21</f>
        <v>-0.48666426339228824</v>
      </c>
    </row>
    <row r="23" spans="1:4" x14ac:dyDescent="0.25">
      <c r="A23" t="s">
        <v>26</v>
      </c>
      <c r="B23">
        <v>0.31348399999999998</v>
      </c>
      <c r="C23" t="s">
        <v>27</v>
      </c>
      <c r="D23" s="1" t="s">
        <v>28</v>
      </c>
    </row>
    <row r="25" spans="1:4" x14ac:dyDescent="0.25">
      <c r="A25" s="2" t="s">
        <v>29</v>
      </c>
    </row>
    <row r="26" spans="1:4" x14ac:dyDescent="0.25">
      <c r="A26" t="s">
        <v>30</v>
      </c>
    </row>
    <row r="27" spans="1:4" x14ac:dyDescent="0.25">
      <c r="A27" t="s">
        <v>32</v>
      </c>
    </row>
    <row r="28" spans="1:4" x14ac:dyDescent="0.25">
      <c r="A28" t="s">
        <v>31</v>
      </c>
      <c r="B28">
        <v>4.4999999999999998E-2</v>
      </c>
    </row>
    <row r="30" spans="1:4" x14ac:dyDescent="0.25">
      <c r="A30" t="s">
        <v>33</v>
      </c>
    </row>
    <row r="31" spans="1:4" x14ac:dyDescent="0.25">
      <c r="A31" t="s">
        <v>34</v>
      </c>
      <c r="B31">
        <v>560</v>
      </c>
    </row>
    <row r="32" spans="1:4" x14ac:dyDescent="0.25">
      <c r="A32" t="s">
        <v>35</v>
      </c>
      <c r="B32">
        <v>31</v>
      </c>
      <c r="C32">
        <f>B32/B31</f>
        <v>5.5357142857142855E-2</v>
      </c>
    </row>
    <row r="34" spans="1:2" x14ac:dyDescent="0.25">
      <c r="A34" t="s">
        <v>36</v>
      </c>
    </row>
    <row r="35" spans="1:2" x14ac:dyDescent="0.25">
      <c r="A35" t="s">
        <v>37</v>
      </c>
    </row>
    <row r="37" spans="1:2" x14ac:dyDescent="0.25">
      <c r="A37" t="s">
        <v>38</v>
      </c>
      <c r="B37">
        <f>SQRT(B28*(1-B28)/B31)</f>
        <v>8.7601981386593881E-3</v>
      </c>
    </row>
    <row r="38" spans="1:2" x14ac:dyDescent="0.25">
      <c r="A38" t="s">
        <v>25</v>
      </c>
      <c r="B38">
        <f>(C32-B28)/B37</f>
        <v>1.182295502134368</v>
      </c>
    </row>
    <row r="39" spans="1:2" x14ac:dyDescent="0.25">
      <c r="A39" t="s">
        <v>39</v>
      </c>
      <c r="B39">
        <v>0.11865299999999999</v>
      </c>
    </row>
    <row r="40" spans="1:2" x14ac:dyDescent="0.25">
      <c r="A40" t="s">
        <v>40</v>
      </c>
    </row>
    <row r="41" spans="1:2" x14ac:dyDescent="0.25">
      <c r="B41">
        <f>2*B39</f>
        <v>0.23730599999999999</v>
      </c>
    </row>
    <row r="42" spans="1:2" x14ac:dyDescent="0.25">
      <c r="A42" t="s">
        <v>41</v>
      </c>
    </row>
  </sheetData>
  <hyperlinks>
    <hyperlink ref="D2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5" workbookViewId="0">
      <selection activeCell="A51" sqref="A51:A53"/>
    </sheetView>
  </sheetViews>
  <sheetFormatPr defaultRowHeight="15" x14ac:dyDescent="0.25"/>
  <sheetData>
    <row r="1" spans="1:4" x14ac:dyDescent="0.25">
      <c r="A1" t="s">
        <v>42</v>
      </c>
    </row>
    <row r="2" spans="1:4" x14ac:dyDescent="0.25">
      <c r="A2" t="s">
        <v>18</v>
      </c>
    </row>
    <row r="3" spans="1:4" x14ac:dyDescent="0.25">
      <c r="A3" t="s">
        <v>14</v>
      </c>
      <c r="B3">
        <v>0.6</v>
      </c>
    </row>
    <row r="4" spans="1:4" x14ac:dyDescent="0.25">
      <c r="A4" t="s">
        <v>15</v>
      </c>
      <c r="B4">
        <v>0.4</v>
      </c>
    </row>
    <row r="6" spans="1:4" x14ac:dyDescent="0.25">
      <c r="A6" t="s">
        <v>19</v>
      </c>
      <c r="D6">
        <v>0.4</v>
      </c>
    </row>
    <row r="7" spans="1:4" x14ac:dyDescent="0.25">
      <c r="A7" t="s">
        <v>20</v>
      </c>
      <c r="C7" t="s">
        <v>21</v>
      </c>
      <c r="D7">
        <v>0.4</v>
      </c>
    </row>
    <row r="9" spans="1:4" x14ac:dyDescent="0.25">
      <c r="A9" t="s">
        <v>43</v>
      </c>
    </row>
    <row r="10" spans="1:4" x14ac:dyDescent="0.25">
      <c r="A10" t="s">
        <v>14</v>
      </c>
      <c r="B10">
        <v>360</v>
      </c>
      <c r="C10">
        <f>B10/B12</f>
        <v>0.63157894736842102</v>
      </c>
    </row>
    <row r="11" spans="1:4" x14ac:dyDescent="0.25">
      <c r="A11" t="s">
        <v>15</v>
      </c>
      <c r="B11">
        <v>210</v>
      </c>
      <c r="C11">
        <f>B11/B12</f>
        <v>0.36842105263157893</v>
      </c>
    </row>
    <row r="12" spans="1:4" x14ac:dyDescent="0.25">
      <c r="A12" t="s">
        <v>16</v>
      </c>
      <c r="B12">
        <f>B11+B10</f>
        <v>570</v>
      </c>
    </row>
    <row r="14" spans="1:4" x14ac:dyDescent="0.25">
      <c r="A14" t="s">
        <v>24</v>
      </c>
      <c r="B14">
        <f>SQRT(B4*(1-B4)/B12)</f>
        <v>2.0519567041703081E-2</v>
      </c>
    </row>
    <row r="15" spans="1:4" x14ac:dyDescent="0.25">
      <c r="A15" t="s">
        <v>25</v>
      </c>
      <c r="B15">
        <f>(B4-C11)/B14</f>
        <v>1.5389675281277333</v>
      </c>
    </row>
    <row r="16" spans="1:4" x14ac:dyDescent="0.25">
      <c r="A16" t="s">
        <v>26</v>
      </c>
      <c r="B16">
        <v>6.2E-2</v>
      </c>
    </row>
    <row r="17" spans="1:2" x14ac:dyDescent="0.25">
      <c r="A17" t="s">
        <v>44</v>
      </c>
    </row>
    <row r="19" spans="1:2" x14ac:dyDescent="0.25">
      <c r="A19" t="s">
        <v>45</v>
      </c>
    </row>
    <row r="21" spans="1:2" x14ac:dyDescent="0.25">
      <c r="A21" t="s">
        <v>46</v>
      </c>
      <c r="B21">
        <v>0.8</v>
      </c>
    </row>
    <row r="23" spans="1:2" x14ac:dyDescent="0.25">
      <c r="A23" t="s">
        <v>47</v>
      </c>
    </row>
    <row r="24" spans="1:2" x14ac:dyDescent="0.25">
      <c r="A24" t="s">
        <v>48</v>
      </c>
      <c r="B24">
        <v>0.66600000000000004</v>
      </c>
    </row>
    <row r="25" spans="1:2" x14ac:dyDescent="0.25">
      <c r="A25" t="s">
        <v>8</v>
      </c>
      <c r="B25">
        <v>382</v>
      </c>
    </row>
    <row r="27" spans="1:2" x14ac:dyDescent="0.25">
      <c r="A27" t="s">
        <v>24</v>
      </c>
      <c r="B27">
        <f>SQRT(B21*(1-B21)/B25)</f>
        <v>2.0465780403866034E-2</v>
      </c>
    </row>
    <row r="28" spans="1:2" x14ac:dyDescent="0.25">
      <c r="A28" t="s">
        <v>25</v>
      </c>
      <c r="B28">
        <f>(B24-B21)/B27</f>
        <v>-6.5475147957068422</v>
      </c>
    </row>
    <row r="29" spans="1:2" x14ac:dyDescent="0.25">
      <c r="A29" t="s">
        <v>26</v>
      </c>
      <c r="B29">
        <v>0</v>
      </c>
    </row>
    <row r="30" spans="1:2" x14ac:dyDescent="0.25">
      <c r="A30" t="s">
        <v>49</v>
      </c>
    </row>
    <row r="32" spans="1:2" x14ac:dyDescent="0.25">
      <c r="A32" t="s">
        <v>50</v>
      </c>
    </row>
    <row r="34" spans="1:3" x14ac:dyDescent="0.25">
      <c r="A34" t="s">
        <v>51</v>
      </c>
      <c r="B34">
        <v>0.25</v>
      </c>
    </row>
    <row r="36" spans="1:3" x14ac:dyDescent="0.25">
      <c r="A36" t="s">
        <v>52</v>
      </c>
      <c r="B36">
        <v>0.35</v>
      </c>
    </row>
    <row r="37" spans="1:3" x14ac:dyDescent="0.25">
      <c r="A37" t="s">
        <v>53</v>
      </c>
      <c r="B37">
        <v>1850</v>
      </c>
    </row>
    <row r="39" spans="1:3" x14ac:dyDescent="0.25">
      <c r="A39" t="s">
        <v>24</v>
      </c>
      <c r="B39">
        <f>SQRT(B34*(1-B34)/B37)</f>
        <v>1.0067340828210364E-2</v>
      </c>
    </row>
    <row r="40" spans="1:3" x14ac:dyDescent="0.25">
      <c r="A40" t="s">
        <v>25</v>
      </c>
      <c r="B40">
        <f>(B36-B34)/B39</f>
        <v>9.9331096171675579</v>
      </c>
    </row>
    <row r="41" spans="1:3" x14ac:dyDescent="0.25">
      <c r="A41" t="s">
        <v>26</v>
      </c>
      <c r="B41">
        <v>0</v>
      </c>
    </row>
    <row r="42" spans="1:3" x14ac:dyDescent="0.25">
      <c r="A42" t="s">
        <v>54</v>
      </c>
    </row>
    <row r="44" spans="1:3" x14ac:dyDescent="0.25">
      <c r="A44" t="s">
        <v>55</v>
      </c>
    </row>
    <row r="46" spans="1:3" x14ac:dyDescent="0.25">
      <c r="A46" t="s">
        <v>56</v>
      </c>
      <c r="B46">
        <v>0.3</v>
      </c>
    </row>
    <row r="48" spans="1:3" x14ac:dyDescent="0.25">
      <c r="A48" t="s">
        <v>57</v>
      </c>
      <c r="B48">
        <v>18</v>
      </c>
      <c r="C48">
        <f>B48/B49</f>
        <v>0.24</v>
      </c>
    </row>
    <row r="49" spans="1:2" x14ac:dyDescent="0.25">
      <c r="A49" t="s">
        <v>58</v>
      </c>
      <c r="B49">
        <v>75</v>
      </c>
    </row>
    <row r="51" spans="1:2" x14ac:dyDescent="0.25">
      <c r="A51" t="s">
        <v>24</v>
      </c>
      <c r="B51">
        <f>SQRT(B46*(1-B46)/B49)</f>
        <v>5.2915026221291808E-2</v>
      </c>
    </row>
    <row r="52" spans="1:2" x14ac:dyDescent="0.25">
      <c r="A52" t="s">
        <v>25</v>
      </c>
      <c r="B52">
        <f>(B46-C48)/B51</f>
        <v>1.1338934190276817</v>
      </c>
    </row>
    <row r="53" spans="1:2" x14ac:dyDescent="0.25">
      <c r="A53" t="s">
        <v>26</v>
      </c>
      <c r="B53">
        <v>0.128</v>
      </c>
    </row>
    <row r="54" spans="1:2" x14ac:dyDescent="0.25">
      <c r="A5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3" sqref="D3"/>
    </sheetView>
  </sheetViews>
  <sheetFormatPr defaultRowHeight="15" x14ac:dyDescent="0.25"/>
  <sheetData>
    <row r="1" spans="1:3" x14ac:dyDescent="0.25">
      <c r="A1" t="s">
        <v>60</v>
      </c>
    </row>
    <row r="2" spans="1:3" x14ac:dyDescent="0.25">
      <c r="A2" t="s">
        <v>61</v>
      </c>
    </row>
    <row r="3" spans="1:3" x14ac:dyDescent="0.25">
      <c r="A3" t="s">
        <v>65</v>
      </c>
    </row>
    <row r="4" spans="1:3" x14ac:dyDescent="0.25">
      <c r="A4" t="s">
        <v>70</v>
      </c>
    </row>
    <row r="5" spans="1:3" x14ac:dyDescent="0.25">
      <c r="A5" t="s">
        <v>71</v>
      </c>
    </row>
    <row r="9" spans="1:3" x14ac:dyDescent="0.25">
      <c r="A9" t="s">
        <v>62</v>
      </c>
    </row>
    <row r="10" spans="1:3" x14ac:dyDescent="0.25">
      <c r="A10" t="s">
        <v>0</v>
      </c>
      <c r="B10">
        <v>0.5</v>
      </c>
    </row>
    <row r="11" spans="1:3" x14ac:dyDescent="0.25">
      <c r="A11" t="s">
        <v>63</v>
      </c>
      <c r="B11">
        <v>218</v>
      </c>
    </row>
    <row r="12" spans="1:3" x14ac:dyDescent="0.25">
      <c r="A12" t="s">
        <v>64</v>
      </c>
      <c r="B12">
        <v>182</v>
      </c>
      <c r="C12">
        <f>B12/B11</f>
        <v>0.83486238532110091</v>
      </c>
    </row>
    <row r="14" spans="1:3" x14ac:dyDescent="0.25">
      <c r="A14" t="s">
        <v>24</v>
      </c>
      <c r="B14">
        <f>SQRT(B10*(1-B10)/B11)</f>
        <v>3.3864273073929821E-2</v>
      </c>
    </row>
    <row r="16" spans="1:3" x14ac:dyDescent="0.25">
      <c r="A16" t="s">
        <v>66</v>
      </c>
    </row>
    <row r="17" spans="1:3" x14ac:dyDescent="0.25">
      <c r="A17" t="s">
        <v>67</v>
      </c>
      <c r="B17">
        <v>0.25</v>
      </c>
    </row>
    <row r="19" spans="1:3" x14ac:dyDescent="0.25">
      <c r="A19" t="s">
        <v>68</v>
      </c>
      <c r="B19">
        <v>18</v>
      </c>
      <c r="C19">
        <f>B19/B20</f>
        <v>0.3</v>
      </c>
    </row>
    <row r="20" spans="1:3" x14ac:dyDescent="0.25">
      <c r="A20" t="s">
        <v>69</v>
      </c>
      <c r="B20">
        <v>60</v>
      </c>
    </row>
    <row r="22" spans="1:3" x14ac:dyDescent="0.25">
      <c r="A22" t="s">
        <v>24</v>
      </c>
      <c r="B22">
        <f>SQRT(B17*(1-B17)/B20)</f>
        <v>5.5901699437494741E-2</v>
      </c>
    </row>
    <row r="23" spans="1:3" x14ac:dyDescent="0.25">
      <c r="A23" t="s">
        <v>25</v>
      </c>
      <c r="B23">
        <f>(C19-B17)/B22</f>
        <v>0.89442719099991574</v>
      </c>
    </row>
    <row r="24" spans="1:3" x14ac:dyDescent="0.25">
      <c r="A24" t="s">
        <v>26</v>
      </c>
      <c r="B24">
        <v>0.186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L11-Ch3</vt:lpstr>
      <vt:lpstr>L11-Ch4</vt:lpstr>
      <vt:lpstr>L11-Assignment</vt:lpstr>
      <vt:lpstr>L11-Exam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2018-11-21T17:32:28Z</dcterms:created>
  <dcterms:modified xsi:type="dcterms:W3CDTF">2018-11-21T18:44:57Z</dcterms:modified>
</cp:coreProperties>
</file>