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95" windowWidth="11475" windowHeight="4785" activeTab="2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17" i="3" l="1"/>
  <c r="D17" i="3"/>
  <c r="D18" i="3" s="1"/>
  <c r="C17" i="3"/>
  <c r="B17" i="3"/>
  <c r="B18" i="3"/>
  <c r="E18" i="3"/>
  <c r="C18" i="3"/>
  <c r="D7" i="3"/>
  <c r="D8" i="3" s="1"/>
  <c r="D9" i="3" s="1"/>
  <c r="B7" i="3"/>
  <c r="D6" i="3"/>
  <c r="B6" i="3"/>
</calcChain>
</file>

<file path=xl/sharedStrings.xml><?xml version="1.0" encoding="utf-8"?>
<sst xmlns="http://schemas.openxmlformats.org/spreadsheetml/2006/main" count="890" uniqueCount="213">
  <si>
    <t>Part ID</t>
  </si>
  <si>
    <t>Rev</t>
  </si>
  <si>
    <t>Description</t>
  </si>
  <si>
    <t>U/M</t>
  </si>
  <si>
    <t>Status</t>
  </si>
  <si>
    <t>Active</t>
  </si>
  <si>
    <t>Part Type</t>
  </si>
  <si>
    <t>Make/Buy</t>
  </si>
  <si>
    <t>As-Required</t>
  </si>
  <si>
    <t>Weight</t>
  </si>
  <si>
    <t>Shelf Life (Days)</t>
  </si>
  <si>
    <t>Hazmat</t>
  </si>
  <si>
    <t>ECN Pending</t>
  </si>
  <si>
    <t>QC Insp Required</t>
  </si>
  <si>
    <t>Inspection Type</t>
  </si>
  <si>
    <t>Source Insp Required</t>
  </si>
  <si>
    <t>Cert of Conf Required</t>
  </si>
  <si>
    <t>Commodity</t>
  </si>
  <si>
    <t>Commodity Description</t>
  </si>
  <si>
    <t>Industry Classification</t>
  </si>
  <si>
    <t>Industry Classification Description</t>
  </si>
  <si>
    <t>Product Class</t>
  </si>
  <si>
    <t>NSN</t>
  </si>
  <si>
    <t>Mil-Spec</t>
  </si>
  <si>
    <t>CAGE</t>
  </si>
  <si>
    <t>UPC</t>
  </si>
  <si>
    <t>Inventory Lot Required</t>
  </si>
  <si>
    <t>Inventory Serial Required</t>
  </si>
  <si>
    <t>SO Lot Required</t>
  </si>
  <si>
    <t>SO Serial No Required</t>
  </si>
  <si>
    <t>Last Lot Number</t>
  </si>
  <si>
    <t>Last Serial Number</t>
  </si>
  <si>
    <t>Date Added</t>
  </si>
  <si>
    <t>Last ECN</t>
  </si>
  <si>
    <t>Comments</t>
  </si>
  <si>
    <t>Product Type</t>
  </si>
  <si>
    <t>Vendor Restriction</t>
  </si>
  <si>
    <t>Company</t>
  </si>
  <si>
    <t>Security Group</t>
  </si>
  <si>
    <t>Security Group Description</t>
  </si>
  <si>
    <t>Issuing Agency</t>
  </si>
  <si>
    <t>Expiration Date</t>
  </si>
  <si>
    <t>4GPS8-1170000035</t>
  </si>
  <si>
    <t>PLATE, IDENTIFICATION, SET, TI-18 SHORE SITE SYSTEMS</t>
  </si>
  <si>
    <t>EA</t>
  </si>
  <si>
    <t>Released</t>
  </si>
  <si>
    <t>Y</t>
  </si>
  <si>
    <t>Standard</t>
  </si>
  <si>
    <t>Buy</t>
  </si>
  <si>
    <t>N</t>
  </si>
  <si>
    <t>M</t>
  </si>
  <si>
    <t>4GPS8</t>
  </si>
  <si>
    <t>-None-</t>
  </si>
  <si>
    <t>4GPS8-1170000035P1</t>
  </si>
  <si>
    <t>PLATE, IDENTIFICATION, C830-C835, TI-18 SHORE SITE</t>
  </si>
  <si>
    <t>4GPS8-1170000035P2</t>
  </si>
  <si>
    <t>PLATE, IDENTIFICATION, C837, TI-18 SHORE SITE</t>
  </si>
  <si>
    <t>4GPS8-1170000035P3</t>
  </si>
  <si>
    <t>PLATE, IDENTIFICATION, C845-C847, TI-18 SHORE SITE</t>
  </si>
  <si>
    <t>4GPS8-1170000035P4</t>
  </si>
  <si>
    <t>PLATE, IDENTIFICATION, C858, TI-18 SHORE SITE</t>
  </si>
  <si>
    <t>4GPS8-1170000035P5</t>
  </si>
  <si>
    <t>PLATE, IDENTIFICATION, C859, TI-18 SHORE SITE</t>
  </si>
  <si>
    <t>4GPS8-1170000035P6</t>
  </si>
  <si>
    <t>PLATE, IDENTIFICATION, C858/C859, TI-18 SHORE SITE</t>
  </si>
  <si>
    <t>4GPS8-1170000035P7</t>
  </si>
  <si>
    <t>PLATE, IDENTIFICATION, C871, TI-18 SHORE SITE</t>
  </si>
  <si>
    <t>4GPS8-1170000035P8</t>
  </si>
  <si>
    <t>PLATE, IDENTIFICATION, C838/C839, TI-18 SHORE SITE</t>
  </si>
  <si>
    <t>-</t>
  </si>
  <si>
    <t>Estimating</t>
  </si>
  <si>
    <t>Make</t>
  </si>
  <si>
    <t>4GPS8-1120001831</t>
  </si>
  <si>
    <t>BOM, SQQ-89, C845/C846/C847, SHORE SITE, [C845 TI-18]</t>
  </si>
  <si>
    <t>ECN-001395</t>
  </si>
  <si>
    <t>4GPS8-1120001832</t>
  </si>
  <si>
    <t>BOM, SQQ-89, C858, SHORE SITE, TI-18</t>
  </si>
  <si>
    <t>ECN-001493</t>
  </si>
  <si>
    <t>4GPS8-1120001833</t>
  </si>
  <si>
    <t>BOM, SQQ-89, C859, SHORE SITE, TI-18</t>
  </si>
  <si>
    <t>ECN-001532</t>
  </si>
  <si>
    <t>4GPS8-1120001834</t>
  </si>
  <si>
    <t>BOM, SQQ-89, C871, SHORE SITE, TI-18</t>
  </si>
  <si>
    <t>ECN-001489</t>
  </si>
  <si>
    <t>4GPS8-1120001835</t>
  </si>
  <si>
    <t>BOM, SQQ-89, COMBINATION C858/C859, SHORE SITE, TI-18</t>
  </si>
  <si>
    <t>ECN-001485</t>
  </si>
  <si>
    <t>4GPS8-1120001836</t>
  </si>
  <si>
    <t>BOM, SQQ-89, C830-5, COMM WKSTN, CEW, SHORE SITE, TI-18</t>
  </si>
  <si>
    <t>ECN-001528</t>
  </si>
  <si>
    <t>4GPS8-1120001837</t>
  </si>
  <si>
    <t>BOM, SQQ-89, C837 DISPLAY, SHORE SITE, TI-18</t>
  </si>
  <si>
    <t>ECN-001536</t>
  </si>
  <si>
    <t>4GPS8-1120001838</t>
  </si>
  <si>
    <t>BOM, SQQ-89, C838 AI&amp;R DISPLAY, SHORE SITE, TI-18</t>
  </si>
  <si>
    <t>ECN-001538</t>
  </si>
  <si>
    <t>4GPS8-1120001839</t>
  </si>
  <si>
    <t>BOM, SQQ-89, C839-C840 E-STATUS DISPLAY, SHORE SITE, TI-18</t>
  </si>
  <si>
    <t>ECN-001394</t>
  </si>
  <si>
    <t>4GPS8-1120001840</t>
  </si>
  <si>
    <t>PROP BOM, Q89/LCS, ALL LCS SHORE SITES, TI-18</t>
  </si>
  <si>
    <t>4GPS8-1120001841</t>
  </si>
  <si>
    <t>PROP BOM, Q89/LCS, SSES DEV BAY, OPTION C, TI-18</t>
  </si>
  <si>
    <t>4GPS8-1120001842</t>
  </si>
  <si>
    <t>PROP BOM, Q89/LCS, EQT, OPTION B, TI-18</t>
  </si>
  <si>
    <t>4GPS8-1120001844</t>
  </si>
  <si>
    <t>PROP BOM, Q89/LCS, EQT ASSETS, [LCS EQT TI-18]</t>
  </si>
  <si>
    <t>4GPS8-1120001851</t>
  </si>
  <si>
    <t>BOM, Q89/LCS, COMM MPCE RACK 1/2, [LCS MPCE TI-18]</t>
  </si>
  <si>
    <t>ECN-001509</t>
  </si>
  <si>
    <t>4GPS8-1120001853</t>
  </si>
  <si>
    <t>BOM, Q89/LCS, SAST RACK, [SAST TI-18]</t>
  </si>
  <si>
    <t>4GPS8-1120001855</t>
  </si>
  <si>
    <t>BOM, Q89/LCS, COMM SENSOR RACK, SHORE SITE, [LCS SENS TI-18]</t>
  </si>
  <si>
    <t>4GPS8-1120001857</t>
  </si>
  <si>
    <t>BOM, Q89/LCS, COMM WKSTN, CEW, SHORE SITE, [LCS CEW TI-18]</t>
  </si>
  <si>
    <t>ECN-001539</t>
  </si>
  <si>
    <t>4GPS8-1120001858</t>
  </si>
  <si>
    <t>BOM, Q89/LCS, OBT RACK, SHORE SITE, [LCS OBT TI-18]</t>
  </si>
  <si>
    <t>ECN-001357</t>
  </si>
  <si>
    <t>4GPS8-1120001891</t>
  </si>
  <si>
    <t>PROP BOM, SQQ-89, [COTS SW TI-18]</t>
  </si>
  <si>
    <t>4GPS8-1120001892</t>
  </si>
  <si>
    <t>BOM, Q89/LCS, SHORE SITE SOFTWARE, TI-18</t>
  </si>
  <si>
    <t>4GPS8-1120001893</t>
  </si>
  <si>
    <t>BOM, Q89/LCS, TACTICAL SOFTWARE, TI-18</t>
  </si>
  <si>
    <t>4GPS8-1120001894</t>
  </si>
  <si>
    <t>BOM, TRANSMITTER STIMULUS RACK, TI-18</t>
  </si>
  <si>
    <t>4GPS8-1120001895</t>
  </si>
  <si>
    <t>BOM, TRANSMITTER TESTER, TI-18</t>
  </si>
  <si>
    <t>4GPS8-1120001898</t>
  </si>
  <si>
    <t>BOM, SQQ-89, C838-C840 COMBO DISPLAY, SHORE SITE, TI-18</t>
  </si>
  <si>
    <t>4GPS8-1120001899</t>
  </si>
  <si>
    <t>X1</t>
  </si>
  <si>
    <t>PROP BOM, SQQ-89, SHORE SITES, ONE OF EVERY, TI-18</t>
  </si>
  <si>
    <t>ECN ID</t>
  </si>
  <si>
    <t>ECN Revision</t>
  </si>
  <si>
    <t>ECN Type</t>
  </si>
  <si>
    <t>Class</t>
  </si>
  <si>
    <t>Priority</t>
  </si>
  <si>
    <t>Submit for Approval</t>
  </si>
  <si>
    <t>Date</t>
  </si>
  <si>
    <t>Reason</t>
  </si>
  <si>
    <t>Hold</t>
  </si>
  <si>
    <t>Approval Process</t>
  </si>
  <si>
    <t>Employee</t>
  </si>
  <si>
    <t>Originator Name</t>
  </si>
  <si>
    <t>Organization</t>
  </si>
  <si>
    <t>Originator Phone</t>
  </si>
  <si>
    <t>Originator Phone Extension</t>
  </si>
  <si>
    <t>Project</t>
  </si>
  <si>
    <t>Project Abbreviation</t>
  </si>
  <si>
    <t>Account</t>
  </si>
  <si>
    <t>Org Abbreviation</t>
  </si>
  <si>
    <t>Nonrecurring Cost</t>
  </si>
  <si>
    <t>Recurring Unit Cost</t>
  </si>
  <si>
    <t>Traveler Printed</t>
  </si>
  <si>
    <t>Entry Date/Time</t>
  </si>
  <si>
    <t>Submitted for Approval Date</t>
  </si>
  <si>
    <t>Internal Approval Date</t>
  </si>
  <si>
    <t>Suggested Effective Date</t>
  </si>
  <si>
    <t>Planned Implementation Date</t>
  </si>
  <si>
    <t>Implementation Date</t>
  </si>
  <si>
    <t>Customer Approval Required</t>
  </si>
  <si>
    <t>Engineering Change Proposal</t>
  </si>
  <si>
    <t>ECP Revision</t>
  </si>
  <si>
    <t>ECP Type</t>
  </si>
  <si>
    <t>Customer</t>
  </si>
  <si>
    <t>Cust Name</t>
  </si>
  <si>
    <t>Cust Address</t>
  </si>
  <si>
    <t>Cust Submittal Date</t>
  </si>
  <si>
    <t>Cust Approval Need Date</t>
  </si>
  <si>
    <t>Cust Approval Status</t>
  </si>
  <si>
    <t>Cust Approval Date</t>
  </si>
  <si>
    <t>Cust Contact Title</t>
  </si>
  <si>
    <t>Cust Contact Last Name</t>
  </si>
  <si>
    <t>Cust Contact First Name</t>
  </si>
  <si>
    <t>Cust Contact Phone</t>
  </si>
  <si>
    <t>Cust Contact Fax</t>
  </si>
  <si>
    <t>Cust Notes</t>
  </si>
  <si>
    <t>HDW</t>
  </si>
  <si>
    <t>II</t>
  </si>
  <si>
    <t>CD</t>
  </si>
  <si>
    <t>In-Approval</t>
  </si>
  <si>
    <t>1.05.01.05</t>
  </si>
  <si>
    <t>Not Applicable</t>
  </si>
  <si>
    <t>Not Required</t>
  </si>
  <si>
    <t>ECN-001541</t>
  </si>
  <si>
    <t>SQQ-89: C845 REF DES CHANGES</t>
  </si>
  <si>
    <t>Q89</t>
  </si>
  <si>
    <t>GILLDO</t>
  </si>
  <si>
    <t>GILLILAND, DOUGLAS</t>
  </si>
  <si>
    <t>ECN-001542</t>
  </si>
  <si>
    <t>Q89: TI-18: C858 CABLE QTY CORRECTION</t>
  </si>
  <si>
    <t>Mean</t>
  </si>
  <si>
    <t>Pre-Keto
Before Exercise</t>
  </si>
  <si>
    <t>Pre-Keto
After Exercise</t>
  </si>
  <si>
    <t>Keto Wk 4
Before Exercise</t>
  </si>
  <si>
    <t>Keto Wk 4
After Exercise</t>
  </si>
  <si>
    <t>Std Diet</t>
  </si>
  <si>
    <t>Keto Diet</t>
  </si>
  <si>
    <t>Total</t>
  </si>
  <si>
    <t>kcal/hr</t>
  </si>
  <si>
    <t>Glucose</t>
  </si>
  <si>
    <t>Fat</t>
  </si>
  <si>
    <t>g/hr</t>
  </si>
  <si>
    <t>g/min</t>
  </si>
  <si>
    <t>mmol</t>
  </si>
  <si>
    <t>mg</t>
  </si>
  <si>
    <t>mmol/kg</t>
  </si>
  <si>
    <t>g/kg</t>
  </si>
  <si>
    <t>/kg muscle</t>
  </si>
  <si>
    <t>kcal/kg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</si>
</sst>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47" fontId="0" fillId="0" borderId="0" xfId="0" applyNumberFormat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/>
    </xf>
    <xf numFmtId="164" fontId="0" fillId="0" borderId="0" xfId="0" applyNumberFormat="1"/>
    <xf numFmtId="0" fontId="1" fillId="0" borderId="2" xfId="0" quotePrefix="1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1"/>
  <sheetViews>
    <sheetView workbookViewId="0">
      <selection activeCell="A10" sqref="A10"/>
    </sheetView>
  </sheetViews>
  <sheetFormatPr defaultRowHeight="15" x14ac:dyDescent="0.25"/>
  <cols>
    <col min="1" max="1" width="19.5703125" bestFit="1" customWidth="1"/>
    <col min="2" max="2" width="4.28515625" bestFit="1" customWidth="1"/>
    <col min="3" max="3" width="50.7109375" bestFit="1" customWidth="1"/>
    <col min="4" max="4" width="4.85546875" bestFit="1" customWidth="1"/>
    <col min="6" max="6" width="6.5703125" bestFit="1" customWidth="1"/>
    <col min="7" max="7" width="9.28515625" bestFit="1" customWidth="1"/>
    <col min="8" max="8" width="10" bestFit="1" customWidth="1"/>
    <col min="9" max="9" width="12" bestFit="1" customWidth="1"/>
    <col min="10" max="10" width="7.42578125" bestFit="1" customWidth="1"/>
    <col min="11" max="11" width="15.42578125" bestFit="1" customWidth="1"/>
    <col min="12" max="12" width="7.5703125" bestFit="1" customWidth="1"/>
    <col min="13" max="13" width="12.28515625" bestFit="1" customWidth="1"/>
    <col min="14" max="14" width="16.42578125" bestFit="1" customWidth="1"/>
    <col min="15" max="15" width="15.140625" bestFit="1" customWidth="1"/>
    <col min="16" max="16" width="20" bestFit="1" customWidth="1"/>
    <col min="17" max="17" width="20.42578125" bestFit="1" customWidth="1"/>
    <col min="18" max="18" width="11.28515625" bestFit="1" customWidth="1"/>
    <col min="19" max="19" width="22.28515625" bestFit="1" customWidth="1"/>
    <col min="20" max="20" width="20.7109375" bestFit="1" customWidth="1"/>
    <col min="21" max="21" width="31.7109375" bestFit="1" customWidth="1"/>
    <col min="22" max="22" width="12.7109375" bestFit="1" customWidth="1"/>
    <col min="23" max="23" width="4.85546875" bestFit="1" customWidth="1"/>
    <col min="24" max="24" width="11" bestFit="1" customWidth="1"/>
    <col min="25" max="25" width="6.42578125" bestFit="1" customWidth="1"/>
    <col min="26" max="26" width="4.5703125" bestFit="1" customWidth="1"/>
    <col min="27" max="27" width="21.7109375" bestFit="1" customWidth="1"/>
    <col min="28" max="28" width="24" bestFit="1" customWidth="1"/>
    <col min="29" max="29" width="15.28515625" bestFit="1" customWidth="1"/>
    <col min="30" max="30" width="20.7109375" bestFit="1" customWidth="1"/>
    <col min="31" max="31" width="15.42578125" bestFit="1" customWidth="1"/>
    <col min="32" max="32" width="17.85546875" bestFit="1" customWidth="1"/>
    <col min="33" max="33" width="11.42578125" bestFit="1" customWidth="1"/>
    <col min="34" max="34" width="8.42578125" bestFit="1" customWidth="1"/>
    <col min="35" max="35" width="10.5703125" bestFit="1" customWidth="1"/>
    <col min="36" max="36" width="12.5703125" bestFit="1" customWidth="1"/>
    <col min="37" max="37" width="17.85546875" bestFit="1" customWidth="1"/>
    <col min="38" max="38" width="9.28515625" bestFit="1" customWidth="1"/>
    <col min="39" max="39" width="14.140625" bestFit="1" customWidth="1"/>
    <col min="40" max="40" width="25" bestFit="1" customWidth="1"/>
    <col min="41" max="41" width="14.140625" bestFit="1" customWidth="1"/>
    <col min="42" max="42" width="14.7109375" bestFit="1" customWidth="1"/>
  </cols>
  <sheetData>
    <row r="1" spans="1:4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</row>
    <row r="2" spans="1:42" x14ac:dyDescent="0.25">
      <c r="A2" t="s">
        <v>42</v>
      </c>
      <c r="B2">
        <v>1</v>
      </c>
      <c r="C2" t="s">
        <v>43</v>
      </c>
      <c r="D2" t="s">
        <v>44</v>
      </c>
      <c r="E2" t="s">
        <v>45</v>
      </c>
      <c r="F2" t="s">
        <v>46</v>
      </c>
      <c r="G2" t="s">
        <v>47</v>
      </c>
      <c r="H2" t="s">
        <v>48</v>
      </c>
      <c r="I2" t="s">
        <v>49</v>
      </c>
      <c r="J2">
        <v>0</v>
      </c>
      <c r="K2">
        <v>0</v>
      </c>
      <c r="L2" t="s">
        <v>49</v>
      </c>
      <c r="M2" t="s">
        <v>49</v>
      </c>
      <c r="N2" t="s">
        <v>46</v>
      </c>
      <c r="O2" t="s">
        <v>50</v>
      </c>
      <c r="P2" t="s">
        <v>49</v>
      </c>
      <c r="Q2" t="s">
        <v>46</v>
      </c>
      <c r="X2">
        <v>1170000001</v>
      </c>
      <c r="Y2" t="s">
        <v>51</v>
      </c>
      <c r="AA2" t="s">
        <v>49</v>
      </c>
      <c r="AB2" t="s">
        <v>49</v>
      </c>
      <c r="AC2" t="s">
        <v>49</v>
      </c>
      <c r="AD2" t="s">
        <v>49</v>
      </c>
      <c r="AG2" s="1">
        <v>43108</v>
      </c>
      <c r="AK2" t="s">
        <v>52</v>
      </c>
      <c r="AL2">
        <v>1</v>
      </c>
    </row>
    <row r="3" spans="1:42" x14ac:dyDescent="0.25">
      <c r="A3" t="s">
        <v>53</v>
      </c>
      <c r="B3">
        <v>1</v>
      </c>
      <c r="C3" t="s">
        <v>54</v>
      </c>
      <c r="D3" t="s">
        <v>44</v>
      </c>
      <c r="E3" t="s">
        <v>45</v>
      </c>
      <c r="F3" t="s">
        <v>46</v>
      </c>
      <c r="G3" t="s">
        <v>47</v>
      </c>
      <c r="H3" t="s">
        <v>48</v>
      </c>
      <c r="I3" t="s">
        <v>49</v>
      </c>
      <c r="J3">
        <v>0</v>
      </c>
      <c r="K3">
        <v>0</v>
      </c>
      <c r="L3" t="s">
        <v>49</v>
      </c>
      <c r="M3" t="s">
        <v>49</v>
      </c>
      <c r="N3" t="s">
        <v>46</v>
      </c>
      <c r="O3" t="s">
        <v>50</v>
      </c>
      <c r="P3" t="s">
        <v>49</v>
      </c>
      <c r="Q3" t="s">
        <v>46</v>
      </c>
      <c r="X3">
        <v>1170000001</v>
      </c>
      <c r="Y3" t="s">
        <v>51</v>
      </c>
      <c r="AA3" t="s">
        <v>49</v>
      </c>
      <c r="AB3" t="s">
        <v>49</v>
      </c>
      <c r="AC3" t="s">
        <v>49</v>
      </c>
      <c r="AD3" t="s">
        <v>49</v>
      </c>
      <c r="AG3" s="1">
        <v>43273</v>
      </c>
      <c r="AK3" t="s">
        <v>52</v>
      </c>
      <c r="AL3">
        <v>1</v>
      </c>
    </row>
    <row r="4" spans="1:42" x14ac:dyDescent="0.25">
      <c r="A4" t="s">
        <v>55</v>
      </c>
      <c r="B4">
        <v>1</v>
      </c>
      <c r="C4" t="s">
        <v>56</v>
      </c>
      <c r="D4" t="s">
        <v>44</v>
      </c>
      <c r="E4" t="s">
        <v>45</v>
      </c>
      <c r="F4" t="s">
        <v>46</v>
      </c>
      <c r="G4" t="s">
        <v>47</v>
      </c>
      <c r="H4" t="s">
        <v>48</v>
      </c>
      <c r="I4" t="s">
        <v>49</v>
      </c>
      <c r="J4">
        <v>0</v>
      </c>
      <c r="K4">
        <v>0</v>
      </c>
      <c r="L4" t="s">
        <v>49</v>
      </c>
      <c r="M4" t="s">
        <v>49</v>
      </c>
      <c r="N4" t="s">
        <v>46</v>
      </c>
      <c r="O4" t="s">
        <v>50</v>
      </c>
      <c r="P4" t="s">
        <v>49</v>
      </c>
      <c r="Q4" t="s">
        <v>46</v>
      </c>
      <c r="X4">
        <v>1170000001</v>
      </c>
      <c r="Y4" t="s">
        <v>51</v>
      </c>
      <c r="AA4" t="s">
        <v>49</v>
      </c>
      <c r="AB4" t="s">
        <v>49</v>
      </c>
      <c r="AC4" t="s">
        <v>49</v>
      </c>
      <c r="AD4" t="s">
        <v>49</v>
      </c>
      <c r="AG4" s="1">
        <v>43273</v>
      </c>
      <c r="AK4" t="s">
        <v>52</v>
      </c>
      <c r="AL4">
        <v>1</v>
      </c>
    </row>
    <row r="5" spans="1:42" x14ac:dyDescent="0.25">
      <c r="A5" t="s">
        <v>57</v>
      </c>
      <c r="B5">
        <v>1</v>
      </c>
      <c r="C5" t="s">
        <v>58</v>
      </c>
      <c r="D5" t="s">
        <v>44</v>
      </c>
      <c r="E5" t="s">
        <v>45</v>
      </c>
      <c r="F5" t="s">
        <v>46</v>
      </c>
      <c r="G5" t="s">
        <v>47</v>
      </c>
      <c r="H5" t="s">
        <v>48</v>
      </c>
      <c r="I5" t="s">
        <v>49</v>
      </c>
      <c r="J5">
        <v>0</v>
      </c>
      <c r="K5">
        <v>0</v>
      </c>
      <c r="L5" t="s">
        <v>49</v>
      </c>
      <c r="M5" t="s">
        <v>49</v>
      </c>
      <c r="N5" t="s">
        <v>46</v>
      </c>
      <c r="O5" t="s">
        <v>50</v>
      </c>
      <c r="P5" t="s">
        <v>49</v>
      </c>
      <c r="Q5" t="s">
        <v>46</v>
      </c>
      <c r="X5">
        <v>1170000001</v>
      </c>
      <c r="Y5" t="s">
        <v>51</v>
      </c>
      <c r="AA5" t="s">
        <v>49</v>
      </c>
      <c r="AB5" t="s">
        <v>49</v>
      </c>
      <c r="AC5" t="s">
        <v>49</v>
      </c>
      <c r="AD5" t="s">
        <v>49</v>
      </c>
      <c r="AG5" s="1">
        <v>43273</v>
      </c>
      <c r="AK5" t="s">
        <v>52</v>
      </c>
      <c r="AL5">
        <v>1</v>
      </c>
    </row>
    <row r="6" spans="1:42" x14ac:dyDescent="0.25">
      <c r="A6" t="s">
        <v>59</v>
      </c>
      <c r="B6">
        <v>1</v>
      </c>
      <c r="C6" t="s">
        <v>60</v>
      </c>
      <c r="D6" t="s">
        <v>44</v>
      </c>
      <c r="E6" t="s">
        <v>45</v>
      </c>
      <c r="F6" t="s">
        <v>46</v>
      </c>
      <c r="G6" t="s">
        <v>47</v>
      </c>
      <c r="H6" t="s">
        <v>48</v>
      </c>
      <c r="I6" t="s">
        <v>49</v>
      </c>
      <c r="J6">
        <v>0</v>
      </c>
      <c r="K6">
        <v>0</v>
      </c>
      <c r="L6" t="s">
        <v>49</v>
      </c>
      <c r="M6" t="s">
        <v>49</v>
      </c>
      <c r="N6" t="s">
        <v>46</v>
      </c>
      <c r="O6" t="s">
        <v>50</v>
      </c>
      <c r="P6" t="s">
        <v>49</v>
      </c>
      <c r="Q6" t="s">
        <v>46</v>
      </c>
      <c r="X6">
        <v>1170000001</v>
      </c>
      <c r="Y6" t="s">
        <v>51</v>
      </c>
      <c r="AA6" t="s">
        <v>49</v>
      </c>
      <c r="AB6" t="s">
        <v>49</v>
      </c>
      <c r="AC6" t="s">
        <v>49</v>
      </c>
      <c r="AD6" t="s">
        <v>49</v>
      </c>
      <c r="AG6" s="1">
        <v>43273</v>
      </c>
      <c r="AK6" t="s">
        <v>52</v>
      </c>
      <c r="AL6">
        <v>1</v>
      </c>
    </row>
    <row r="7" spans="1:42" x14ac:dyDescent="0.25">
      <c r="A7" t="s">
        <v>61</v>
      </c>
      <c r="B7">
        <v>1</v>
      </c>
      <c r="C7" t="s">
        <v>62</v>
      </c>
      <c r="D7" t="s">
        <v>44</v>
      </c>
      <c r="E7" t="s">
        <v>45</v>
      </c>
      <c r="F7" t="s">
        <v>46</v>
      </c>
      <c r="G7" t="s">
        <v>47</v>
      </c>
      <c r="H7" t="s">
        <v>48</v>
      </c>
      <c r="I7" t="s">
        <v>49</v>
      </c>
      <c r="J7">
        <v>0</v>
      </c>
      <c r="K7">
        <v>0</v>
      </c>
      <c r="L7" t="s">
        <v>49</v>
      </c>
      <c r="M7" t="s">
        <v>49</v>
      </c>
      <c r="N7" t="s">
        <v>46</v>
      </c>
      <c r="O7" t="s">
        <v>50</v>
      </c>
      <c r="P7" t="s">
        <v>49</v>
      </c>
      <c r="Q7" t="s">
        <v>46</v>
      </c>
      <c r="X7">
        <v>1170000001</v>
      </c>
      <c r="Y7" t="s">
        <v>51</v>
      </c>
      <c r="AA7" t="s">
        <v>49</v>
      </c>
      <c r="AB7" t="s">
        <v>49</v>
      </c>
      <c r="AC7" t="s">
        <v>49</v>
      </c>
      <c r="AD7" t="s">
        <v>49</v>
      </c>
      <c r="AG7" s="1">
        <v>43273</v>
      </c>
      <c r="AK7" t="s">
        <v>52</v>
      </c>
      <c r="AL7">
        <v>1</v>
      </c>
    </row>
    <row r="8" spans="1:42" x14ac:dyDescent="0.25">
      <c r="A8" t="s">
        <v>63</v>
      </c>
      <c r="B8">
        <v>1</v>
      </c>
      <c r="C8" t="s">
        <v>64</v>
      </c>
      <c r="D8" t="s">
        <v>44</v>
      </c>
      <c r="E8" t="s">
        <v>45</v>
      </c>
      <c r="F8" t="s">
        <v>46</v>
      </c>
      <c r="G8" t="s">
        <v>47</v>
      </c>
      <c r="H8" t="s">
        <v>48</v>
      </c>
      <c r="I8" t="s">
        <v>49</v>
      </c>
      <c r="J8">
        <v>0</v>
      </c>
      <c r="K8">
        <v>0</v>
      </c>
      <c r="L8" t="s">
        <v>49</v>
      </c>
      <c r="M8" t="s">
        <v>49</v>
      </c>
      <c r="N8" t="s">
        <v>46</v>
      </c>
      <c r="O8" t="s">
        <v>50</v>
      </c>
      <c r="P8" t="s">
        <v>49</v>
      </c>
      <c r="Q8" t="s">
        <v>46</v>
      </c>
      <c r="X8">
        <v>1170000001</v>
      </c>
      <c r="Y8" t="s">
        <v>51</v>
      </c>
      <c r="AA8" t="s">
        <v>49</v>
      </c>
      <c r="AB8" t="s">
        <v>49</v>
      </c>
      <c r="AC8" t="s">
        <v>49</v>
      </c>
      <c r="AD8" t="s">
        <v>49</v>
      </c>
      <c r="AG8" s="1">
        <v>43273</v>
      </c>
      <c r="AK8" t="s">
        <v>52</v>
      </c>
      <c r="AL8">
        <v>1</v>
      </c>
    </row>
    <row r="9" spans="1:42" x14ac:dyDescent="0.25">
      <c r="A9" t="s">
        <v>65</v>
      </c>
      <c r="B9">
        <v>1</v>
      </c>
      <c r="C9" t="s">
        <v>66</v>
      </c>
      <c r="D9" t="s">
        <v>44</v>
      </c>
      <c r="E9" t="s">
        <v>45</v>
      </c>
      <c r="F9" t="s">
        <v>46</v>
      </c>
      <c r="G9" t="s">
        <v>47</v>
      </c>
      <c r="H9" t="s">
        <v>48</v>
      </c>
      <c r="I9" t="s">
        <v>49</v>
      </c>
      <c r="J9">
        <v>0</v>
      </c>
      <c r="K9">
        <v>0</v>
      </c>
      <c r="L9" t="s">
        <v>49</v>
      </c>
      <c r="M9" t="s">
        <v>49</v>
      </c>
      <c r="N9" t="s">
        <v>46</v>
      </c>
      <c r="O9" t="s">
        <v>50</v>
      </c>
      <c r="P9" t="s">
        <v>49</v>
      </c>
      <c r="Q9" t="s">
        <v>46</v>
      </c>
      <c r="X9">
        <v>1170000001</v>
      </c>
      <c r="Y9" t="s">
        <v>51</v>
      </c>
      <c r="AA9" t="s">
        <v>49</v>
      </c>
      <c r="AB9" t="s">
        <v>49</v>
      </c>
      <c r="AC9" t="s">
        <v>49</v>
      </c>
      <c r="AD9" t="s">
        <v>49</v>
      </c>
      <c r="AG9" s="1">
        <v>43273</v>
      </c>
      <c r="AK9" t="s">
        <v>52</v>
      </c>
      <c r="AL9">
        <v>1</v>
      </c>
    </row>
    <row r="10" spans="1:42" x14ac:dyDescent="0.25">
      <c r="A10" t="s">
        <v>67</v>
      </c>
      <c r="B10">
        <v>1</v>
      </c>
      <c r="C10" t="s">
        <v>68</v>
      </c>
      <c r="D10" t="s">
        <v>44</v>
      </c>
      <c r="E10" t="s">
        <v>45</v>
      </c>
      <c r="F10" t="s">
        <v>46</v>
      </c>
      <c r="G10" t="s">
        <v>47</v>
      </c>
      <c r="H10" t="s">
        <v>48</v>
      </c>
      <c r="I10" t="s">
        <v>49</v>
      </c>
      <c r="J10">
        <v>0</v>
      </c>
      <c r="K10">
        <v>0</v>
      </c>
      <c r="L10" t="s">
        <v>49</v>
      </c>
      <c r="M10" t="s">
        <v>49</v>
      </c>
      <c r="N10" t="s">
        <v>46</v>
      </c>
      <c r="O10" t="s">
        <v>50</v>
      </c>
      <c r="P10" t="s">
        <v>49</v>
      </c>
      <c r="Q10" t="s">
        <v>46</v>
      </c>
      <c r="X10">
        <v>1170000001</v>
      </c>
      <c r="Y10" t="s">
        <v>51</v>
      </c>
      <c r="AA10" t="s">
        <v>49</v>
      </c>
      <c r="AB10" t="s">
        <v>49</v>
      </c>
      <c r="AC10" t="s">
        <v>49</v>
      </c>
      <c r="AD10" t="s">
        <v>49</v>
      </c>
      <c r="AG10" s="1">
        <v>43273</v>
      </c>
      <c r="AK10" t="s">
        <v>52</v>
      </c>
      <c r="AL10">
        <v>1</v>
      </c>
    </row>
    <row r="12" spans="1:42" x14ac:dyDescent="0.25">
      <c r="A12" t="s">
        <v>0</v>
      </c>
      <c r="B12" t="s">
        <v>1</v>
      </c>
      <c r="C12" t="s">
        <v>2</v>
      </c>
      <c r="D12" t="s">
        <v>3</v>
      </c>
      <c r="E12" t="s">
        <v>4</v>
      </c>
      <c r="F12" t="s">
        <v>5</v>
      </c>
      <c r="G12" t="s">
        <v>6</v>
      </c>
      <c r="H12" t="s">
        <v>7</v>
      </c>
      <c r="I12" t="s">
        <v>8</v>
      </c>
      <c r="J12" t="s">
        <v>9</v>
      </c>
      <c r="K12" t="s">
        <v>10</v>
      </c>
      <c r="L12" t="s">
        <v>11</v>
      </c>
      <c r="M12" t="s">
        <v>12</v>
      </c>
      <c r="N12" t="s">
        <v>13</v>
      </c>
      <c r="O12" t="s">
        <v>14</v>
      </c>
      <c r="P12" t="s">
        <v>15</v>
      </c>
      <c r="Q12" t="s">
        <v>16</v>
      </c>
      <c r="R12" t="s">
        <v>17</v>
      </c>
      <c r="S12" t="s">
        <v>18</v>
      </c>
      <c r="T12" t="s">
        <v>19</v>
      </c>
      <c r="U12" t="s">
        <v>20</v>
      </c>
      <c r="V12" t="s">
        <v>21</v>
      </c>
      <c r="W12" t="s">
        <v>22</v>
      </c>
      <c r="X12" t="s">
        <v>23</v>
      </c>
      <c r="Y12" t="s">
        <v>24</v>
      </c>
      <c r="Z12" t="s">
        <v>25</v>
      </c>
      <c r="AA12" t="s">
        <v>26</v>
      </c>
      <c r="AB12" t="s">
        <v>27</v>
      </c>
      <c r="AC12" t="s">
        <v>28</v>
      </c>
      <c r="AD12" t="s">
        <v>29</v>
      </c>
      <c r="AE12" t="s">
        <v>30</v>
      </c>
      <c r="AF12" t="s">
        <v>31</v>
      </c>
      <c r="AG12" t="s">
        <v>32</v>
      </c>
      <c r="AH12" t="s">
        <v>33</v>
      </c>
      <c r="AI12" t="s">
        <v>34</v>
      </c>
      <c r="AJ12" t="s">
        <v>35</v>
      </c>
      <c r="AK12" t="s">
        <v>36</v>
      </c>
      <c r="AL12" t="s">
        <v>37</v>
      </c>
      <c r="AM12" t="s">
        <v>38</v>
      </c>
      <c r="AN12" t="s">
        <v>39</v>
      </c>
      <c r="AO12" t="s">
        <v>40</v>
      </c>
      <c r="AP12" t="s">
        <v>41</v>
      </c>
    </row>
    <row r="13" spans="1:42" x14ac:dyDescent="0.25">
      <c r="A13" t="s">
        <v>72</v>
      </c>
      <c r="B13" t="s">
        <v>69</v>
      </c>
      <c r="C13" t="s">
        <v>73</v>
      </c>
      <c r="D13" t="s">
        <v>44</v>
      </c>
      <c r="E13" t="s">
        <v>45</v>
      </c>
      <c r="F13" t="s">
        <v>46</v>
      </c>
      <c r="G13" t="s">
        <v>47</v>
      </c>
      <c r="H13" t="s">
        <v>71</v>
      </c>
      <c r="I13" t="s">
        <v>49</v>
      </c>
      <c r="J13">
        <v>0</v>
      </c>
      <c r="K13">
        <v>0</v>
      </c>
      <c r="L13" t="s">
        <v>49</v>
      </c>
      <c r="M13" t="s">
        <v>46</v>
      </c>
      <c r="N13" t="s">
        <v>49</v>
      </c>
      <c r="O13">
        <v>1</v>
      </c>
      <c r="P13" t="s">
        <v>49</v>
      </c>
      <c r="Q13" t="s">
        <v>46</v>
      </c>
      <c r="Y13" t="s">
        <v>51</v>
      </c>
      <c r="AA13" t="s">
        <v>49</v>
      </c>
      <c r="AB13" t="s">
        <v>49</v>
      </c>
      <c r="AC13" t="s">
        <v>49</v>
      </c>
      <c r="AD13" t="s">
        <v>49</v>
      </c>
      <c r="AG13" s="1">
        <v>42768</v>
      </c>
      <c r="AH13" t="s">
        <v>74</v>
      </c>
      <c r="AK13" t="s">
        <v>52</v>
      </c>
      <c r="AL13">
        <v>1</v>
      </c>
    </row>
    <row r="14" spans="1:42" x14ac:dyDescent="0.25">
      <c r="A14" t="s">
        <v>75</v>
      </c>
      <c r="B14" t="s">
        <v>69</v>
      </c>
      <c r="C14" t="s">
        <v>76</v>
      </c>
      <c r="D14" t="s">
        <v>44</v>
      </c>
      <c r="E14" t="s">
        <v>45</v>
      </c>
      <c r="F14" t="s">
        <v>46</v>
      </c>
      <c r="G14" t="s">
        <v>47</v>
      </c>
      <c r="H14" t="s">
        <v>71</v>
      </c>
      <c r="I14" t="s">
        <v>49</v>
      </c>
      <c r="J14">
        <v>0</v>
      </c>
      <c r="K14">
        <v>0</v>
      </c>
      <c r="L14" t="s">
        <v>49</v>
      </c>
      <c r="M14" t="s">
        <v>46</v>
      </c>
      <c r="N14" t="s">
        <v>49</v>
      </c>
      <c r="O14">
        <v>1</v>
      </c>
      <c r="P14" t="s">
        <v>49</v>
      </c>
      <c r="Q14" t="s">
        <v>46</v>
      </c>
      <c r="Y14" t="s">
        <v>51</v>
      </c>
      <c r="AA14" t="s">
        <v>49</v>
      </c>
      <c r="AB14" t="s">
        <v>49</v>
      </c>
      <c r="AC14" t="s">
        <v>49</v>
      </c>
      <c r="AD14" t="s">
        <v>49</v>
      </c>
      <c r="AG14" s="1">
        <v>42768</v>
      </c>
      <c r="AH14" t="s">
        <v>77</v>
      </c>
      <c r="AK14" t="s">
        <v>52</v>
      </c>
      <c r="AL14">
        <v>1</v>
      </c>
    </row>
    <row r="15" spans="1:42" x14ac:dyDescent="0.25">
      <c r="A15" t="s">
        <v>78</v>
      </c>
      <c r="B15" t="s">
        <v>69</v>
      </c>
      <c r="C15" t="s">
        <v>79</v>
      </c>
      <c r="D15" t="s">
        <v>44</v>
      </c>
      <c r="E15" t="s">
        <v>45</v>
      </c>
      <c r="F15" t="s">
        <v>46</v>
      </c>
      <c r="G15" t="s">
        <v>47</v>
      </c>
      <c r="H15" t="s">
        <v>71</v>
      </c>
      <c r="I15" t="s">
        <v>49</v>
      </c>
      <c r="J15">
        <v>0</v>
      </c>
      <c r="K15">
        <v>0</v>
      </c>
      <c r="L15" t="s">
        <v>49</v>
      </c>
      <c r="M15" t="s">
        <v>49</v>
      </c>
      <c r="N15" t="s">
        <v>49</v>
      </c>
      <c r="O15">
        <v>1</v>
      </c>
      <c r="P15" t="s">
        <v>49</v>
      </c>
      <c r="Q15" t="s">
        <v>46</v>
      </c>
      <c r="Y15" t="s">
        <v>51</v>
      </c>
      <c r="AA15" t="s">
        <v>49</v>
      </c>
      <c r="AB15" t="s">
        <v>49</v>
      </c>
      <c r="AC15" t="s">
        <v>49</v>
      </c>
      <c r="AD15" t="s">
        <v>49</v>
      </c>
      <c r="AG15" s="1">
        <v>42768</v>
      </c>
      <c r="AH15" t="s">
        <v>80</v>
      </c>
      <c r="AK15" t="s">
        <v>52</v>
      </c>
      <c r="AL15">
        <v>1</v>
      </c>
    </row>
    <row r="16" spans="1:42" x14ac:dyDescent="0.25">
      <c r="A16" t="s">
        <v>81</v>
      </c>
      <c r="B16" t="s">
        <v>69</v>
      </c>
      <c r="C16" t="s">
        <v>82</v>
      </c>
      <c r="D16" t="s">
        <v>44</v>
      </c>
      <c r="E16" t="s">
        <v>45</v>
      </c>
      <c r="F16" t="s">
        <v>46</v>
      </c>
      <c r="G16" t="s">
        <v>47</v>
      </c>
      <c r="H16" t="s">
        <v>71</v>
      </c>
      <c r="I16" t="s">
        <v>49</v>
      </c>
      <c r="J16">
        <v>0</v>
      </c>
      <c r="K16">
        <v>0</v>
      </c>
      <c r="L16" t="s">
        <v>49</v>
      </c>
      <c r="M16" t="s">
        <v>49</v>
      </c>
      <c r="N16" t="s">
        <v>49</v>
      </c>
      <c r="O16">
        <v>1</v>
      </c>
      <c r="P16" t="s">
        <v>49</v>
      </c>
      <c r="Q16" t="s">
        <v>46</v>
      </c>
      <c r="Y16" t="s">
        <v>51</v>
      </c>
      <c r="AA16" t="s">
        <v>49</v>
      </c>
      <c r="AB16" t="s">
        <v>49</v>
      </c>
      <c r="AC16" t="s">
        <v>49</v>
      </c>
      <c r="AD16" t="s">
        <v>49</v>
      </c>
      <c r="AG16" s="1">
        <v>42768</v>
      </c>
      <c r="AH16" t="s">
        <v>83</v>
      </c>
      <c r="AK16" t="s">
        <v>52</v>
      </c>
      <c r="AL16">
        <v>1</v>
      </c>
    </row>
    <row r="17" spans="1:38" x14ac:dyDescent="0.25">
      <c r="A17" t="s">
        <v>84</v>
      </c>
      <c r="B17" t="s">
        <v>69</v>
      </c>
      <c r="C17" t="s">
        <v>85</v>
      </c>
      <c r="D17" t="s">
        <v>44</v>
      </c>
      <c r="E17" t="s">
        <v>45</v>
      </c>
      <c r="F17" t="s">
        <v>46</v>
      </c>
      <c r="G17" t="s">
        <v>47</v>
      </c>
      <c r="H17" t="s">
        <v>71</v>
      </c>
      <c r="I17" t="s">
        <v>49</v>
      </c>
      <c r="J17">
        <v>0</v>
      </c>
      <c r="K17">
        <v>0</v>
      </c>
      <c r="L17" t="s">
        <v>49</v>
      </c>
      <c r="M17" t="s">
        <v>49</v>
      </c>
      <c r="N17" t="s">
        <v>49</v>
      </c>
      <c r="O17">
        <v>1</v>
      </c>
      <c r="P17" t="s">
        <v>49</v>
      </c>
      <c r="Q17" t="s">
        <v>46</v>
      </c>
      <c r="Y17" t="s">
        <v>51</v>
      </c>
      <c r="AA17" t="s">
        <v>49</v>
      </c>
      <c r="AB17" t="s">
        <v>49</v>
      </c>
      <c r="AC17" t="s">
        <v>49</v>
      </c>
      <c r="AD17" t="s">
        <v>49</v>
      </c>
      <c r="AG17" s="1">
        <v>42768</v>
      </c>
      <c r="AH17" t="s">
        <v>86</v>
      </c>
      <c r="AK17" t="s">
        <v>52</v>
      </c>
      <c r="AL17">
        <v>1</v>
      </c>
    </row>
    <row r="18" spans="1:38" x14ac:dyDescent="0.25">
      <c r="A18" t="s">
        <v>87</v>
      </c>
      <c r="B18" t="s">
        <v>69</v>
      </c>
      <c r="C18" t="s">
        <v>88</v>
      </c>
      <c r="D18" t="s">
        <v>44</v>
      </c>
      <c r="E18" t="s">
        <v>45</v>
      </c>
      <c r="F18" t="s">
        <v>46</v>
      </c>
      <c r="G18" t="s">
        <v>47</v>
      </c>
      <c r="H18" t="s">
        <v>71</v>
      </c>
      <c r="I18" t="s">
        <v>49</v>
      </c>
      <c r="J18">
        <v>0</v>
      </c>
      <c r="K18">
        <v>0</v>
      </c>
      <c r="L18" t="s">
        <v>49</v>
      </c>
      <c r="M18" t="s">
        <v>49</v>
      </c>
      <c r="N18" t="s">
        <v>49</v>
      </c>
      <c r="O18">
        <v>1</v>
      </c>
      <c r="P18" t="s">
        <v>49</v>
      </c>
      <c r="Q18" t="s">
        <v>46</v>
      </c>
      <c r="Y18" t="s">
        <v>51</v>
      </c>
      <c r="AA18" t="s">
        <v>49</v>
      </c>
      <c r="AB18" t="s">
        <v>49</v>
      </c>
      <c r="AC18" t="s">
        <v>49</v>
      </c>
      <c r="AD18" t="s">
        <v>49</v>
      </c>
      <c r="AG18" s="1">
        <v>42793</v>
      </c>
      <c r="AH18" t="s">
        <v>89</v>
      </c>
      <c r="AK18" t="s">
        <v>52</v>
      </c>
      <c r="AL18">
        <v>1</v>
      </c>
    </row>
    <row r="19" spans="1:38" x14ac:dyDescent="0.25">
      <c r="A19" t="s">
        <v>90</v>
      </c>
      <c r="B19" t="s">
        <v>69</v>
      </c>
      <c r="C19" t="s">
        <v>91</v>
      </c>
      <c r="D19" t="s">
        <v>44</v>
      </c>
      <c r="E19" t="s">
        <v>45</v>
      </c>
      <c r="F19" t="s">
        <v>46</v>
      </c>
      <c r="G19" t="s">
        <v>47</v>
      </c>
      <c r="H19" t="s">
        <v>71</v>
      </c>
      <c r="I19" t="s">
        <v>49</v>
      </c>
      <c r="J19">
        <v>0</v>
      </c>
      <c r="K19">
        <v>0</v>
      </c>
      <c r="L19" t="s">
        <v>49</v>
      </c>
      <c r="M19" t="s">
        <v>49</v>
      </c>
      <c r="N19" t="s">
        <v>49</v>
      </c>
      <c r="O19">
        <v>1</v>
      </c>
      <c r="P19" t="s">
        <v>49</v>
      </c>
      <c r="Q19" t="s">
        <v>46</v>
      </c>
      <c r="Y19" t="s">
        <v>51</v>
      </c>
      <c r="AA19" t="s">
        <v>49</v>
      </c>
      <c r="AB19" t="s">
        <v>49</v>
      </c>
      <c r="AC19" t="s">
        <v>49</v>
      </c>
      <c r="AD19" t="s">
        <v>49</v>
      </c>
      <c r="AG19" s="1">
        <v>42768</v>
      </c>
      <c r="AH19" t="s">
        <v>92</v>
      </c>
      <c r="AK19" t="s">
        <v>52</v>
      </c>
      <c r="AL19">
        <v>1</v>
      </c>
    </row>
    <row r="20" spans="1:38" x14ac:dyDescent="0.25">
      <c r="A20" t="s">
        <v>93</v>
      </c>
      <c r="B20" t="s">
        <v>69</v>
      </c>
      <c r="C20" t="s">
        <v>94</v>
      </c>
      <c r="D20" t="s">
        <v>44</v>
      </c>
      <c r="E20" t="s">
        <v>45</v>
      </c>
      <c r="F20" t="s">
        <v>46</v>
      </c>
      <c r="G20" t="s">
        <v>47</v>
      </c>
      <c r="H20" t="s">
        <v>71</v>
      </c>
      <c r="I20" t="s">
        <v>49</v>
      </c>
      <c r="J20">
        <v>0</v>
      </c>
      <c r="K20">
        <v>0</v>
      </c>
      <c r="L20" t="s">
        <v>49</v>
      </c>
      <c r="M20" t="s">
        <v>49</v>
      </c>
      <c r="N20" t="s">
        <v>49</v>
      </c>
      <c r="O20">
        <v>1</v>
      </c>
      <c r="P20" t="s">
        <v>49</v>
      </c>
      <c r="Q20" t="s">
        <v>46</v>
      </c>
      <c r="Y20" t="s">
        <v>51</v>
      </c>
      <c r="AA20" t="s">
        <v>49</v>
      </c>
      <c r="AB20" t="s">
        <v>49</v>
      </c>
      <c r="AC20" t="s">
        <v>49</v>
      </c>
      <c r="AD20" t="s">
        <v>49</v>
      </c>
      <c r="AG20" s="1">
        <v>42793</v>
      </c>
      <c r="AH20" t="s">
        <v>95</v>
      </c>
      <c r="AK20" t="s">
        <v>52</v>
      </c>
      <c r="AL20">
        <v>1</v>
      </c>
    </row>
    <row r="21" spans="1:38" x14ac:dyDescent="0.25">
      <c r="A21" t="s">
        <v>96</v>
      </c>
      <c r="B21" t="s">
        <v>69</v>
      </c>
      <c r="C21" t="s">
        <v>97</v>
      </c>
      <c r="D21" t="s">
        <v>44</v>
      </c>
      <c r="E21" t="s">
        <v>45</v>
      </c>
      <c r="F21" t="s">
        <v>46</v>
      </c>
      <c r="G21" t="s">
        <v>47</v>
      </c>
      <c r="H21" t="s">
        <v>71</v>
      </c>
      <c r="I21" t="s">
        <v>49</v>
      </c>
      <c r="J21">
        <v>0</v>
      </c>
      <c r="K21">
        <v>0</v>
      </c>
      <c r="L21" t="s">
        <v>49</v>
      </c>
      <c r="M21" t="s">
        <v>49</v>
      </c>
      <c r="N21" t="s">
        <v>49</v>
      </c>
      <c r="O21">
        <v>1</v>
      </c>
      <c r="P21" t="s">
        <v>49</v>
      </c>
      <c r="Q21" t="s">
        <v>46</v>
      </c>
      <c r="Y21" t="s">
        <v>51</v>
      </c>
      <c r="AA21" t="s">
        <v>49</v>
      </c>
      <c r="AB21" t="s">
        <v>49</v>
      </c>
      <c r="AC21" t="s">
        <v>49</v>
      </c>
      <c r="AD21" t="s">
        <v>49</v>
      </c>
      <c r="AG21" s="1">
        <v>42768</v>
      </c>
      <c r="AH21" t="s">
        <v>98</v>
      </c>
      <c r="AK21" t="s">
        <v>52</v>
      </c>
      <c r="AL21">
        <v>1</v>
      </c>
    </row>
    <row r="22" spans="1:38" x14ac:dyDescent="0.25">
      <c r="A22" t="s">
        <v>99</v>
      </c>
      <c r="B22" t="s">
        <v>69</v>
      </c>
      <c r="C22" t="s">
        <v>100</v>
      </c>
      <c r="D22" t="s">
        <v>44</v>
      </c>
      <c r="E22" t="s">
        <v>70</v>
      </c>
      <c r="F22" t="s">
        <v>46</v>
      </c>
      <c r="G22" t="s">
        <v>47</v>
      </c>
      <c r="H22" t="s">
        <v>71</v>
      </c>
      <c r="I22" t="s">
        <v>49</v>
      </c>
      <c r="J22">
        <v>0</v>
      </c>
      <c r="K22">
        <v>0</v>
      </c>
      <c r="L22" t="s">
        <v>49</v>
      </c>
      <c r="M22" t="s">
        <v>49</v>
      </c>
      <c r="N22" t="s">
        <v>49</v>
      </c>
      <c r="O22">
        <v>1</v>
      </c>
      <c r="P22" t="s">
        <v>49</v>
      </c>
      <c r="Q22" t="s">
        <v>46</v>
      </c>
      <c r="Y22" t="s">
        <v>51</v>
      </c>
      <c r="AA22" t="s">
        <v>49</v>
      </c>
      <c r="AB22" t="s">
        <v>49</v>
      </c>
      <c r="AC22" t="s">
        <v>49</v>
      </c>
      <c r="AD22" t="s">
        <v>49</v>
      </c>
      <c r="AG22" s="1">
        <v>42768</v>
      </c>
      <c r="AK22" t="s">
        <v>52</v>
      </c>
      <c r="AL22">
        <v>1</v>
      </c>
    </row>
    <row r="23" spans="1:38" x14ac:dyDescent="0.25">
      <c r="A23" t="s">
        <v>101</v>
      </c>
      <c r="B23" t="s">
        <v>69</v>
      </c>
      <c r="C23" t="s">
        <v>102</v>
      </c>
      <c r="D23" t="s">
        <v>44</v>
      </c>
      <c r="E23" t="s">
        <v>70</v>
      </c>
      <c r="F23" t="s">
        <v>46</v>
      </c>
      <c r="G23" t="s">
        <v>47</v>
      </c>
      <c r="H23" t="s">
        <v>71</v>
      </c>
      <c r="I23" t="s">
        <v>49</v>
      </c>
      <c r="J23">
        <v>0</v>
      </c>
      <c r="K23">
        <v>0</v>
      </c>
      <c r="L23" t="s">
        <v>49</v>
      </c>
      <c r="M23" t="s">
        <v>49</v>
      </c>
      <c r="N23" t="s">
        <v>49</v>
      </c>
      <c r="O23">
        <v>1</v>
      </c>
      <c r="P23" t="s">
        <v>49</v>
      </c>
      <c r="Q23" t="s">
        <v>46</v>
      </c>
      <c r="Y23" t="s">
        <v>51</v>
      </c>
      <c r="AA23" t="s">
        <v>49</v>
      </c>
      <c r="AB23" t="s">
        <v>49</v>
      </c>
      <c r="AC23" t="s">
        <v>49</v>
      </c>
      <c r="AD23" t="s">
        <v>49</v>
      </c>
      <c r="AG23" s="1">
        <v>42768</v>
      </c>
      <c r="AK23" t="s">
        <v>52</v>
      </c>
      <c r="AL23">
        <v>1</v>
      </c>
    </row>
    <row r="24" spans="1:38" x14ac:dyDescent="0.25">
      <c r="A24" t="s">
        <v>103</v>
      </c>
      <c r="B24" t="s">
        <v>69</v>
      </c>
      <c r="C24" t="s">
        <v>104</v>
      </c>
      <c r="D24" t="s">
        <v>44</v>
      </c>
      <c r="E24" t="s">
        <v>70</v>
      </c>
      <c r="F24" t="s">
        <v>46</v>
      </c>
      <c r="G24" t="s">
        <v>47</v>
      </c>
      <c r="H24" t="s">
        <v>71</v>
      </c>
      <c r="I24" t="s">
        <v>49</v>
      </c>
      <c r="J24">
        <v>0</v>
      </c>
      <c r="K24">
        <v>0</v>
      </c>
      <c r="L24" t="s">
        <v>49</v>
      </c>
      <c r="M24" t="s">
        <v>49</v>
      </c>
      <c r="N24" t="s">
        <v>49</v>
      </c>
      <c r="O24">
        <v>1</v>
      </c>
      <c r="P24" t="s">
        <v>49</v>
      </c>
      <c r="Q24" t="s">
        <v>46</v>
      </c>
      <c r="Y24" t="s">
        <v>51</v>
      </c>
      <c r="AA24" t="s">
        <v>49</v>
      </c>
      <c r="AB24" t="s">
        <v>49</v>
      </c>
      <c r="AC24" t="s">
        <v>49</v>
      </c>
      <c r="AD24" t="s">
        <v>49</v>
      </c>
      <c r="AG24" s="1">
        <v>42768</v>
      </c>
      <c r="AK24" t="s">
        <v>52</v>
      </c>
      <c r="AL24">
        <v>1</v>
      </c>
    </row>
    <row r="25" spans="1:38" x14ac:dyDescent="0.25">
      <c r="A25" t="s">
        <v>105</v>
      </c>
      <c r="B25" t="s">
        <v>69</v>
      </c>
      <c r="C25" t="s">
        <v>106</v>
      </c>
      <c r="D25" t="s">
        <v>44</v>
      </c>
      <c r="E25" t="s">
        <v>70</v>
      </c>
      <c r="F25" t="s">
        <v>46</v>
      </c>
      <c r="G25" t="s">
        <v>47</v>
      </c>
      <c r="H25" t="s">
        <v>71</v>
      </c>
      <c r="I25" t="s">
        <v>49</v>
      </c>
      <c r="J25">
        <v>0</v>
      </c>
      <c r="K25">
        <v>0</v>
      </c>
      <c r="L25" t="s">
        <v>49</v>
      </c>
      <c r="M25" t="s">
        <v>49</v>
      </c>
      <c r="N25" t="s">
        <v>49</v>
      </c>
      <c r="O25">
        <v>1</v>
      </c>
      <c r="P25" t="s">
        <v>49</v>
      </c>
      <c r="Q25" t="s">
        <v>46</v>
      </c>
      <c r="Y25" t="s">
        <v>51</v>
      </c>
      <c r="AA25" t="s">
        <v>49</v>
      </c>
      <c r="AB25" t="s">
        <v>49</v>
      </c>
      <c r="AC25" t="s">
        <v>49</v>
      </c>
      <c r="AD25" t="s">
        <v>49</v>
      </c>
      <c r="AG25" s="1">
        <v>42768</v>
      </c>
      <c r="AK25" t="s">
        <v>52</v>
      </c>
      <c r="AL25">
        <v>1</v>
      </c>
    </row>
    <row r="26" spans="1:38" x14ac:dyDescent="0.25">
      <c r="A26" t="s">
        <v>107</v>
      </c>
      <c r="B26" t="s">
        <v>69</v>
      </c>
      <c r="C26" t="s">
        <v>108</v>
      </c>
      <c r="D26" t="s">
        <v>44</v>
      </c>
      <c r="E26" t="s">
        <v>45</v>
      </c>
      <c r="F26" t="s">
        <v>46</v>
      </c>
      <c r="G26" t="s">
        <v>47</v>
      </c>
      <c r="H26" t="s">
        <v>71</v>
      </c>
      <c r="I26" t="s">
        <v>49</v>
      </c>
      <c r="J26">
        <v>0</v>
      </c>
      <c r="K26">
        <v>0</v>
      </c>
      <c r="L26" t="s">
        <v>49</v>
      </c>
      <c r="M26" t="s">
        <v>49</v>
      </c>
      <c r="N26" t="s">
        <v>49</v>
      </c>
      <c r="O26">
        <v>1</v>
      </c>
      <c r="P26" t="s">
        <v>49</v>
      </c>
      <c r="Q26" t="s">
        <v>46</v>
      </c>
      <c r="Y26" t="s">
        <v>51</v>
      </c>
      <c r="AA26" t="s">
        <v>49</v>
      </c>
      <c r="AB26" t="s">
        <v>49</v>
      </c>
      <c r="AC26" t="s">
        <v>49</v>
      </c>
      <c r="AD26" t="s">
        <v>49</v>
      </c>
      <c r="AG26" s="1">
        <v>42768</v>
      </c>
      <c r="AH26" t="s">
        <v>109</v>
      </c>
      <c r="AK26" t="s">
        <v>52</v>
      </c>
      <c r="AL26">
        <v>1</v>
      </c>
    </row>
    <row r="27" spans="1:38" x14ac:dyDescent="0.25">
      <c r="A27" t="s">
        <v>110</v>
      </c>
      <c r="B27" t="s">
        <v>69</v>
      </c>
      <c r="C27" t="s">
        <v>111</v>
      </c>
      <c r="D27" t="s">
        <v>44</v>
      </c>
      <c r="E27" t="s">
        <v>45</v>
      </c>
      <c r="F27" t="s">
        <v>46</v>
      </c>
      <c r="G27" t="s">
        <v>47</v>
      </c>
      <c r="H27" t="s">
        <v>71</v>
      </c>
      <c r="I27" t="s">
        <v>49</v>
      </c>
      <c r="J27">
        <v>0</v>
      </c>
      <c r="K27">
        <v>0</v>
      </c>
      <c r="L27" t="s">
        <v>49</v>
      </c>
      <c r="M27" t="s">
        <v>49</v>
      </c>
      <c r="N27" t="s">
        <v>49</v>
      </c>
      <c r="O27">
        <v>1</v>
      </c>
      <c r="P27" t="s">
        <v>49</v>
      </c>
      <c r="Q27" t="s">
        <v>46</v>
      </c>
      <c r="Y27" t="s">
        <v>51</v>
      </c>
      <c r="AA27" t="s">
        <v>49</v>
      </c>
      <c r="AB27" t="s">
        <v>49</v>
      </c>
      <c r="AC27" t="s">
        <v>49</v>
      </c>
      <c r="AD27" t="s">
        <v>49</v>
      </c>
      <c r="AG27" s="1">
        <v>43236</v>
      </c>
      <c r="AK27" t="s">
        <v>52</v>
      </c>
      <c r="AL27">
        <v>1</v>
      </c>
    </row>
    <row r="28" spans="1:38" x14ac:dyDescent="0.25">
      <c r="A28" t="s">
        <v>112</v>
      </c>
      <c r="B28" t="s">
        <v>69</v>
      </c>
      <c r="C28" t="s">
        <v>113</v>
      </c>
      <c r="D28" t="s">
        <v>44</v>
      </c>
      <c r="E28" t="s">
        <v>45</v>
      </c>
      <c r="F28" t="s">
        <v>46</v>
      </c>
      <c r="G28" t="s">
        <v>47</v>
      </c>
      <c r="H28" t="s">
        <v>71</v>
      </c>
      <c r="I28" t="s">
        <v>49</v>
      </c>
      <c r="J28">
        <v>0</v>
      </c>
      <c r="K28">
        <v>0</v>
      </c>
      <c r="L28" t="s">
        <v>49</v>
      </c>
      <c r="M28" t="s">
        <v>49</v>
      </c>
      <c r="N28" t="s">
        <v>49</v>
      </c>
      <c r="O28">
        <v>1</v>
      </c>
      <c r="P28" t="s">
        <v>49</v>
      </c>
      <c r="Q28" t="s">
        <v>46</v>
      </c>
      <c r="Y28" t="s">
        <v>51</v>
      </c>
      <c r="AA28" t="s">
        <v>49</v>
      </c>
      <c r="AB28" t="s">
        <v>49</v>
      </c>
      <c r="AC28" t="s">
        <v>49</v>
      </c>
      <c r="AD28" t="s">
        <v>49</v>
      </c>
      <c r="AG28" s="1">
        <v>42768</v>
      </c>
      <c r="AH28" t="s">
        <v>109</v>
      </c>
      <c r="AK28" t="s">
        <v>52</v>
      </c>
      <c r="AL28">
        <v>1</v>
      </c>
    </row>
    <row r="29" spans="1:38" x14ac:dyDescent="0.25">
      <c r="A29" t="s">
        <v>114</v>
      </c>
      <c r="B29" t="s">
        <v>69</v>
      </c>
      <c r="C29" t="s">
        <v>115</v>
      </c>
      <c r="D29" t="s">
        <v>44</v>
      </c>
      <c r="E29" t="s">
        <v>45</v>
      </c>
      <c r="F29" t="s">
        <v>46</v>
      </c>
      <c r="G29" t="s">
        <v>47</v>
      </c>
      <c r="H29" t="s">
        <v>71</v>
      </c>
      <c r="I29" t="s">
        <v>49</v>
      </c>
      <c r="J29">
        <v>0</v>
      </c>
      <c r="K29">
        <v>0</v>
      </c>
      <c r="L29" t="s">
        <v>49</v>
      </c>
      <c r="M29" t="s">
        <v>49</v>
      </c>
      <c r="N29" t="s">
        <v>49</v>
      </c>
      <c r="O29">
        <v>1</v>
      </c>
      <c r="P29" t="s">
        <v>49</v>
      </c>
      <c r="Q29" t="s">
        <v>46</v>
      </c>
      <c r="Y29" t="s">
        <v>51</v>
      </c>
      <c r="AA29" t="s">
        <v>49</v>
      </c>
      <c r="AB29" t="s">
        <v>49</v>
      </c>
      <c r="AC29" t="s">
        <v>49</v>
      </c>
      <c r="AD29" t="s">
        <v>49</v>
      </c>
      <c r="AG29" s="1">
        <v>42768</v>
      </c>
      <c r="AH29" t="s">
        <v>116</v>
      </c>
      <c r="AK29" t="s">
        <v>52</v>
      </c>
      <c r="AL29">
        <v>1</v>
      </c>
    </row>
    <row r="30" spans="1:38" x14ac:dyDescent="0.25">
      <c r="A30" t="s">
        <v>117</v>
      </c>
      <c r="B30" t="s">
        <v>69</v>
      </c>
      <c r="C30" t="s">
        <v>118</v>
      </c>
      <c r="D30" t="s">
        <v>44</v>
      </c>
      <c r="E30" t="s">
        <v>45</v>
      </c>
      <c r="F30" t="s">
        <v>46</v>
      </c>
      <c r="G30" t="s">
        <v>47</v>
      </c>
      <c r="H30" t="s">
        <v>71</v>
      </c>
      <c r="I30" t="s">
        <v>49</v>
      </c>
      <c r="J30">
        <v>0</v>
      </c>
      <c r="K30">
        <v>0</v>
      </c>
      <c r="L30" t="s">
        <v>49</v>
      </c>
      <c r="M30" t="s">
        <v>49</v>
      </c>
      <c r="N30" t="s">
        <v>49</v>
      </c>
      <c r="O30">
        <v>1</v>
      </c>
      <c r="P30" t="s">
        <v>49</v>
      </c>
      <c r="Q30" t="s">
        <v>46</v>
      </c>
      <c r="Y30" t="s">
        <v>51</v>
      </c>
      <c r="AA30" t="s">
        <v>49</v>
      </c>
      <c r="AB30" t="s">
        <v>49</v>
      </c>
      <c r="AC30" t="s">
        <v>49</v>
      </c>
      <c r="AD30" t="s">
        <v>49</v>
      </c>
      <c r="AG30" s="1">
        <v>42780</v>
      </c>
      <c r="AH30" t="s">
        <v>119</v>
      </c>
      <c r="AK30" t="s">
        <v>52</v>
      </c>
      <c r="AL30">
        <v>1</v>
      </c>
    </row>
    <row r="31" spans="1:38" x14ac:dyDescent="0.25">
      <c r="A31" t="s">
        <v>120</v>
      </c>
      <c r="B31" t="s">
        <v>69</v>
      </c>
      <c r="C31" t="s">
        <v>121</v>
      </c>
      <c r="D31" t="s">
        <v>44</v>
      </c>
      <c r="E31" t="s">
        <v>70</v>
      </c>
      <c r="F31" t="s">
        <v>46</v>
      </c>
      <c r="G31" t="s">
        <v>47</v>
      </c>
      <c r="H31" t="s">
        <v>71</v>
      </c>
      <c r="I31" t="s">
        <v>49</v>
      </c>
      <c r="J31">
        <v>0</v>
      </c>
      <c r="K31">
        <v>0</v>
      </c>
      <c r="L31" t="s">
        <v>49</v>
      </c>
      <c r="M31" t="s">
        <v>49</v>
      </c>
      <c r="N31" t="s">
        <v>49</v>
      </c>
      <c r="O31">
        <v>1</v>
      </c>
      <c r="P31" t="s">
        <v>49</v>
      </c>
      <c r="Q31" t="s">
        <v>46</v>
      </c>
      <c r="Y31" t="s">
        <v>51</v>
      </c>
      <c r="AA31" t="s">
        <v>49</v>
      </c>
      <c r="AB31" t="s">
        <v>49</v>
      </c>
      <c r="AC31" t="s">
        <v>49</v>
      </c>
      <c r="AD31" t="s">
        <v>49</v>
      </c>
      <c r="AG31" s="1">
        <v>42789</v>
      </c>
      <c r="AK31" t="s">
        <v>52</v>
      </c>
      <c r="AL31">
        <v>1</v>
      </c>
    </row>
    <row r="32" spans="1:38" x14ac:dyDescent="0.25">
      <c r="A32" t="s">
        <v>122</v>
      </c>
      <c r="B32" t="s">
        <v>69</v>
      </c>
      <c r="C32" t="s">
        <v>123</v>
      </c>
      <c r="D32" t="s">
        <v>44</v>
      </c>
      <c r="E32" t="s">
        <v>45</v>
      </c>
      <c r="F32" t="s">
        <v>46</v>
      </c>
      <c r="G32" t="s">
        <v>47</v>
      </c>
      <c r="H32" t="s">
        <v>71</v>
      </c>
      <c r="I32" t="s">
        <v>49</v>
      </c>
      <c r="J32">
        <v>0</v>
      </c>
      <c r="K32">
        <v>0</v>
      </c>
      <c r="L32" t="s">
        <v>49</v>
      </c>
      <c r="M32" t="s">
        <v>49</v>
      </c>
      <c r="N32" t="s">
        <v>49</v>
      </c>
      <c r="O32">
        <v>1</v>
      </c>
      <c r="P32" t="s">
        <v>49</v>
      </c>
      <c r="Q32" t="s">
        <v>46</v>
      </c>
      <c r="Y32" t="s">
        <v>51</v>
      </c>
      <c r="AA32" t="s">
        <v>49</v>
      </c>
      <c r="AB32" t="s">
        <v>49</v>
      </c>
      <c r="AC32" t="s">
        <v>49</v>
      </c>
      <c r="AD32" t="s">
        <v>49</v>
      </c>
      <c r="AG32" s="1">
        <v>42789</v>
      </c>
      <c r="AK32" t="s">
        <v>52</v>
      </c>
      <c r="AL32">
        <v>1</v>
      </c>
    </row>
    <row r="33" spans="1:49" x14ac:dyDescent="0.25">
      <c r="A33" t="s">
        <v>124</v>
      </c>
      <c r="B33" t="s">
        <v>69</v>
      </c>
      <c r="C33" t="s">
        <v>125</v>
      </c>
      <c r="D33" t="s">
        <v>44</v>
      </c>
      <c r="E33" t="s">
        <v>45</v>
      </c>
      <c r="F33" t="s">
        <v>46</v>
      </c>
      <c r="G33" t="s">
        <v>47</v>
      </c>
      <c r="H33" t="s">
        <v>71</v>
      </c>
      <c r="I33" t="s">
        <v>49</v>
      </c>
      <c r="J33">
        <v>0</v>
      </c>
      <c r="K33">
        <v>0</v>
      </c>
      <c r="L33" t="s">
        <v>49</v>
      </c>
      <c r="M33" t="s">
        <v>49</v>
      </c>
      <c r="N33" t="s">
        <v>49</v>
      </c>
      <c r="O33">
        <v>1</v>
      </c>
      <c r="P33" t="s">
        <v>49</v>
      </c>
      <c r="Q33" t="s">
        <v>46</v>
      </c>
      <c r="Y33" t="s">
        <v>51</v>
      </c>
      <c r="AA33" t="s">
        <v>49</v>
      </c>
      <c r="AB33" t="s">
        <v>49</v>
      </c>
      <c r="AC33" t="s">
        <v>49</v>
      </c>
      <c r="AD33" t="s">
        <v>49</v>
      </c>
      <c r="AG33" s="1">
        <v>43236</v>
      </c>
      <c r="AK33" t="s">
        <v>52</v>
      </c>
      <c r="AL33">
        <v>1</v>
      </c>
    </row>
    <row r="34" spans="1:49" x14ac:dyDescent="0.25">
      <c r="A34" t="s">
        <v>126</v>
      </c>
      <c r="B34" t="s">
        <v>69</v>
      </c>
      <c r="C34" t="s">
        <v>127</v>
      </c>
      <c r="D34" t="s">
        <v>44</v>
      </c>
      <c r="E34" t="s">
        <v>45</v>
      </c>
      <c r="F34" t="s">
        <v>46</v>
      </c>
      <c r="G34" t="s">
        <v>47</v>
      </c>
      <c r="H34" t="s">
        <v>71</v>
      </c>
      <c r="I34" t="s">
        <v>49</v>
      </c>
      <c r="J34">
        <v>0</v>
      </c>
      <c r="K34">
        <v>0</v>
      </c>
      <c r="L34" t="s">
        <v>49</v>
      </c>
      <c r="M34" t="s">
        <v>49</v>
      </c>
      <c r="N34" t="s">
        <v>49</v>
      </c>
      <c r="O34">
        <v>1</v>
      </c>
      <c r="P34" t="s">
        <v>49</v>
      </c>
      <c r="Q34" t="s">
        <v>46</v>
      </c>
      <c r="Y34" t="s">
        <v>51</v>
      </c>
      <c r="AA34" t="s">
        <v>49</v>
      </c>
      <c r="AB34" t="s">
        <v>49</v>
      </c>
      <c r="AC34" t="s">
        <v>49</v>
      </c>
      <c r="AD34" t="s">
        <v>49</v>
      </c>
      <c r="AG34" s="1">
        <v>43236</v>
      </c>
      <c r="AK34" t="s">
        <v>52</v>
      </c>
      <c r="AL34">
        <v>1</v>
      </c>
    </row>
    <row r="35" spans="1:49" x14ac:dyDescent="0.25">
      <c r="A35" t="s">
        <v>128</v>
      </c>
      <c r="B35" t="s">
        <v>69</v>
      </c>
      <c r="C35" t="s">
        <v>129</v>
      </c>
      <c r="D35" t="s">
        <v>44</v>
      </c>
      <c r="E35" t="s">
        <v>45</v>
      </c>
      <c r="F35" t="s">
        <v>46</v>
      </c>
      <c r="G35" t="s">
        <v>47</v>
      </c>
      <c r="H35" t="s">
        <v>71</v>
      </c>
      <c r="I35" t="s">
        <v>49</v>
      </c>
      <c r="J35">
        <v>0</v>
      </c>
      <c r="K35">
        <v>0</v>
      </c>
      <c r="L35" t="s">
        <v>49</v>
      </c>
      <c r="M35" t="s">
        <v>49</v>
      </c>
      <c r="N35" t="s">
        <v>49</v>
      </c>
      <c r="O35">
        <v>1</v>
      </c>
      <c r="P35" t="s">
        <v>49</v>
      </c>
      <c r="Q35" t="s">
        <v>46</v>
      </c>
      <c r="Y35" t="s">
        <v>51</v>
      </c>
      <c r="AA35" t="s">
        <v>49</v>
      </c>
      <c r="AB35" t="s">
        <v>49</v>
      </c>
      <c r="AC35" t="s">
        <v>49</v>
      </c>
      <c r="AD35" t="s">
        <v>49</v>
      </c>
      <c r="AG35" s="1">
        <v>43241</v>
      </c>
      <c r="AK35" t="s">
        <v>52</v>
      </c>
      <c r="AL35">
        <v>1</v>
      </c>
    </row>
    <row r="36" spans="1:49" x14ac:dyDescent="0.25">
      <c r="A36" t="s">
        <v>130</v>
      </c>
      <c r="B36" t="s">
        <v>69</v>
      </c>
      <c r="C36" t="s">
        <v>131</v>
      </c>
      <c r="D36" t="s">
        <v>44</v>
      </c>
      <c r="E36" t="s">
        <v>45</v>
      </c>
      <c r="F36" t="s">
        <v>46</v>
      </c>
      <c r="G36" t="s">
        <v>47</v>
      </c>
      <c r="H36" t="s">
        <v>71</v>
      </c>
      <c r="I36" t="s">
        <v>49</v>
      </c>
      <c r="J36">
        <v>0</v>
      </c>
      <c r="K36">
        <v>0</v>
      </c>
      <c r="L36" t="s">
        <v>49</v>
      </c>
      <c r="M36" t="s">
        <v>49</v>
      </c>
      <c r="N36" t="s">
        <v>46</v>
      </c>
      <c r="O36">
        <v>1</v>
      </c>
      <c r="P36" t="s">
        <v>49</v>
      </c>
      <c r="Q36" t="s">
        <v>46</v>
      </c>
      <c r="Y36" t="s">
        <v>51</v>
      </c>
      <c r="AA36" t="s">
        <v>49</v>
      </c>
      <c r="AB36" t="s">
        <v>49</v>
      </c>
      <c r="AC36" t="s">
        <v>49</v>
      </c>
      <c r="AD36" t="s">
        <v>49</v>
      </c>
      <c r="AG36" s="1">
        <v>43081</v>
      </c>
      <c r="AH36" t="s">
        <v>95</v>
      </c>
      <c r="AK36" t="s">
        <v>52</v>
      </c>
      <c r="AL36">
        <v>1</v>
      </c>
    </row>
    <row r="37" spans="1:49" x14ac:dyDescent="0.25">
      <c r="A37" t="s">
        <v>132</v>
      </c>
      <c r="B37" t="s">
        <v>133</v>
      </c>
      <c r="C37" t="s">
        <v>134</v>
      </c>
      <c r="D37" t="s">
        <v>44</v>
      </c>
      <c r="E37" t="s">
        <v>70</v>
      </c>
      <c r="F37" t="s">
        <v>46</v>
      </c>
      <c r="G37" t="s">
        <v>47</v>
      </c>
      <c r="H37" t="s">
        <v>71</v>
      </c>
      <c r="I37" t="s">
        <v>49</v>
      </c>
      <c r="J37">
        <v>0</v>
      </c>
      <c r="K37">
        <v>0</v>
      </c>
      <c r="L37" t="s">
        <v>49</v>
      </c>
      <c r="M37" t="s">
        <v>49</v>
      </c>
      <c r="N37" t="s">
        <v>49</v>
      </c>
      <c r="O37">
        <v>1</v>
      </c>
      <c r="P37" t="s">
        <v>49</v>
      </c>
      <c r="Q37" t="s">
        <v>46</v>
      </c>
      <c r="Y37" t="s">
        <v>51</v>
      </c>
      <c r="AA37" t="s">
        <v>49</v>
      </c>
      <c r="AB37" t="s">
        <v>49</v>
      </c>
      <c r="AC37" t="s">
        <v>49</v>
      </c>
      <c r="AD37" t="s">
        <v>49</v>
      </c>
      <c r="AG37" s="1">
        <v>42954</v>
      </c>
      <c r="AK37" t="s">
        <v>52</v>
      </c>
      <c r="AL37">
        <v>1</v>
      </c>
    </row>
    <row r="39" spans="1:49" x14ac:dyDescent="0.25">
      <c r="A39" t="s">
        <v>135</v>
      </c>
      <c r="B39" t="s">
        <v>136</v>
      </c>
      <c r="C39" t="s">
        <v>2</v>
      </c>
      <c r="D39" t="s">
        <v>137</v>
      </c>
      <c r="E39" t="s">
        <v>138</v>
      </c>
      <c r="F39" t="s">
        <v>139</v>
      </c>
      <c r="G39" t="s">
        <v>140</v>
      </c>
      <c r="H39" t="s">
        <v>141</v>
      </c>
      <c r="I39" t="s">
        <v>142</v>
      </c>
      <c r="J39" t="s">
        <v>143</v>
      </c>
      <c r="K39" t="s">
        <v>4</v>
      </c>
      <c r="L39" t="s">
        <v>144</v>
      </c>
      <c r="M39" t="s">
        <v>145</v>
      </c>
      <c r="N39" t="s">
        <v>146</v>
      </c>
      <c r="O39" t="s">
        <v>147</v>
      </c>
      <c r="P39" t="s">
        <v>148</v>
      </c>
      <c r="Q39" t="s">
        <v>149</v>
      </c>
      <c r="R39" t="s">
        <v>150</v>
      </c>
      <c r="S39" t="s">
        <v>151</v>
      </c>
      <c r="T39" t="s">
        <v>152</v>
      </c>
      <c r="U39" t="s">
        <v>147</v>
      </c>
      <c r="V39" t="s">
        <v>153</v>
      </c>
      <c r="W39" t="s">
        <v>154</v>
      </c>
      <c r="X39" t="s">
        <v>155</v>
      </c>
      <c r="Y39" t="s">
        <v>24</v>
      </c>
      <c r="Z39" t="s">
        <v>156</v>
      </c>
      <c r="AA39" t="s">
        <v>157</v>
      </c>
      <c r="AB39" t="s">
        <v>158</v>
      </c>
      <c r="AC39" t="s">
        <v>159</v>
      </c>
      <c r="AD39" t="s">
        <v>160</v>
      </c>
      <c r="AE39" t="s">
        <v>161</v>
      </c>
      <c r="AF39" t="s">
        <v>162</v>
      </c>
      <c r="AG39" t="s">
        <v>163</v>
      </c>
      <c r="AH39" t="s">
        <v>164</v>
      </c>
      <c r="AI39" t="s">
        <v>165</v>
      </c>
      <c r="AJ39" t="s">
        <v>166</v>
      </c>
      <c r="AK39" t="s">
        <v>167</v>
      </c>
      <c r="AL39" t="s">
        <v>168</v>
      </c>
      <c r="AM39" t="s">
        <v>169</v>
      </c>
      <c r="AN39" t="s">
        <v>170</v>
      </c>
      <c r="AO39" t="s">
        <v>171</v>
      </c>
      <c r="AP39" t="s">
        <v>172</v>
      </c>
      <c r="AQ39" t="s">
        <v>173</v>
      </c>
      <c r="AR39" t="s">
        <v>174</v>
      </c>
      <c r="AS39" t="s">
        <v>175</v>
      </c>
      <c r="AT39" t="s">
        <v>176</v>
      </c>
      <c r="AU39" t="s">
        <v>177</v>
      </c>
      <c r="AV39" t="s">
        <v>178</v>
      </c>
      <c r="AW39" t="s">
        <v>179</v>
      </c>
    </row>
    <row r="40" spans="1:49" x14ac:dyDescent="0.25">
      <c r="A40" t="s">
        <v>187</v>
      </c>
      <c r="B40">
        <v>0</v>
      </c>
      <c r="C40" t="s">
        <v>188</v>
      </c>
      <c r="D40" t="s">
        <v>180</v>
      </c>
      <c r="E40" t="s">
        <v>181</v>
      </c>
      <c r="F40">
        <v>1</v>
      </c>
      <c r="H40" s="1">
        <v>43272</v>
      </c>
      <c r="I40" t="s">
        <v>182</v>
      </c>
      <c r="J40" t="s">
        <v>49</v>
      </c>
      <c r="K40" t="s">
        <v>183</v>
      </c>
      <c r="L40" t="s">
        <v>189</v>
      </c>
      <c r="M40" t="s">
        <v>190</v>
      </c>
      <c r="N40" t="s">
        <v>191</v>
      </c>
      <c r="O40" t="s">
        <v>184</v>
      </c>
      <c r="W40">
        <v>0</v>
      </c>
      <c r="X40">
        <v>0</v>
      </c>
      <c r="Y40" t="s">
        <v>51</v>
      </c>
      <c r="Z40" t="s">
        <v>49</v>
      </c>
      <c r="AA40" s="2">
        <v>43272.448171296295</v>
      </c>
      <c r="AB40" s="1">
        <v>43272</v>
      </c>
      <c r="AG40" t="s">
        <v>49</v>
      </c>
      <c r="AJ40" t="s">
        <v>185</v>
      </c>
      <c r="AP40" t="s">
        <v>186</v>
      </c>
    </row>
    <row r="41" spans="1:49" x14ac:dyDescent="0.25">
      <c r="A41" t="s">
        <v>192</v>
      </c>
      <c r="B41">
        <v>0</v>
      </c>
      <c r="C41" t="s">
        <v>193</v>
      </c>
      <c r="D41" t="s">
        <v>180</v>
      </c>
      <c r="E41" t="s">
        <v>181</v>
      </c>
      <c r="F41">
        <v>1</v>
      </c>
      <c r="H41" s="1">
        <v>43272</v>
      </c>
      <c r="I41" t="s">
        <v>182</v>
      </c>
      <c r="J41" t="s">
        <v>49</v>
      </c>
      <c r="K41" t="s">
        <v>183</v>
      </c>
      <c r="L41" t="s">
        <v>189</v>
      </c>
      <c r="M41" t="s">
        <v>190</v>
      </c>
      <c r="N41" t="s">
        <v>191</v>
      </c>
      <c r="O41" t="s">
        <v>184</v>
      </c>
      <c r="W41">
        <v>0</v>
      </c>
      <c r="X41">
        <v>0</v>
      </c>
      <c r="Y41" t="s">
        <v>51</v>
      </c>
      <c r="Z41" t="s">
        <v>49</v>
      </c>
      <c r="AA41" s="2">
        <v>43272.448171296295</v>
      </c>
      <c r="AB41" s="1">
        <v>43272</v>
      </c>
      <c r="AG41" t="s">
        <v>49</v>
      </c>
      <c r="AJ41" t="s">
        <v>185</v>
      </c>
      <c r="AP41" t="s">
        <v>186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tabSelected="1" workbookViewId="0">
      <selection activeCell="F19" sqref="F19"/>
    </sheetView>
  </sheetViews>
  <sheetFormatPr defaultRowHeight="15" x14ac:dyDescent="0.25"/>
  <cols>
    <col min="1" max="1" width="6" bestFit="1" customWidth="1"/>
    <col min="2" max="2" width="14.85546875" bestFit="1" customWidth="1"/>
    <col min="3" max="3" width="13.42578125" bestFit="1" customWidth="1"/>
    <col min="4" max="4" width="14.85546875" bestFit="1" customWidth="1"/>
    <col min="5" max="5" width="13.42578125" bestFit="1" customWidth="1"/>
  </cols>
  <sheetData>
    <row r="1" spans="1:6" ht="30" x14ac:dyDescent="0.25">
      <c r="A1" s="3"/>
      <c r="B1" s="4" t="s">
        <v>195</v>
      </c>
      <c r="C1" s="4" t="s">
        <v>196</v>
      </c>
      <c r="D1" s="4" t="s">
        <v>197</v>
      </c>
      <c r="E1" s="4" t="s">
        <v>198</v>
      </c>
    </row>
    <row r="2" spans="1:6" x14ac:dyDescent="0.25">
      <c r="A2" s="5" t="s">
        <v>194</v>
      </c>
      <c r="B2" s="3">
        <v>143</v>
      </c>
      <c r="C2" s="3">
        <v>53</v>
      </c>
      <c r="D2" s="3">
        <v>76</v>
      </c>
      <c r="E2" s="3">
        <v>56</v>
      </c>
    </row>
    <row r="4" spans="1:6" x14ac:dyDescent="0.25">
      <c r="B4" t="s">
        <v>199</v>
      </c>
      <c r="D4" t="s">
        <v>200</v>
      </c>
    </row>
    <row r="5" spans="1:6" x14ac:dyDescent="0.25">
      <c r="A5" t="s">
        <v>201</v>
      </c>
      <c r="B5">
        <v>950</v>
      </c>
      <c r="C5" t="s">
        <v>202</v>
      </c>
      <c r="D5">
        <v>950</v>
      </c>
      <c r="E5" t="s">
        <v>202</v>
      </c>
    </row>
    <row r="6" spans="1:6" x14ac:dyDescent="0.25">
      <c r="A6" t="s">
        <v>203</v>
      </c>
      <c r="B6">
        <f>0.28*B5</f>
        <v>266</v>
      </c>
      <c r="C6" t="s">
        <v>202</v>
      </c>
      <c r="D6">
        <f>0.09*D5</f>
        <v>85.5</v>
      </c>
      <c r="E6" t="s">
        <v>202</v>
      </c>
    </row>
    <row r="7" spans="1:6" x14ac:dyDescent="0.25">
      <c r="A7" t="s">
        <v>204</v>
      </c>
      <c r="B7">
        <f>B5-B6</f>
        <v>684</v>
      </c>
      <c r="C7" t="s">
        <v>202</v>
      </c>
      <c r="D7">
        <f>D5-D6</f>
        <v>864.5</v>
      </c>
      <c r="E7" t="s">
        <v>202</v>
      </c>
    </row>
    <row r="8" spans="1:6" x14ac:dyDescent="0.25">
      <c r="D8" s="6">
        <f>D7/9</f>
        <v>96.055555555555557</v>
      </c>
      <c r="E8" t="s">
        <v>205</v>
      </c>
    </row>
    <row r="9" spans="1:6" x14ac:dyDescent="0.25">
      <c r="D9" s="6">
        <f>D8/60</f>
        <v>1.6009259259259259</v>
      </c>
      <c r="E9" t="s">
        <v>206</v>
      </c>
    </row>
    <row r="11" spans="1:6" x14ac:dyDescent="0.25">
      <c r="A11" t="s">
        <v>203</v>
      </c>
    </row>
    <row r="12" spans="1:6" x14ac:dyDescent="0.25">
      <c r="A12">
        <v>1</v>
      </c>
      <c r="B12" t="s">
        <v>207</v>
      </c>
    </row>
    <row r="13" spans="1:6" x14ac:dyDescent="0.25">
      <c r="A13">
        <v>180</v>
      </c>
      <c r="B13" t="s">
        <v>208</v>
      </c>
    </row>
    <row r="14" spans="1:6" x14ac:dyDescent="0.25">
      <c r="A14" t="s">
        <v>203</v>
      </c>
    </row>
    <row r="15" spans="1:6" ht="30" x14ac:dyDescent="0.25">
      <c r="A15" s="3"/>
      <c r="B15" s="4" t="s">
        <v>195</v>
      </c>
      <c r="C15" s="4" t="s">
        <v>196</v>
      </c>
      <c r="D15" s="4" t="s">
        <v>197</v>
      </c>
      <c r="E15" s="4" t="s">
        <v>198</v>
      </c>
      <c r="F15" s="7" t="s">
        <v>211</v>
      </c>
    </row>
    <row r="16" spans="1:6" x14ac:dyDescent="0.25">
      <c r="A16" s="5" t="s">
        <v>194</v>
      </c>
      <c r="B16" s="3">
        <v>143</v>
      </c>
      <c r="C16" s="3">
        <v>53</v>
      </c>
      <c r="D16" s="3">
        <v>76</v>
      </c>
      <c r="E16" s="3">
        <v>56</v>
      </c>
      <c r="F16" t="s">
        <v>209</v>
      </c>
    </row>
    <row r="17" spans="2:6" x14ac:dyDescent="0.25">
      <c r="B17">
        <f>B16*$A$13/1000</f>
        <v>25.74</v>
      </c>
      <c r="C17">
        <f t="shared" ref="C17:E17" si="0">C16*$A$13/1000</f>
        <v>9.5399999999999991</v>
      </c>
      <c r="D17">
        <f t="shared" si="0"/>
        <v>13.68</v>
      </c>
      <c r="E17">
        <f t="shared" si="0"/>
        <v>10.08</v>
      </c>
      <c r="F17" t="s">
        <v>210</v>
      </c>
    </row>
    <row r="18" spans="2:6" x14ac:dyDescent="0.25">
      <c r="B18">
        <f>4*B17</f>
        <v>102.96</v>
      </c>
      <c r="C18">
        <f t="shared" ref="C18:E18" si="1">4*C17</f>
        <v>38.159999999999997</v>
      </c>
      <c r="D18">
        <f t="shared" si="1"/>
        <v>54.72</v>
      </c>
      <c r="E18">
        <f t="shared" si="1"/>
        <v>40.32</v>
      </c>
      <c r="F18" t="s">
        <v>212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Advanced Acoustic Concepts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Gilliland, Doug</dc:creator>
  <cp:lastModifiedBy>Gilliland, Doug</cp:lastModifiedBy>
  <dcterms:created xsi:type="dcterms:W3CDTF">2018-06-28T14:23:21Z</dcterms:created>
  <dcterms:modified xsi:type="dcterms:W3CDTF">2018-06-28T19:11:37Z</dcterms:modified>
</cp:coreProperties>
</file>