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onometer-biometrics-2018-06-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<sst xmlns="http://schemas.openxmlformats.org/spreadsheetml/2006/main" count="10" uniqueCount="10">
  <si>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Date</t>
  </si>
  <si>
    <t xml:space="preserve">Protein(g)</t>
  </si>
  <si>
    <t xml:space="preserve">Fat(g)</t>
  </si>
  <si>
    <t xml:space="preserve">Carbs(g)</t>
  </si>
  <si>
    <t xml:space="preserve">Total Cals</t>
  </si>
  <si>
    <t xml:space="preserve">Weight(lbs)</t>
  </si>
  <si>
    <t xml:space="preserve">%Cals Protein</t>
  </si>
  <si>
    <t xml:space="preserve">P:NPE ratio (cals)</t>
  </si>
  <si>
    <t xml:space="preserve">P:NPE (g)</t>
  </si>
  <si>
    <t xml:space="preserve">Delta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</si>
</sst>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Fat(g) vs Weight change (lbs)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'Cronometer-biometrics-2018-06-1'!$J$1</c:f>
              <c:strCache>
                <c:ptCount val="1"/>
                <c:pt idx="0">
                  <c:v>Delta Weight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1440">
                <a:solidFill>
                  <a:srgbClr val="ef413d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xVal>
            <c:numRef>
              <c:f>'Cronometer-biometrics-2018-06-1'!$C$2:$C$149</c:f>
              <c:numCache>
                <c:formatCode>General</c:formatCode>
                <c:ptCount val="148"/>
                <c:pt idx="0">
                  <c:v>130.61</c:v>
                </c:pt>
                <c:pt idx="1">
                  <c:v>130.87</c:v>
                </c:pt>
                <c:pt idx="2">
                  <c:v>159.03</c:v>
                </c:pt>
                <c:pt idx="3">
                  <c:v>102.2</c:v>
                </c:pt>
                <c:pt idx="4">
                  <c:v>104.26</c:v>
                </c:pt>
                <c:pt idx="5">
                  <c:v>117.63</c:v>
                </c:pt>
                <c:pt idx="6">
                  <c:v>123.51</c:v>
                </c:pt>
                <c:pt idx="7">
                  <c:v>123.91</c:v>
                </c:pt>
                <c:pt idx="8">
                  <c:v>159.5</c:v>
                </c:pt>
                <c:pt idx="9">
                  <c:v>140.72</c:v>
                </c:pt>
                <c:pt idx="10">
                  <c:v>136.66</c:v>
                </c:pt>
                <c:pt idx="11">
                  <c:v>140.2</c:v>
                </c:pt>
                <c:pt idx="12">
                  <c:v>116.93</c:v>
                </c:pt>
                <c:pt idx="13">
                  <c:v>144.24</c:v>
                </c:pt>
                <c:pt idx="14">
                  <c:v>128.68</c:v>
                </c:pt>
                <c:pt idx="15">
                  <c:v>151.49</c:v>
                </c:pt>
                <c:pt idx="16">
                  <c:v>158.79</c:v>
                </c:pt>
                <c:pt idx="17">
                  <c:v>133.53</c:v>
                </c:pt>
                <c:pt idx="18">
                  <c:v>135.31</c:v>
                </c:pt>
                <c:pt idx="19">
                  <c:v>147.29</c:v>
                </c:pt>
                <c:pt idx="20">
                  <c:v>149.13</c:v>
                </c:pt>
                <c:pt idx="21">
                  <c:v>150.26</c:v>
                </c:pt>
                <c:pt idx="22">
                  <c:v>118.98</c:v>
                </c:pt>
                <c:pt idx="23">
                  <c:v>173.05</c:v>
                </c:pt>
                <c:pt idx="24">
                  <c:v>127</c:v>
                </c:pt>
                <c:pt idx="25">
                  <c:v>134.81</c:v>
                </c:pt>
                <c:pt idx="26">
                  <c:v>158.61</c:v>
                </c:pt>
                <c:pt idx="27">
                  <c:v>164.06</c:v>
                </c:pt>
                <c:pt idx="28">
                  <c:v>170.91</c:v>
                </c:pt>
                <c:pt idx="29">
                  <c:v>152.14</c:v>
                </c:pt>
                <c:pt idx="30">
                  <c:v>139.9</c:v>
                </c:pt>
                <c:pt idx="31">
                  <c:v>180.78</c:v>
                </c:pt>
                <c:pt idx="32">
                  <c:v>162.46</c:v>
                </c:pt>
                <c:pt idx="33">
                  <c:v>143.94</c:v>
                </c:pt>
                <c:pt idx="34">
                  <c:v>216</c:v>
                </c:pt>
                <c:pt idx="35">
                  <c:v>159.57</c:v>
                </c:pt>
                <c:pt idx="36">
                  <c:v>166.16</c:v>
                </c:pt>
                <c:pt idx="37">
                  <c:v>192.8</c:v>
                </c:pt>
                <c:pt idx="38">
                  <c:v>158.41</c:v>
                </c:pt>
                <c:pt idx="39">
                  <c:v>143.01</c:v>
                </c:pt>
                <c:pt idx="40">
                  <c:v>145.22</c:v>
                </c:pt>
                <c:pt idx="41">
                  <c:v>165.58</c:v>
                </c:pt>
                <c:pt idx="42">
                  <c:v>146.33</c:v>
                </c:pt>
                <c:pt idx="43">
                  <c:v>150.12</c:v>
                </c:pt>
                <c:pt idx="44">
                  <c:v>180.41</c:v>
                </c:pt>
                <c:pt idx="45">
                  <c:v>310.61</c:v>
                </c:pt>
                <c:pt idx="46">
                  <c:v>174.34</c:v>
                </c:pt>
                <c:pt idx="47">
                  <c:v>192.26</c:v>
                </c:pt>
                <c:pt idx="48">
                  <c:v>170.1</c:v>
                </c:pt>
                <c:pt idx="49">
                  <c:v>156.24</c:v>
                </c:pt>
                <c:pt idx="50">
                  <c:v>231.45</c:v>
                </c:pt>
                <c:pt idx="51">
                  <c:v>198.72</c:v>
                </c:pt>
                <c:pt idx="52">
                  <c:v>166.72</c:v>
                </c:pt>
                <c:pt idx="53">
                  <c:v>185.02</c:v>
                </c:pt>
                <c:pt idx="54">
                  <c:v>181.35</c:v>
                </c:pt>
                <c:pt idx="55">
                  <c:v>177.46</c:v>
                </c:pt>
                <c:pt idx="56">
                  <c:v>143.86</c:v>
                </c:pt>
                <c:pt idx="57">
                  <c:v>120.4</c:v>
                </c:pt>
                <c:pt idx="58">
                  <c:v>188.26</c:v>
                </c:pt>
                <c:pt idx="59">
                  <c:v>201.72</c:v>
                </c:pt>
                <c:pt idx="60">
                  <c:v>107.71</c:v>
                </c:pt>
                <c:pt idx="61">
                  <c:v>106.17</c:v>
                </c:pt>
                <c:pt idx="62">
                  <c:v>134.65</c:v>
                </c:pt>
                <c:pt idx="63">
                  <c:v>163.63</c:v>
                </c:pt>
                <c:pt idx="64">
                  <c:v>147.8</c:v>
                </c:pt>
                <c:pt idx="65">
                  <c:v>208.69</c:v>
                </c:pt>
                <c:pt idx="66">
                  <c:v>269.21</c:v>
                </c:pt>
                <c:pt idx="67">
                  <c:v>191.12</c:v>
                </c:pt>
                <c:pt idx="68">
                  <c:v>94.66</c:v>
                </c:pt>
                <c:pt idx="69">
                  <c:v>88.9</c:v>
                </c:pt>
                <c:pt idx="70">
                  <c:v>95.7</c:v>
                </c:pt>
                <c:pt idx="71">
                  <c:v>77.39</c:v>
                </c:pt>
                <c:pt idx="72">
                  <c:v>74.23</c:v>
                </c:pt>
                <c:pt idx="73">
                  <c:v>138.18</c:v>
                </c:pt>
                <c:pt idx="74">
                  <c:v>144.02</c:v>
                </c:pt>
                <c:pt idx="75">
                  <c:v>82.61</c:v>
                </c:pt>
                <c:pt idx="76">
                  <c:v>68.87</c:v>
                </c:pt>
                <c:pt idx="77">
                  <c:v>72.12</c:v>
                </c:pt>
                <c:pt idx="78">
                  <c:v>126.49</c:v>
                </c:pt>
                <c:pt idx="79">
                  <c:v>53.74</c:v>
                </c:pt>
                <c:pt idx="80">
                  <c:v>128.5</c:v>
                </c:pt>
                <c:pt idx="81">
                  <c:v>78.05</c:v>
                </c:pt>
                <c:pt idx="82">
                  <c:v>88.55</c:v>
                </c:pt>
                <c:pt idx="83">
                  <c:v>82.18</c:v>
                </c:pt>
                <c:pt idx="84">
                  <c:v>100.15</c:v>
                </c:pt>
                <c:pt idx="85">
                  <c:v>103.82</c:v>
                </c:pt>
                <c:pt idx="86">
                  <c:v>217.83</c:v>
                </c:pt>
                <c:pt idx="87">
                  <c:v>95.11</c:v>
                </c:pt>
                <c:pt idx="88">
                  <c:v>155.4</c:v>
                </c:pt>
                <c:pt idx="89">
                  <c:v>135.69</c:v>
                </c:pt>
                <c:pt idx="90">
                  <c:v>161.5</c:v>
                </c:pt>
                <c:pt idx="91">
                  <c:v>99.31</c:v>
                </c:pt>
                <c:pt idx="92">
                  <c:v>103.7</c:v>
                </c:pt>
                <c:pt idx="93">
                  <c:v>85.61</c:v>
                </c:pt>
                <c:pt idx="94">
                  <c:v>115.79</c:v>
                </c:pt>
                <c:pt idx="95">
                  <c:v>136.81</c:v>
                </c:pt>
                <c:pt idx="96">
                  <c:v>141.13</c:v>
                </c:pt>
                <c:pt idx="97">
                  <c:v>164.4</c:v>
                </c:pt>
                <c:pt idx="98">
                  <c:v>171.66</c:v>
                </c:pt>
                <c:pt idx="99">
                  <c:v>155.34</c:v>
                </c:pt>
                <c:pt idx="100">
                  <c:v>162.33</c:v>
                </c:pt>
                <c:pt idx="101">
                  <c:v>164.25</c:v>
                </c:pt>
                <c:pt idx="102">
                  <c:v>165.65</c:v>
                </c:pt>
                <c:pt idx="103">
                  <c:v>210.26</c:v>
                </c:pt>
                <c:pt idx="104">
                  <c:v>244.92</c:v>
                </c:pt>
                <c:pt idx="105">
                  <c:v>254.82</c:v>
                </c:pt>
                <c:pt idx="106">
                  <c:v>274.24</c:v>
                </c:pt>
                <c:pt idx="107">
                  <c:v>239.25</c:v>
                </c:pt>
                <c:pt idx="108">
                  <c:v>236.11</c:v>
                </c:pt>
                <c:pt idx="109">
                  <c:v>172.07</c:v>
                </c:pt>
                <c:pt idx="110">
                  <c:v>169.25</c:v>
                </c:pt>
                <c:pt idx="111">
                  <c:v>208.64</c:v>
                </c:pt>
                <c:pt idx="112">
                  <c:v>214.25</c:v>
                </c:pt>
                <c:pt idx="113">
                  <c:v>197.17</c:v>
                </c:pt>
                <c:pt idx="114">
                  <c:v>197.15</c:v>
                </c:pt>
                <c:pt idx="115">
                  <c:v>166.54</c:v>
                </c:pt>
                <c:pt idx="116">
                  <c:v>185.12</c:v>
                </c:pt>
                <c:pt idx="117">
                  <c:v>211.47</c:v>
                </c:pt>
                <c:pt idx="118">
                  <c:v>214.98</c:v>
                </c:pt>
                <c:pt idx="119">
                  <c:v>167.81</c:v>
                </c:pt>
                <c:pt idx="120">
                  <c:v>172.39</c:v>
                </c:pt>
                <c:pt idx="121">
                  <c:v>148.67</c:v>
                </c:pt>
                <c:pt idx="122">
                  <c:v>140.6</c:v>
                </c:pt>
                <c:pt idx="123">
                  <c:v>142.91</c:v>
                </c:pt>
                <c:pt idx="124">
                  <c:v>141.08</c:v>
                </c:pt>
                <c:pt idx="125">
                  <c:v>143.79</c:v>
                </c:pt>
                <c:pt idx="126">
                  <c:v>138.74</c:v>
                </c:pt>
                <c:pt idx="127">
                  <c:v>132.94</c:v>
                </c:pt>
                <c:pt idx="128">
                  <c:v>166.42</c:v>
                </c:pt>
                <c:pt idx="129">
                  <c:v>171.9</c:v>
                </c:pt>
                <c:pt idx="130">
                  <c:v>150.76</c:v>
                </c:pt>
                <c:pt idx="131">
                  <c:v>147.29</c:v>
                </c:pt>
                <c:pt idx="132">
                  <c:v>177</c:v>
                </c:pt>
                <c:pt idx="133">
                  <c:v>174.28</c:v>
                </c:pt>
                <c:pt idx="134">
                  <c:v>151.39</c:v>
                </c:pt>
                <c:pt idx="135">
                  <c:v>203.37</c:v>
                </c:pt>
                <c:pt idx="136">
                  <c:v>142.87</c:v>
                </c:pt>
                <c:pt idx="137">
                  <c:v>156.21</c:v>
                </c:pt>
                <c:pt idx="138">
                  <c:v>162.36</c:v>
                </c:pt>
                <c:pt idx="139">
                  <c:v>168.13</c:v>
                </c:pt>
                <c:pt idx="140">
                  <c:v>142.45</c:v>
                </c:pt>
                <c:pt idx="141">
                  <c:v>114.88</c:v>
                </c:pt>
                <c:pt idx="142">
                  <c:v>140.47</c:v>
                </c:pt>
                <c:pt idx="143">
                  <c:v>158.16</c:v>
                </c:pt>
                <c:pt idx="144">
                  <c:v>150.46</c:v>
                </c:pt>
                <c:pt idx="145">
                  <c:v>168.35</c:v>
                </c:pt>
                <c:pt idx="146">
                  <c:v>211.19</c:v>
                </c:pt>
                <c:pt idx="147">
                  <c:v>184.06</c:v>
                </c:pt>
              </c:numCache>
            </c:numRef>
          </c:xVal>
          <c:yVal>
            <c:numRef>
              <c:f>'Cronometer-biometrics-2018-06-1'!$J$2:$J$149</c:f>
              <c:numCache>
                <c:formatCode>General</c:formatCode>
                <c:ptCount val="148"/>
                <c:pt idx="0">
                  <c:v>-4.453</c:v>
                </c:pt>
                <c:pt idx="1">
                  <c:v>-0.72999999999999</c:v>
                </c:pt>
                <c:pt idx="2">
                  <c:v>2.923</c:v>
                </c:pt>
                <c:pt idx="3">
                  <c:v>-0.494</c:v>
                </c:pt>
                <c:pt idx="4">
                  <c:v>0.369</c:v>
                </c:pt>
                <c:pt idx="5">
                  <c:v>-2.339</c:v>
                </c:pt>
                <c:pt idx="6">
                  <c:v>-0.375</c:v>
                </c:pt>
                <c:pt idx="7">
                  <c:v>-2.529</c:v>
                </c:pt>
                <c:pt idx="8">
                  <c:v>2.864</c:v>
                </c:pt>
                <c:pt idx="9">
                  <c:v>0.47199999999998</c:v>
                </c:pt>
                <c:pt idx="10">
                  <c:v>-0.343999999999994</c:v>
                </c:pt>
                <c:pt idx="11">
                  <c:v>1.44200000000001</c:v>
                </c:pt>
                <c:pt idx="12">
                  <c:v>-2.52000000000001</c:v>
                </c:pt>
                <c:pt idx="13">
                  <c:v>1.79900000000001</c:v>
                </c:pt>
                <c:pt idx="14">
                  <c:v>-1.535</c:v>
                </c:pt>
                <c:pt idx="15">
                  <c:v>-0.182999999999993</c:v>
                </c:pt>
                <c:pt idx="16">
                  <c:v>3.61099999999999</c:v>
                </c:pt>
                <c:pt idx="17">
                  <c:v>-2.84399999999999</c:v>
                </c:pt>
                <c:pt idx="18">
                  <c:v>-0.687000000000012</c:v>
                </c:pt>
                <c:pt idx="19">
                  <c:v>0.825999999999993</c:v>
                </c:pt>
                <c:pt idx="20">
                  <c:v>-1.155</c:v>
                </c:pt>
                <c:pt idx="21">
                  <c:v>0.712000000000018</c:v>
                </c:pt>
                <c:pt idx="22">
                  <c:v>-0.831000000000017</c:v>
                </c:pt>
                <c:pt idx="23">
                  <c:v>0.802999999999997</c:v>
                </c:pt>
                <c:pt idx="24">
                  <c:v>-0.0929999999999893</c:v>
                </c:pt>
                <c:pt idx="25">
                  <c:v>-0.875</c:v>
                </c:pt>
                <c:pt idx="26">
                  <c:v>-1.76400000000001</c:v>
                </c:pt>
                <c:pt idx="27">
                  <c:v>2.16900000000001</c:v>
                </c:pt>
                <c:pt idx="28">
                  <c:v>-0.5</c:v>
                </c:pt>
                <c:pt idx="29">
                  <c:v>3.03100000000001</c:v>
                </c:pt>
                <c:pt idx="30">
                  <c:v>-3.14099999999999</c:v>
                </c:pt>
                <c:pt idx="31">
                  <c:v>-1.292</c:v>
                </c:pt>
                <c:pt idx="32">
                  <c:v>-0.344000000000022</c:v>
                </c:pt>
                <c:pt idx="33">
                  <c:v>0.40100000000001</c:v>
                </c:pt>
                <c:pt idx="34">
                  <c:v>-0.835000000000008</c:v>
                </c:pt>
                <c:pt idx="35">
                  <c:v>3.34800000000001</c:v>
                </c:pt>
                <c:pt idx="36">
                  <c:v>-1.69900000000001</c:v>
                </c:pt>
                <c:pt idx="37">
                  <c:v>-0.316000000000002</c:v>
                </c:pt>
                <c:pt idx="38">
                  <c:v>0.585000000000008</c:v>
                </c:pt>
                <c:pt idx="39">
                  <c:v>-0.407999999999987</c:v>
                </c:pt>
                <c:pt idx="40">
                  <c:v>-1.41300000000001</c:v>
                </c:pt>
                <c:pt idx="41">
                  <c:v>1.34200000000001</c:v>
                </c:pt>
                <c:pt idx="42">
                  <c:v>-1.26300000000001</c:v>
                </c:pt>
                <c:pt idx="43">
                  <c:v>0.73399999999998</c:v>
                </c:pt>
                <c:pt idx="44">
                  <c:v>-2.03299999999999</c:v>
                </c:pt>
                <c:pt idx="45">
                  <c:v>2.15899999999999</c:v>
                </c:pt>
                <c:pt idx="46">
                  <c:v>-0.169999999999988</c:v>
                </c:pt>
                <c:pt idx="47">
                  <c:v>-1.50400000000002</c:v>
                </c:pt>
                <c:pt idx="48">
                  <c:v>2.97400000000002</c:v>
                </c:pt>
                <c:pt idx="49">
                  <c:v>-2.50200000000001</c:v>
                </c:pt>
                <c:pt idx="50">
                  <c:v>-1.501</c:v>
                </c:pt>
                <c:pt idx="51">
                  <c:v>-0.84699999999998</c:v>
                </c:pt>
                <c:pt idx="52">
                  <c:v>0.226999999999975</c:v>
                </c:pt>
                <c:pt idx="53">
                  <c:v>-0.451999999999998</c:v>
                </c:pt>
                <c:pt idx="54">
                  <c:v>-0.464999999999975</c:v>
                </c:pt>
                <c:pt idx="55">
                  <c:v>1.857</c:v>
                </c:pt>
                <c:pt idx="56">
                  <c:v>-0.51400000000001</c:v>
                </c:pt>
                <c:pt idx="57">
                  <c:v>-0.485000000000014</c:v>
                </c:pt>
                <c:pt idx="58">
                  <c:v>4.846</c:v>
                </c:pt>
                <c:pt idx="59">
                  <c:v>1.65100000000001</c:v>
                </c:pt>
                <c:pt idx="60">
                  <c:v>-4.345</c:v>
                </c:pt>
                <c:pt idx="61">
                  <c:v>-2.267</c:v>
                </c:pt>
                <c:pt idx="62">
                  <c:v>-0.824000000000012</c:v>
                </c:pt>
                <c:pt idx="63">
                  <c:v>0.903999999999996</c:v>
                </c:pt>
                <c:pt idx="64">
                  <c:v>1.86199999999999</c:v>
                </c:pt>
                <c:pt idx="65">
                  <c:v>-1.19199999999998</c:v>
                </c:pt>
                <c:pt idx="66">
                  <c:v>2.91</c:v>
                </c:pt>
                <c:pt idx="67">
                  <c:v>1.35599999999999</c:v>
                </c:pt>
                <c:pt idx="68">
                  <c:v>-3.73699999999999</c:v>
                </c:pt>
                <c:pt idx="69">
                  <c:v>1.06899999999999</c:v>
                </c:pt>
                <c:pt idx="70">
                  <c:v>-1.53700000000001</c:v>
                </c:pt>
                <c:pt idx="71">
                  <c:v>-2.62099999999998</c:v>
                </c:pt>
                <c:pt idx="72">
                  <c:v>-0.504999999999995</c:v>
                </c:pt>
                <c:pt idx="73">
                  <c:v>0.500999999999976</c:v>
                </c:pt>
                <c:pt idx="74">
                  <c:v>-0.899999999999977</c:v>
                </c:pt>
                <c:pt idx="75">
                  <c:v>-0.00600000000000023</c:v>
                </c:pt>
                <c:pt idx="76">
                  <c:v>-0.913000000000011</c:v>
                </c:pt>
                <c:pt idx="77">
                  <c:v>-1.107</c:v>
                </c:pt>
                <c:pt idx="78">
                  <c:v>1.19300000000001</c:v>
                </c:pt>
                <c:pt idx="79">
                  <c:v>1.86499999999998</c:v>
                </c:pt>
                <c:pt idx="80">
                  <c:v>-2.685</c:v>
                </c:pt>
                <c:pt idx="81">
                  <c:v>1.19300000000001</c:v>
                </c:pt>
                <c:pt idx="82">
                  <c:v>-1.136</c:v>
                </c:pt>
                <c:pt idx="83">
                  <c:v>0.388000000000005</c:v>
                </c:pt>
                <c:pt idx="84">
                  <c:v>-2.27100000000001</c:v>
                </c:pt>
                <c:pt idx="85">
                  <c:v>1.11600000000001</c:v>
                </c:pt>
                <c:pt idx="86">
                  <c:v>3.30499999999998</c:v>
                </c:pt>
                <c:pt idx="87">
                  <c:v>1.82500000000002</c:v>
                </c:pt>
                <c:pt idx="88">
                  <c:v>-2.49100000000001</c:v>
                </c:pt>
                <c:pt idx="89">
                  <c:v>-1.35599999999999</c:v>
                </c:pt>
                <c:pt idx="90">
                  <c:v>-1.04499999999999</c:v>
                </c:pt>
                <c:pt idx="91">
                  <c:v>-0.408000000000015</c:v>
                </c:pt>
                <c:pt idx="92">
                  <c:v>3.44800000000001</c:v>
                </c:pt>
                <c:pt idx="93">
                  <c:v>0.227000000000004</c:v>
                </c:pt>
                <c:pt idx="94">
                  <c:v>-2.75300000000001</c:v>
                </c:pt>
                <c:pt idx="95">
                  <c:v>-0.185000000000002</c:v>
                </c:pt>
                <c:pt idx="96">
                  <c:v>1.29600000000002</c:v>
                </c:pt>
                <c:pt idx="97">
                  <c:v>-0.623999999999995</c:v>
                </c:pt>
                <c:pt idx="98">
                  <c:v>-0.205000000000012</c:v>
                </c:pt>
                <c:pt idx="99">
                  <c:v>0.335000000000008</c:v>
                </c:pt>
                <c:pt idx="100">
                  <c:v>-0.941000000000003</c:v>
                </c:pt>
                <c:pt idx="101">
                  <c:v>-1.184</c:v>
                </c:pt>
                <c:pt idx="102">
                  <c:v>-1.73100000000002</c:v>
                </c:pt>
                <c:pt idx="103">
                  <c:v>-0.563999999999993</c:v>
                </c:pt>
                <c:pt idx="104">
                  <c:v>3.886</c:v>
                </c:pt>
                <c:pt idx="105">
                  <c:v>0.701999999999998</c:v>
                </c:pt>
                <c:pt idx="106">
                  <c:v>2.53700000000001</c:v>
                </c:pt>
                <c:pt idx="107">
                  <c:v>0.560000000000002</c:v>
                </c:pt>
                <c:pt idx="108">
                  <c:v>-0.341999999999985</c:v>
                </c:pt>
                <c:pt idx="109">
                  <c:v>-2.65800000000002</c:v>
                </c:pt>
                <c:pt idx="110">
                  <c:v>0.766999999999996</c:v>
                </c:pt>
                <c:pt idx="111">
                  <c:v>-0.597999999999985</c:v>
                </c:pt>
                <c:pt idx="112">
                  <c:v>0.425999999999988</c:v>
                </c:pt>
                <c:pt idx="113">
                  <c:v>-0.579999999999984</c:v>
                </c:pt>
                <c:pt idx="114">
                  <c:v>0.389999999999986</c:v>
                </c:pt>
                <c:pt idx="115">
                  <c:v>-0.984999999999985</c:v>
                </c:pt>
                <c:pt idx="116">
                  <c:v>-1.839</c:v>
                </c:pt>
                <c:pt idx="117">
                  <c:v>1.10899999999998</c:v>
                </c:pt>
                <c:pt idx="118">
                  <c:v>2.059</c:v>
                </c:pt>
                <c:pt idx="119">
                  <c:v>-0.774000000000001</c:v>
                </c:pt>
                <c:pt idx="120">
                  <c:v>-2.97199999999998</c:v>
                </c:pt>
                <c:pt idx="121">
                  <c:v>1.559</c:v>
                </c:pt>
                <c:pt idx="122">
                  <c:v>1.404</c:v>
                </c:pt>
                <c:pt idx="123">
                  <c:v>1.14500000000001</c:v>
                </c:pt>
                <c:pt idx="124">
                  <c:v>-1.92700000000002</c:v>
                </c:pt>
                <c:pt idx="125">
                  <c:v>-2.87899999999999</c:v>
                </c:pt>
                <c:pt idx="126">
                  <c:v>1.36199999999999</c:v>
                </c:pt>
                <c:pt idx="127">
                  <c:v>-2.99799999999999</c:v>
                </c:pt>
                <c:pt idx="128">
                  <c:v>-1.46600000000001</c:v>
                </c:pt>
                <c:pt idx="129">
                  <c:v>2.11799999999999</c:v>
                </c:pt>
                <c:pt idx="130">
                  <c:v>1.79900000000001</c:v>
                </c:pt>
                <c:pt idx="131">
                  <c:v>0.798000000000002</c:v>
                </c:pt>
                <c:pt idx="132">
                  <c:v>0.187999999999988</c:v>
                </c:pt>
                <c:pt idx="133">
                  <c:v>1.107</c:v>
                </c:pt>
                <c:pt idx="134">
                  <c:v>-2.024</c:v>
                </c:pt>
                <c:pt idx="135">
                  <c:v>0.974000000000018</c:v>
                </c:pt>
                <c:pt idx="136">
                  <c:v>0.861999999999995</c:v>
                </c:pt>
                <c:pt idx="137">
                  <c:v>0.978999999999985</c:v>
                </c:pt>
                <c:pt idx="138">
                  <c:v>0.0290000000000248</c:v>
                </c:pt>
                <c:pt idx="139">
                  <c:v>-3.40000000000001</c:v>
                </c:pt>
                <c:pt idx="140">
                  <c:v>0.665999999999997</c:v>
                </c:pt>
                <c:pt idx="141">
                  <c:v>-0.483000000000004</c:v>
                </c:pt>
                <c:pt idx="142">
                  <c:v>-0.0130000000000052</c:v>
                </c:pt>
                <c:pt idx="143">
                  <c:v>-0.963999999999999</c:v>
                </c:pt>
                <c:pt idx="144">
                  <c:v>-0.822000000000003</c:v>
                </c:pt>
                <c:pt idx="145">
                  <c:v>0.260000000000019</c:v>
                </c:pt>
                <c:pt idx="146">
                  <c:v>1.458</c:v>
                </c:pt>
                <c:pt idx="147">
                  <c:v>0</c:v>
                </c:pt>
              </c:numCache>
            </c:numRef>
          </c:yVal>
          <c:smooth val="0"/>
        </c:ser>
        <c:axId val="75007914"/>
        <c:axId val="99708771"/>
      </c:scatterChart>
      <c:valAx>
        <c:axId val="750079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Fat(g)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708771"/>
        <c:crosses val="autoZero"/>
        <c:crossBetween val="midCat"/>
      </c:valAx>
      <c:valAx>
        <c:axId val="997087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Weight Change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0079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279720</xdr:colOff>
      <xdr:row>0</xdr:row>
      <xdr:rowOff>47880</xdr:rowOff>
    </xdr:from>
    <xdr:to>
      <xdr:col>24</xdr:col>
      <xdr:colOff>224280</xdr:colOff>
      <xdr:row>27</xdr:row>
      <xdr:rowOff>95760</xdr:rowOff>
    </xdr:to>
    <xdr:graphicFrame>
      <xdr:nvGraphicFramePr>
        <xdr:cNvPr id="0" name=""/>
        <xdr:cNvGraphicFramePr/>
      </xdr:nvGraphicFramePr>
      <xdr:xfrm>
        <a:off x="9095400" y="47880"/>
        <a:ext cx="7902360" cy="519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9"/>
  <sheetViews>
    <sheetView showFormulas="false" showGridLines="true" showRowColHeaders="true" showZeros="true" rightToLeft="false" tabSelected="true" showOutlineSymbols="true" defaultGridColor="true" view="normal" topLeftCell="E47" colorId="64" zoomScale="100" zoomScaleNormal="100" zoomScalePageLayoutView="100" workbookViewId="0">
      <selection pane="topLeft" activeCell="F94" activeCellId="0" sqref="F94"/>
    </sheetView>
  </sheetViews>
  <sheetFormatPr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0"/>
    <col collapsed="false" customWidth="true" hidden="false" outlineLevel="0" max="3" min="3" style="0" width="7"/>
    <col collapsed="false" customWidth="true" hidden="false" outlineLevel="0" max="4" min="4" style="0" width="8.29"/>
    <col collapsed="false" customWidth="true" hidden="false" outlineLevel="0" max="5" min="5" style="0" width="10.29"/>
    <col collapsed="false" customWidth="false" hidden="false" outlineLevel="0" max="6" min="6" style="0" width="11.42"/>
    <col collapsed="false" customWidth="true" hidden="false" outlineLevel="0" max="7" min="7" style="0" width="13.7"/>
    <col collapsed="false" customWidth="true" hidden="false" outlineLevel="0" max="8" min="8" style="0" width="17.71"/>
    <col collapsed="false" customWidth="true" hidden="false" outlineLevel="0" max="9" min="9" style="0" width="13.7"/>
    <col collapsed="false" customWidth="true" hidden="false" outlineLevel="0" max="10" min="10" style="0" width="12.57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1" t="n">
        <v>43083</v>
      </c>
      <c r="B2" s="0" t="n">
        <v>127.39</v>
      </c>
      <c r="C2" s="0" t="n">
        <v>130.61</v>
      </c>
      <c r="D2" s="0" t="n">
        <v>13.42</v>
      </c>
      <c r="E2" s="0" t="n">
        <f aca="false">B2*4+C2*9+D2*4</f>
        <v>1738.73</v>
      </c>
      <c r="F2" s="0" t="n">
        <v>183.731</v>
      </c>
      <c r="G2" s="0" t="n">
        <f aca="false">4*B2/E2</f>
        <v>0.293064478096082</v>
      </c>
      <c r="H2" s="0" t="n">
        <f aca="false">(B2*4)/(C2*9+4*D2)</f>
        <v>0.414556163915488</v>
      </c>
      <c r="I2" s="0" t="n">
        <f aca="false">B2/(C2+D2)</f>
        <v>0.884468513504131</v>
      </c>
      <c r="J2" s="0" t="n">
        <f aca="false">F3-F2</f>
        <v>-4.453</v>
      </c>
    </row>
    <row r="3" customFormat="false" ht="15" hidden="false" customHeight="false" outlineLevel="0" collapsed="false">
      <c r="A3" s="1" t="n">
        <v>43084</v>
      </c>
      <c r="B3" s="0" t="n">
        <v>162.05</v>
      </c>
      <c r="C3" s="0" t="n">
        <v>130.87</v>
      </c>
      <c r="D3" s="0" t="n">
        <v>19.46</v>
      </c>
      <c r="E3" s="0" t="n">
        <f aca="false">B3*4+C3*9+D3*4</f>
        <v>1903.87</v>
      </c>
      <c r="F3" s="0" t="n">
        <v>179.278</v>
      </c>
      <c r="G3" s="0" t="n">
        <f aca="false">4*B3/E3</f>
        <v>0.34046442246582</v>
      </c>
      <c r="H3" s="0" t="n">
        <f aca="false">(B3*4)/(C3*9+4*D3)</f>
        <v>0.516218433187064</v>
      </c>
      <c r="I3" s="0" t="n">
        <f aca="false">B3/(C3+D3)</f>
        <v>1.0779618173352</v>
      </c>
      <c r="J3" s="0" t="n">
        <f aca="false">F4-F3</f>
        <v>-0.72999999999999</v>
      </c>
    </row>
    <row r="4" customFormat="false" ht="15" hidden="false" customHeight="false" outlineLevel="0" collapsed="false">
      <c r="A4" s="1" t="n">
        <v>43085</v>
      </c>
      <c r="B4" s="0" t="n">
        <v>171.74</v>
      </c>
      <c r="C4" s="0" t="n">
        <v>159.03</v>
      </c>
      <c r="D4" s="0" t="n">
        <v>6.55</v>
      </c>
      <c r="E4" s="0" t="n">
        <f aca="false">B4*4+C4*9+D4*4</f>
        <v>2144.43</v>
      </c>
      <c r="F4" s="0" t="n">
        <v>178.548</v>
      </c>
      <c r="G4" s="0" t="n">
        <f aca="false">4*B4/E4</f>
        <v>0.320346199223104</v>
      </c>
      <c r="H4" s="0" t="n">
        <f aca="false">(B4*4)/(C4*9+4*D4)</f>
        <v>0.47133731740619</v>
      </c>
      <c r="I4" s="0" t="n">
        <f aca="false">B4/(C4+D4)</f>
        <v>1.03720256069574</v>
      </c>
      <c r="J4" s="0" t="n">
        <f aca="false">F5-F4</f>
        <v>2.923</v>
      </c>
    </row>
    <row r="5" customFormat="false" ht="15" hidden="false" customHeight="false" outlineLevel="0" collapsed="false">
      <c r="A5" s="1" t="n">
        <v>43086</v>
      </c>
      <c r="B5" s="0" t="n">
        <v>157.29</v>
      </c>
      <c r="C5" s="0" t="n">
        <v>102.2</v>
      </c>
      <c r="D5" s="0" t="n">
        <v>19.57</v>
      </c>
      <c r="E5" s="0" t="n">
        <f aca="false">B5*4+C5*9+D5*4</f>
        <v>1627.24</v>
      </c>
      <c r="F5" s="0" t="n">
        <v>181.471</v>
      </c>
      <c r="G5" s="0" t="n">
        <f aca="false">4*B5/E5</f>
        <v>0.386642412920036</v>
      </c>
      <c r="H5" s="0" t="n">
        <f aca="false">(B5*4)/(C5*9+4*D5)</f>
        <v>0.630370310997114</v>
      </c>
      <c r="I5" s="0" t="n">
        <f aca="false">B5/(C5+D5)</f>
        <v>1.29169746242917</v>
      </c>
      <c r="J5" s="0" t="n">
        <f aca="false">F6-F5</f>
        <v>-0.494</v>
      </c>
    </row>
    <row r="6" customFormat="false" ht="15" hidden="false" customHeight="false" outlineLevel="0" collapsed="false">
      <c r="A6" s="1" t="n">
        <v>43087</v>
      </c>
      <c r="B6" s="0" t="n">
        <v>171.64</v>
      </c>
      <c r="C6" s="0" t="n">
        <v>104.26</v>
      </c>
      <c r="D6" s="0" t="n">
        <v>26.39</v>
      </c>
      <c r="E6" s="0" t="n">
        <f aca="false">B6*4+C6*9+D6*4</f>
        <v>1730.46</v>
      </c>
      <c r="F6" s="0" t="n">
        <v>180.977</v>
      </c>
      <c r="G6" s="0" t="n">
        <f aca="false">4*B6/E6</f>
        <v>0.396749997110595</v>
      </c>
      <c r="H6" s="0" t="n">
        <f aca="false">(B6*4)/(C6*9+4*D6)</f>
        <v>0.65768751796149</v>
      </c>
      <c r="I6" s="0" t="n">
        <f aca="false">B6/(C6+D6)</f>
        <v>1.31373899732109</v>
      </c>
      <c r="J6" s="0" t="n">
        <f aca="false">F7-F6</f>
        <v>0.369</v>
      </c>
    </row>
    <row r="7" customFormat="false" ht="15" hidden="false" customHeight="false" outlineLevel="0" collapsed="false">
      <c r="A7" s="1" t="n">
        <v>43088</v>
      </c>
      <c r="B7" s="0" t="n">
        <v>172.15</v>
      </c>
      <c r="C7" s="0" t="n">
        <v>117.63</v>
      </c>
      <c r="D7" s="0" t="n">
        <v>8.21</v>
      </c>
      <c r="E7" s="0" t="n">
        <f aca="false">B7*4+C7*9+D7*4</f>
        <v>1780.11</v>
      </c>
      <c r="F7" s="0" t="n">
        <v>181.346</v>
      </c>
      <c r="G7" s="0" t="n">
        <f aca="false">4*B7/E7</f>
        <v>0.38683002735786</v>
      </c>
      <c r="H7" s="0" t="n">
        <f aca="false">(B7*4)/(C7*9+4*D7)</f>
        <v>0.630869162902768</v>
      </c>
      <c r="I7" s="0" t="n">
        <f aca="false">B7/(C7+D7)</f>
        <v>1.36800699300699</v>
      </c>
      <c r="J7" s="0" t="n">
        <f aca="false">F8-F7</f>
        <v>-2.339</v>
      </c>
    </row>
    <row r="8" customFormat="false" ht="15" hidden="false" customHeight="false" outlineLevel="0" collapsed="false">
      <c r="A8" s="1" t="n">
        <v>43089</v>
      </c>
      <c r="B8" s="0" t="n">
        <v>234.94</v>
      </c>
      <c r="C8" s="0" t="n">
        <v>123.51</v>
      </c>
      <c r="D8" s="0" t="n">
        <v>16.7</v>
      </c>
      <c r="E8" s="0" t="n">
        <f aca="false">B8*4+C8*9+D8*4</f>
        <v>2118.15</v>
      </c>
      <c r="F8" s="0" t="n">
        <v>179.007</v>
      </c>
      <c r="G8" s="0" t="n">
        <f aca="false">4*B8/E8</f>
        <v>0.443670183886882</v>
      </c>
      <c r="H8" s="0" t="n">
        <f aca="false">(B8*4)/(C8*9+4*D8)</f>
        <v>0.79749488709171</v>
      </c>
      <c r="I8" s="0" t="n">
        <f aca="false">B8/(C8+D8)</f>
        <v>1.67562941302332</v>
      </c>
      <c r="J8" s="0" t="n">
        <f aca="false">F9-F8</f>
        <v>-0.375</v>
      </c>
    </row>
    <row r="9" customFormat="false" ht="15" hidden="false" customHeight="false" outlineLevel="0" collapsed="false">
      <c r="A9" s="1" t="n">
        <v>43090</v>
      </c>
      <c r="B9" s="0" t="n">
        <v>158.36</v>
      </c>
      <c r="C9" s="0" t="n">
        <v>123.91</v>
      </c>
      <c r="D9" s="0" t="n">
        <v>17.61</v>
      </c>
      <c r="E9" s="0" t="n">
        <f aca="false">B9*4+C9*9+D9*4</f>
        <v>1819.07</v>
      </c>
      <c r="F9" s="0" t="n">
        <v>178.632</v>
      </c>
      <c r="G9" s="0" t="n">
        <f aca="false">4*B9/E9</f>
        <v>0.348221893604974</v>
      </c>
      <c r="H9" s="0" t="n">
        <f aca="false">(B9*4)/(C9*9+4*D9)</f>
        <v>0.534264483860901</v>
      </c>
      <c r="I9" s="0" t="n">
        <f aca="false">B9/(C9+D9)</f>
        <v>1.11899378179763</v>
      </c>
      <c r="J9" s="0" t="n">
        <f aca="false">F10-F9</f>
        <v>-2.529</v>
      </c>
    </row>
    <row r="10" customFormat="false" ht="15" hidden="false" customHeight="false" outlineLevel="0" collapsed="false">
      <c r="A10" s="1" t="n">
        <v>43091</v>
      </c>
      <c r="B10" s="0" t="n">
        <v>154.32</v>
      </c>
      <c r="C10" s="0" t="n">
        <v>159.5</v>
      </c>
      <c r="D10" s="0" t="n">
        <v>15.62</v>
      </c>
      <c r="E10" s="0" t="n">
        <f aca="false">B10*4+C10*9+D10*4</f>
        <v>2115.26</v>
      </c>
      <c r="F10" s="0" t="n">
        <v>176.103</v>
      </c>
      <c r="G10" s="0" t="n">
        <f aca="false">4*B10/E10</f>
        <v>0.291822281894424</v>
      </c>
      <c r="H10" s="0" t="n">
        <f aca="false">(B10*4)/(C10*9+4*D10)</f>
        <v>0.412074927569126</v>
      </c>
      <c r="I10" s="0" t="n">
        <f aca="false">B10/(C10+D10)</f>
        <v>0.881224303334856</v>
      </c>
      <c r="J10" s="0" t="n">
        <f aca="false">F11-F10</f>
        <v>2.864</v>
      </c>
    </row>
    <row r="11" customFormat="false" ht="15" hidden="false" customHeight="false" outlineLevel="0" collapsed="false">
      <c r="A11" s="1" t="n">
        <v>43092</v>
      </c>
      <c r="B11" s="0" t="n">
        <v>166.2</v>
      </c>
      <c r="C11" s="0" t="n">
        <v>140.72</v>
      </c>
      <c r="D11" s="0" t="n">
        <v>28.74</v>
      </c>
      <c r="E11" s="0" t="n">
        <f aca="false">B11*4+C11*9+D11*4</f>
        <v>2046.24</v>
      </c>
      <c r="F11" s="0" t="n">
        <v>178.967</v>
      </c>
      <c r="G11" s="0" t="n">
        <f aca="false">4*B11/E11</f>
        <v>0.324888576120103</v>
      </c>
      <c r="H11" s="0" t="n">
        <f aca="false">(B11*4)/(C11*9+4*D11)</f>
        <v>0.481236970118138</v>
      </c>
      <c r="I11" s="0" t="n">
        <f aca="false">B11/(C11+D11)</f>
        <v>0.980762421810457</v>
      </c>
      <c r="J11" s="0" t="n">
        <f aca="false">F12-F11</f>
        <v>0.47199999999998</v>
      </c>
    </row>
    <row r="12" customFormat="false" ht="15" hidden="false" customHeight="false" outlineLevel="0" collapsed="false">
      <c r="A12" s="1" t="n">
        <v>43093</v>
      </c>
      <c r="B12" s="0" t="n">
        <v>173.17</v>
      </c>
      <c r="C12" s="0" t="n">
        <v>136.66</v>
      </c>
      <c r="D12" s="0" t="n">
        <v>23.48</v>
      </c>
      <c r="E12" s="0" t="n">
        <f aca="false">B12*4+C12*9+D12*4</f>
        <v>2016.54</v>
      </c>
      <c r="F12" s="0" t="n">
        <v>179.439</v>
      </c>
      <c r="G12" s="0" t="n">
        <f aca="false">4*B12/E12</f>
        <v>0.343499261110615</v>
      </c>
      <c r="H12" s="0" t="n">
        <f aca="false">(B12*4)/(C12*9+4*D12)</f>
        <v>0.523227531612104</v>
      </c>
      <c r="I12" s="0" t="n">
        <f aca="false">B12/(C12+D12)</f>
        <v>1.08136630448358</v>
      </c>
      <c r="J12" s="0" t="n">
        <f aca="false">F13-F12</f>
        <v>-0.343999999999994</v>
      </c>
    </row>
    <row r="13" customFormat="false" ht="15" hidden="false" customHeight="false" outlineLevel="0" collapsed="false">
      <c r="A13" s="1" t="n">
        <v>43094</v>
      </c>
      <c r="B13" s="0" t="n">
        <v>271.32</v>
      </c>
      <c r="C13" s="0" t="n">
        <v>140.2</v>
      </c>
      <c r="D13" s="0" t="n">
        <v>9.4</v>
      </c>
      <c r="E13" s="0" t="n">
        <f aca="false">B13*4+C13*9+D13*4</f>
        <v>2384.68</v>
      </c>
      <c r="F13" s="0" t="n">
        <v>179.095</v>
      </c>
      <c r="G13" s="0" t="n">
        <f aca="false">4*B13/E13</f>
        <v>0.455105087475049</v>
      </c>
      <c r="H13" s="0" t="n">
        <f aca="false">(B13*4)/(C13*9+4*D13)</f>
        <v>0.835216253655533</v>
      </c>
      <c r="I13" s="0" t="n">
        <f aca="false">B13/(C13+D13)</f>
        <v>1.81363636363636</v>
      </c>
      <c r="J13" s="0" t="n">
        <f aca="false">F14-F13</f>
        <v>1.44200000000001</v>
      </c>
    </row>
    <row r="14" customFormat="false" ht="15" hidden="false" customHeight="false" outlineLevel="0" collapsed="false">
      <c r="A14" s="1" t="n">
        <v>43095</v>
      </c>
      <c r="B14" s="0" t="n">
        <v>208.94</v>
      </c>
      <c r="C14" s="0" t="n">
        <v>116.93</v>
      </c>
      <c r="D14" s="0" t="n">
        <v>20.58</v>
      </c>
      <c r="E14" s="0" t="n">
        <f aca="false">B14*4+C14*9+D14*4</f>
        <v>1970.45</v>
      </c>
      <c r="F14" s="0" t="n">
        <v>180.537</v>
      </c>
      <c r="G14" s="0" t="n">
        <f aca="false">4*B14/E14</f>
        <v>0.424146768504656</v>
      </c>
      <c r="H14" s="0" t="n">
        <f aca="false">(B14*4)/(C14*9+4*D14)</f>
        <v>0.73655359613639</v>
      </c>
      <c r="I14" s="0" t="n">
        <f aca="false">B14/(C14+D14)</f>
        <v>1.51945313068141</v>
      </c>
      <c r="J14" s="0" t="n">
        <f aca="false">F15-F14</f>
        <v>-2.52000000000001</v>
      </c>
    </row>
    <row r="15" customFormat="false" ht="15" hidden="false" customHeight="false" outlineLevel="0" collapsed="false">
      <c r="A15" s="1" t="n">
        <v>43096</v>
      </c>
      <c r="B15" s="0" t="n">
        <v>148.49</v>
      </c>
      <c r="C15" s="0" t="n">
        <v>144.24</v>
      </c>
      <c r="D15" s="0" t="n">
        <v>36.39</v>
      </c>
      <c r="E15" s="0" t="n">
        <f aca="false">B15*4+C15*9+D15*4</f>
        <v>2037.68</v>
      </c>
      <c r="F15" s="0" t="n">
        <v>178.017</v>
      </c>
      <c r="G15" s="0" t="n">
        <f aca="false">4*B15/E15</f>
        <v>0.291488359310588</v>
      </c>
      <c r="H15" s="0" t="n">
        <f aca="false">(B15*4)/(C15*9+4*D15)</f>
        <v>0.411409414567922</v>
      </c>
      <c r="I15" s="0" t="n">
        <f aca="false">B15/(C15+D15)</f>
        <v>0.822067209212202</v>
      </c>
      <c r="J15" s="0" t="n">
        <f aca="false">F16-F15</f>
        <v>1.79900000000001</v>
      </c>
    </row>
    <row r="16" customFormat="false" ht="15" hidden="false" customHeight="false" outlineLevel="0" collapsed="false">
      <c r="A16" s="1" t="n">
        <v>43097</v>
      </c>
      <c r="B16" s="0" t="n">
        <v>204.33</v>
      </c>
      <c r="C16" s="0" t="n">
        <v>128.68</v>
      </c>
      <c r="D16" s="0" t="n">
        <v>27.04</v>
      </c>
      <c r="E16" s="0" t="n">
        <f aca="false">B16*4+C16*9+D16*4</f>
        <v>2083.6</v>
      </c>
      <c r="F16" s="0" t="n">
        <v>179.816</v>
      </c>
      <c r="G16" s="0" t="n">
        <f aca="false">4*B16/E16</f>
        <v>0.392263390286043</v>
      </c>
      <c r="H16" s="0" t="n">
        <f aca="false">(B16*4)/(C16*9+4*D16)</f>
        <v>0.645449663581514</v>
      </c>
      <c r="I16" s="0" t="n">
        <f aca="false">B16/(C16+D16)</f>
        <v>1.31216285640894</v>
      </c>
      <c r="J16" s="0" t="n">
        <f aca="false">F17-F16</f>
        <v>-1.535</v>
      </c>
    </row>
    <row r="17" customFormat="false" ht="15" hidden="false" customHeight="false" outlineLevel="0" collapsed="false">
      <c r="A17" s="1" t="n">
        <v>43098</v>
      </c>
      <c r="B17" s="0" t="n">
        <v>139.11</v>
      </c>
      <c r="C17" s="0" t="n">
        <v>151.49</v>
      </c>
      <c r="D17" s="0" t="n">
        <v>24.27</v>
      </c>
      <c r="E17" s="0" t="n">
        <f aca="false">B17*4+C17*9+D17*4</f>
        <v>2016.93</v>
      </c>
      <c r="F17" s="0" t="n">
        <v>178.281</v>
      </c>
      <c r="G17" s="0" t="n">
        <f aca="false">4*B17/E17</f>
        <v>0.275884636551591</v>
      </c>
      <c r="H17" s="0" t="n">
        <f aca="false">(B17*4)/(C17*9+4*D17)</f>
        <v>0.380995419345562</v>
      </c>
      <c r="I17" s="0" t="n">
        <f aca="false">B17/(C17+D17)</f>
        <v>0.79147701411015</v>
      </c>
      <c r="J17" s="0" t="n">
        <f aca="false">F18-F17</f>
        <v>-0.182999999999993</v>
      </c>
    </row>
    <row r="18" customFormat="false" ht="15" hidden="false" customHeight="false" outlineLevel="0" collapsed="false">
      <c r="A18" s="1" t="n">
        <v>43099</v>
      </c>
      <c r="B18" s="0" t="n">
        <v>253.24</v>
      </c>
      <c r="C18" s="0" t="n">
        <v>158.79</v>
      </c>
      <c r="D18" s="0" t="n">
        <v>38.91</v>
      </c>
      <c r="E18" s="0" t="n">
        <f aca="false">B18*4+C18*9+D18*4</f>
        <v>2597.71</v>
      </c>
      <c r="F18" s="0" t="n">
        <v>178.098</v>
      </c>
      <c r="G18" s="0" t="n">
        <f aca="false">4*B18/E18</f>
        <v>0.38994345019267</v>
      </c>
      <c r="H18" s="0" t="n">
        <f aca="false">(B18*4)/(C18*9+4*D18)</f>
        <v>0.639192301624862</v>
      </c>
      <c r="I18" s="0" t="n">
        <f aca="false">B18/(C18+D18)</f>
        <v>1.28093070308548</v>
      </c>
      <c r="J18" s="0" t="n">
        <f aca="false">F19-F18</f>
        <v>3.61099999999999</v>
      </c>
    </row>
    <row r="19" customFormat="false" ht="15" hidden="false" customHeight="false" outlineLevel="0" collapsed="false">
      <c r="A19" s="1" t="n">
        <v>43100</v>
      </c>
      <c r="B19" s="0" t="n">
        <v>207.33</v>
      </c>
      <c r="C19" s="0" t="n">
        <v>133.53</v>
      </c>
      <c r="D19" s="0" t="n">
        <v>22.2</v>
      </c>
      <c r="E19" s="0" t="n">
        <f aca="false">B19*4+C19*9+D19*4</f>
        <v>2119.89</v>
      </c>
      <c r="F19" s="0" t="n">
        <v>181.709</v>
      </c>
      <c r="G19" s="0" t="n">
        <f aca="false">4*B19/E19</f>
        <v>0.391208977824321</v>
      </c>
      <c r="H19" s="0" t="n">
        <f aca="false">(B19*4)/(C19*9+4*D19)</f>
        <v>0.642599781491899</v>
      </c>
      <c r="I19" s="0" t="n">
        <f aca="false">B19/(C19+D19)</f>
        <v>1.331342708534</v>
      </c>
      <c r="J19" s="0" t="n">
        <f aca="false">F20-F19</f>
        <v>-2.84399999999999</v>
      </c>
    </row>
    <row r="20" customFormat="false" ht="15" hidden="false" customHeight="false" outlineLevel="0" collapsed="false">
      <c r="A20" s="1" t="n">
        <v>43101</v>
      </c>
      <c r="B20" s="0" t="n">
        <v>197.41</v>
      </c>
      <c r="C20" s="0" t="n">
        <v>135.31</v>
      </c>
      <c r="D20" s="0" t="n">
        <v>15.03</v>
      </c>
      <c r="E20" s="0" t="n">
        <f aca="false">B20*4+C20*9+D20*4</f>
        <v>2067.55</v>
      </c>
      <c r="F20" s="0" t="n">
        <v>178.865</v>
      </c>
      <c r="G20" s="0" t="n">
        <f aca="false">4*B20/E20</f>
        <v>0.381920630698169</v>
      </c>
      <c r="H20" s="0" t="n">
        <f aca="false">(B20*4)/(C20*9+4*D20)</f>
        <v>0.617915189645593</v>
      </c>
      <c r="I20" s="0" t="n">
        <f aca="false">B20/(C20+D20)</f>
        <v>1.31309032858853</v>
      </c>
      <c r="J20" s="0" t="n">
        <f aca="false">F21-F20</f>
        <v>-0.687000000000012</v>
      </c>
    </row>
    <row r="21" customFormat="false" ht="15" hidden="false" customHeight="false" outlineLevel="0" collapsed="false">
      <c r="A21" s="1" t="n">
        <v>43102</v>
      </c>
      <c r="B21" s="0" t="n">
        <v>159.71</v>
      </c>
      <c r="C21" s="0" t="n">
        <v>147.29</v>
      </c>
      <c r="D21" s="0" t="n">
        <v>28.13</v>
      </c>
      <c r="E21" s="0" t="n">
        <f aca="false">B21*4+C21*9+D21*4</f>
        <v>2076.97</v>
      </c>
      <c r="F21" s="0" t="n">
        <v>178.178</v>
      </c>
      <c r="G21" s="0" t="n">
        <f aca="false">4*B21/E21</f>
        <v>0.30758268053944</v>
      </c>
      <c r="H21" s="0" t="n">
        <f aca="false">(B21*4)/(C21*9+4*D21)</f>
        <v>0.444215752400687</v>
      </c>
      <c r="I21" s="0" t="n">
        <f aca="false">B21/(C21+D21)</f>
        <v>0.910443507011743</v>
      </c>
      <c r="J21" s="0" t="n">
        <f aca="false">F22-F21</f>
        <v>0.825999999999993</v>
      </c>
    </row>
    <row r="22" customFormat="false" ht="15" hidden="false" customHeight="false" outlineLevel="0" collapsed="false">
      <c r="A22" s="1" t="n">
        <v>43103</v>
      </c>
      <c r="B22" s="0" t="n">
        <v>178.23</v>
      </c>
      <c r="C22" s="0" t="n">
        <v>149.13</v>
      </c>
      <c r="D22" s="0" t="n">
        <v>26.54</v>
      </c>
      <c r="E22" s="0" t="n">
        <f aca="false">B22*4+C22*9+D22*4</f>
        <v>2161.25</v>
      </c>
      <c r="F22" s="0" t="n">
        <v>179.004</v>
      </c>
      <c r="G22" s="0" t="n">
        <f aca="false">4*B22/E22</f>
        <v>0.329864661654135</v>
      </c>
      <c r="H22" s="0" t="n">
        <f aca="false">(B22*4)/(C22*9+4*D22)</f>
        <v>0.492235885468091</v>
      </c>
      <c r="I22" s="0" t="n">
        <f aca="false">B22/(C22+D22)</f>
        <v>1.01457277850515</v>
      </c>
      <c r="J22" s="0" t="n">
        <f aca="false">F23-F22</f>
        <v>-1.155</v>
      </c>
    </row>
    <row r="23" customFormat="false" ht="15" hidden="false" customHeight="false" outlineLevel="0" collapsed="false">
      <c r="A23" s="1" t="n">
        <v>43105</v>
      </c>
      <c r="B23" s="0" t="n">
        <v>189.61</v>
      </c>
      <c r="C23" s="0" t="n">
        <v>150.26</v>
      </c>
      <c r="D23" s="0" t="n">
        <v>17.28</v>
      </c>
      <c r="E23" s="0" t="n">
        <f aca="false">B23*4+C23*9+D23*4</f>
        <v>2179.9</v>
      </c>
      <c r="F23" s="0" t="n">
        <v>177.849</v>
      </c>
      <c r="G23" s="0" t="n">
        <f aca="false">4*B23/E23</f>
        <v>0.347924216707188</v>
      </c>
      <c r="H23" s="0" t="n">
        <f aca="false">(B23*4)/(C23*9+4*D23)</f>
        <v>0.533564082000197</v>
      </c>
      <c r="I23" s="0" t="n">
        <f aca="false">B23/(C23+D23)</f>
        <v>1.1317297361824</v>
      </c>
      <c r="J23" s="0" t="n">
        <f aca="false">F24-F23</f>
        <v>0.712000000000018</v>
      </c>
    </row>
    <row r="24" customFormat="false" ht="15" hidden="false" customHeight="false" outlineLevel="0" collapsed="false">
      <c r="A24" s="1" t="n">
        <v>43106</v>
      </c>
      <c r="B24" s="0" t="n">
        <v>201.35</v>
      </c>
      <c r="C24" s="0" t="n">
        <v>118.98</v>
      </c>
      <c r="D24" s="0" t="n">
        <v>15.68</v>
      </c>
      <c r="E24" s="0" t="n">
        <f aca="false">B24*4+C24*9+D24*4</f>
        <v>1938.94</v>
      </c>
      <c r="F24" s="0" t="n">
        <v>178.561</v>
      </c>
      <c r="G24" s="0" t="n">
        <f aca="false">4*B24/E24</f>
        <v>0.41538160025581</v>
      </c>
      <c r="H24" s="0" t="n">
        <f aca="false">(B24*4)/(C24*9+4*D24)</f>
        <v>0.710517493868765</v>
      </c>
      <c r="I24" s="0" t="n">
        <f aca="false">B24/(C24+D24)</f>
        <v>1.49524728946978</v>
      </c>
      <c r="J24" s="0" t="n">
        <f aca="false">F25-F24</f>
        <v>-0.831000000000017</v>
      </c>
    </row>
    <row r="25" customFormat="false" ht="15" hidden="false" customHeight="false" outlineLevel="0" collapsed="false">
      <c r="A25" s="1" t="n">
        <v>43107</v>
      </c>
      <c r="B25" s="0" t="n">
        <v>281.32</v>
      </c>
      <c r="C25" s="0" t="n">
        <v>173.05</v>
      </c>
      <c r="D25" s="0" t="n">
        <v>10.6</v>
      </c>
      <c r="E25" s="0" t="n">
        <f aca="false">B25*4+C25*9+D25*4</f>
        <v>2725.13</v>
      </c>
      <c r="F25" s="0" t="n">
        <v>177.73</v>
      </c>
      <c r="G25" s="0" t="n">
        <f aca="false">4*B25/E25</f>
        <v>0.412927089716821</v>
      </c>
      <c r="H25" s="0" t="n">
        <f aca="false">(B25*4)/(C25*9+4*D25)</f>
        <v>0.703365940556927</v>
      </c>
      <c r="I25" s="0" t="n">
        <f aca="false">B25/(C25+D25)</f>
        <v>1.53182684454125</v>
      </c>
      <c r="J25" s="0" t="n">
        <f aca="false">F26-F25</f>
        <v>0.802999999999997</v>
      </c>
    </row>
    <row r="26" customFormat="false" ht="15" hidden="false" customHeight="false" outlineLevel="0" collapsed="false">
      <c r="A26" s="1" t="n">
        <v>43108</v>
      </c>
      <c r="B26" s="0" t="n">
        <v>204.49</v>
      </c>
      <c r="C26" s="0" t="n">
        <v>127</v>
      </c>
      <c r="D26" s="0" t="n">
        <v>37.42</v>
      </c>
      <c r="E26" s="0" t="n">
        <f aca="false">B26*4+C26*9+D26*4</f>
        <v>2110.64</v>
      </c>
      <c r="F26" s="0" t="n">
        <v>178.533</v>
      </c>
      <c r="G26" s="0" t="n">
        <f aca="false">4*B26/E26</f>
        <v>0.387541219724823</v>
      </c>
      <c r="H26" s="0" t="n">
        <f aca="false">(B26*4)/(C26*9+4*D26)</f>
        <v>0.632762942104775</v>
      </c>
      <c r="I26" s="0" t="n">
        <f aca="false">B26/(C26+D26)</f>
        <v>1.24370514535945</v>
      </c>
      <c r="J26" s="0" t="n">
        <f aca="false">F27-F26</f>
        <v>-0.0929999999999893</v>
      </c>
    </row>
    <row r="27" customFormat="false" ht="15" hidden="false" customHeight="false" outlineLevel="0" collapsed="false">
      <c r="A27" s="1" t="n">
        <v>43109</v>
      </c>
      <c r="B27" s="0" t="n">
        <v>190.1</v>
      </c>
      <c r="C27" s="0" t="n">
        <v>134.81</v>
      </c>
      <c r="D27" s="0" t="n">
        <v>43.14</v>
      </c>
      <c r="E27" s="0" t="n">
        <f aca="false">B27*4+C27*9+D27*4</f>
        <v>2146.25</v>
      </c>
      <c r="F27" s="0" t="n">
        <v>178.44</v>
      </c>
      <c r="G27" s="0" t="n">
        <f aca="false">4*B27/E27</f>
        <v>0.354292370413512</v>
      </c>
      <c r="H27" s="0" t="n">
        <f aca="false">(B27*4)/(C27*9+4*D27)</f>
        <v>0.548688530504744</v>
      </c>
      <c r="I27" s="0" t="n">
        <f aca="false">B27/(C27+D27)</f>
        <v>1.06827760606912</v>
      </c>
      <c r="J27" s="0" t="n">
        <f aca="false">F28-F27</f>
        <v>-0.875</v>
      </c>
    </row>
    <row r="28" customFormat="false" ht="15" hidden="false" customHeight="false" outlineLevel="0" collapsed="false">
      <c r="A28" s="1" t="n">
        <v>43111</v>
      </c>
      <c r="B28" s="0" t="n">
        <v>159.9</v>
      </c>
      <c r="C28" s="0" t="n">
        <v>158.61</v>
      </c>
      <c r="D28" s="0" t="n">
        <v>24.18</v>
      </c>
      <c r="E28" s="0" t="n">
        <f aca="false">B28*4+C28*9+D28*4</f>
        <v>2163.81</v>
      </c>
      <c r="F28" s="0" t="n">
        <v>177.565</v>
      </c>
      <c r="G28" s="0" t="n">
        <f aca="false">4*B28/E28</f>
        <v>0.295589723681839</v>
      </c>
      <c r="H28" s="0" t="n">
        <f aca="false">(B28*4)/(C28*9+4*D28)</f>
        <v>0.419627216722105</v>
      </c>
      <c r="I28" s="0" t="n">
        <f aca="false">B28/(C28+D28)</f>
        <v>0.874774331199737</v>
      </c>
      <c r="J28" s="0" t="n">
        <f aca="false">F29-F28</f>
        <v>-1.76400000000001</v>
      </c>
    </row>
    <row r="29" customFormat="false" ht="15" hidden="false" customHeight="false" outlineLevel="0" collapsed="false">
      <c r="A29" s="1" t="n">
        <v>43113</v>
      </c>
      <c r="B29" s="0" t="n">
        <v>220.52</v>
      </c>
      <c r="C29" s="0" t="n">
        <v>164.06</v>
      </c>
      <c r="D29" s="0" t="n">
        <v>27.06</v>
      </c>
      <c r="E29" s="0" t="n">
        <f aca="false">B29*4+C29*9+D29*4</f>
        <v>2466.86</v>
      </c>
      <c r="F29" s="0" t="n">
        <v>175.801</v>
      </c>
      <c r="G29" s="0" t="n">
        <f aca="false">4*B29/E29</f>
        <v>0.357571974088517</v>
      </c>
      <c r="H29" s="0" t="n">
        <f aca="false">(B29*4)/(C29*9+4*D29)</f>
        <v>0.556594606191396</v>
      </c>
      <c r="I29" s="0" t="n">
        <f aca="false">B29/(C29+D29)</f>
        <v>1.15383005441607</v>
      </c>
      <c r="J29" s="0" t="n">
        <f aca="false">F30-F29</f>
        <v>2.16900000000001</v>
      </c>
    </row>
    <row r="30" customFormat="false" ht="15" hidden="false" customHeight="false" outlineLevel="0" collapsed="false">
      <c r="A30" s="1" t="n">
        <v>43119</v>
      </c>
      <c r="B30" s="0" t="n">
        <v>176.26</v>
      </c>
      <c r="C30" s="0" t="n">
        <v>170.91</v>
      </c>
      <c r="D30" s="0" t="n">
        <v>24.68</v>
      </c>
      <c r="E30" s="0" t="n">
        <f aca="false">B30*4+C30*9+D30*4</f>
        <v>2341.95</v>
      </c>
      <c r="F30" s="0" t="n">
        <v>177.97</v>
      </c>
      <c r="G30" s="0" t="n">
        <f aca="false">4*B30/E30</f>
        <v>0.301048271739362</v>
      </c>
      <c r="H30" s="0" t="n">
        <f aca="false">(B30*4)/(C30*9+4*D30)</f>
        <v>0.43071396716985</v>
      </c>
      <c r="I30" s="0" t="n">
        <f aca="false">B30/(C30+D30)</f>
        <v>0.901170816503911</v>
      </c>
      <c r="J30" s="0" t="n">
        <f aca="false">F31-F30</f>
        <v>-0.5</v>
      </c>
    </row>
    <row r="31" customFormat="false" ht="15" hidden="false" customHeight="false" outlineLevel="0" collapsed="false">
      <c r="A31" s="1" t="n">
        <v>43120</v>
      </c>
      <c r="B31" s="0" t="n">
        <v>205.45</v>
      </c>
      <c r="C31" s="0" t="n">
        <v>152.14</v>
      </c>
      <c r="D31" s="0" t="n">
        <v>24.34</v>
      </c>
      <c r="E31" s="0" t="n">
        <f aca="false">B31*4+C31*9+D31*4</f>
        <v>2288.42</v>
      </c>
      <c r="F31" s="0" t="n">
        <v>177.47</v>
      </c>
      <c r="G31" s="0" t="n">
        <f aca="false">4*B31/E31</f>
        <v>0.359112400695677</v>
      </c>
      <c r="H31" s="0" t="n">
        <f aca="false">(B31*4)/(C31*9+4*D31)</f>
        <v>0.560336010691249</v>
      </c>
      <c r="I31" s="0" t="n">
        <f aca="false">B31/(C31+D31)</f>
        <v>1.16415457842248</v>
      </c>
      <c r="J31" s="0" t="n">
        <f aca="false">F32-F31</f>
        <v>3.03100000000001</v>
      </c>
    </row>
    <row r="32" customFormat="false" ht="15" hidden="false" customHeight="false" outlineLevel="0" collapsed="false">
      <c r="A32" s="1" t="n">
        <v>43121</v>
      </c>
      <c r="B32" s="0" t="n">
        <v>196.34</v>
      </c>
      <c r="C32" s="0" t="n">
        <v>139.9</v>
      </c>
      <c r="D32" s="0" t="n">
        <v>27.31</v>
      </c>
      <c r="E32" s="0" t="n">
        <f aca="false">B32*4+C32*9+D32*4</f>
        <v>2153.7</v>
      </c>
      <c r="F32" s="0" t="n">
        <v>180.501</v>
      </c>
      <c r="G32" s="0" t="n">
        <f aca="false">4*B32/E32</f>
        <v>0.36465617309746</v>
      </c>
      <c r="H32" s="0" t="n">
        <f aca="false">(B32*4)/(C32*9+4*D32)</f>
        <v>0.573950918631334</v>
      </c>
      <c r="I32" s="0" t="n">
        <f aca="false">B32/(C32+D32)</f>
        <v>1.17421206865618</v>
      </c>
      <c r="J32" s="0" t="n">
        <f aca="false">F33-F32</f>
        <v>-3.14099999999999</v>
      </c>
    </row>
    <row r="33" customFormat="false" ht="15" hidden="false" customHeight="false" outlineLevel="0" collapsed="false">
      <c r="A33" s="1" t="n">
        <v>43124</v>
      </c>
      <c r="B33" s="0" t="n">
        <v>215.68</v>
      </c>
      <c r="C33" s="0" t="n">
        <v>180.78</v>
      </c>
      <c r="D33" s="0" t="n">
        <v>35.09</v>
      </c>
      <c r="E33" s="0" t="n">
        <f aca="false">B33*4+C33*9+D33*4</f>
        <v>2630.1</v>
      </c>
      <c r="F33" s="0" t="n">
        <v>177.36</v>
      </c>
      <c r="G33" s="0" t="n">
        <f aca="false">4*B33/E33</f>
        <v>0.3280179460857</v>
      </c>
      <c r="H33" s="0" t="n">
        <f aca="false">(B33*4)/(C33*9+4*D33)</f>
        <v>0.488134979461123</v>
      </c>
      <c r="I33" s="0" t="n">
        <f aca="false">B33/(C33+D33)</f>
        <v>0.999119840644832</v>
      </c>
      <c r="J33" s="0" t="n">
        <f aca="false">F34-F33</f>
        <v>-1.292</v>
      </c>
    </row>
    <row r="34" customFormat="false" ht="15" hidden="false" customHeight="false" outlineLevel="0" collapsed="false">
      <c r="A34" s="1" t="n">
        <v>43125</v>
      </c>
      <c r="B34" s="0" t="n">
        <v>199.11</v>
      </c>
      <c r="C34" s="0" t="n">
        <v>162.46</v>
      </c>
      <c r="D34" s="0" t="n">
        <v>19.76</v>
      </c>
      <c r="E34" s="0" t="n">
        <f aca="false">B34*4+C34*9+D34*4</f>
        <v>2337.62</v>
      </c>
      <c r="F34" s="0" t="n">
        <v>176.068</v>
      </c>
      <c r="G34" s="0" t="n">
        <f aca="false">4*B34/E34</f>
        <v>0.34070550388857</v>
      </c>
      <c r="H34" s="0" t="n">
        <f aca="false">(B34*4)/(C34*9+4*D34)</f>
        <v>0.516772862352224</v>
      </c>
      <c r="I34" s="0" t="n">
        <f aca="false">B34/(C34+D34)</f>
        <v>1.09269015475799</v>
      </c>
      <c r="J34" s="0" t="n">
        <f aca="false">F35-F34</f>
        <v>-0.344000000000022</v>
      </c>
    </row>
    <row r="35" customFormat="false" ht="15" hidden="false" customHeight="false" outlineLevel="0" collapsed="false">
      <c r="A35" s="1" t="n">
        <v>43126</v>
      </c>
      <c r="B35" s="0" t="n">
        <v>212.83</v>
      </c>
      <c r="C35" s="0" t="n">
        <v>143.94</v>
      </c>
      <c r="D35" s="0" t="n">
        <v>40.84</v>
      </c>
      <c r="E35" s="0" t="n">
        <f aca="false">B35*4+C35*9+D35*4</f>
        <v>2310.14</v>
      </c>
      <c r="F35" s="0" t="n">
        <v>175.724</v>
      </c>
      <c r="G35" s="0" t="n">
        <f aca="false">4*B35/E35</f>
        <v>0.368514462326958</v>
      </c>
      <c r="H35" s="0" t="n">
        <f aca="false">(B35*4)/(C35*9+4*D35)</f>
        <v>0.583567540889212</v>
      </c>
      <c r="I35" s="0" t="n">
        <f aca="false">B35/(C35+D35)</f>
        <v>1.15180214308908</v>
      </c>
      <c r="J35" s="0" t="n">
        <f aca="false">F36-F35</f>
        <v>0.40100000000001</v>
      </c>
    </row>
    <row r="36" customFormat="false" ht="15" hidden="false" customHeight="false" outlineLevel="0" collapsed="false">
      <c r="A36" s="1" t="n">
        <v>43127</v>
      </c>
      <c r="B36" s="0" t="n">
        <v>203.48</v>
      </c>
      <c r="C36" s="0" t="n">
        <v>216</v>
      </c>
      <c r="D36" s="0" t="n">
        <v>48.29</v>
      </c>
      <c r="E36" s="0" t="n">
        <f aca="false">B36*4+C36*9+D36*4</f>
        <v>2951.08</v>
      </c>
      <c r="F36" s="0" t="n">
        <v>176.125</v>
      </c>
      <c r="G36" s="0" t="n">
        <f aca="false">4*B36/E36</f>
        <v>0.275804112392751</v>
      </c>
      <c r="H36" s="0" t="n">
        <f aca="false">(B36*4)/(C36*9+4*D36)</f>
        <v>0.380841864904827</v>
      </c>
      <c r="I36" s="0" t="n">
        <f aca="false">B36/(C36+D36)</f>
        <v>0.769911839267471</v>
      </c>
      <c r="J36" s="0" t="n">
        <f aca="false">F37-F36</f>
        <v>-0.835000000000008</v>
      </c>
    </row>
    <row r="37" customFormat="false" ht="15" hidden="false" customHeight="false" outlineLevel="0" collapsed="false">
      <c r="A37" s="1" t="n">
        <v>43128</v>
      </c>
      <c r="B37" s="0" t="n">
        <v>215.22</v>
      </c>
      <c r="C37" s="0" t="n">
        <v>159.57</v>
      </c>
      <c r="D37" s="0" t="n">
        <v>40.38</v>
      </c>
      <c r="E37" s="0" t="n">
        <f aca="false">B37*4+C37*9+D37*4</f>
        <v>2458.53</v>
      </c>
      <c r="F37" s="0" t="n">
        <v>175.29</v>
      </c>
      <c r="G37" s="0" t="n">
        <f aca="false">4*B37/E37</f>
        <v>0.350160461739332</v>
      </c>
      <c r="H37" s="0" t="n">
        <f aca="false">(B37*4)/(C37*9+4*D37)</f>
        <v>0.538841423340531</v>
      </c>
      <c r="I37" s="0" t="n">
        <f aca="false">B37/(C37+D37)</f>
        <v>1.07636909227307</v>
      </c>
      <c r="J37" s="0" t="n">
        <f aca="false">F38-F37</f>
        <v>3.34800000000001</v>
      </c>
    </row>
    <row r="38" customFormat="false" ht="15" hidden="false" customHeight="false" outlineLevel="0" collapsed="false">
      <c r="A38" s="1" t="n">
        <v>43129</v>
      </c>
      <c r="B38" s="0" t="n">
        <v>193.99</v>
      </c>
      <c r="C38" s="0" t="n">
        <v>166.16</v>
      </c>
      <c r="D38" s="0" t="n">
        <v>39.11</v>
      </c>
      <c r="E38" s="0" t="n">
        <f aca="false">B38*4+C38*9+D38*4</f>
        <v>2427.84</v>
      </c>
      <c r="F38" s="0" t="n">
        <v>178.638</v>
      </c>
      <c r="G38" s="0" t="n">
        <f aca="false">4*B38/E38</f>
        <v>0.319609199947278</v>
      </c>
      <c r="H38" s="0" t="n">
        <f aca="false">(B38*4)/(C38*9+4*D38)</f>
        <v>0.469743564907863</v>
      </c>
      <c r="I38" s="0" t="n">
        <f aca="false">B38/(C38+D38)</f>
        <v>0.945047985579968</v>
      </c>
      <c r="J38" s="0" t="n">
        <f aca="false">F39-F38</f>
        <v>-1.69900000000001</v>
      </c>
    </row>
    <row r="39" customFormat="false" ht="15" hidden="false" customHeight="false" outlineLevel="0" collapsed="false">
      <c r="A39" s="1" t="n">
        <v>43130</v>
      </c>
      <c r="B39" s="0" t="n">
        <v>210.78</v>
      </c>
      <c r="C39" s="0" t="n">
        <v>192.8</v>
      </c>
      <c r="D39" s="0" t="n">
        <v>31.79</v>
      </c>
      <c r="E39" s="0" t="n">
        <f aca="false">B39*4+C39*9+D39*4</f>
        <v>2705.48</v>
      </c>
      <c r="F39" s="0" t="n">
        <v>176.939</v>
      </c>
      <c r="G39" s="0" t="n">
        <f aca="false">4*B39/E39</f>
        <v>0.311634164732321</v>
      </c>
      <c r="H39" s="0" t="n">
        <f aca="false">(B39*4)/(C39*9+4*D39)</f>
        <v>0.452715908846839</v>
      </c>
      <c r="I39" s="0" t="n">
        <f aca="false">B39/(C39+D39)</f>
        <v>0.938510174095018</v>
      </c>
      <c r="J39" s="0" t="n">
        <f aca="false">F40-F39</f>
        <v>-0.316000000000002</v>
      </c>
    </row>
    <row r="40" customFormat="false" ht="15" hidden="false" customHeight="false" outlineLevel="0" collapsed="false">
      <c r="A40" s="1" t="n">
        <v>43131</v>
      </c>
      <c r="B40" s="0" t="n">
        <v>187.5</v>
      </c>
      <c r="C40" s="0" t="n">
        <v>158.41</v>
      </c>
      <c r="D40" s="0" t="n">
        <v>32.69</v>
      </c>
      <c r="E40" s="0" t="n">
        <f aca="false">B40*4+C40*9+D40*4</f>
        <v>2306.45</v>
      </c>
      <c r="F40" s="0" t="n">
        <v>176.623</v>
      </c>
      <c r="G40" s="0" t="n">
        <f aca="false">4*B40/E40</f>
        <v>0.325175052569967</v>
      </c>
      <c r="H40" s="0" t="n">
        <f aca="false">(B40*4)/(C40*9+4*D40)</f>
        <v>0.481865784316875</v>
      </c>
      <c r="I40" s="0" t="n">
        <f aca="false">B40/(C40+D40)</f>
        <v>0.98116169544741</v>
      </c>
      <c r="J40" s="0" t="n">
        <f aca="false">F41-F40</f>
        <v>0.585000000000008</v>
      </c>
    </row>
    <row r="41" customFormat="false" ht="15" hidden="false" customHeight="false" outlineLevel="0" collapsed="false">
      <c r="A41" s="1" t="n">
        <v>43132</v>
      </c>
      <c r="B41" s="0" t="n">
        <v>212.83</v>
      </c>
      <c r="C41" s="0" t="n">
        <v>143.01</v>
      </c>
      <c r="D41" s="0" t="n">
        <v>32.24</v>
      </c>
      <c r="E41" s="0" t="n">
        <f aca="false">B41*4+C41*9+D41*4</f>
        <v>2267.37</v>
      </c>
      <c r="F41" s="0" t="n">
        <v>177.208</v>
      </c>
      <c r="G41" s="0" t="n">
        <f aca="false">4*B41/E41</f>
        <v>0.375465848097135</v>
      </c>
      <c r="H41" s="0" t="n">
        <f aca="false">(B41*4)/(C41*9+4*D41)</f>
        <v>0.601193460682886</v>
      </c>
      <c r="I41" s="0" t="n">
        <f aca="false">B41/(C41+D41)</f>
        <v>1.2144365192582</v>
      </c>
      <c r="J41" s="0" t="n">
        <f aca="false">F42-F41</f>
        <v>-0.407999999999987</v>
      </c>
    </row>
    <row r="42" customFormat="false" ht="15" hidden="false" customHeight="false" outlineLevel="0" collapsed="false">
      <c r="A42" s="1" t="n">
        <v>43133</v>
      </c>
      <c r="B42" s="0" t="n">
        <v>216.37</v>
      </c>
      <c r="C42" s="0" t="n">
        <v>145.22</v>
      </c>
      <c r="D42" s="0" t="n">
        <v>39.29</v>
      </c>
      <c r="E42" s="0" t="n">
        <f aca="false">B42*4+C42*9+D42*4</f>
        <v>2329.62</v>
      </c>
      <c r="F42" s="0" t="n">
        <v>176.8</v>
      </c>
      <c r="G42" s="0" t="n">
        <f aca="false">4*B42/E42</f>
        <v>0.371511233591745</v>
      </c>
      <c r="H42" s="0" t="n">
        <f aca="false">(B42*4)/(C42*9+4*D42)</f>
        <v>0.591118335678282</v>
      </c>
      <c r="I42" s="0" t="n">
        <f aca="false">B42/(C42+D42)</f>
        <v>1.1726735678283</v>
      </c>
      <c r="J42" s="0" t="n">
        <f aca="false">F43-F42</f>
        <v>-1.41300000000001</v>
      </c>
    </row>
    <row r="43" customFormat="false" ht="15" hidden="false" customHeight="false" outlineLevel="0" collapsed="false">
      <c r="A43" s="1" t="n">
        <v>43134</v>
      </c>
      <c r="B43" s="0" t="n">
        <v>209.22</v>
      </c>
      <c r="C43" s="0" t="n">
        <v>165.58</v>
      </c>
      <c r="D43" s="0" t="n">
        <v>32.74</v>
      </c>
      <c r="E43" s="0" t="n">
        <f aca="false">B43*4+C43*9+D43*4</f>
        <v>2458.06</v>
      </c>
      <c r="F43" s="0" t="n">
        <v>175.387</v>
      </c>
      <c r="G43" s="0" t="n">
        <f aca="false">4*B43/E43</f>
        <v>0.340463617649691</v>
      </c>
      <c r="H43" s="0" t="n">
        <f aca="false">(B43*4)/(C43*9+4*D43)</f>
        <v>0.516216582982766</v>
      </c>
      <c r="I43" s="0" t="n">
        <f aca="false">B43/(C43+D43)</f>
        <v>1.05496167809601</v>
      </c>
      <c r="J43" s="0" t="n">
        <f aca="false">F44-F43</f>
        <v>1.34200000000001</v>
      </c>
    </row>
    <row r="44" customFormat="false" ht="15" hidden="false" customHeight="false" outlineLevel="0" collapsed="false">
      <c r="A44" s="1" t="n">
        <v>43136</v>
      </c>
      <c r="B44" s="0" t="n">
        <v>234.02</v>
      </c>
      <c r="C44" s="0" t="n">
        <v>146.33</v>
      </c>
      <c r="D44" s="0" t="n">
        <v>24.16</v>
      </c>
      <c r="E44" s="0" t="n">
        <f aca="false">B44*4+C44*9+D44*4</f>
        <v>2349.69</v>
      </c>
      <c r="F44" s="0" t="n">
        <v>176.729</v>
      </c>
      <c r="G44" s="0" t="n">
        <f aca="false">4*B44/E44</f>
        <v>0.398384467738297</v>
      </c>
      <c r="H44" s="0" t="n">
        <f aca="false">(B44*4)/(C44*9+4*D44)</f>
        <v>0.662191127680195</v>
      </c>
      <c r="I44" s="0" t="n">
        <f aca="false">B44/(C44+D44)</f>
        <v>1.37263182591354</v>
      </c>
      <c r="J44" s="0" t="n">
        <f aca="false">F45-F44</f>
        <v>-1.26300000000001</v>
      </c>
    </row>
    <row r="45" customFormat="false" ht="15" hidden="false" customHeight="false" outlineLevel="0" collapsed="false">
      <c r="A45" s="1" t="n">
        <v>43138</v>
      </c>
      <c r="B45" s="0" t="n">
        <v>197.48</v>
      </c>
      <c r="C45" s="0" t="n">
        <v>150.12</v>
      </c>
      <c r="D45" s="0" t="n">
        <v>28.28</v>
      </c>
      <c r="E45" s="0" t="n">
        <f aca="false">B45*4+C45*9+D45*4</f>
        <v>2254.12</v>
      </c>
      <c r="F45" s="0" t="n">
        <v>175.466</v>
      </c>
      <c r="G45" s="0" t="n">
        <f aca="false">4*B45/E45</f>
        <v>0.350433872198463</v>
      </c>
      <c r="H45" s="0" t="n">
        <f aca="false">(B45*4)/(C45*9+4*D45)</f>
        <v>0.539489140827756</v>
      </c>
      <c r="I45" s="0" t="n">
        <f aca="false">B45/(C45+D45)</f>
        <v>1.10695067264574</v>
      </c>
      <c r="J45" s="0" t="n">
        <f aca="false">F46-F45</f>
        <v>0.73399999999998</v>
      </c>
    </row>
    <row r="46" customFormat="false" ht="15" hidden="false" customHeight="false" outlineLevel="0" collapsed="false">
      <c r="A46" s="1" t="n">
        <v>43139</v>
      </c>
      <c r="B46" s="0" t="n">
        <v>174.61</v>
      </c>
      <c r="C46" s="0" t="n">
        <v>180.41</v>
      </c>
      <c r="D46" s="0" t="n">
        <v>22.9</v>
      </c>
      <c r="E46" s="0" t="n">
        <f aca="false">B46*4+C46*9+D46*4</f>
        <v>2413.73</v>
      </c>
      <c r="F46" s="0" t="n">
        <v>176.2</v>
      </c>
      <c r="G46" s="0" t="n">
        <f aca="false">4*B46/E46</f>
        <v>0.289361279016294</v>
      </c>
      <c r="H46" s="0" t="n">
        <f aca="false">(B46*4)/(C46*9+4*D46)</f>
        <v>0.407184790909992</v>
      </c>
      <c r="I46" s="0" t="n">
        <f aca="false">B46/(C46+D46)</f>
        <v>0.858836259898677</v>
      </c>
      <c r="J46" s="0" t="n">
        <f aca="false">F47-F46</f>
        <v>-2.03299999999999</v>
      </c>
    </row>
    <row r="47" customFormat="false" ht="15" hidden="false" customHeight="false" outlineLevel="0" collapsed="false">
      <c r="A47" s="1" t="n">
        <v>43140</v>
      </c>
      <c r="B47" s="0" t="n">
        <v>219.42</v>
      </c>
      <c r="C47" s="0" t="n">
        <v>310.61</v>
      </c>
      <c r="D47" s="0" t="n">
        <v>50.25</v>
      </c>
      <c r="E47" s="0" t="n">
        <f aca="false">B47*4+C47*9+D47*4</f>
        <v>3874.17</v>
      </c>
      <c r="F47" s="0" t="n">
        <v>174.167</v>
      </c>
      <c r="G47" s="0" t="n">
        <f aca="false">4*B47/E47</f>
        <v>0.226546589333973</v>
      </c>
      <c r="H47" s="0" t="n">
        <f aca="false">(B47*4)/(C47*9+4*D47)</f>
        <v>0.292902696154501</v>
      </c>
      <c r="I47" s="0" t="n">
        <f aca="false">B47/(C47+D47)</f>
        <v>0.60804744222136</v>
      </c>
      <c r="J47" s="0" t="n">
        <f aca="false">F48-F47</f>
        <v>2.15899999999999</v>
      </c>
    </row>
    <row r="48" customFormat="false" ht="15" hidden="false" customHeight="false" outlineLevel="0" collapsed="false">
      <c r="A48" s="1" t="n">
        <v>43141</v>
      </c>
      <c r="B48" s="0" t="n">
        <v>170.8</v>
      </c>
      <c r="C48" s="0" t="n">
        <v>174.34</v>
      </c>
      <c r="D48" s="0" t="n">
        <v>46.87</v>
      </c>
      <c r="E48" s="0" t="n">
        <f aca="false">B48*4+C48*9+D48*4</f>
        <v>2439.74</v>
      </c>
      <c r="F48" s="0" t="n">
        <v>176.326</v>
      </c>
      <c r="G48" s="0" t="n">
        <f aca="false">4*B48/E48</f>
        <v>0.280029839245165</v>
      </c>
      <c r="H48" s="0" t="n">
        <f aca="false">(B48*4)/(C48*9+4*D48)</f>
        <v>0.388946451546791</v>
      </c>
      <c r="I48" s="0" t="n">
        <f aca="false">B48/(C48+D48)</f>
        <v>0.772116992902672</v>
      </c>
      <c r="J48" s="0" t="n">
        <f aca="false">F49-F48</f>
        <v>-0.169999999999988</v>
      </c>
    </row>
    <row r="49" customFormat="false" ht="15" hidden="false" customHeight="false" outlineLevel="0" collapsed="false">
      <c r="A49" s="1" t="n">
        <v>43146</v>
      </c>
      <c r="B49" s="0" t="n">
        <v>199.27</v>
      </c>
      <c r="C49" s="0" t="n">
        <v>192.26</v>
      </c>
      <c r="D49" s="0" t="n">
        <v>38.78</v>
      </c>
      <c r="E49" s="0" t="n">
        <f aca="false">B49*4+C49*9+D49*4</f>
        <v>2682.54</v>
      </c>
      <c r="F49" s="0" t="n">
        <v>176.156</v>
      </c>
      <c r="G49" s="0" t="n">
        <f aca="false">4*B49/E49</f>
        <v>0.297136296196888</v>
      </c>
      <c r="H49" s="0" t="n">
        <f aca="false">(B49*4)/(C49*9+4*D49)</f>
        <v>0.422750946718573</v>
      </c>
      <c r="I49" s="0" t="n">
        <f aca="false">B49/(C49+D49)</f>
        <v>0.862491343490305</v>
      </c>
      <c r="J49" s="0" t="n">
        <f aca="false">F50-F49</f>
        <v>-1.50400000000002</v>
      </c>
    </row>
    <row r="50" customFormat="false" ht="15" hidden="false" customHeight="false" outlineLevel="0" collapsed="false">
      <c r="A50" s="1" t="n">
        <v>43147</v>
      </c>
      <c r="B50" s="0" t="n">
        <v>187.7</v>
      </c>
      <c r="C50" s="0" t="n">
        <v>170.1</v>
      </c>
      <c r="D50" s="0" t="n">
        <v>36.36</v>
      </c>
      <c r="E50" s="0" t="n">
        <f aca="false">B50*4+C50*9+D50*4</f>
        <v>2427.14</v>
      </c>
      <c r="F50" s="0" t="n">
        <v>174.652</v>
      </c>
      <c r="G50" s="0" t="n">
        <f aca="false">4*B50/E50</f>
        <v>0.309335267022092</v>
      </c>
      <c r="H50" s="0" t="n">
        <f aca="false">(B50*4)/(C50*9+4*D50)</f>
        <v>0.447880501568894</v>
      </c>
      <c r="I50" s="0" t="n">
        <f aca="false">B50/(C50+D50)</f>
        <v>0.909134941393006</v>
      </c>
      <c r="J50" s="0" t="n">
        <f aca="false">F51-F50</f>
        <v>2.97400000000002</v>
      </c>
    </row>
    <row r="51" customFormat="false" ht="15" hidden="false" customHeight="false" outlineLevel="0" collapsed="false">
      <c r="A51" s="1" t="n">
        <v>43148</v>
      </c>
      <c r="B51" s="0" t="n">
        <v>212.5</v>
      </c>
      <c r="C51" s="0" t="n">
        <v>156.24</v>
      </c>
      <c r="D51" s="0" t="n">
        <v>31.35</v>
      </c>
      <c r="E51" s="0" t="n">
        <f aca="false">B51*4+C51*9+D51*4</f>
        <v>2381.56</v>
      </c>
      <c r="F51" s="0" t="n">
        <v>177.626</v>
      </c>
      <c r="G51" s="0" t="n">
        <f aca="false">4*B51/E51</f>
        <v>0.356908916844421</v>
      </c>
      <c r="H51" s="0" t="n">
        <f aca="false">(B51*4)/(C51*9+4*D51)</f>
        <v>0.554989683721173</v>
      </c>
      <c r="I51" s="0" t="n">
        <f aca="false">B51/(C51+D51)</f>
        <v>1.13278959432806</v>
      </c>
      <c r="J51" s="0" t="n">
        <f aca="false">F52-F51</f>
        <v>-2.50200000000001</v>
      </c>
    </row>
    <row r="52" customFormat="false" ht="15" hidden="false" customHeight="false" outlineLevel="0" collapsed="false">
      <c r="A52" s="1" t="n">
        <v>43149</v>
      </c>
      <c r="B52" s="0" t="n">
        <v>246.9</v>
      </c>
      <c r="C52" s="0" t="n">
        <v>231.45</v>
      </c>
      <c r="D52" s="0" t="n">
        <v>6.82</v>
      </c>
      <c r="E52" s="0" t="n">
        <f aca="false">B52*4+C52*9+D52*4</f>
        <v>3097.93</v>
      </c>
      <c r="F52" s="0" t="n">
        <v>175.124</v>
      </c>
      <c r="G52" s="0" t="n">
        <f aca="false">4*B52/E52</f>
        <v>0.318793516961326</v>
      </c>
      <c r="H52" s="0" t="n">
        <f aca="false">(B52*4)/(C52*9+4*D52)</f>
        <v>0.467983680277492</v>
      </c>
      <c r="I52" s="0" t="n">
        <f aca="false">B52/(C52+D52)</f>
        <v>1.03621941494943</v>
      </c>
      <c r="J52" s="0" t="n">
        <f aca="false">F53-F52</f>
        <v>-1.501</v>
      </c>
    </row>
    <row r="53" customFormat="false" ht="15" hidden="false" customHeight="false" outlineLevel="0" collapsed="false">
      <c r="A53" s="1" t="n">
        <v>43152</v>
      </c>
      <c r="B53" s="0" t="n">
        <v>265.03</v>
      </c>
      <c r="C53" s="0" t="n">
        <v>198.72</v>
      </c>
      <c r="D53" s="0" t="n">
        <v>1.16</v>
      </c>
      <c r="E53" s="0" t="n">
        <f aca="false">B53*4+C53*9+D53*4</f>
        <v>2853.24</v>
      </c>
      <c r="F53" s="0" t="n">
        <v>173.623</v>
      </c>
      <c r="G53" s="0" t="n">
        <f aca="false">4*B53/E53</f>
        <v>0.371549536667087</v>
      </c>
      <c r="H53" s="0" t="n">
        <f aca="false">(B53*4)/(C53*9+4*D53)</f>
        <v>0.59121531185866</v>
      </c>
      <c r="I53" s="0" t="n">
        <f aca="false">B53/(C53+D53)</f>
        <v>1.3259455673404</v>
      </c>
      <c r="J53" s="0" t="n">
        <f aca="false">F54-F53</f>
        <v>-0.84699999999998</v>
      </c>
    </row>
    <row r="54" customFormat="false" ht="15" hidden="false" customHeight="false" outlineLevel="0" collapsed="false">
      <c r="A54" s="1" t="n">
        <v>43153</v>
      </c>
      <c r="B54" s="0" t="n">
        <v>260.48</v>
      </c>
      <c r="C54" s="0" t="n">
        <v>166.72</v>
      </c>
      <c r="D54" s="0" t="n">
        <v>9.93</v>
      </c>
      <c r="E54" s="0" t="n">
        <f aca="false">B54*4+C54*9+D54*4</f>
        <v>2582.12</v>
      </c>
      <c r="F54" s="0" t="n">
        <v>172.776</v>
      </c>
      <c r="G54" s="0" t="n">
        <f aca="false">4*B54/E54</f>
        <v>0.403513392096417</v>
      </c>
      <c r="H54" s="0" t="n">
        <f aca="false">(B54*4)/(C54*9+4*D54)</f>
        <v>0.676483573561875</v>
      </c>
      <c r="I54" s="0" t="n">
        <f aca="false">B54/(C54+D54)</f>
        <v>1.47455420322672</v>
      </c>
      <c r="J54" s="0" t="n">
        <f aca="false">F55-F54</f>
        <v>0.226999999999975</v>
      </c>
    </row>
    <row r="55" customFormat="false" ht="15" hidden="false" customHeight="false" outlineLevel="0" collapsed="false">
      <c r="A55" s="1" t="n">
        <v>43154</v>
      </c>
      <c r="B55" s="0" t="n">
        <v>284.18</v>
      </c>
      <c r="C55" s="0" t="n">
        <v>185.02</v>
      </c>
      <c r="D55" s="0" t="n">
        <v>6.82</v>
      </c>
      <c r="E55" s="0" t="n">
        <f aca="false">B55*4+C55*9+D55*4</f>
        <v>2829.18</v>
      </c>
      <c r="F55" s="0" t="n">
        <v>173.003</v>
      </c>
      <c r="G55" s="0" t="n">
        <f aca="false">4*B55/E55</f>
        <v>0.401784262577849</v>
      </c>
      <c r="H55" s="0" t="n">
        <f aca="false">(B55*4)/(C55*9+4*D55)</f>
        <v>0.671637734422084</v>
      </c>
      <c r="I55" s="0" t="n">
        <f aca="false">B55/(C55+D55)</f>
        <v>1.48133861551293</v>
      </c>
      <c r="J55" s="0" t="n">
        <f aca="false">F56-F55</f>
        <v>-0.451999999999998</v>
      </c>
    </row>
    <row r="56" customFormat="false" ht="15" hidden="false" customHeight="false" outlineLevel="0" collapsed="false">
      <c r="A56" s="1" t="n">
        <v>43155</v>
      </c>
      <c r="B56" s="0" t="n">
        <v>299.54</v>
      </c>
      <c r="C56" s="0" t="n">
        <v>181.35</v>
      </c>
      <c r="D56" s="0" t="n">
        <v>4.92</v>
      </c>
      <c r="E56" s="0" t="n">
        <f aca="false">B56*4+C56*9+D56*4</f>
        <v>2849.99</v>
      </c>
      <c r="F56" s="0" t="n">
        <v>172.551</v>
      </c>
      <c r="G56" s="0" t="n">
        <f aca="false">4*B56/E56</f>
        <v>0.420408492661378</v>
      </c>
      <c r="H56" s="0" t="n">
        <f aca="false">(B56*4)/(C56*9+4*D56)</f>
        <v>0.725353093235987</v>
      </c>
      <c r="I56" s="0" t="n">
        <f aca="false">B56/(C56+D56)</f>
        <v>1.60809577495034</v>
      </c>
      <c r="J56" s="0" t="n">
        <f aca="false">F57-F56</f>
        <v>-0.464999999999975</v>
      </c>
    </row>
    <row r="57" customFormat="false" ht="15" hidden="false" customHeight="false" outlineLevel="0" collapsed="false">
      <c r="A57" s="1" t="n">
        <v>43157</v>
      </c>
      <c r="B57" s="0" t="n">
        <v>289.92</v>
      </c>
      <c r="C57" s="0" t="n">
        <v>177.46</v>
      </c>
      <c r="D57" s="0" t="n">
        <v>7.34</v>
      </c>
      <c r="E57" s="0" t="n">
        <f aca="false">B57*4+C57*9+D57*4</f>
        <v>2786.18</v>
      </c>
      <c r="F57" s="0" t="n">
        <v>172.086</v>
      </c>
      <c r="G57" s="0" t="n">
        <f aca="false">4*B57/E57</f>
        <v>0.416225800199556</v>
      </c>
      <c r="H57" s="0" t="n">
        <f aca="false">(B57*4)/(C57*9+4*D57)</f>
        <v>0.712991085152167</v>
      </c>
      <c r="I57" s="0" t="n">
        <f aca="false">B57/(C57+D57)</f>
        <v>1.56883116883117</v>
      </c>
      <c r="J57" s="0" t="n">
        <f aca="false">F58-F57</f>
        <v>1.857</v>
      </c>
    </row>
    <row r="58" customFormat="false" ht="15" hidden="false" customHeight="false" outlineLevel="0" collapsed="false">
      <c r="A58" s="1" t="n">
        <v>43158</v>
      </c>
      <c r="B58" s="0" t="n">
        <v>350.41</v>
      </c>
      <c r="C58" s="0" t="n">
        <v>143.86</v>
      </c>
      <c r="D58" s="0" t="n">
        <v>0.49</v>
      </c>
      <c r="E58" s="0" t="n">
        <f aca="false">B58*4+C58*9+D58*4</f>
        <v>2698.34</v>
      </c>
      <c r="F58" s="0" t="n">
        <v>173.943</v>
      </c>
      <c r="G58" s="0" t="n">
        <f aca="false">4*B58/E58</f>
        <v>0.519445288584834</v>
      </c>
      <c r="H58" s="0" t="n">
        <f aca="false">(B58*4)/(C58*9+4*D58)</f>
        <v>1.0809285108352</v>
      </c>
      <c r="I58" s="0" t="n">
        <f aca="false">B58/(C58+D58)</f>
        <v>2.42750259785244</v>
      </c>
      <c r="J58" s="0" t="n">
        <f aca="false">F59-F58</f>
        <v>-0.51400000000001</v>
      </c>
    </row>
    <row r="59" customFormat="false" ht="15" hidden="false" customHeight="false" outlineLevel="0" collapsed="false">
      <c r="A59" s="1" t="n">
        <v>43160</v>
      </c>
      <c r="B59" s="0" t="n">
        <v>247.32</v>
      </c>
      <c r="C59" s="0" t="n">
        <v>120.4</v>
      </c>
      <c r="D59" s="0" t="n">
        <v>1.16</v>
      </c>
      <c r="E59" s="0" t="n">
        <f aca="false">B59*4+C59*9+D59*4</f>
        <v>2077.52</v>
      </c>
      <c r="F59" s="0" t="n">
        <v>173.429</v>
      </c>
      <c r="G59" s="0" t="n">
        <f aca="false">4*B59/E59</f>
        <v>0.476183141437868</v>
      </c>
      <c r="H59" s="0" t="n">
        <f aca="false">(B59*4)/(C59*9+4*D59)</f>
        <v>0.909064177019775</v>
      </c>
      <c r="I59" s="0" t="n">
        <f aca="false">B59/(C59+D59)</f>
        <v>2.03455083909181</v>
      </c>
      <c r="J59" s="0" t="n">
        <f aca="false">F60-F59</f>
        <v>-0.485000000000014</v>
      </c>
    </row>
    <row r="60" customFormat="false" ht="15" hidden="false" customHeight="false" outlineLevel="0" collapsed="false">
      <c r="A60" s="1" t="n">
        <v>43161</v>
      </c>
      <c r="B60" s="0" t="n">
        <v>193.43</v>
      </c>
      <c r="C60" s="0" t="n">
        <v>188.26</v>
      </c>
      <c r="D60" s="0" t="n">
        <v>10.29</v>
      </c>
      <c r="E60" s="0" t="n">
        <f aca="false">B60*4+C60*9+D60*4</f>
        <v>2509.22</v>
      </c>
      <c r="F60" s="0" t="n">
        <v>172.944</v>
      </c>
      <c r="G60" s="0" t="n">
        <f aca="false">4*B60/E60</f>
        <v>0.308350802241334</v>
      </c>
      <c r="H60" s="0" t="n">
        <f aca="false">(B60*4)/(C60*9+4*D60)</f>
        <v>0.445819648516278</v>
      </c>
      <c r="I60" s="0" t="n">
        <f aca="false">B60/(C60+D60)</f>
        <v>0.974213044573155</v>
      </c>
      <c r="J60" s="0" t="n">
        <f aca="false">F61-F60</f>
        <v>4.846</v>
      </c>
    </row>
    <row r="61" customFormat="false" ht="15" hidden="false" customHeight="false" outlineLevel="0" collapsed="false">
      <c r="A61" s="1" t="n">
        <v>43162</v>
      </c>
      <c r="B61" s="0" t="n">
        <v>213.52</v>
      </c>
      <c r="C61" s="0" t="n">
        <v>201.72</v>
      </c>
      <c r="D61" s="0" t="n">
        <v>12.11</v>
      </c>
      <c r="E61" s="0" t="n">
        <f aca="false">B61*4+C61*9+D61*4</f>
        <v>2718</v>
      </c>
      <c r="F61" s="0" t="n">
        <v>177.79</v>
      </c>
      <c r="G61" s="0" t="n">
        <f aca="false">4*B61/E61</f>
        <v>0.314231052244297</v>
      </c>
      <c r="H61" s="0" t="n">
        <f aca="false">(B61*4)/(C61*9+4*D61)</f>
        <v>0.458217090862269</v>
      </c>
      <c r="I61" s="0" t="n">
        <f aca="false">B61/(C61+D61)</f>
        <v>0.998550250198756</v>
      </c>
      <c r="J61" s="0" t="n">
        <f aca="false">F62-F61</f>
        <v>1.65100000000001</v>
      </c>
    </row>
    <row r="62" customFormat="false" ht="15" hidden="false" customHeight="false" outlineLevel="0" collapsed="false">
      <c r="A62" s="1" t="n">
        <v>43163</v>
      </c>
      <c r="B62" s="0" t="n">
        <v>245.45</v>
      </c>
      <c r="C62" s="0" t="n">
        <v>107.71</v>
      </c>
      <c r="D62" s="0" t="n">
        <v>4.12</v>
      </c>
      <c r="E62" s="0" t="n">
        <f aca="false">B62*4+C62*9+D62*4</f>
        <v>1967.67</v>
      </c>
      <c r="F62" s="0" t="n">
        <v>179.441</v>
      </c>
      <c r="G62" s="0" t="n">
        <f aca="false">4*B62/E62</f>
        <v>0.498965781863829</v>
      </c>
      <c r="H62" s="0" t="n">
        <f aca="false">(B62*4)/(C62*9+4*D62)</f>
        <v>0.995871666649761</v>
      </c>
      <c r="I62" s="0" t="n">
        <f aca="false">B62/(C62+D62)</f>
        <v>2.1948493248681</v>
      </c>
      <c r="J62" s="0" t="n">
        <f aca="false">F63-F62</f>
        <v>-4.345</v>
      </c>
    </row>
    <row r="63" customFormat="false" ht="15" hidden="false" customHeight="false" outlineLevel="0" collapsed="false">
      <c r="A63" s="1" t="n">
        <v>43164</v>
      </c>
      <c r="B63" s="0" t="n">
        <v>221.83</v>
      </c>
      <c r="C63" s="0" t="n">
        <v>106.17</v>
      </c>
      <c r="D63" s="0" t="n">
        <v>1.37</v>
      </c>
      <c r="E63" s="0" t="n">
        <f aca="false">B63*4+C63*9+D63*4</f>
        <v>1848.33</v>
      </c>
      <c r="F63" s="0" t="n">
        <v>175.096</v>
      </c>
      <c r="G63" s="0" t="n">
        <f aca="false">4*B63/E63</f>
        <v>0.480065789117744</v>
      </c>
      <c r="H63" s="0" t="n">
        <f aca="false">(B63*4)/(C63*9+4*D63)</f>
        <v>0.923320256813144</v>
      </c>
      <c r="I63" s="0" t="n">
        <f aca="false">B63/(C63+D63)</f>
        <v>2.06276734238423</v>
      </c>
      <c r="J63" s="0" t="n">
        <f aca="false">F64-F63</f>
        <v>-2.267</v>
      </c>
    </row>
    <row r="64" customFormat="false" ht="15" hidden="false" customHeight="false" outlineLevel="0" collapsed="false">
      <c r="A64" s="1" t="n">
        <v>43165</v>
      </c>
      <c r="B64" s="0" t="n">
        <v>249.7</v>
      </c>
      <c r="C64" s="0" t="n">
        <v>134.65</v>
      </c>
      <c r="D64" s="0" t="n">
        <v>4.67</v>
      </c>
      <c r="E64" s="0" t="n">
        <f aca="false">B64*4+C64*9+D64*4</f>
        <v>2229.33</v>
      </c>
      <c r="F64" s="0" t="n">
        <v>172.829</v>
      </c>
      <c r="G64" s="0" t="n">
        <f aca="false">4*B64/E64</f>
        <v>0.448026985686282</v>
      </c>
      <c r="H64" s="0" t="n">
        <f aca="false">(B64*4)/(C64*9+4*D64)</f>
        <v>0.811682770838582</v>
      </c>
      <c r="I64" s="0" t="n">
        <f aca="false">B64/(C64+D64)</f>
        <v>1.79227677289693</v>
      </c>
      <c r="J64" s="0" t="n">
        <f aca="false">F65-F64</f>
        <v>-0.824000000000012</v>
      </c>
    </row>
    <row r="65" customFormat="false" ht="15" hidden="false" customHeight="false" outlineLevel="0" collapsed="false">
      <c r="A65" s="1" t="n">
        <v>43166</v>
      </c>
      <c r="B65" s="0" t="n">
        <v>264.66</v>
      </c>
      <c r="C65" s="0" t="n">
        <v>163.63</v>
      </c>
      <c r="D65" s="0" t="n">
        <v>4.02</v>
      </c>
      <c r="E65" s="0" t="n">
        <f aca="false">B65*4+C65*9+D65*4</f>
        <v>2547.39</v>
      </c>
      <c r="F65" s="0" t="n">
        <v>172.005</v>
      </c>
      <c r="G65" s="0" t="n">
        <f aca="false">4*B65/E65</f>
        <v>0.415578297787147</v>
      </c>
      <c r="H65" s="0" t="n">
        <f aca="false">(B65*4)/(C65*9+4*D65)</f>
        <v>0.711093198992443</v>
      </c>
      <c r="I65" s="0" t="n">
        <f aca="false">B65/(C65+D65)</f>
        <v>1.57864598866687</v>
      </c>
      <c r="J65" s="0" t="n">
        <f aca="false">F66-F65</f>
        <v>0.903999999999996</v>
      </c>
    </row>
    <row r="66" customFormat="false" ht="15" hidden="false" customHeight="false" outlineLevel="0" collapsed="false">
      <c r="A66" s="1" t="n">
        <v>43167</v>
      </c>
      <c r="B66" s="0" t="n">
        <v>200.77</v>
      </c>
      <c r="C66" s="0" t="n">
        <v>147.8</v>
      </c>
      <c r="D66" s="0" t="n">
        <v>1.24</v>
      </c>
      <c r="E66" s="0" t="n">
        <f aca="false">B66*4+C66*9+D66*4</f>
        <v>2138.24</v>
      </c>
      <c r="F66" s="0" t="n">
        <v>172.909</v>
      </c>
      <c r="G66" s="0" t="n">
        <f aca="false">4*B66/E66</f>
        <v>0.375579916192757</v>
      </c>
      <c r="H66" s="0" t="n">
        <f aca="false">(B66*4)/(C66*9+4*D66)</f>
        <v>0.601485964229006</v>
      </c>
      <c r="I66" s="0" t="n">
        <f aca="false">B66/(C66+D66)</f>
        <v>1.34708803005904</v>
      </c>
      <c r="J66" s="0" t="n">
        <f aca="false">F67-F66</f>
        <v>1.86199999999999</v>
      </c>
    </row>
    <row r="67" customFormat="false" ht="15" hidden="false" customHeight="false" outlineLevel="0" collapsed="false">
      <c r="A67" s="1" t="n">
        <v>43168</v>
      </c>
      <c r="B67" s="0" t="n">
        <v>220.58</v>
      </c>
      <c r="C67" s="0" t="n">
        <v>208.69</v>
      </c>
      <c r="D67" s="0" t="n">
        <v>23.61</v>
      </c>
      <c r="E67" s="0" t="n">
        <f aca="false">B67*4+C67*9+D67*4</f>
        <v>2854.97</v>
      </c>
      <c r="F67" s="0" t="n">
        <v>174.771</v>
      </c>
      <c r="G67" s="0" t="n">
        <f aca="false">4*B67/E67</f>
        <v>0.309047030266518</v>
      </c>
      <c r="H67" s="0" t="n">
        <f aca="false">(B67*4)/(C67*9+4*D67)</f>
        <v>0.447276506222594</v>
      </c>
      <c r="I67" s="0" t="n">
        <f aca="false">B67/(C67+D67)</f>
        <v>0.949547998278089</v>
      </c>
      <c r="J67" s="0" t="n">
        <f aca="false">F68-F67</f>
        <v>-1.19199999999998</v>
      </c>
    </row>
    <row r="68" customFormat="false" ht="15" hidden="false" customHeight="false" outlineLevel="0" collapsed="false">
      <c r="A68" s="1" t="n">
        <v>43169</v>
      </c>
      <c r="B68" s="0" t="n">
        <v>333.94</v>
      </c>
      <c r="C68" s="0" t="n">
        <v>269.21</v>
      </c>
      <c r="D68" s="0" t="n">
        <v>18.37</v>
      </c>
      <c r="E68" s="0" t="n">
        <f aca="false">B68*4+C68*9+D68*4</f>
        <v>3832.13</v>
      </c>
      <c r="F68" s="0" t="n">
        <v>173.579</v>
      </c>
      <c r="G68" s="0" t="n">
        <f aca="false">4*B68/E68</f>
        <v>0.348568550649378</v>
      </c>
      <c r="H68" s="0" t="n">
        <f aca="false">(B68*4)/(C68*9+4*D68)</f>
        <v>0.535080937521281</v>
      </c>
      <c r="I68" s="0" t="n">
        <f aca="false">B68/(C68+D68)</f>
        <v>1.16120731622505</v>
      </c>
      <c r="J68" s="0" t="n">
        <f aca="false">F69-F68</f>
        <v>2.91</v>
      </c>
    </row>
    <row r="69" customFormat="false" ht="15" hidden="false" customHeight="false" outlineLevel="0" collapsed="false">
      <c r="A69" s="1" t="n">
        <v>43170</v>
      </c>
      <c r="B69" s="0" t="n">
        <v>225.31</v>
      </c>
      <c r="C69" s="0" t="n">
        <v>191.12</v>
      </c>
      <c r="D69" s="0" t="n">
        <v>2.83</v>
      </c>
      <c r="E69" s="0" t="n">
        <f aca="false">B69*4+C69*9+D69*4</f>
        <v>2632.64</v>
      </c>
      <c r="F69" s="0" t="n">
        <v>176.489</v>
      </c>
      <c r="G69" s="0" t="n">
        <f aca="false">4*B69/E69</f>
        <v>0.342333171265346</v>
      </c>
      <c r="H69" s="0" t="n">
        <f aca="false">(B69*4)/(C69*9+4*D69)</f>
        <v>0.520526741365369</v>
      </c>
      <c r="I69" s="0" t="n">
        <f aca="false">B69/(C69+D69)</f>
        <v>1.16169115751482</v>
      </c>
      <c r="J69" s="0" t="n">
        <f aca="false">F70-F69</f>
        <v>1.35599999999999</v>
      </c>
    </row>
    <row r="70" customFormat="false" ht="15" hidden="false" customHeight="false" outlineLevel="0" collapsed="false">
      <c r="A70" s="1" t="n">
        <v>43171</v>
      </c>
      <c r="B70" s="0" t="n">
        <v>112.39</v>
      </c>
      <c r="C70" s="0" t="n">
        <v>94.66</v>
      </c>
      <c r="D70" s="0" t="n">
        <v>2.54</v>
      </c>
      <c r="E70" s="0" t="n">
        <f aca="false">B70*4+C70*9+D70*4</f>
        <v>1311.66</v>
      </c>
      <c r="F70" s="0" t="n">
        <v>177.845</v>
      </c>
      <c r="G70" s="0" t="n">
        <f aca="false">4*B70/E70</f>
        <v>0.342741259167772</v>
      </c>
      <c r="H70" s="0" t="n">
        <f aca="false">(B70*4)/(C70*9+4*D70)</f>
        <v>0.521470827050226</v>
      </c>
      <c r="I70" s="0" t="n">
        <f aca="false">B70/(C70+D70)</f>
        <v>1.15627572016461</v>
      </c>
      <c r="J70" s="0" t="n">
        <f aca="false">F71-F70</f>
        <v>-3.73699999999999</v>
      </c>
    </row>
    <row r="71" customFormat="false" ht="15" hidden="false" customHeight="false" outlineLevel="0" collapsed="false">
      <c r="A71" s="1" t="n">
        <v>43172</v>
      </c>
      <c r="B71" s="0" t="n">
        <v>116.23</v>
      </c>
      <c r="C71" s="0" t="n">
        <v>88.9</v>
      </c>
      <c r="D71" s="0" t="n">
        <v>7.57</v>
      </c>
      <c r="E71" s="0" t="n">
        <f aca="false">B71*4+C71*9+D71*4</f>
        <v>1295.3</v>
      </c>
      <c r="F71" s="0" t="n">
        <v>174.108</v>
      </c>
      <c r="G71" s="0" t="n">
        <f aca="false">4*B71/E71</f>
        <v>0.358928433567513</v>
      </c>
      <c r="H71" s="0" t="n">
        <f aca="false">(B71*4)/(C71*9+4*D71)</f>
        <v>0.559888243936511</v>
      </c>
      <c r="I71" s="0" t="n">
        <f aca="false">B71/(C71+D71)</f>
        <v>1.20483051725925</v>
      </c>
      <c r="J71" s="0" t="n">
        <f aca="false">F72-F71</f>
        <v>1.06899999999999</v>
      </c>
    </row>
    <row r="72" customFormat="false" ht="15" hidden="false" customHeight="false" outlineLevel="0" collapsed="false">
      <c r="A72" s="1" t="n">
        <v>43173</v>
      </c>
      <c r="B72" s="0" t="n">
        <v>118.11</v>
      </c>
      <c r="C72" s="0" t="n">
        <v>95.7</v>
      </c>
      <c r="D72" s="0" t="n">
        <v>6.61</v>
      </c>
      <c r="E72" s="0" t="n">
        <f aca="false">B72*4+C72*9+D72*4</f>
        <v>1360.18</v>
      </c>
      <c r="F72" s="0" t="n">
        <v>175.177</v>
      </c>
      <c r="G72" s="0" t="n">
        <f aca="false">4*B72/E72</f>
        <v>0.347336381949448</v>
      </c>
      <c r="H72" s="0" t="n">
        <f aca="false">(B72*4)/(C72*9+4*D72)</f>
        <v>0.53218284632888</v>
      </c>
      <c r="I72" s="0" t="n">
        <f aca="false">B72/(C72+D72)</f>
        <v>1.15443260678331</v>
      </c>
      <c r="J72" s="0" t="n">
        <f aca="false">F73-F72</f>
        <v>-1.53700000000001</v>
      </c>
    </row>
    <row r="73" customFormat="false" ht="15" hidden="false" customHeight="false" outlineLevel="0" collapsed="false">
      <c r="A73" s="1" t="n">
        <v>43174</v>
      </c>
      <c r="B73" s="0" t="n">
        <v>133.51</v>
      </c>
      <c r="C73" s="0" t="n">
        <v>77.39</v>
      </c>
      <c r="D73" s="0" t="n">
        <v>6.58</v>
      </c>
      <c r="E73" s="0" t="n">
        <f aca="false">B73*4+C73*9+D73*4</f>
        <v>1256.87</v>
      </c>
      <c r="F73" s="0" t="n">
        <v>173.64</v>
      </c>
      <c r="G73" s="0" t="n">
        <f aca="false">4*B73/E73</f>
        <v>0.424896767366553</v>
      </c>
      <c r="H73" s="0" t="n">
        <f aca="false">(B73*4)/(C73*9+4*D73)</f>
        <v>0.738818256021471</v>
      </c>
      <c r="I73" s="0" t="n">
        <f aca="false">B73/(C73+D73)</f>
        <v>1.58997260926521</v>
      </c>
      <c r="J73" s="0" t="n">
        <f aca="false">F74-F73</f>
        <v>-2.62099999999998</v>
      </c>
    </row>
    <row r="74" customFormat="false" ht="15" hidden="false" customHeight="false" outlineLevel="0" collapsed="false">
      <c r="A74" s="1" t="n">
        <v>43175</v>
      </c>
      <c r="B74" s="0" t="n">
        <v>131.67</v>
      </c>
      <c r="C74" s="0" t="n">
        <v>74.23</v>
      </c>
      <c r="D74" s="0" t="n">
        <v>17.85</v>
      </c>
      <c r="E74" s="0" t="n">
        <f aca="false">B74*4+C74*9+D74*4</f>
        <v>1266.15</v>
      </c>
      <c r="F74" s="0" t="n">
        <v>171.019</v>
      </c>
      <c r="G74" s="0" t="n">
        <f aca="false">4*B74/E74</f>
        <v>0.415969671839829</v>
      </c>
      <c r="H74" s="0" t="n">
        <f aca="false">(B74*4)/(C74*9+4*D74)</f>
        <v>0.712239847458315</v>
      </c>
      <c r="I74" s="0" t="n">
        <f aca="false">B74/(C74+D74)</f>
        <v>1.42995221546481</v>
      </c>
      <c r="J74" s="0" t="n">
        <f aca="false">F75-F74</f>
        <v>-0.504999999999995</v>
      </c>
    </row>
    <row r="75" customFormat="false" ht="15" hidden="false" customHeight="false" outlineLevel="0" collapsed="false">
      <c r="A75" s="1" t="n">
        <v>43176</v>
      </c>
      <c r="B75" s="0" t="n">
        <v>237.72</v>
      </c>
      <c r="C75" s="0" t="n">
        <v>138.18</v>
      </c>
      <c r="D75" s="0" t="n">
        <v>31.92</v>
      </c>
      <c r="E75" s="0" t="n">
        <f aca="false">B75*4+C75*9+D75*4</f>
        <v>2322.18</v>
      </c>
      <c r="F75" s="0" t="n">
        <v>170.514</v>
      </c>
      <c r="G75" s="0" t="n">
        <f aca="false">4*B75/E75</f>
        <v>0.409477301501176</v>
      </c>
      <c r="H75" s="0" t="n">
        <f aca="false">(B75*4)/(C75*9+4*D75)</f>
        <v>0.693415007656968</v>
      </c>
      <c r="I75" s="0" t="n">
        <f aca="false">B75/(C75+D75)</f>
        <v>1.39753086419753</v>
      </c>
      <c r="J75" s="0" t="n">
        <f aca="false">F76-F75</f>
        <v>0.500999999999976</v>
      </c>
    </row>
    <row r="76" customFormat="false" ht="15" hidden="false" customHeight="false" outlineLevel="0" collapsed="false">
      <c r="A76" s="1" t="n">
        <v>43177</v>
      </c>
      <c r="B76" s="0" t="n">
        <v>129.58</v>
      </c>
      <c r="C76" s="0" t="n">
        <v>144.02</v>
      </c>
      <c r="D76" s="0" t="n">
        <v>8.03</v>
      </c>
      <c r="E76" s="0" t="n">
        <f aca="false">B76*4+C76*9+D76*4</f>
        <v>1846.62</v>
      </c>
      <c r="F76" s="0" t="n">
        <v>171.015</v>
      </c>
      <c r="G76" s="0" t="n">
        <f aca="false">4*B76/E76</f>
        <v>0.280685793503807</v>
      </c>
      <c r="H76" s="0" t="n">
        <f aca="false">(B76*4)/(C76*9+4*D76)</f>
        <v>0.390213054279907</v>
      </c>
      <c r="I76" s="0" t="n">
        <f aca="false">B76/(C76+D76)</f>
        <v>0.852219664584018</v>
      </c>
      <c r="J76" s="0" t="n">
        <f aca="false">F77-F76</f>
        <v>-0.899999999999977</v>
      </c>
    </row>
    <row r="77" customFormat="false" ht="15" hidden="false" customHeight="false" outlineLevel="0" collapsed="false">
      <c r="A77" s="1" t="n">
        <v>43178</v>
      </c>
      <c r="B77" s="0" t="n">
        <v>183.23</v>
      </c>
      <c r="C77" s="0" t="n">
        <v>82.61</v>
      </c>
      <c r="D77" s="0" t="n">
        <v>7.48</v>
      </c>
      <c r="E77" s="0" t="n">
        <f aca="false">B77*4+C77*9+D77*4</f>
        <v>1506.33</v>
      </c>
      <c r="F77" s="0" t="n">
        <v>170.115</v>
      </c>
      <c r="G77" s="0" t="n">
        <f aca="false">4*B77/E77</f>
        <v>0.48656004992266</v>
      </c>
      <c r="H77" s="0" t="n">
        <f aca="false">(B77*4)/(C77*9+4*D77)</f>
        <v>0.947647431504635</v>
      </c>
      <c r="I77" s="0" t="n">
        <f aca="false">B77/(C77+D77)</f>
        <v>2.03385503385503</v>
      </c>
      <c r="J77" s="0" t="n">
        <f aca="false">F78-F77</f>
        <v>-0.00600000000000023</v>
      </c>
    </row>
    <row r="78" customFormat="false" ht="15" hidden="false" customHeight="false" outlineLevel="0" collapsed="false">
      <c r="A78" s="1" t="n">
        <v>43179</v>
      </c>
      <c r="B78" s="0" t="n">
        <v>178.64</v>
      </c>
      <c r="C78" s="0" t="n">
        <v>68.87</v>
      </c>
      <c r="D78" s="0" t="n">
        <v>11.75</v>
      </c>
      <c r="E78" s="0" t="n">
        <f aca="false">B78*4+C78*9+D78*4</f>
        <v>1381.39</v>
      </c>
      <c r="F78" s="0" t="n">
        <v>170.109</v>
      </c>
      <c r="G78" s="0" t="n">
        <f aca="false">4*B78/E78</f>
        <v>0.517276076994911</v>
      </c>
      <c r="H78" s="0" t="n">
        <f aca="false">(B78*4)/(C78*9+4*D78)</f>
        <v>1.07157746352144</v>
      </c>
      <c r="I78" s="0" t="n">
        <f aca="false">B78/(C78+D78)</f>
        <v>2.2158273381295</v>
      </c>
      <c r="J78" s="0" t="n">
        <f aca="false">F79-F78</f>
        <v>-0.913000000000011</v>
      </c>
    </row>
    <row r="79" customFormat="false" ht="15" hidden="false" customHeight="false" outlineLevel="0" collapsed="false">
      <c r="A79" s="1" t="n">
        <v>43180</v>
      </c>
      <c r="B79" s="0" t="n">
        <v>152</v>
      </c>
      <c r="C79" s="0" t="n">
        <v>72.12</v>
      </c>
      <c r="D79" s="0" t="n">
        <v>3.93</v>
      </c>
      <c r="E79" s="0" t="n">
        <f aca="false">B79*4+C79*9+D79*4</f>
        <v>1272.8</v>
      </c>
      <c r="F79" s="0" t="n">
        <v>169.196</v>
      </c>
      <c r="G79" s="0" t="n">
        <f aca="false">4*B79/E79</f>
        <v>0.477686989314896</v>
      </c>
      <c r="H79" s="0" t="n">
        <f aca="false">(B79*4)/(C79*9+4*D79)</f>
        <v>0.914560770156438</v>
      </c>
      <c r="I79" s="0" t="n">
        <f aca="false">B79/(C79+D79)</f>
        <v>1.99868507560815</v>
      </c>
      <c r="J79" s="0" t="n">
        <f aca="false">F80-F79</f>
        <v>-1.107</v>
      </c>
    </row>
    <row r="80" customFormat="false" ht="15" hidden="false" customHeight="false" outlineLevel="0" collapsed="false">
      <c r="A80" s="1" t="n">
        <v>43181</v>
      </c>
      <c r="B80" s="0" t="n">
        <v>183.13</v>
      </c>
      <c r="C80" s="0" t="n">
        <v>126.49</v>
      </c>
      <c r="D80" s="0" t="n">
        <v>18.45</v>
      </c>
      <c r="E80" s="0" t="n">
        <f aca="false">B80*4+C80*9+D80*4</f>
        <v>1944.73</v>
      </c>
      <c r="F80" s="0" t="n">
        <v>168.089</v>
      </c>
      <c r="G80" s="0" t="n">
        <f aca="false">4*B80/E80</f>
        <v>0.376669254858001</v>
      </c>
      <c r="H80" s="0" t="n">
        <f aca="false">(B80*4)/(C80*9+4*D80)</f>
        <v>0.604284736143078</v>
      </c>
      <c r="I80" s="0" t="n">
        <f aca="false">B80/(C80+D80)</f>
        <v>1.26348834000276</v>
      </c>
      <c r="J80" s="0" t="n">
        <f aca="false">F81-F80</f>
        <v>1.19300000000001</v>
      </c>
    </row>
    <row r="81" customFormat="false" ht="15" hidden="false" customHeight="false" outlineLevel="0" collapsed="false">
      <c r="A81" s="1" t="n">
        <v>43182</v>
      </c>
      <c r="B81" s="0" t="n">
        <v>202.49</v>
      </c>
      <c r="C81" s="0" t="n">
        <v>53.74</v>
      </c>
      <c r="D81" s="0" t="n">
        <v>22.95</v>
      </c>
      <c r="E81" s="0" t="n">
        <f aca="false">B81*4+C81*9+D81*4</f>
        <v>1385.42</v>
      </c>
      <c r="F81" s="0" t="n">
        <v>169.282</v>
      </c>
      <c r="G81" s="0" t="n">
        <f aca="false">4*B81/E81</f>
        <v>0.584631375323007</v>
      </c>
      <c r="H81" s="0" t="n">
        <f aca="false">(B81*4)/(C81*9+4*D81)</f>
        <v>1.40750008688701</v>
      </c>
      <c r="I81" s="0" t="n">
        <f aca="false">B81/(C81+D81)</f>
        <v>2.64037032207589</v>
      </c>
      <c r="J81" s="0" t="n">
        <f aca="false">F82-F81</f>
        <v>1.86499999999998</v>
      </c>
    </row>
    <row r="82" customFormat="false" ht="15" hidden="false" customHeight="false" outlineLevel="0" collapsed="false">
      <c r="A82" s="1" t="n">
        <v>43183</v>
      </c>
      <c r="B82" s="0" t="n">
        <v>140.84</v>
      </c>
      <c r="C82" s="0" t="n">
        <v>128.5</v>
      </c>
      <c r="D82" s="0" t="n">
        <v>20.55</v>
      </c>
      <c r="E82" s="0" t="n">
        <f aca="false">B82*4+C82*9+D82*4</f>
        <v>1802.06</v>
      </c>
      <c r="F82" s="0" t="n">
        <v>171.147</v>
      </c>
      <c r="G82" s="0" t="n">
        <f aca="false">4*B82/E82</f>
        <v>0.312620001553777</v>
      </c>
      <c r="H82" s="0" t="n">
        <f aca="false">(B82*4)/(C82*9+4*D82)</f>
        <v>0.45479938645354</v>
      </c>
      <c r="I82" s="0" t="n">
        <f aca="false">B82/(C82+D82)</f>
        <v>0.944917812814492</v>
      </c>
      <c r="J82" s="0" t="n">
        <f aca="false">F83-F82</f>
        <v>-2.685</v>
      </c>
    </row>
    <row r="83" customFormat="false" ht="15" hidden="false" customHeight="false" outlineLevel="0" collapsed="false">
      <c r="A83" s="1" t="n">
        <v>43184</v>
      </c>
      <c r="B83" s="0" t="n">
        <v>189.74</v>
      </c>
      <c r="C83" s="0" t="n">
        <v>78.05</v>
      </c>
      <c r="D83" s="0" t="n">
        <v>18.32</v>
      </c>
      <c r="E83" s="0" t="n">
        <f aca="false">B83*4+C83*9+D83*4</f>
        <v>1534.69</v>
      </c>
      <c r="F83" s="0" t="n">
        <v>168.462</v>
      </c>
      <c r="G83" s="0" t="n">
        <f aca="false">4*B83/E83</f>
        <v>0.494536355876431</v>
      </c>
      <c r="H83" s="0" t="n">
        <f aca="false">(B83*4)/(C83*9+4*D83)</f>
        <v>0.978381653410336</v>
      </c>
      <c r="I83" s="0" t="n">
        <f aca="false">B83/(C83+D83)</f>
        <v>1.96886998028432</v>
      </c>
      <c r="J83" s="0" t="n">
        <f aca="false">F84-F83</f>
        <v>1.19300000000001</v>
      </c>
    </row>
    <row r="84" customFormat="false" ht="15" hidden="false" customHeight="false" outlineLevel="0" collapsed="false">
      <c r="A84" s="1" t="n">
        <v>43185</v>
      </c>
      <c r="B84" s="0" t="n">
        <v>157.37</v>
      </c>
      <c r="C84" s="0" t="n">
        <v>88.55</v>
      </c>
      <c r="D84" s="0" t="n">
        <v>12.12</v>
      </c>
      <c r="E84" s="0" t="n">
        <f aca="false">B84*4+C84*9+D84*4</f>
        <v>1474.91</v>
      </c>
      <c r="F84" s="0" t="n">
        <v>169.655</v>
      </c>
      <c r="G84" s="0" t="n">
        <f aca="false">4*B84/E84</f>
        <v>0.426792143249419</v>
      </c>
      <c r="H84" s="0" t="n">
        <f aca="false">(B84*4)/(C84*9+4*D84)</f>
        <v>0.744567853045196</v>
      </c>
      <c r="I84" s="0" t="n">
        <f aca="false">B84/(C84+D84)</f>
        <v>1.56322638323234</v>
      </c>
      <c r="J84" s="0" t="n">
        <f aca="false">F85-F84</f>
        <v>-1.136</v>
      </c>
    </row>
    <row r="85" customFormat="false" ht="15" hidden="false" customHeight="false" outlineLevel="0" collapsed="false">
      <c r="A85" s="1" t="n">
        <v>43187</v>
      </c>
      <c r="B85" s="0" t="n">
        <v>150.92</v>
      </c>
      <c r="C85" s="0" t="n">
        <v>82.18</v>
      </c>
      <c r="D85" s="0" t="n">
        <v>16.61</v>
      </c>
      <c r="E85" s="0" t="n">
        <f aca="false">B85*4+C85*9+D85*4</f>
        <v>1409.74</v>
      </c>
      <c r="F85" s="0" t="n">
        <v>168.519</v>
      </c>
      <c r="G85" s="0" t="n">
        <f aca="false">4*B85/E85</f>
        <v>0.428220806673571</v>
      </c>
      <c r="H85" s="0" t="n">
        <f aca="false">(B85*4)/(C85*9+4*D85)</f>
        <v>0.74892687889239</v>
      </c>
      <c r="I85" s="0" t="n">
        <f aca="false">B85/(C85+D85)</f>
        <v>1.52768498835915</v>
      </c>
      <c r="J85" s="0" t="n">
        <f aca="false">F86-F85</f>
        <v>0.388000000000005</v>
      </c>
    </row>
    <row r="86" customFormat="false" ht="15" hidden="false" customHeight="false" outlineLevel="0" collapsed="false">
      <c r="A86" s="1" t="n">
        <v>43188</v>
      </c>
      <c r="B86" s="0" t="n">
        <v>176.87</v>
      </c>
      <c r="C86" s="0" t="n">
        <v>100.15</v>
      </c>
      <c r="D86" s="0" t="n">
        <v>17.97</v>
      </c>
      <c r="E86" s="0" t="n">
        <f aca="false">B86*4+C86*9+D86*4</f>
        <v>1680.71</v>
      </c>
      <c r="F86" s="0" t="n">
        <v>168.907</v>
      </c>
      <c r="G86" s="0" t="n">
        <f aca="false">4*B86/E86</f>
        <v>0.420941149871185</v>
      </c>
      <c r="H86" s="0" t="n">
        <f aca="false">(B86*4)/(C86*9+4*D86)</f>
        <v>0.726940188855666</v>
      </c>
      <c r="I86" s="0" t="n">
        <f aca="false">B86/(C86+D86)</f>
        <v>1.49737555028784</v>
      </c>
      <c r="J86" s="0" t="n">
        <f aca="false">F87-F86</f>
        <v>-2.27100000000001</v>
      </c>
    </row>
    <row r="87" customFormat="false" ht="15" hidden="false" customHeight="false" outlineLevel="0" collapsed="false">
      <c r="A87" s="1" t="n">
        <v>43189</v>
      </c>
      <c r="B87" s="0" t="n">
        <v>161.08</v>
      </c>
      <c r="C87" s="0" t="n">
        <v>103.82</v>
      </c>
      <c r="D87" s="0" t="n">
        <v>9.28</v>
      </c>
      <c r="E87" s="0" t="n">
        <f aca="false">B87*4+C87*9+D87*4</f>
        <v>1615.82</v>
      </c>
      <c r="F87" s="0" t="n">
        <v>166.636</v>
      </c>
      <c r="G87" s="0" t="n">
        <f aca="false">4*B87/E87</f>
        <v>0.398757287321608</v>
      </c>
      <c r="H87" s="0" t="n">
        <f aca="false">(B87*4)/(C87*9+4*D87)</f>
        <v>0.663221821924859</v>
      </c>
      <c r="I87" s="0" t="n">
        <f aca="false">B87/(C87+D87)</f>
        <v>1.42422634836428</v>
      </c>
      <c r="J87" s="0" t="n">
        <f aca="false">F88-F87</f>
        <v>1.11600000000001</v>
      </c>
    </row>
    <row r="88" customFormat="false" ht="15" hidden="false" customHeight="false" outlineLevel="0" collapsed="false">
      <c r="A88" s="1" t="n">
        <v>43190</v>
      </c>
      <c r="B88" s="0" t="n">
        <v>234.22</v>
      </c>
      <c r="C88" s="0" t="n">
        <v>217.83</v>
      </c>
      <c r="D88" s="0" t="n">
        <v>38.18</v>
      </c>
      <c r="E88" s="0" t="n">
        <f aca="false">B88*4+C88*9+D88*4</f>
        <v>3050.07</v>
      </c>
      <c r="F88" s="0" t="n">
        <v>167.752</v>
      </c>
      <c r="G88" s="0" t="n">
        <f aca="false">4*B88/E88</f>
        <v>0.307166720763786</v>
      </c>
      <c r="H88" s="0" t="n">
        <f aca="false">(B88*4)/(C88*9+4*D88)</f>
        <v>0.443348681377444</v>
      </c>
      <c r="I88" s="0" t="n">
        <f aca="false">B88/(C88+D88)</f>
        <v>0.914886137260263</v>
      </c>
      <c r="J88" s="0" t="n">
        <f aca="false">F89-F88</f>
        <v>3.30499999999998</v>
      </c>
    </row>
    <row r="89" customFormat="false" ht="15" hidden="false" customHeight="false" outlineLevel="0" collapsed="false">
      <c r="A89" s="1" t="n">
        <v>43192</v>
      </c>
      <c r="B89" s="0" t="n">
        <v>176.23</v>
      </c>
      <c r="C89" s="0" t="n">
        <v>95.11</v>
      </c>
      <c r="D89" s="0" t="n">
        <v>18.27</v>
      </c>
      <c r="E89" s="0" t="n">
        <f aca="false">B89*4+C89*9+D89*4</f>
        <v>1633.99</v>
      </c>
      <c r="F89" s="0" t="n">
        <v>171.057</v>
      </c>
      <c r="G89" s="0" t="n">
        <f aca="false">4*B89/E89</f>
        <v>0.43141022894877</v>
      </c>
      <c r="H89" s="0" t="n">
        <f aca="false">(B89*4)/(C89*9+4*D89)</f>
        <v>0.758737231855511</v>
      </c>
      <c r="I89" s="0" t="n">
        <f aca="false">B89/(C89+D89)</f>
        <v>1.55433056976539</v>
      </c>
      <c r="J89" s="0" t="n">
        <f aca="false">F90-F89</f>
        <v>1.82500000000002</v>
      </c>
    </row>
    <row r="90" customFormat="false" ht="15" hidden="false" customHeight="false" outlineLevel="0" collapsed="false">
      <c r="A90" s="1" t="n">
        <v>43194</v>
      </c>
      <c r="B90" s="0" t="n">
        <v>212.32</v>
      </c>
      <c r="C90" s="0" t="n">
        <v>155.4</v>
      </c>
      <c r="D90" s="0" t="n">
        <v>24.85</v>
      </c>
      <c r="E90" s="0" t="n">
        <f aca="false">B90*4+C90*9+D90*4</f>
        <v>2347.28</v>
      </c>
      <c r="F90" s="0" t="n">
        <v>172.882</v>
      </c>
      <c r="G90" s="0" t="n">
        <f aca="false">4*B90/E90</f>
        <v>0.361814525748952</v>
      </c>
      <c r="H90" s="0" t="n">
        <f aca="false">(B90*4)/(C90*9+4*D90)</f>
        <v>0.56694259012016</v>
      </c>
      <c r="I90" s="0" t="n">
        <f aca="false">B90/(C90+D90)</f>
        <v>1.17791955617198</v>
      </c>
      <c r="J90" s="0" t="n">
        <f aca="false">F91-F90</f>
        <v>-2.49100000000001</v>
      </c>
    </row>
    <row r="91" customFormat="false" ht="15" hidden="false" customHeight="false" outlineLevel="0" collapsed="false">
      <c r="A91" s="1" t="n">
        <v>43195</v>
      </c>
      <c r="B91" s="0" t="n">
        <v>189.06</v>
      </c>
      <c r="C91" s="0" t="n">
        <v>135.69</v>
      </c>
      <c r="D91" s="0" t="n">
        <v>22.98</v>
      </c>
      <c r="E91" s="0" t="n">
        <f aca="false">B91*4+C91*9+D91*4</f>
        <v>2069.37</v>
      </c>
      <c r="F91" s="0" t="n">
        <v>170.391</v>
      </c>
      <c r="G91" s="0" t="n">
        <f aca="false">4*B91/E91</f>
        <v>0.365444555589382</v>
      </c>
      <c r="H91" s="0" t="n">
        <f aca="false">(B91*4)/(C91*9+4*D91)</f>
        <v>0.575906422060268</v>
      </c>
      <c r="I91" s="0" t="n">
        <f aca="false">B91/(C91+D91)</f>
        <v>1.1915295897145</v>
      </c>
      <c r="J91" s="0" t="n">
        <f aca="false">F92-F91</f>
        <v>-1.35599999999999</v>
      </c>
    </row>
    <row r="92" customFormat="false" ht="15" hidden="false" customHeight="false" outlineLevel="0" collapsed="false">
      <c r="A92" s="1" t="n">
        <v>43196</v>
      </c>
      <c r="B92" s="0" t="n">
        <v>188.26</v>
      </c>
      <c r="C92" s="0" t="n">
        <v>161.5</v>
      </c>
      <c r="D92" s="0" t="n">
        <v>40.33</v>
      </c>
      <c r="E92" s="0" t="n">
        <f aca="false">B92*4+C92*9+D92*4</f>
        <v>2367.86</v>
      </c>
      <c r="F92" s="0" t="n">
        <v>169.035</v>
      </c>
      <c r="G92" s="0" t="n">
        <f aca="false">4*B92/E92</f>
        <v>0.318025558943519</v>
      </c>
      <c r="H92" s="0" t="n">
        <f aca="false">(B92*4)/(C92*9+4*D92)</f>
        <v>0.466330612699867</v>
      </c>
      <c r="I92" s="0" t="n">
        <f aca="false">B92/(C92+D92)</f>
        <v>0.932765198434326</v>
      </c>
      <c r="J92" s="0" t="n">
        <f aca="false">F93-F92</f>
        <v>-1.04499999999999</v>
      </c>
    </row>
    <row r="93" customFormat="false" ht="15" hidden="false" customHeight="false" outlineLevel="0" collapsed="false">
      <c r="A93" s="1" t="n">
        <v>43197</v>
      </c>
      <c r="B93" s="0" t="n">
        <v>145.31</v>
      </c>
      <c r="C93" s="0" t="n">
        <v>99.31</v>
      </c>
      <c r="D93" s="0" t="n">
        <v>32.5</v>
      </c>
      <c r="E93" s="0" t="n">
        <f aca="false">B93*4+C93*9+D93*4</f>
        <v>1605.03</v>
      </c>
      <c r="F93" s="0" t="n">
        <v>167.99</v>
      </c>
      <c r="G93" s="0" t="n">
        <f aca="false">4*B93/E93</f>
        <v>0.362136533273521</v>
      </c>
      <c r="H93" s="0" t="n">
        <f aca="false">(B93*4)/(C93*9+4*D93)</f>
        <v>0.567733617245724</v>
      </c>
      <c r="I93" s="0" t="n">
        <f aca="false">B93/(C93+D93)</f>
        <v>1.10242015021622</v>
      </c>
      <c r="J93" s="0" t="n">
        <f aca="false">F94-F93</f>
        <v>-0.408000000000015</v>
      </c>
    </row>
    <row r="94" customFormat="false" ht="15" hidden="false" customHeight="false" outlineLevel="0" collapsed="false">
      <c r="A94" s="1" t="n">
        <v>43198</v>
      </c>
      <c r="B94" s="0" t="n">
        <v>278.43</v>
      </c>
      <c r="C94" s="0" t="n">
        <v>103.7</v>
      </c>
      <c r="D94" s="0" t="n">
        <v>26.74</v>
      </c>
      <c r="E94" s="0" t="n">
        <f aca="false">B94*4+C94*9+D94*4</f>
        <v>2153.98</v>
      </c>
      <c r="F94" s="0" t="n">
        <v>167.582</v>
      </c>
      <c r="G94" s="0" t="n">
        <f aca="false">4*B94/E94</f>
        <v>0.517052154616106</v>
      </c>
      <c r="H94" s="0" t="n">
        <f aca="false">(B94*4)/(C94*9+4*D94)</f>
        <v>1.07061696114433</v>
      </c>
      <c r="I94" s="0" t="n">
        <f aca="false">B94/(C94+D94)</f>
        <v>2.13454461821527</v>
      </c>
      <c r="J94" s="0" t="n">
        <f aca="false">F95-F94</f>
        <v>3.44800000000001</v>
      </c>
    </row>
    <row r="95" customFormat="false" ht="15" hidden="false" customHeight="false" outlineLevel="0" collapsed="false">
      <c r="A95" s="1" t="n">
        <v>43199</v>
      </c>
      <c r="B95" s="0" t="n">
        <v>150.01</v>
      </c>
      <c r="C95" s="0" t="n">
        <v>85.61</v>
      </c>
      <c r="D95" s="0" t="n">
        <v>33.72</v>
      </c>
      <c r="E95" s="0" t="n">
        <f aca="false">B95*4+C95*9+D95*4</f>
        <v>1505.41</v>
      </c>
      <c r="F95" s="0" t="n">
        <v>171.03</v>
      </c>
      <c r="G95" s="0" t="n">
        <f aca="false">4*B95/E95</f>
        <v>0.398589088686803</v>
      </c>
      <c r="H95" s="0" t="n">
        <f aca="false">(B95*4)/(C95*9+4*D95)</f>
        <v>0.662756663021748</v>
      </c>
      <c r="I95" s="0" t="n">
        <f aca="false">B95/(C95+D95)</f>
        <v>1.25710215369144</v>
      </c>
      <c r="J95" s="0" t="n">
        <f aca="false">F96-F95</f>
        <v>0.227000000000004</v>
      </c>
    </row>
    <row r="96" customFormat="false" ht="15" hidden="false" customHeight="false" outlineLevel="0" collapsed="false">
      <c r="A96" s="1" t="n">
        <v>43200</v>
      </c>
      <c r="B96" s="0" t="n">
        <v>155.39</v>
      </c>
      <c r="C96" s="0" t="n">
        <v>115.79</v>
      </c>
      <c r="D96" s="0" t="n">
        <v>33</v>
      </c>
      <c r="E96" s="0" t="n">
        <f aca="false">B96*4+C96*9+D96*4</f>
        <v>1795.67</v>
      </c>
      <c r="F96" s="0" t="n">
        <v>171.257</v>
      </c>
      <c r="G96" s="0" t="n">
        <f aca="false">4*B96/E96</f>
        <v>0.346143779202192</v>
      </c>
      <c r="H96" s="0" t="n">
        <f aca="false">(B96*4)/(C96*9+4*D96)</f>
        <v>0.52938821745833</v>
      </c>
      <c r="I96" s="0" t="n">
        <f aca="false">B96/(C96+D96)</f>
        <v>1.04435781974595</v>
      </c>
      <c r="J96" s="0" t="n">
        <f aca="false">F97-F96</f>
        <v>-2.75300000000001</v>
      </c>
    </row>
    <row r="97" customFormat="false" ht="15" hidden="false" customHeight="false" outlineLevel="0" collapsed="false">
      <c r="A97" s="1" t="n">
        <v>43201</v>
      </c>
      <c r="B97" s="0" t="n">
        <v>176.86</v>
      </c>
      <c r="C97" s="0" t="n">
        <v>136.81</v>
      </c>
      <c r="D97" s="0" t="n">
        <v>34.14</v>
      </c>
      <c r="E97" s="0" t="n">
        <f aca="false">B97*4+C97*9+D97*4</f>
        <v>2075.29</v>
      </c>
      <c r="F97" s="0" t="n">
        <v>168.504</v>
      </c>
      <c r="G97" s="0" t="n">
        <f aca="false">4*B97/E97</f>
        <v>0.340887297678879</v>
      </c>
      <c r="H97" s="0" t="n">
        <f aca="false">(B97*4)/(C97*9+4*D97)</f>
        <v>0.517191212486749</v>
      </c>
      <c r="I97" s="0" t="n">
        <f aca="false">B97/(C97+D97)</f>
        <v>1.03457151213805</v>
      </c>
      <c r="J97" s="0" t="n">
        <f aca="false">F98-F97</f>
        <v>-0.185000000000002</v>
      </c>
    </row>
    <row r="98" customFormat="false" ht="15" hidden="false" customHeight="false" outlineLevel="0" collapsed="false">
      <c r="A98" s="1" t="n">
        <v>43202</v>
      </c>
      <c r="B98" s="0" t="n">
        <v>166</v>
      </c>
      <c r="C98" s="0" t="n">
        <v>141.13</v>
      </c>
      <c r="D98" s="0" t="n">
        <v>23.21</v>
      </c>
      <c r="E98" s="0" t="n">
        <f aca="false">B98*4+C98*9+D98*4</f>
        <v>2027.01</v>
      </c>
      <c r="F98" s="0" t="n">
        <v>168.319</v>
      </c>
      <c r="G98" s="0" t="n">
        <f aca="false">4*B98/E98</f>
        <v>0.327576084972447</v>
      </c>
      <c r="H98" s="0" t="n">
        <f aca="false">(B98*4)/(C98*9+4*D98)</f>
        <v>0.487157100828314</v>
      </c>
      <c r="I98" s="0" t="n">
        <f aca="false">B98/(C98+D98)</f>
        <v>1.01010101010101</v>
      </c>
      <c r="J98" s="0" t="n">
        <f aca="false">F99-F98</f>
        <v>1.29600000000002</v>
      </c>
    </row>
    <row r="99" customFormat="false" ht="15" hidden="false" customHeight="false" outlineLevel="0" collapsed="false">
      <c r="A99" s="1" t="n">
        <v>43203</v>
      </c>
      <c r="B99" s="0" t="n">
        <v>193.48</v>
      </c>
      <c r="C99" s="0" t="n">
        <v>164.4</v>
      </c>
      <c r="D99" s="0" t="n">
        <v>34.96</v>
      </c>
      <c r="E99" s="0" t="n">
        <f aca="false">B99*4+C99*9+D99*4</f>
        <v>2393.36</v>
      </c>
      <c r="F99" s="0" t="n">
        <v>169.615</v>
      </c>
      <c r="G99" s="0" t="n">
        <f aca="false">4*B99/E99</f>
        <v>0.323361299595548</v>
      </c>
      <c r="H99" s="0" t="n">
        <f aca="false">(B99*4)/(C99*9+4*D99)</f>
        <v>0.47789359284691</v>
      </c>
      <c r="I99" s="0" t="n">
        <f aca="false">B99/(C99+D99)</f>
        <v>0.970505617977528</v>
      </c>
      <c r="J99" s="0" t="n">
        <f aca="false">F100-F99</f>
        <v>-0.623999999999995</v>
      </c>
    </row>
    <row r="100" customFormat="false" ht="15" hidden="false" customHeight="false" outlineLevel="0" collapsed="false">
      <c r="A100" s="1" t="n">
        <v>43204</v>
      </c>
      <c r="B100" s="0" t="n">
        <v>164.64</v>
      </c>
      <c r="C100" s="0" t="n">
        <v>171.66</v>
      </c>
      <c r="D100" s="0" t="n">
        <v>50.16</v>
      </c>
      <c r="E100" s="0" t="n">
        <f aca="false">B100*4+C100*9+D100*4</f>
        <v>2404.14</v>
      </c>
      <c r="F100" s="0" t="n">
        <v>168.991</v>
      </c>
      <c r="G100" s="0" t="n">
        <f aca="false">4*B100/E100</f>
        <v>0.273927475105443</v>
      </c>
      <c r="H100" s="0" t="n">
        <f aca="false">(B100*4)/(C100*9+4*D100)</f>
        <v>0.377272883511498</v>
      </c>
      <c r="I100" s="0" t="n">
        <f aca="false">B100/(C100+D100)</f>
        <v>0.742223424398161</v>
      </c>
      <c r="J100" s="0" t="n">
        <f aca="false">F101-F100</f>
        <v>-0.205000000000012</v>
      </c>
    </row>
    <row r="101" customFormat="false" ht="15" hidden="false" customHeight="false" outlineLevel="0" collapsed="false">
      <c r="A101" s="1" t="n">
        <v>43205</v>
      </c>
      <c r="B101" s="0" t="n">
        <v>131.22</v>
      </c>
      <c r="C101" s="0" t="n">
        <v>155.34</v>
      </c>
      <c r="D101" s="0" t="n">
        <v>39.15</v>
      </c>
      <c r="E101" s="0" t="n">
        <f aca="false">B101*4+C101*9+D101*4</f>
        <v>2079.54</v>
      </c>
      <c r="F101" s="0" t="n">
        <v>168.786</v>
      </c>
      <c r="G101" s="0" t="n">
        <f aca="false">4*B101/E101</f>
        <v>0.252401973513373</v>
      </c>
      <c r="H101" s="0" t="n">
        <f aca="false">(B101*4)/(C101*9+4*D101)</f>
        <v>0.337617228204238</v>
      </c>
      <c r="I101" s="0" t="n">
        <f aca="false">B101/(C101+D101)</f>
        <v>0.674687644608977</v>
      </c>
      <c r="J101" s="0" t="n">
        <f aca="false">F102-F101</f>
        <v>0.335000000000008</v>
      </c>
    </row>
    <row r="102" customFormat="false" ht="15" hidden="false" customHeight="false" outlineLevel="0" collapsed="false">
      <c r="A102" s="1" t="n">
        <v>43206</v>
      </c>
      <c r="B102" s="0" t="n">
        <v>191.14</v>
      </c>
      <c r="C102" s="0" t="n">
        <v>162.33</v>
      </c>
      <c r="D102" s="0" t="n">
        <v>22.99</v>
      </c>
      <c r="E102" s="0" t="n">
        <f aca="false">B102*4+C102*9+D102*4</f>
        <v>2317.49</v>
      </c>
      <c r="F102" s="0" t="n">
        <v>169.121</v>
      </c>
      <c r="G102" s="0" t="n">
        <f aca="false">4*B102/E102</f>
        <v>0.329908651170016</v>
      </c>
      <c r="H102" s="0" t="n">
        <f aca="false">(B102*4)/(C102*9+4*D102)</f>
        <v>0.492333846342076</v>
      </c>
      <c r="I102" s="0" t="n">
        <f aca="false">B102/(C102+D102)</f>
        <v>1.03140513706022</v>
      </c>
      <c r="J102" s="0" t="n">
        <f aca="false">F103-F102</f>
        <v>-0.941000000000003</v>
      </c>
    </row>
    <row r="103" customFormat="false" ht="15" hidden="false" customHeight="false" outlineLevel="0" collapsed="false">
      <c r="A103" s="1" t="n">
        <v>43207</v>
      </c>
      <c r="B103" s="0" t="n">
        <v>155.38</v>
      </c>
      <c r="C103" s="0" t="n">
        <v>164.25</v>
      </c>
      <c r="D103" s="0" t="n">
        <v>22.21</v>
      </c>
      <c r="E103" s="0" t="n">
        <f aca="false">B103*4+C103*9+D103*4</f>
        <v>2188.61</v>
      </c>
      <c r="F103" s="0" t="n">
        <v>168.18</v>
      </c>
      <c r="G103" s="0" t="n">
        <f aca="false">4*B103/E103</f>
        <v>0.283979329346023</v>
      </c>
      <c r="H103" s="0" t="n">
        <f aca="false">(B103*4)/(C103*9+4*D103)</f>
        <v>0.396607725146609</v>
      </c>
      <c r="I103" s="0" t="n">
        <f aca="false">B103/(C103+D103)</f>
        <v>0.833315456398155</v>
      </c>
      <c r="J103" s="0" t="n">
        <f aca="false">F104-F103</f>
        <v>-1.184</v>
      </c>
    </row>
    <row r="104" customFormat="false" ht="15" hidden="false" customHeight="false" outlineLevel="0" collapsed="false">
      <c r="A104" s="1" t="n">
        <v>43208</v>
      </c>
      <c r="B104" s="0" t="n">
        <v>206.51</v>
      </c>
      <c r="C104" s="0" t="n">
        <v>165.65</v>
      </c>
      <c r="D104" s="0" t="n">
        <v>23.19</v>
      </c>
      <c r="E104" s="0" t="n">
        <f aca="false">B104*4+C104*9+D104*4</f>
        <v>2409.65</v>
      </c>
      <c r="F104" s="0" t="n">
        <v>166.996</v>
      </c>
      <c r="G104" s="0" t="n">
        <f aca="false">4*B104/E104</f>
        <v>0.342804971676384</v>
      </c>
      <c r="H104" s="0" t="n">
        <f aca="false">(B104*4)/(C104*9+4*D104)</f>
        <v>0.521618327744836</v>
      </c>
      <c r="I104" s="0" t="n">
        <f aca="false">B104/(C104+D104)</f>
        <v>1.09357127727176</v>
      </c>
      <c r="J104" s="0" t="n">
        <f aca="false">F105-F104</f>
        <v>-1.73100000000002</v>
      </c>
    </row>
    <row r="105" customFormat="false" ht="15" hidden="false" customHeight="false" outlineLevel="0" collapsed="false">
      <c r="A105" s="1" t="n">
        <v>43209</v>
      </c>
      <c r="B105" s="0" t="n">
        <v>195.42</v>
      </c>
      <c r="C105" s="0" t="n">
        <v>210.26</v>
      </c>
      <c r="D105" s="0" t="n">
        <v>23.06</v>
      </c>
      <c r="E105" s="0" t="n">
        <f aca="false">B105*4+C105*9+D105*4</f>
        <v>2766.26</v>
      </c>
      <c r="F105" s="0" t="n">
        <v>165.265</v>
      </c>
      <c r="G105" s="0" t="n">
        <f aca="false">4*B105/E105</f>
        <v>0.282576475096339</v>
      </c>
      <c r="H105" s="0" t="n">
        <f aca="false">(B105*4)/(C105*9+4*D105)</f>
        <v>0.393876790051295</v>
      </c>
      <c r="I105" s="0" t="n">
        <f aca="false">B105/(C105+D105)</f>
        <v>0.837562146408366</v>
      </c>
      <c r="J105" s="0" t="n">
        <f aca="false">F106-F105</f>
        <v>-0.563999999999993</v>
      </c>
    </row>
    <row r="106" customFormat="false" ht="15" hidden="false" customHeight="false" outlineLevel="0" collapsed="false">
      <c r="A106" s="1" t="n">
        <v>43210</v>
      </c>
      <c r="B106" s="0" t="n">
        <v>224.55</v>
      </c>
      <c r="C106" s="0" t="n">
        <v>244.92</v>
      </c>
      <c r="D106" s="0" t="n">
        <v>34.66</v>
      </c>
      <c r="E106" s="0" t="n">
        <f aca="false">B106*4+C106*9+D106*4</f>
        <v>3241.12</v>
      </c>
      <c r="F106" s="0" t="n">
        <v>164.701</v>
      </c>
      <c r="G106" s="0" t="n">
        <f aca="false">4*B106/E106</f>
        <v>0.277126425433184</v>
      </c>
      <c r="H106" s="0" t="n">
        <f aca="false">(B106*4)/(C106*9+4*D106)</f>
        <v>0.383367763303911</v>
      </c>
      <c r="I106" s="0" t="n">
        <f aca="false">B106/(C106+D106)</f>
        <v>0.803169039273196</v>
      </c>
      <c r="J106" s="0" t="n">
        <f aca="false">F107-F106</f>
        <v>3.886</v>
      </c>
    </row>
    <row r="107" customFormat="false" ht="15" hidden="false" customHeight="false" outlineLevel="0" collapsed="false">
      <c r="A107" s="1" t="n">
        <v>43211</v>
      </c>
      <c r="B107" s="0" t="n">
        <v>163.42</v>
      </c>
      <c r="C107" s="0" t="n">
        <v>254.82</v>
      </c>
      <c r="D107" s="0" t="n">
        <v>31.69</v>
      </c>
      <c r="E107" s="0" t="n">
        <f aca="false">B107*4+C107*9+D107*4</f>
        <v>3073.82</v>
      </c>
      <c r="F107" s="0" t="n">
        <v>168.587</v>
      </c>
      <c r="G107" s="0" t="n">
        <f aca="false">4*B107/E107</f>
        <v>0.212660468082061</v>
      </c>
      <c r="H107" s="0" t="n">
        <f aca="false">(B107*4)/(C107*9+4*D107)</f>
        <v>0.270100076855058</v>
      </c>
      <c r="I107" s="0" t="n">
        <f aca="false">B107/(C107+D107)</f>
        <v>0.570381487557153</v>
      </c>
      <c r="J107" s="0" t="n">
        <f aca="false">F108-F107</f>
        <v>0.701999999999998</v>
      </c>
    </row>
    <row r="108" customFormat="false" ht="15" hidden="false" customHeight="false" outlineLevel="0" collapsed="false">
      <c r="A108" s="1" t="n">
        <v>43212</v>
      </c>
      <c r="B108" s="0" t="n">
        <v>172.44</v>
      </c>
      <c r="C108" s="0" t="n">
        <v>274.24</v>
      </c>
      <c r="D108" s="0" t="n">
        <v>42.81</v>
      </c>
      <c r="E108" s="0" t="n">
        <f aca="false">B108*4+C108*9+D108*4</f>
        <v>3329.16</v>
      </c>
      <c r="F108" s="0" t="n">
        <v>169.289</v>
      </c>
      <c r="G108" s="0" t="n">
        <f aca="false">4*B108/E108</f>
        <v>0.207187398623076</v>
      </c>
      <c r="H108" s="0" t="n">
        <f aca="false">(B108*4)/(C108*9+4*D108)</f>
        <v>0.261332120936577</v>
      </c>
      <c r="I108" s="0" t="n">
        <f aca="false">B108/(C108+D108)</f>
        <v>0.543888976502129</v>
      </c>
      <c r="J108" s="0" t="n">
        <f aca="false">F109-F108</f>
        <v>2.53700000000001</v>
      </c>
    </row>
    <row r="109" customFormat="false" ht="15" hidden="false" customHeight="false" outlineLevel="0" collapsed="false">
      <c r="A109" s="1" t="n">
        <v>43213</v>
      </c>
      <c r="B109" s="0" t="n">
        <v>215.5</v>
      </c>
      <c r="C109" s="0" t="n">
        <v>239.25</v>
      </c>
      <c r="D109" s="0" t="n">
        <v>31.36</v>
      </c>
      <c r="E109" s="0" t="n">
        <f aca="false">B109*4+C109*9+D109*4</f>
        <v>3140.69</v>
      </c>
      <c r="F109" s="0" t="n">
        <v>171.826</v>
      </c>
      <c r="G109" s="0" t="n">
        <f aca="false">4*B109/E109</f>
        <v>0.274461981284367</v>
      </c>
      <c r="H109" s="0" t="n">
        <f aca="false">(B109*4)/(C109*9+4*D109)</f>
        <v>0.378287524849804</v>
      </c>
      <c r="I109" s="0" t="n">
        <f aca="false">B109/(C109+D109)</f>
        <v>0.796348989320424</v>
      </c>
      <c r="J109" s="0" t="n">
        <f aca="false">F110-F109</f>
        <v>0.560000000000002</v>
      </c>
    </row>
    <row r="110" customFormat="false" ht="15" hidden="false" customHeight="false" outlineLevel="0" collapsed="false">
      <c r="A110" s="1" t="n">
        <v>43214</v>
      </c>
      <c r="B110" s="0" t="n">
        <v>183.08</v>
      </c>
      <c r="C110" s="0" t="n">
        <v>236.11</v>
      </c>
      <c r="D110" s="0" t="n">
        <v>39.08</v>
      </c>
      <c r="E110" s="0" t="n">
        <f aca="false">B110*4+C110*9+D110*4</f>
        <v>3013.63</v>
      </c>
      <c r="F110" s="0" t="n">
        <v>172.386</v>
      </c>
      <c r="G110" s="0" t="n">
        <f aca="false">4*B110/E110</f>
        <v>0.243002624741591</v>
      </c>
      <c r="H110" s="0" t="n">
        <f aca="false">(B110*4)/(C110*9+4*D110)</f>
        <v>0.321008543336942</v>
      </c>
      <c r="I110" s="0" t="n">
        <f aca="false">B110/(C110+D110)</f>
        <v>0.665285802536429</v>
      </c>
      <c r="J110" s="0" t="n">
        <f aca="false">F111-F110</f>
        <v>-0.341999999999985</v>
      </c>
    </row>
    <row r="111" customFormat="false" ht="15" hidden="false" customHeight="false" outlineLevel="0" collapsed="false">
      <c r="A111" s="1" t="n">
        <v>43215</v>
      </c>
      <c r="B111" s="0" t="n">
        <v>104.94</v>
      </c>
      <c r="C111" s="0" t="n">
        <v>172.07</v>
      </c>
      <c r="D111" s="0" t="n">
        <v>34.15</v>
      </c>
      <c r="E111" s="0" t="n">
        <f aca="false">B111*4+C111*9+D111*4</f>
        <v>2104.99</v>
      </c>
      <c r="F111" s="0" t="n">
        <v>172.044</v>
      </c>
      <c r="G111" s="0" t="n">
        <f aca="false">4*B111/E111</f>
        <v>0.199411873690611</v>
      </c>
      <c r="H111" s="0" t="n">
        <f aca="false">(B111*4)/(C111*9+4*D111)</f>
        <v>0.249081727716691</v>
      </c>
      <c r="I111" s="0" t="n">
        <f aca="false">B111/(C111+D111)</f>
        <v>0.508874018038987</v>
      </c>
      <c r="J111" s="0" t="n">
        <f aca="false">F112-F111</f>
        <v>-2.65800000000002</v>
      </c>
    </row>
    <row r="112" customFormat="false" ht="15" hidden="false" customHeight="false" outlineLevel="0" collapsed="false">
      <c r="A112" s="1" t="n">
        <v>43216</v>
      </c>
      <c r="B112" s="0" t="n">
        <v>144.04</v>
      </c>
      <c r="C112" s="0" t="n">
        <v>169.25</v>
      </c>
      <c r="D112" s="0" t="n">
        <v>24.62</v>
      </c>
      <c r="E112" s="0" t="n">
        <f aca="false">B112*4+C112*9+D112*4</f>
        <v>2197.89</v>
      </c>
      <c r="F112" s="0" t="n">
        <v>169.386</v>
      </c>
      <c r="G112" s="0" t="n">
        <f aca="false">4*B112/E112</f>
        <v>0.26214232741402</v>
      </c>
      <c r="H112" s="0" t="n">
        <f aca="false">(B112*4)/(C112*9+4*D112)</f>
        <v>0.355274922459349</v>
      </c>
      <c r="I112" s="0" t="n">
        <f aca="false">B112/(C112+D112)</f>
        <v>0.742972094702636</v>
      </c>
      <c r="J112" s="0" t="n">
        <f aca="false">F113-F112</f>
        <v>0.766999999999996</v>
      </c>
    </row>
    <row r="113" customFormat="false" ht="15" hidden="false" customHeight="false" outlineLevel="0" collapsed="false">
      <c r="A113" s="1" t="n">
        <v>43217</v>
      </c>
      <c r="B113" s="0" t="n">
        <v>144.69</v>
      </c>
      <c r="C113" s="0" t="n">
        <v>208.64</v>
      </c>
      <c r="D113" s="0" t="n">
        <v>10.93</v>
      </c>
      <c r="E113" s="0" t="n">
        <f aca="false">B113*4+C113*9+D113*4</f>
        <v>2500.24</v>
      </c>
      <c r="F113" s="0" t="n">
        <v>170.153</v>
      </c>
      <c r="G113" s="0" t="n">
        <f aca="false">4*B113/E113</f>
        <v>0.231481777749336</v>
      </c>
      <c r="H113" s="0" t="n">
        <f aca="false">(B113*4)/(C113*9+4*D113)</f>
        <v>0.301205320898474</v>
      </c>
      <c r="I113" s="0" t="n">
        <f aca="false">B113/(C113+D113)</f>
        <v>0.658969804618117</v>
      </c>
      <c r="J113" s="0" t="n">
        <f aca="false">F114-F113</f>
        <v>-0.597999999999985</v>
      </c>
    </row>
    <row r="114" customFormat="false" ht="15" hidden="false" customHeight="false" outlineLevel="0" collapsed="false">
      <c r="A114" s="1" t="n">
        <v>43218</v>
      </c>
      <c r="B114" s="0" t="n">
        <v>162.07</v>
      </c>
      <c r="C114" s="0" t="n">
        <v>214.25</v>
      </c>
      <c r="D114" s="0" t="n">
        <v>21.29</v>
      </c>
      <c r="E114" s="0" t="n">
        <f aca="false">B114*4+C114*9+D114*4</f>
        <v>2661.69</v>
      </c>
      <c r="F114" s="0" t="n">
        <v>169.555</v>
      </c>
      <c r="G114" s="0" t="n">
        <f aca="false">4*B114/E114</f>
        <v>0.243559542997118</v>
      </c>
      <c r="H114" s="0" t="n">
        <f aca="false">(B114*4)/(C114*9+4*D114)</f>
        <v>0.321981116613109</v>
      </c>
      <c r="I114" s="0" t="n">
        <f aca="false">B114/(C114+D114)</f>
        <v>0.688078458011378</v>
      </c>
      <c r="J114" s="0" t="n">
        <f aca="false">F115-F114</f>
        <v>0.425999999999988</v>
      </c>
    </row>
    <row r="115" customFormat="false" ht="15" hidden="false" customHeight="false" outlineLevel="0" collapsed="false">
      <c r="A115" s="1" t="n">
        <v>43219</v>
      </c>
      <c r="B115" s="0" t="n">
        <v>224.83</v>
      </c>
      <c r="C115" s="0" t="n">
        <v>197.17</v>
      </c>
      <c r="D115" s="0" t="n">
        <v>29.84</v>
      </c>
      <c r="E115" s="0" t="n">
        <f aca="false">B115*4+C115*9+D115*4</f>
        <v>2793.21</v>
      </c>
      <c r="F115" s="0" t="n">
        <v>169.981</v>
      </c>
      <c r="G115" s="0" t="n">
        <f aca="false">4*B115/E115</f>
        <v>0.321966483007006</v>
      </c>
      <c r="H115" s="0" t="n">
        <f aca="false">(B115*4)/(C115*9+4*D115)</f>
        <v>0.474853344175216</v>
      </c>
      <c r="I115" s="0" t="n">
        <f aca="false">B115/(C115+D115)</f>
        <v>0.99039689881503</v>
      </c>
      <c r="J115" s="0" t="n">
        <f aca="false">F116-F115</f>
        <v>-0.579999999999984</v>
      </c>
    </row>
    <row r="116" customFormat="false" ht="15" hidden="false" customHeight="false" outlineLevel="0" collapsed="false">
      <c r="A116" s="1" t="n">
        <v>43220</v>
      </c>
      <c r="B116" s="0" t="n">
        <v>176.7</v>
      </c>
      <c r="C116" s="0" t="n">
        <v>197.15</v>
      </c>
      <c r="D116" s="0" t="n">
        <v>21.67</v>
      </c>
      <c r="E116" s="0" t="n">
        <f aca="false">B116*4+C116*9+D116*4</f>
        <v>2567.83</v>
      </c>
      <c r="F116" s="0" t="n">
        <v>169.401</v>
      </c>
      <c r="G116" s="0" t="n">
        <f aca="false">4*B116/E116</f>
        <v>0.27525186636187</v>
      </c>
      <c r="H116" s="0" t="n">
        <f aca="false">(B116*4)/(C116*9+4*D116)</f>
        <v>0.37978968635648</v>
      </c>
      <c r="I116" s="0" t="n">
        <f aca="false">B116/(C116+D116)</f>
        <v>0.807513024403619</v>
      </c>
      <c r="J116" s="0" t="n">
        <f aca="false">F117-F116</f>
        <v>0.389999999999986</v>
      </c>
    </row>
    <row r="117" customFormat="false" ht="15" hidden="false" customHeight="false" outlineLevel="0" collapsed="false">
      <c r="A117" s="1" t="n">
        <v>43221</v>
      </c>
      <c r="B117" s="0" t="n">
        <v>194.82</v>
      </c>
      <c r="C117" s="0" t="n">
        <v>166.54</v>
      </c>
      <c r="D117" s="0" t="n">
        <v>23.25</v>
      </c>
      <c r="E117" s="0" t="n">
        <f aca="false">B117*4+C117*9+D117*4</f>
        <v>2371.14</v>
      </c>
      <c r="F117" s="0" t="n">
        <v>169.791</v>
      </c>
      <c r="G117" s="0" t="n">
        <f aca="false">4*B117/E117</f>
        <v>0.328652040790506</v>
      </c>
      <c r="H117" s="0" t="n">
        <f aca="false">(B117*4)/(C117*9+4*D117)</f>
        <v>0.489540537484452</v>
      </c>
      <c r="I117" s="0" t="n">
        <f aca="false">B117/(C117+D117)</f>
        <v>1.02650297697455</v>
      </c>
      <c r="J117" s="0" t="n">
        <f aca="false">F118-F117</f>
        <v>-0.984999999999985</v>
      </c>
    </row>
    <row r="118" customFormat="false" ht="15" hidden="false" customHeight="false" outlineLevel="0" collapsed="false">
      <c r="A118" s="1" t="n">
        <v>43222</v>
      </c>
      <c r="B118" s="0" t="n">
        <v>207.62</v>
      </c>
      <c r="C118" s="0" t="n">
        <v>185.12</v>
      </c>
      <c r="D118" s="0" t="n">
        <v>27.72</v>
      </c>
      <c r="E118" s="0" t="n">
        <f aca="false">B118*4+C118*9+D118*4</f>
        <v>2607.44</v>
      </c>
      <c r="F118" s="0" t="n">
        <v>168.806</v>
      </c>
      <c r="G118" s="0" t="n">
        <f aca="false">4*B118/E118</f>
        <v>0.318503973245789</v>
      </c>
      <c r="H118" s="0" t="n">
        <f aca="false">(B118*4)/(C118*9+4*D118)</f>
        <v>0.467359985593373</v>
      </c>
      <c r="I118" s="0" t="n">
        <f aca="false">B118/(C118+D118)</f>
        <v>0.975474534861868</v>
      </c>
      <c r="J118" s="0" t="n">
        <f aca="false">F119-F118</f>
        <v>-1.839</v>
      </c>
    </row>
    <row r="119" customFormat="false" ht="15" hidden="false" customHeight="false" outlineLevel="0" collapsed="false">
      <c r="A119" s="1" t="n">
        <v>43223</v>
      </c>
      <c r="B119" s="0" t="n">
        <v>162.82</v>
      </c>
      <c r="C119" s="0" t="n">
        <v>211.47</v>
      </c>
      <c r="D119" s="0" t="n">
        <v>38.14</v>
      </c>
      <c r="E119" s="0" t="n">
        <f aca="false">B119*4+C119*9+D119*4</f>
        <v>2707.07</v>
      </c>
      <c r="F119" s="0" t="n">
        <v>166.967</v>
      </c>
      <c r="G119" s="0" t="n">
        <f aca="false">4*B119/E119</f>
        <v>0.240584838958727</v>
      </c>
      <c r="H119" s="0" t="n">
        <f aca="false">(B119*4)/(C119*9+4*D119)</f>
        <v>0.316802786276808</v>
      </c>
      <c r="I119" s="0" t="n">
        <f aca="false">B119/(C119+D119)</f>
        <v>0.652297584231401</v>
      </c>
      <c r="J119" s="0" t="n">
        <f aca="false">F120-F119</f>
        <v>1.10899999999998</v>
      </c>
    </row>
    <row r="120" customFormat="false" ht="15" hidden="false" customHeight="false" outlineLevel="0" collapsed="false">
      <c r="A120" s="1" t="n">
        <v>43224</v>
      </c>
      <c r="B120" s="0" t="n">
        <v>160.6</v>
      </c>
      <c r="C120" s="0" t="n">
        <v>214.98</v>
      </c>
      <c r="D120" s="0" t="n">
        <v>48.92</v>
      </c>
      <c r="E120" s="0" t="n">
        <f aca="false">B120*4+C120*9+D120*4</f>
        <v>2772.9</v>
      </c>
      <c r="F120" s="0" t="n">
        <v>168.076</v>
      </c>
      <c r="G120" s="0" t="n">
        <f aca="false">4*B120/E120</f>
        <v>0.231670813949295</v>
      </c>
      <c r="H120" s="0" t="n">
        <f aca="false">(B120*4)/(C120*9+4*D120)</f>
        <v>0.301525463506219</v>
      </c>
      <c r="I120" s="0" t="n">
        <f aca="false">B120/(C120+D120)</f>
        <v>0.60856384994316</v>
      </c>
      <c r="J120" s="0" t="n">
        <f aca="false">F121-F120</f>
        <v>2.059</v>
      </c>
    </row>
    <row r="121" customFormat="false" ht="15" hidden="false" customHeight="false" outlineLevel="0" collapsed="false">
      <c r="A121" s="1" t="n">
        <v>43225</v>
      </c>
      <c r="B121" s="0" t="n">
        <v>155.22</v>
      </c>
      <c r="C121" s="0" t="n">
        <v>167.81</v>
      </c>
      <c r="D121" s="0" t="n">
        <v>24.95</v>
      </c>
      <c r="E121" s="0" t="n">
        <f aca="false">B121*4+C121*9+D121*4</f>
        <v>2230.97</v>
      </c>
      <c r="F121" s="0" t="n">
        <v>170.135</v>
      </c>
      <c r="G121" s="0" t="n">
        <f aca="false">4*B121/E121</f>
        <v>0.278300470199061</v>
      </c>
      <c r="H121" s="0" t="n">
        <f aca="false">(B121*4)/(C121*9+4*D121)</f>
        <v>0.385618195256166</v>
      </c>
      <c r="I121" s="0" t="n">
        <f aca="false">B121/(C121+D121)</f>
        <v>0.805250051877983</v>
      </c>
      <c r="J121" s="0" t="n">
        <f aca="false">F122-F121</f>
        <v>-0.774000000000001</v>
      </c>
    </row>
    <row r="122" customFormat="false" ht="15" hidden="false" customHeight="false" outlineLevel="0" collapsed="false">
      <c r="A122" s="1" t="n">
        <v>43227</v>
      </c>
      <c r="B122" s="0" t="n">
        <v>174.49</v>
      </c>
      <c r="C122" s="0" t="n">
        <v>172.39</v>
      </c>
      <c r="D122" s="0" t="n">
        <v>17.58</v>
      </c>
      <c r="E122" s="0" t="n">
        <f aca="false">B122*4+C122*9+D122*4</f>
        <v>2319.79</v>
      </c>
      <c r="F122" s="0" t="n">
        <v>169.361</v>
      </c>
      <c r="G122" s="0" t="n">
        <f aca="false">4*B122/E122</f>
        <v>0.30087206169524</v>
      </c>
      <c r="H122" s="0" t="n">
        <f aca="false">(B122*4)/(C122*9+4*D122)</f>
        <v>0.430353366259102</v>
      </c>
      <c r="I122" s="0" t="n">
        <f aca="false">B122/(C122+D122)</f>
        <v>0.918513449492025</v>
      </c>
      <c r="J122" s="0" t="n">
        <f aca="false">F123-F122</f>
        <v>-2.97199999999998</v>
      </c>
    </row>
    <row r="123" customFormat="false" ht="15" hidden="false" customHeight="false" outlineLevel="0" collapsed="false">
      <c r="A123" s="1" t="n">
        <v>43229</v>
      </c>
      <c r="B123" s="0" t="n">
        <v>166.47</v>
      </c>
      <c r="C123" s="0" t="n">
        <v>148.67</v>
      </c>
      <c r="D123" s="0" t="n">
        <v>22.2</v>
      </c>
      <c r="E123" s="0" t="n">
        <f aca="false">B123*4+C123*9+D123*4</f>
        <v>2092.71</v>
      </c>
      <c r="F123" s="0" t="n">
        <v>166.389</v>
      </c>
      <c r="G123" s="0" t="n">
        <f aca="false">4*B123/E123</f>
        <v>0.318190289146609</v>
      </c>
      <c r="H123" s="0" t="n">
        <f aca="false">(B123*4)/(C123*9+4*D123)</f>
        <v>0.466684888879544</v>
      </c>
      <c r="I123" s="0" t="n">
        <f aca="false">B123/(C123+D123)</f>
        <v>0.974249429390765</v>
      </c>
      <c r="J123" s="0" t="n">
        <f aca="false">F124-F123</f>
        <v>1.559</v>
      </c>
    </row>
    <row r="124" customFormat="false" ht="15" hidden="false" customHeight="false" outlineLevel="0" collapsed="false">
      <c r="A124" s="1" t="n">
        <v>43230</v>
      </c>
      <c r="B124" s="0" t="n">
        <v>198.19</v>
      </c>
      <c r="C124" s="0" t="n">
        <v>140.6</v>
      </c>
      <c r="D124" s="0" t="n">
        <v>21.27</v>
      </c>
      <c r="E124" s="0" t="n">
        <f aca="false">B124*4+C124*9+D124*4</f>
        <v>2143.24</v>
      </c>
      <c r="F124" s="0" t="n">
        <v>167.948</v>
      </c>
      <c r="G124" s="0" t="n">
        <f aca="false">4*B124/E124</f>
        <v>0.369888579907057</v>
      </c>
      <c r="H124" s="0" t="n">
        <f aca="false">(B124*4)/(C124*9+4*D124)</f>
        <v>0.587020911083467</v>
      </c>
      <c r="I124" s="0" t="n">
        <f aca="false">B124/(C124+D124)</f>
        <v>1.22437758695249</v>
      </c>
      <c r="J124" s="0" t="n">
        <f aca="false">F125-F124</f>
        <v>1.404</v>
      </c>
    </row>
    <row r="125" customFormat="false" ht="15" hidden="false" customHeight="false" outlineLevel="0" collapsed="false">
      <c r="A125" s="1" t="n">
        <v>43231</v>
      </c>
      <c r="B125" s="0" t="n">
        <v>198.63</v>
      </c>
      <c r="C125" s="0" t="n">
        <v>142.91</v>
      </c>
      <c r="D125" s="0" t="n">
        <v>20.21</v>
      </c>
      <c r="E125" s="0" t="n">
        <f aca="false">B125*4+C125*9+D125*4</f>
        <v>2161.55</v>
      </c>
      <c r="F125" s="0" t="n">
        <v>169.352</v>
      </c>
      <c r="G125" s="0" t="n">
        <f aca="false">4*B125/E125</f>
        <v>0.367569568133978</v>
      </c>
      <c r="H125" s="0" t="n">
        <f aca="false">(B125*4)/(C125*9+4*D125)</f>
        <v>0.581201582993789</v>
      </c>
      <c r="I125" s="0" t="n">
        <f aca="false">B125/(C125+D125)</f>
        <v>1.21769249632173</v>
      </c>
      <c r="J125" s="0" t="n">
        <f aca="false">F126-F125</f>
        <v>1.14500000000001</v>
      </c>
    </row>
    <row r="126" customFormat="false" ht="15" hidden="false" customHeight="false" outlineLevel="0" collapsed="false">
      <c r="A126" s="1" t="n">
        <v>43234</v>
      </c>
      <c r="B126" s="0" t="n">
        <v>183.48</v>
      </c>
      <c r="C126" s="0" t="n">
        <v>141.08</v>
      </c>
      <c r="D126" s="0" t="n">
        <v>21.54</v>
      </c>
      <c r="E126" s="0" t="n">
        <f aca="false">B126*4+C126*9+D126*4</f>
        <v>2089.8</v>
      </c>
      <c r="F126" s="0" t="n">
        <v>170.497</v>
      </c>
      <c r="G126" s="0" t="n">
        <f aca="false">4*B126/E126</f>
        <v>0.351191501579098</v>
      </c>
      <c r="H126" s="0" t="n">
        <f aca="false">(B126*4)/(C126*9+4*D126)</f>
        <v>0.541286839543322</v>
      </c>
      <c r="I126" s="0" t="n">
        <f aca="false">B126/(C126+D126)</f>
        <v>1.12827450498094</v>
      </c>
      <c r="J126" s="0" t="n">
        <f aca="false">F127-F126</f>
        <v>-1.92700000000002</v>
      </c>
    </row>
    <row r="127" customFormat="false" ht="15" hidden="false" customHeight="false" outlineLevel="0" collapsed="false">
      <c r="A127" s="1" t="n">
        <v>43235</v>
      </c>
      <c r="B127" s="0" t="n">
        <v>176.12</v>
      </c>
      <c r="C127" s="0" t="n">
        <v>143.79</v>
      </c>
      <c r="D127" s="0" t="n">
        <v>18.17</v>
      </c>
      <c r="E127" s="0" t="n">
        <f aca="false">B127*4+C127*9+D127*4</f>
        <v>2071.27</v>
      </c>
      <c r="F127" s="0" t="n">
        <v>168.57</v>
      </c>
      <c r="G127" s="0" t="n">
        <f aca="false">4*B127/E127</f>
        <v>0.340119829862838</v>
      </c>
      <c r="H127" s="0" t="n">
        <f aca="false">(B127*4)/(C127*9+4*D127)</f>
        <v>0.515426656618793</v>
      </c>
      <c r="I127" s="0" t="n">
        <f aca="false">B127/(C127+D127)</f>
        <v>1.08742899481353</v>
      </c>
      <c r="J127" s="0" t="n">
        <f aca="false">F128-F127</f>
        <v>-2.87899999999999</v>
      </c>
    </row>
    <row r="128" customFormat="false" ht="15" hidden="false" customHeight="false" outlineLevel="0" collapsed="false">
      <c r="A128" s="1" t="n">
        <v>43237</v>
      </c>
      <c r="B128" s="0" t="n">
        <v>174.33</v>
      </c>
      <c r="C128" s="0" t="n">
        <v>138.74</v>
      </c>
      <c r="D128" s="0" t="n">
        <v>34.06</v>
      </c>
      <c r="E128" s="0" t="n">
        <f aca="false">B128*4+C128*9+D128*4</f>
        <v>2082.22</v>
      </c>
      <c r="F128" s="0" t="n">
        <v>165.691</v>
      </c>
      <c r="G128" s="0" t="n">
        <f aca="false">4*B128/E128</f>
        <v>0.334892566587584</v>
      </c>
      <c r="H128" s="0" t="n">
        <f aca="false">(B128*4)/(C128*9+4*D128)</f>
        <v>0.503516499386237</v>
      </c>
      <c r="I128" s="0" t="n">
        <f aca="false">B128/(C128+D128)</f>
        <v>1.00885416666667</v>
      </c>
      <c r="J128" s="0" t="n">
        <f aca="false">F129-F128</f>
        <v>1.36199999999999</v>
      </c>
    </row>
    <row r="129" customFormat="false" ht="15" hidden="false" customHeight="false" outlineLevel="0" collapsed="false">
      <c r="A129" s="1" t="n">
        <v>43238</v>
      </c>
      <c r="B129" s="0" t="n">
        <v>175.24</v>
      </c>
      <c r="C129" s="0" t="n">
        <v>132.94</v>
      </c>
      <c r="D129" s="0" t="n">
        <v>19.78</v>
      </c>
      <c r="E129" s="0" t="n">
        <f aca="false">B129*4+C129*9+D129*4</f>
        <v>1976.54</v>
      </c>
      <c r="F129" s="0" t="n">
        <v>167.053</v>
      </c>
      <c r="G129" s="0" t="n">
        <f aca="false">4*B129/E129</f>
        <v>0.35463992633592</v>
      </c>
      <c r="H129" s="0" t="n">
        <f aca="false">(B129*4)/(C129*9+4*D129)</f>
        <v>0.549522570124963</v>
      </c>
      <c r="I129" s="0" t="n">
        <f aca="false">B129/(C129+D129)</f>
        <v>1.14745940282871</v>
      </c>
      <c r="J129" s="0" t="n">
        <f aca="false">F130-F129</f>
        <v>-2.99799999999999</v>
      </c>
    </row>
    <row r="130" customFormat="false" ht="15" hidden="false" customHeight="false" outlineLevel="0" collapsed="false">
      <c r="A130" s="1" t="n">
        <v>43240</v>
      </c>
      <c r="B130" s="0" t="n">
        <v>178.13</v>
      </c>
      <c r="C130" s="0" t="n">
        <v>166.42</v>
      </c>
      <c r="D130" s="0" t="n">
        <v>27.61</v>
      </c>
      <c r="E130" s="0" t="n">
        <f aca="false">B130*4+C130*9+D130*4</f>
        <v>2320.74</v>
      </c>
      <c r="F130" s="0" t="n">
        <v>164.055</v>
      </c>
      <c r="G130" s="0" t="n">
        <f aca="false">4*B130/E130</f>
        <v>0.30702275998173</v>
      </c>
      <c r="H130" s="0" t="n">
        <f aca="false">(B130*4)/(C130*9+4*D130)</f>
        <v>0.443048836601957</v>
      </c>
      <c r="I130" s="0" t="n">
        <f aca="false">B130/(C130+D130)</f>
        <v>0.918053909189301</v>
      </c>
      <c r="J130" s="0" t="n">
        <f aca="false">F131-F130</f>
        <v>-1.46600000000001</v>
      </c>
    </row>
    <row r="131" customFormat="false" ht="15" hidden="false" customHeight="false" outlineLevel="0" collapsed="false">
      <c r="A131" s="1" t="n">
        <v>43241</v>
      </c>
      <c r="B131" s="0" t="n">
        <v>192.75</v>
      </c>
      <c r="C131" s="0" t="n">
        <v>171.9</v>
      </c>
      <c r="D131" s="0" t="n">
        <v>31.08</v>
      </c>
      <c r="E131" s="0" t="n">
        <f aca="false">B131*4+C131*9+D131*4</f>
        <v>2442.42</v>
      </c>
      <c r="F131" s="0" t="n">
        <v>162.589</v>
      </c>
      <c r="G131" s="0" t="n">
        <f aca="false">4*B131/E131</f>
        <v>0.315670523497187</v>
      </c>
      <c r="H131" s="0" t="n">
        <f aca="false">(B131*4)/(C131*9+4*D131)</f>
        <v>0.461284416843163</v>
      </c>
      <c r="I131" s="0" t="n">
        <f aca="false">B131/(C131+D131)</f>
        <v>0.949600945906001</v>
      </c>
      <c r="J131" s="0" t="n">
        <f aca="false">F132-F131</f>
        <v>2.11799999999999</v>
      </c>
    </row>
    <row r="132" customFormat="false" ht="15" hidden="false" customHeight="false" outlineLevel="0" collapsed="false">
      <c r="A132" s="1" t="n">
        <v>43242</v>
      </c>
      <c r="B132" s="0" t="n">
        <v>160.2</v>
      </c>
      <c r="C132" s="0" t="n">
        <v>150.76</v>
      </c>
      <c r="D132" s="0" t="n">
        <v>38.46</v>
      </c>
      <c r="E132" s="0" t="n">
        <f aca="false">B132*4+C132*9+D132*4</f>
        <v>2151.48</v>
      </c>
      <c r="F132" s="0" t="n">
        <v>164.707</v>
      </c>
      <c r="G132" s="0" t="n">
        <f aca="false">4*B132/E132</f>
        <v>0.297841485860896</v>
      </c>
      <c r="H132" s="0" t="n">
        <f aca="false">(B132*4)/(C132*9+4*D132)</f>
        <v>0.424179839542458</v>
      </c>
      <c r="I132" s="0" t="n">
        <f aca="false">B132/(C132+D132)</f>
        <v>0.846633548250713</v>
      </c>
      <c r="J132" s="0" t="n">
        <f aca="false">F133-F132</f>
        <v>1.79900000000001</v>
      </c>
    </row>
    <row r="133" customFormat="false" ht="15" hidden="false" customHeight="false" outlineLevel="0" collapsed="false">
      <c r="A133" s="1" t="n">
        <v>43244</v>
      </c>
      <c r="B133" s="0" t="n">
        <v>177.96</v>
      </c>
      <c r="C133" s="0" t="n">
        <v>147.29</v>
      </c>
      <c r="D133" s="0" t="n">
        <v>36.99</v>
      </c>
      <c r="E133" s="0" t="n">
        <f aca="false">B133*4+C133*9+D133*4</f>
        <v>2185.41</v>
      </c>
      <c r="F133" s="0" t="n">
        <v>166.506</v>
      </c>
      <c r="G133" s="0" t="n">
        <f aca="false">4*B133/E133</f>
        <v>0.325723777231732</v>
      </c>
      <c r="H133" s="0" t="n">
        <f aca="false">(B133*4)/(C133*9+4*D133)</f>
        <v>0.483071723772878</v>
      </c>
      <c r="I133" s="0" t="n">
        <f aca="false">B133/(C133+D133)</f>
        <v>0.965704362925982</v>
      </c>
      <c r="J133" s="0" t="n">
        <f aca="false">F134-F133</f>
        <v>0.798000000000002</v>
      </c>
    </row>
    <row r="134" customFormat="false" ht="15" hidden="false" customHeight="false" outlineLevel="0" collapsed="false">
      <c r="A134" s="1" t="n">
        <v>43245</v>
      </c>
      <c r="B134" s="0" t="n">
        <v>188.41</v>
      </c>
      <c r="C134" s="0" t="n">
        <v>177</v>
      </c>
      <c r="D134" s="0" t="n">
        <v>28.78</v>
      </c>
      <c r="E134" s="0" t="n">
        <f aca="false">B134*4+C134*9+D134*4</f>
        <v>2461.76</v>
      </c>
      <c r="F134" s="0" t="n">
        <v>167.304</v>
      </c>
      <c r="G134" s="0" t="n">
        <f aca="false">4*B134/E134</f>
        <v>0.306138697517223</v>
      </c>
      <c r="H134" s="0" t="n">
        <f aca="false">(B134*4)/(C134*9+4*D134)</f>
        <v>0.441210219422523</v>
      </c>
      <c r="I134" s="0" t="n">
        <f aca="false">B134/(C134+D134)</f>
        <v>0.915589464476625</v>
      </c>
      <c r="J134" s="0" t="n">
        <f aca="false">F135-F134</f>
        <v>0.187999999999988</v>
      </c>
    </row>
    <row r="135" customFormat="false" ht="15" hidden="false" customHeight="false" outlineLevel="0" collapsed="false">
      <c r="A135" s="1" t="n">
        <v>43246</v>
      </c>
      <c r="B135" s="0" t="n">
        <v>245.21</v>
      </c>
      <c r="C135" s="0" t="n">
        <v>174.28</v>
      </c>
      <c r="D135" s="0" t="n">
        <v>43.56</v>
      </c>
      <c r="E135" s="0" t="n">
        <f aca="false">B135*4+C135*9+D135*4</f>
        <v>2723.6</v>
      </c>
      <c r="F135" s="0" t="n">
        <v>167.492</v>
      </c>
      <c r="G135" s="0" t="n">
        <f aca="false">4*B135/E135</f>
        <v>0.360126303421942</v>
      </c>
      <c r="H135" s="0" t="n">
        <f aca="false">(B135*4)/(C135*9+4*D135)</f>
        <v>0.562808418829902</v>
      </c>
      <c r="I135" s="0" t="n">
        <f aca="false">B135/(C135+D135)</f>
        <v>1.12564267352185</v>
      </c>
      <c r="J135" s="0" t="n">
        <f aca="false">F136-F135</f>
        <v>1.107</v>
      </c>
    </row>
    <row r="136" customFormat="false" ht="15" hidden="false" customHeight="false" outlineLevel="0" collapsed="false">
      <c r="A136" s="1" t="n">
        <v>43247</v>
      </c>
      <c r="B136" s="0" t="n">
        <v>184.23</v>
      </c>
      <c r="C136" s="0" t="n">
        <v>151.39</v>
      </c>
      <c r="D136" s="0" t="n">
        <v>32.7</v>
      </c>
      <c r="E136" s="0" t="n">
        <f aca="false">B136*4+C136*9+D136*4</f>
        <v>2230.23</v>
      </c>
      <c r="F136" s="0" t="n">
        <v>168.599</v>
      </c>
      <c r="G136" s="0" t="n">
        <f aca="false">4*B136/E136</f>
        <v>0.330423319567937</v>
      </c>
      <c r="H136" s="0" t="n">
        <f aca="false">(B136*4)/(C136*9+4*D136)</f>
        <v>0.493480924925166</v>
      </c>
      <c r="I136" s="0" t="n">
        <f aca="false">B136/(C136+D136)</f>
        <v>1.0007604975827</v>
      </c>
      <c r="J136" s="0" t="n">
        <f aca="false">F137-F136</f>
        <v>-2.024</v>
      </c>
    </row>
    <row r="137" customFormat="false" ht="15" hidden="false" customHeight="false" outlineLevel="0" collapsed="false">
      <c r="A137" s="1" t="n">
        <v>43248</v>
      </c>
      <c r="B137" s="0" t="n">
        <v>168.4</v>
      </c>
      <c r="C137" s="0" t="n">
        <v>203.37</v>
      </c>
      <c r="D137" s="0" t="n">
        <v>33.6</v>
      </c>
      <c r="E137" s="0" t="n">
        <f aca="false">B137*4+C137*9+D137*4</f>
        <v>2638.33</v>
      </c>
      <c r="F137" s="0" t="n">
        <v>166.575</v>
      </c>
      <c r="G137" s="0" t="n">
        <f aca="false">4*B137/E137</f>
        <v>0.255313019978547</v>
      </c>
      <c r="H137" s="0" t="n">
        <f aca="false">(B137*4)/(C137*9+4*D137)</f>
        <v>0.34284609081146</v>
      </c>
      <c r="I137" s="0" t="n">
        <f aca="false">B137/(C137+D137)</f>
        <v>0.710638477444402</v>
      </c>
      <c r="J137" s="0" t="n">
        <f aca="false">F138-F137</f>
        <v>0.974000000000018</v>
      </c>
    </row>
    <row r="138" customFormat="false" ht="15" hidden="false" customHeight="false" outlineLevel="0" collapsed="false">
      <c r="A138" s="1" t="n">
        <v>43249</v>
      </c>
      <c r="B138" s="0" t="n">
        <v>180.34</v>
      </c>
      <c r="C138" s="0" t="n">
        <v>142.87</v>
      </c>
      <c r="D138" s="0" t="n">
        <v>23</v>
      </c>
      <c r="E138" s="0" t="n">
        <f aca="false">B138*4+C138*9+D138*4</f>
        <v>2099.19</v>
      </c>
      <c r="F138" s="0" t="n">
        <v>167.549</v>
      </c>
      <c r="G138" s="0" t="n">
        <f aca="false">4*B138/E138</f>
        <v>0.343637307723455</v>
      </c>
      <c r="H138" s="0" t="n">
        <f aca="false">(B138*4)/(C138*9+4*D138)</f>
        <v>0.523547897781294</v>
      </c>
      <c r="I138" s="0" t="n">
        <f aca="false">B138/(C138+D138)</f>
        <v>1.08723699282571</v>
      </c>
      <c r="J138" s="0" t="n">
        <f aca="false">F139-F138</f>
        <v>0.861999999999995</v>
      </c>
    </row>
    <row r="139" customFormat="false" ht="15" hidden="false" customHeight="false" outlineLevel="0" collapsed="false">
      <c r="A139" s="1" t="n">
        <v>43250</v>
      </c>
      <c r="B139" s="0" t="n">
        <v>166.83</v>
      </c>
      <c r="C139" s="0" t="n">
        <v>156.21</v>
      </c>
      <c r="D139" s="0" t="n">
        <v>33.09</v>
      </c>
      <c r="E139" s="0" t="n">
        <f aca="false">B139*4+C139*9+D139*4</f>
        <v>2205.57</v>
      </c>
      <c r="F139" s="0" t="n">
        <v>168.411</v>
      </c>
      <c r="G139" s="0" t="n">
        <f aca="false">4*B139/E139</f>
        <v>0.302561242671962</v>
      </c>
      <c r="H139" s="0" t="n">
        <f aca="false">(B139*4)/(C139*9+4*D139)</f>
        <v>0.433817649926865</v>
      </c>
      <c r="I139" s="0" t="n">
        <f aca="false">B139/(C139+D139)</f>
        <v>0.881299524564184</v>
      </c>
      <c r="J139" s="0" t="n">
        <f aca="false">F140-F139</f>
        <v>0.978999999999985</v>
      </c>
    </row>
    <row r="140" customFormat="false" ht="15" hidden="false" customHeight="false" outlineLevel="0" collapsed="false">
      <c r="A140" s="1" t="n">
        <v>43251</v>
      </c>
      <c r="B140" s="0" t="n">
        <v>178.09</v>
      </c>
      <c r="C140" s="0" t="n">
        <v>162.36</v>
      </c>
      <c r="D140" s="0" t="n">
        <v>16.93</v>
      </c>
      <c r="E140" s="0" t="n">
        <f aca="false">B140*4+C140*9+D140*4</f>
        <v>2241.32</v>
      </c>
      <c r="F140" s="0" t="n">
        <v>169.39</v>
      </c>
      <c r="G140" s="0" t="n">
        <f aca="false">4*B140/E140</f>
        <v>0.317830564131851</v>
      </c>
      <c r="H140" s="0" t="n">
        <f aca="false">(B140*4)/(C140*9+4*D140)</f>
        <v>0.465911469233989</v>
      </c>
      <c r="I140" s="0" t="n">
        <f aca="false">B140/(C140+D140)</f>
        <v>0.993306932902002</v>
      </c>
      <c r="J140" s="0" t="n">
        <f aca="false">F141-F140</f>
        <v>0.0290000000000248</v>
      </c>
    </row>
    <row r="141" customFormat="false" ht="15" hidden="false" customHeight="false" outlineLevel="0" collapsed="false">
      <c r="A141" s="1" t="n">
        <v>43252</v>
      </c>
      <c r="B141" s="0" t="n">
        <v>218.08</v>
      </c>
      <c r="C141" s="0" t="n">
        <v>168.13</v>
      </c>
      <c r="D141" s="0" t="n">
        <v>30.86</v>
      </c>
      <c r="E141" s="0" t="n">
        <f aca="false">B141*4+C141*9+D141*4</f>
        <v>2508.93</v>
      </c>
      <c r="F141" s="0" t="n">
        <v>169.419</v>
      </c>
      <c r="G141" s="0" t="n">
        <f aca="false">4*B141/E141</f>
        <v>0.347686065374482</v>
      </c>
      <c r="H141" s="0" t="n">
        <f aca="false">(B141*4)/(C141*9+4*D141)</f>
        <v>0.533004197701346</v>
      </c>
      <c r="I141" s="0" t="n">
        <f aca="false">B141/(C141+D141)</f>
        <v>1.0959344690688</v>
      </c>
      <c r="J141" s="0" t="n">
        <f aca="false">F142-F141</f>
        <v>-3.40000000000001</v>
      </c>
    </row>
    <row r="142" customFormat="false" ht="15" hidden="false" customHeight="false" outlineLevel="0" collapsed="false">
      <c r="A142" s="1" t="n">
        <v>43253</v>
      </c>
      <c r="B142" s="0" t="n">
        <v>199.97</v>
      </c>
      <c r="C142" s="0" t="n">
        <v>142.45</v>
      </c>
      <c r="D142" s="0" t="n">
        <v>17.28</v>
      </c>
      <c r="E142" s="0" t="n">
        <f aca="false">B142*4+C142*9+D142*4</f>
        <v>2151.05</v>
      </c>
      <c r="F142" s="0" t="n">
        <v>166.019</v>
      </c>
      <c r="G142" s="0" t="n">
        <f aca="false">4*B142/E142</f>
        <v>0.371855605402013</v>
      </c>
      <c r="H142" s="0" t="n">
        <f aca="false">(B142*4)/(C142*9+4*D142)</f>
        <v>0.591990645144578</v>
      </c>
      <c r="I142" s="0" t="n">
        <f aca="false">B142/(C142+D142)</f>
        <v>1.25192512364615</v>
      </c>
      <c r="J142" s="0" t="n">
        <f aca="false">F143-F142</f>
        <v>0.665999999999997</v>
      </c>
    </row>
    <row r="143" customFormat="false" ht="15" hidden="false" customHeight="false" outlineLevel="0" collapsed="false">
      <c r="A143" s="1" t="n">
        <v>43254</v>
      </c>
      <c r="B143" s="0" t="n">
        <v>167.51</v>
      </c>
      <c r="C143" s="0" t="n">
        <v>114.88</v>
      </c>
      <c r="D143" s="0" t="n">
        <v>31.64</v>
      </c>
      <c r="E143" s="0" t="n">
        <f aca="false">B143*4+C143*9+D143*4</f>
        <v>1830.52</v>
      </c>
      <c r="F143" s="0" t="n">
        <v>166.685</v>
      </c>
      <c r="G143" s="0" t="n">
        <f aca="false">4*B143/E143</f>
        <v>0.366038065686253</v>
      </c>
      <c r="H143" s="0" t="n">
        <f aca="false">(B143*4)/(C143*9+4*D143)</f>
        <v>0.577381773059424</v>
      </c>
      <c r="I143" s="0" t="n">
        <f aca="false">B143/(C143+D143)</f>
        <v>1.14325689325689</v>
      </c>
      <c r="J143" s="0" t="n">
        <f aca="false">F144-F143</f>
        <v>-0.483000000000004</v>
      </c>
    </row>
    <row r="144" customFormat="false" ht="15" hidden="false" customHeight="false" outlineLevel="0" collapsed="false">
      <c r="A144" s="1" t="n">
        <v>43255</v>
      </c>
      <c r="B144" s="0" t="n">
        <v>165.25</v>
      </c>
      <c r="C144" s="0" t="n">
        <v>140.47</v>
      </c>
      <c r="D144" s="0" t="n">
        <v>19.45</v>
      </c>
      <c r="E144" s="0" t="n">
        <f aca="false">B144*4+C144*9+D144*4</f>
        <v>2003.03</v>
      </c>
      <c r="F144" s="0" t="n">
        <v>166.202</v>
      </c>
      <c r="G144" s="0" t="n">
        <f aca="false">4*B144/E144</f>
        <v>0.330000049924365</v>
      </c>
      <c r="H144" s="0" t="n">
        <f aca="false">(B144*4)/(C144*9+4*D144)</f>
        <v>0.492537424647735</v>
      </c>
      <c r="I144" s="0" t="n">
        <f aca="false">B144/(C144+D144)</f>
        <v>1.03332916458229</v>
      </c>
      <c r="J144" s="0" t="n">
        <f aca="false">F145-F144</f>
        <v>-0.0130000000000052</v>
      </c>
    </row>
    <row r="145" customFormat="false" ht="15" hidden="false" customHeight="false" outlineLevel="0" collapsed="false">
      <c r="A145" s="1" t="n">
        <v>43257</v>
      </c>
      <c r="B145" s="0" t="n">
        <v>172.45</v>
      </c>
      <c r="C145" s="0" t="n">
        <v>158.16</v>
      </c>
      <c r="D145" s="0" t="n">
        <v>17.35</v>
      </c>
      <c r="E145" s="0" t="n">
        <f aca="false">B145*4+C145*9+D145*4</f>
        <v>2182.64</v>
      </c>
      <c r="F145" s="0" t="n">
        <v>166.189</v>
      </c>
      <c r="G145" s="0" t="n">
        <f aca="false">4*B145/E145</f>
        <v>0.31603929186673</v>
      </c>
      <c r="H145" s="0" t="n">
        <f aca="false">(B145*4)/(C145*9+4*D145)</f>
        <v>0.462072291739235</v>
      </c>
      <c r="I145" s="0" t="n">
        <f aca="false">B145/(C145+D145)</f>
        <v>0.982565096005926</v>
      </c>
      <c r="J145" s="0" t="n">
        <f aca="false">F146-F145</f>
        <v>-0.963999999999999</v>
      </c>
    </row>
    <row r="146" customFormat="false" ht="15" hidden="false" customHeight="false" outlineLevel="0" collapsed="false">
      <c r="A146" s="1" t="n">
        <v>43258</v>
      </c>
      <c r="B146" s="0" t="n">
        <v>158.91</v>
      </c>
      <c r="C146" s="0" t="n">
        <v>150.46</v>
      </c>
      <c r="D146" s="0" t="n">
        <v>34.39</v>
      </c>
      <c r="E146" s="0" t="n">
        <f aca="false">B146*4+C146*9+D146*4</f>
        <v>2127.34</v>
      </c>
      <c r="F146" s="0" t="n">
        <v>165.225</v>
      </c>
      <c r="G146" s="0" t="n">
        <f aca="false">4*B146/E146</f>
        <v>0.298795679111002</v>
      </c>
      <c r="H146" s="0" t="n">
        <f aca="false">(B146*4)/(C146*9+4*D146)</f>
        <v>0.426117852115037</v>
      </c>
      <c r="I146" s="0" t="n">
        <f aca="false">B146/(C146+D146)</f>
        <v>0.859670002704896</v>
      </c>
      <c r="J146" s="0" t="n">
        <f aca="false">F147-F146</f>
        <v>-0.822000000000003</v>
      </c>
    </row>
    <row r="147" customFormat="false" ht="15" hidden="false" customHeight="false" outlineLevel="0" collapsed="false">
      <c r="A147" s="1" t="n">
        <v>43259</v>
      </c>
      <c r="B147" s="0" t="n">
        <v>184.5</v>
      </c>
      <c r="C147" s="0" t="n">
        <v>168.35</v>
      </c>
      <c r="D147" s="0" t="n">
        <v>28.71</v>
      </c>
      <c r="E147" s="0" t="n">
        <f aca="false">B147*4+C147*9+D147*4</f>
        <v>2367.99</v>
      </c>
      <c r="F147" s="0" t="n">
        <v>164.403</v>
      </c>
      <c r="G147" s="0" t="n">
        <f aca="false">4*B147/E147</f>
        <v>0.311656721523317</v>
      </c>
      <c r="H147" s="0" t="n">
        <f aca="false">(B147*4)/(C147*9+4*D147)</f>
        <v>0.452763513886588</v>
      </c>
      <c r="I147" s="0" t="n">
        <f aca="false">B147/(C147+D147)</f>
        <v>0.936263067086167</v>
      </c>
      <c r="J147" s="0" t="n">
        <f aca="false">F148-F147</f>
        <v>0.260000000000019</v>
      </c>
    </row>
    <row r="148" customFormat="false" ht="15" hidden="false" customHeight="false" outlineLevel="0" collapsed="false">
      <c r="A148" s="1" t="n">
        <v>43260</v>
      </c>
      <c r="B148" s="0" t="n">
        <v>235.27</v>
      </c>
      <c r="C148" s="0" t="n">
        <v>211.19</v>
      </c>
      <c r="D148" s="0" t="n">
        <v>38.84</v>
      </c>
      <c r="E148" s="0" t="n">
        <f aca="false">B148*4+C148*9+D148*4</f>
        <v>2997.15</v>
      </c>
      <c r="F148" s="0" t="n">
        <v>164.663</v>
      </c>
      <c r="G148" s="0" t="n">
        <f aca="false">4*B148/E148</f>
        <v>0.313991625377442</v>
      </c>
      <c r="H148" s="0" t="n">
        <f aca="false">(B148*4)/(C148*9+4*D148)</f>
        <v>0.457708151959807</v>
      </c>
      <c r="I148" s="0" t="n">
        <f aca="false">B148/(C148+D148)</f>
        <v>0.940967083949926</v>
      </c>
      <c r="J148" s="0" t="n">
        <f aca="false">F149-F148</f>
        <v>1.458</v>
      </c>
    </row>
    <row r="149" customFormat="false" ht="15" hidden="false" customHeight="false" outlineLevel="0" collapsed="false">
      <c r="A149" s="1" t="n">
        <v>43261</v>
      </c>
      <c r="B149" s="0" t="n">
        <v>192.06</v>
      </c>
      <c r="C149" s="0" t="n">
        <v>184.06</v>
      </c>
      <c r="D149" s="0" t="n">
        <v>40.96</v>
      </c>
      <c r="E149" s="0" t="n">
        <f aca="false">B149*4+C149*9+D149*4</f>
        <v>2588.62</v>
      </c>
      <c r="F149" s="0" t="n">
        <v>166.121</v>
      </c>
      <c r="G149" s="0" t="n">
        <f aca="false">4*B149/E149</f>
        <v>0.296775888311146</v>
      </c>
      <c r="H149" s="0" t="n">
        <f aca="false">(B149*4)/(C149*9+4*D149)</f>
        <v>0.422021775673211</v>
      </c>
      <c r="I149" s="0" t="n">
        <f aca="false">B149/(C149+D149)</f>
        <v>0.853524131188339</v>
      </c>
      <c r="J14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LibreOffice/5.4.5.1$Windows_X86_64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2018-06-12T16:48:23Z</dcterms:created>
  <dc:creator>Gilliland, Doug</dc:creator>
  <dc:description/>
  <dc:language>en-US</dc:language>
  <cp:lastModifiedBy/>
  <dcterms:modified xsi:type="dcterms:W3CDTF">2018-06-12T19:51:45Z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