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11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F2" i="1"/>
  <c r="G2" i="1"/>
  <c r="E2" i="1"/>
  <c r="J21" i="1"/>
  <c r="I21" i="1"/>
  <c r="H21" i="1"/>
  <c r="D21" i="1"/>
  <c r="C21" i="1"/>
  <c r="B21" i="1"/>
</calcChain>
</file>

<file path=xl/sharedStrings.xml><?xml version="1.0" encoding="utf-8"?>
<sst xmlns="http://schemas.openxmlformats.org/spreadsheetml/2006/main" count="11" uniqueCount="11">
  <si>
    <t>Date</t>
  </si>
  <si>
    <t>Protein(g)</t>
  </si>
  <si>
    <t>Fat(g)</t>
  </si>
  <si>
    <t>Carbs(g)</t>
  </si>
  <si>
    <t>Calories</t>
  </si>
  <si>
    <t>Weight(lbs)</t>
  </si>
  <si>
    <t>Weight Change(lbs)</t>
  </si>
  <si>
    <t>Median</t>
  </si>
  <si>
    <t>Protein(kCal)</t>
  </si>
  <si>
    <t>Fat(kCal)</t>
  </si>
  <si>
    <t>Carbs(kCal)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</si>
</sst>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PSMF - March 2018 - Calories vs Macros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Protein(kCal)</c:v>
                </c:pt>
              </c:strCache>
            </c:strRef>
          </c:tx>
          <c:invertIfNegative val="0"/>
          <c:cat>
            <c:numRef>
              <c:f>Sheet1!$A$2:$A$20</c:f>
              <c:numCache>
                <c:formatCode>m/d/yyyy</c:formatCode>
                <c:ptCount val="19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43176</c:v>
                </c:pt>
                <c:pt idx="6">
                  <c:v>43177</c:v>
                </c:pt>
                <c:pt idx="7">
                  <c:v>43178</c:v>
                </c:pt>
                <c:pt idx="8">
                  <c:v>43179</c:v>
                </c:pt>
                <c:pt idx="9">
                  <c:v>43180</c:v>
                </c:pt>
                <c:pt idx="10">
                  <c:v>43181</c:v>
                </c:pt>
                <c:pt idx="11">
                  <c:v>43182</c:v>
                </c:pt>
                <c:pt idx="12">
                  <c:v>43183</c:v>
                </c:pt>
                <c:pt idx="13">
                  <c:v>43184</c:v>
                </c:pt>
                <c:pt idx="14">
                  <c:v>43185</c:v>
                </c:pt>
                <c:pt idx="15">
                  <c:v>43186</c:v>
                </c:pt>
                <c:pt idx="16">
                  <c:v>43187</c:v>
                </c:pt>
                <c:pt idx="17">
                  <c:v>43188</c:v>
                </c:pt>
                <c:pt idx="18">
                  <c:v>43189</c:v>
                </c:pt>
              </c:numCache>
            </c:numRef>
          </c:cat>
          <c:val>
            <c:numRef>
              <c:f>Sheet1!$E$2:$E$20</c:f>
              <c:numCache>
                <c:formatCode>0</c:formatCode>
                <c:ptCount val="19"/>
                <c:pt idx="0">
                  <c:v>449.56</c:v>
                </c:pt>
                <c:pt idx="1">
                  <c:v>464.92</c:v>
                </c:pt>
                <c:pt idx="2">
                  <c:v>472.44</c:v>
                </c:pt>
                <c:pt idx="3">
                  <c:v>534.04</c:v>
                </c:pt>
                <c:pt idx="4">
                  <c:v>526.67999999999995</c:v>
                </c:pt>
                <c:pt idx="5">
                  <c:v>950.88</c:v>
                </c:pt>
                <c:pt idx="6">
                  <c:v>518.32000000000005</c:v>
                </c:pt>
                <c:pt idx="7">
                  <c:v>732.92</c:v>
                </c:pt>
                <c:pt idx="8">
                  <c:v>714.56</c:v>
                </c:pt>
                <c:pt idx="9">
                  <c:v>608</c:v>
                </c:pt>
                <c:pt idx="10">
                  <c:v>732.52</c:v>
                </c:pt>
                <c:pt idx="11">
                  <c:v>809.96</c:v>
                </c:pt>
                <c:pt idx="12">
                  <c:v>563.36</c:v>
                </c:pt>
                <c:pt idx="13">
                  <c:v>758.96</c:v>
                </c:pt>
                <c:pt idx="14">
                  <c:v>629.48</c:v>
                </c:pt>
                <c:pt idx="15">
                  <c:v>540.64</c:v>
                </c:pt>
                <c:pt idx="16">
                  <c:v>603.67999999999995</c:v>
                </c:pt>
                <c:pt idx="17">
                  <c:v>707.48</c:v>
                </c:pt>
                <c:pt idx="18">
                  <c:v>644.32000000000005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Fat(kCal)</c:v>
                </c:pt>
              </c:strCache>
            </c:strRef>
          </c:tx>
          <c:invertIfNegative val="0"/>
          <c:cat>
            <c:numRef>
              <c:f>Sheet1!$A$2:$A$20</c:f>
              <c:numCache>
                <c:formatCode>m/d/yyyy</c:formatCode>
                <c:ptCount val="19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43176</c:v>
                </c:pt>
                <c:pt idx="6">
                  <c:v>43177</c:v>
                </c:pt>
                <c:pt idx="7">
                  <c:v>43178</c:v>
                </c:pt>
                <c:pt idx="8">
                  <c:v>43179</c:v>
                </c:pt>
                <c:pt idx="9">
                  <c:v>43180</c:v>
                </c:pt>
                <c:pt idx="10">
                  <c:v>43181</c:v>
                </c:pt>
                <c:pt idx="11">
                  <c:v>43182</c:v>
                </c:pt>
                <c:pt idx="12">
                  <c:v>43183</c:v>
                </c:pt>
                <c:pt idx="13">
                  <c:v>43184</c:v>
                </c:pt>
                <c:pt idx="14">
                  <c:v>43185</c:v>
                </c:pt>
                <c:pt idx="15">
                  <c:v>43186</c:v>
                </c:pt>
                <c:pt idx="16">
                  <c:v>43187</c:v>
                </c:pt>
                <c:pt idx="17">
                  <c:v>43188</c:v>
                </c:pt>
                <c:pt idx="18">
                  <c:v>43189</c:v>
                </c:pt>
              </c:numCache>
            </c:numRef>
          </c:cat>
          <c:val>
            <c:numRef>
              <c:f>Sheet1!$F$2:$F$20</c:f>
              <c:numCache>
                <c:formatCode>0</c:formatCode>
                <c:ptCount val="19"/>
                <c:pt idx="0">
                  <c:v>757.28</c:v>
                </c:pt>
                <c:pt idx="1">
                  <c:v>711.2</c:v>
                </c:pt>
                <c:pt idx="2">
                  <c:v>765.6</c:v>
                </c:pt>
                <c:pt idx="3">
                  <c:v>619.12</c:v>
                </c:pt>
                <c:pt idx="4">
                  <c:v>593.84</c:v>
                </c:pt>
                <c:pt idx="5">
                  <c:v>1105.44</c:v>
                </c:pt>
                <c:pt idx="6">
                  <c:v>1152.1600000000001</c:v>
                </c:pt>
                <c:pt idx="7">
                  <c:v>660.88</c:v>
                </c:pt>
                <c:pt idx="8">
                  <c:v>550.96</c:v>
                </c:pt>
                <c:pt idx="9">
                  <c:v>576.96</c:v>
                </c:pt>
                <c:pt idx="10">
                  <c:v>1011.92</c:v>
                </c:pt>
                <c:pt idx="11">
                  <c:v>429.92</c:v>
                </c:pt>
                <c:pt idx="12">
                  <c:v>1028</c:v>
                </c:pt>
                <c:pt idx="13">
                  <c:v>624.4</c:v>
                </c:pt>
                <c:pt idx="14">
                  <c:v>708.4</c:v>
                </c:pt>
                <c:pt idx="15">
                  <c:v>694.08</c:v>
                </c:pt>
                <c:pt idx="16">
                  <c:v>657.44</c:v>
                </c:pt>
                <c:pt idx="17">
                  <c:v>801.2</c:v>
                </c:pt>
                <c:pt idx="18">
                  <c:v>830.56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Carbs(kCal)</c:v>
                </c:pt>
              </c:strCache>
            </c:strRef>
          </c:tx>
          <c:invertIfNegative val="0"/>
          <c:cat>
            <c:numRef>
              <c:f>Sheet1!$A$2:$A$20</c:f>
              <c:numCache>
                <c:formatCode>m/d/yyyy</c:formatCode>
                <c:ptCount val="19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43176</c:v>
                </c:pt>
                <c:pt idx="6">
                  <c:v>43177</c:v>
                </c:pt>
                <c:pt idx="7">
                  <c:v>43178</c:v>
                </c:pt>
                <c:pt idx="8">
                  <c:v>43179</c:v>
                </c:pt>
                <c:pt idx="9">
                  <c:v>43180</c:v>
                </c:pt>
                <c:pt idx="10">
                  <c:v>43181</c:v>
                </c:pt>
                <c:pt idx="11">
                  <c:v>43182</c:v>
                </c:pt>
                <c:pt idx="12">
                  <c:v>43183</c:v>
                </c:pt>
                <c:pt idx="13">
                  <c:v>43184</c:v>
                </c:pt>
                <c:pt idx="14">
                  <c:v>43185</c:v>
                </c:pt>
                <c:pt idx="15">
                  <c:v>43186</c:v>
                </c:pt>
                <c:pt idx="16">
                  <c:v>43187</c:v>
                </c:pt>
                <c:pt idx="17">
                  <c:v>43188</c:v>
                </c:pt>
                <c:pt idx="18">
                  <c:v>43189</c:v>
                </c:pt>
              </c:numCache>
            </c:numRef>
          </c:cat>
          <c:val>
            <c:numRef>
              <c:f>Sheet1!$G$2:$G$20</c:f>
              <c:numCache>
                <c:formatCode>0</c:formatCode>
                <c:ptCount val="19"/>
                <c:pt idx="0">
                  <c:v>10.16</c:v>
                </c:pt>
                <c:pt idx="1">
                  <c:v>30.28</c:v>
                </c:pt>
                <c:pt idx="2">
                  <c:v>26.44</c:v>
                </c:pt>
                <c:pt idx="3">
                  <c:v>26.32</c:v>
                </c:pt>
                <c:pt idx="4">
                  <c:v>71.400000000000006</c:v>
                </c:pt>
                <c:pt idx="5">
                  <c:v>127.68</c:v>
                </c:pt>
                <c:pt idx="6">
                  <c:v>32.119999999999997</c:v>
                </c:pt>
                <c:pt idx="7">
                  <c:v>29.92</c:v>
                </c:pt>
                <c:pt idx="8">
                  <c:v>47</c:v>
                </c:pt>
                <c:pt idx="9">
                  <c:v>15.72</c:v>
                </c:pt>
                <c:pt idx="10">
                  <c:v>73.8</c:v>
                </c:pt>
                <c:pt idx="11">
                  <c:v>91.8</c:v>
                </c:pt>
                <c:pt idx="12">
                  <c:v>82.2</c:v>
                </c:pt>
                <c:pt idx="13">
                  <c:v>73.28</c:v>
                </c:pt>
                <c:pt idx="14">
                  <c:v>48.48</c:v>
                </c:pt>
                <c:pt idx="15">
                  <c:v>49.08</c:v>
                </c:pt>
                <c:pt idx="16">
                  <c:v>66.44</c:v>
                </c:pt>
                <c:pt idx="17">
                  <c:v>71.88</c:v>
                </c:pt>
                <c:pt idx="18">
                  <c:v>37.119999999999997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36672"/>
        <c:axId val="60375424"/>
      </c:barChart>
      <c:dateAx>
        <c:axId val="578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60375424"/>
        <c:crosses val="autoZero"/>
        <c:auto val="1"/>
        <c:lblOffset val="100"/>
        <c:baseTimeUnit val="days"/>
      </c:dateAx>
      <c:valAx>
        <c:axId val="6037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kCal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7836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PSMF - March 2018</a:t>
            </a:r>
            <a:r>
              <a:rPr lang="en-US" baseline="0"/>
              <a:t> - </a:t>
            </a:r>
            <a:r>
              <a:rPr lang="en-US"/>
              <a:t>Weight(lbs)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Weight(lbs)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43176</c:v>
                </c:pt>
                <c:pt idx="6">
                  <c:v>43177</c:v>
                </c:pt>
                <c:pt idx="7">
                  <c:v>43178</c:v>
                </c:pt>
                <c:pt idx="8">
                  <c:v>43179</c:v>
                </c:pt>
                <c:pt idx="9">
                  <c:v>43180</c:v>
                </c:pt>
                <c:pt idx="10">
                  <c:v>43181</c:v>
                </c:pt>
                <c:pt idx="11">
                  <c:v>43182</c:v>
                </c:pt>
                <c:pt idx="12">
                  <c:v>43183</c:v>
                </c:pt>
                <c:pt idx="13">
                  <c:v>43184</c:v>
                </c:pt>
                <c:pt idx="14">
                  <c:v>43185</c:v>
                </c:pt>
                <c:pt idx="15">
                  <c:v>43186</c:v>
                </c:pt>
                <c:pt idx="16">
                  <c:v>43187</c:v>
                </c:pt>
                <c:pt idx="17">
                  <c:v>43188</c:v>
                </c:pt>
                <c:pt idx="18">
                  <c:v>43189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177.8</c:v>
                </c:pt>
                <c:pt idx="1">
                  <c:v>174.108</c:v>
                </c:pt>
                <c:pt idx="2">
                  <c:v>175.17699999999999</c:v>
                </c:pt>
                <c:pt idx="3">
                  <c:v>173.64</c:v>
                </c:pt>
                <c:pt idx="4">
                  <c:v>171.01900000000001</c:v>
                </c:pt>
                <c:pt idx="5">
                  <c:v>170.51400000000001</c:v>
                </c:pt>
                <c:pt idx="6">
                  <c:v>171.01499999999999</c:v>
                </c:pt>
                <c:pt idx="7">
                  <c:v>170.11500000000001</c:v>
                </c:pt>
                <c:pt idx="8">
                  <c:v>170.10900000000001</c:v>
                </c:pt>
                <c:pt idx="9">
                  <c:v>169.196</c:v>
                </c:pt>
                <c:pt idx="10">
                  <c:v>168.089</c:v>
                </c:pt>
                <c:pt idx="11">
                  <c:v>169.28200000000001</c:v>
                </c:pt>
                <c:pt idx="12">
                  <c:v>171.14699999999999</c:v>
                </c:pt>
                <c:pt idx="13">
                  <c:v>168.46199999999999</c:v>
                </c:pt>
                <c:pt idx="14">
                  <c:v>169.655</c:v>
                </c:pt>
                <c:pt idx="15">
                  <c:v>168.51900000000001</c:v>
                </c:pt>
                <c:pt idx="16">
                  <c:v>167.143</c:v>
                </c:pt>
                <c:pt idx="17">
                  <c:v>168.90700000000001</c:v>
                </c:pt>
                <c:pt idx="18">
                  <c:v>166.345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5184"/>
        <c:axId val="7819264"/>
      </c:lineChart>
      <c:dateAx>
        <c:axId val="78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7819264"/>
        <c:crosses val="autoZero"/>
        <c:auto val="1"/>
        <c:lblOffset val="100"/>
        <c:baseTimeUnit val="days"/>
      </c:dateAx>
      <c:valAx>
        <c:axId val="781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(lbs)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5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409576</xdr:colOff>
      <xdr:row>0</xdr:row>
      <xdr:rowOff>171450</xdr:rowOff>
    </xdr:from>
    <xdr:to>
      <xdr:col>22</xdr:col>
      <xdr:colOff>19050</xdr:colOff>
      <xdr:row>25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0</xdr:row>
      <xdr:rowOff>157161</xdr:rowOff>
    </xdr:from>
    <xdr:to>
      <xdr:col>11</xdr:col>
      <xdr:colOff>1</xdr:colOff>
      <xdr:row>25</xdr:row>
      <xdr:rowOff>47624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Id="1" sqref="I1:I20 A1:A20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7" bestFit="1" customWidth="1"/>
    <col min="4" max="4" width="8.28515625" bestFit="1" customWidth="1"/>
    <col min="5" max="5" width="12.7109375" style="2" bestFit="1" customWidth="1"/>
    <col min="6" max="6" width="8.85546875" style="2" bestFit="1" customWidth="1"/>
    <col min="7" max="7" width="11" style="2" bestFit="1" customWidth="1"/>
    <col min="8" max="8" width="8.140625" bestFit="1" customWidth="1"/>
    <col min="9" max="9" width="11.42578125" bestFit="1" customWidth="1"/>
    <col min="10" max="10" width="18.71093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4</v>
      </c>
      <c r="I1" s="2" t="s">
        <v>5</v>
      </c>
      <c r="J1" s="2" t="s">
        <v>6</v>
      </c>
    </row>
    <row r="2" spans="1:10" x14ac:dyDescent="0.25">
      <c r="A2" s="3">
        <v>43171</v>
      </c>
      <c r="B2" s="2">
        <v>112.39</v>
      </c>
      <c r="C2" s="2">
        <v>94.66</v>
      </c>
      <c r="D2" s="2">
        <v>2.54</v>
      </c>
      <c r="E2" s="1">
        <f>4*B2</f>
        <v>449.56</v>
      </c>
      <c r="F2" s="1">
        <f>8*C2</f>
        <v>757.28</v>
      </c>
      <c r="G2" s="1">
        <f>4*D2</f>
        <v>10.16</v>
      </c>
      <c r="H2" s="2">
        <v>1311.66</v>
      </c>
      <c r="I2" s="2">
        <v>177.8</v>
      </c>
      <c r="J2" s="2">
        <v>1.3109999999999999</v>
      </c>
    </row>
    <row r="3" spans="1:10" x14ac:dyDescent="0.25">
      <c r="A3" s="3">
        <v>43172</v>
      </c>
      <c r="B3" s="2">
        <v>116.23</v>
      </c>
      <c r="C3" s="2">
        <v>88.9</v>
      </c>
      <c r="D3" s="2">
        <v>7.57</v>
      </c>
      <c r="E3" s="1">
        <f t="shared" ref="E3:E21" si="0">4*B3</f>
        <v>464.92</v>
      </c>
      <c r="F3" s="1">
        <f t="shared" ref="F3:F21" si="1">8*C3</f>
        <v>711.2</v>
      </c>
      <c r="G3" s="1">
        <f t="shared" ref="G3:G21" si="2">4*D3</f>
        <v>30.28</v>
      </c>
      <c r="H3" s="2">
        <v>1295.3</v>
      </c>
      <c r="I3" s="2">
        <v>174.108</v>
      </c>
      <c r="J3" s="2">
        <v>-3.6920000000000002</v>
      </c>
    </row>
    <row r="4" spans="1:10" x14ac:dyDescent="0.25">
      <c r="A4" s="3">
        <v>43173</v>
      </c>
      <c r="B4" s="2">
        <v>118.11</v>
      </c>
      <c r="C4" s="2">
        <v>95.7</v>
      </c>
      <c r="D4" s="2">
        <v>6.61</v>
      </c>
      <c r="E4" s="1">
        <f t="shared" si="0"/>
        <v>472.44</v>
      </c>
      <c r="F4" s="1">
        <f t="shared" si="1"/>
        <v>765.6</v>
      </c>
      <c r="G4" s="1">
        <f t="shared" si="2"/>
        <v>26.44</v>
      </c>
      <c r="H4" s="2">
        <v>1360.18</v>
      </c>
      <c r="I4" s="2">
        <v>175.17699999999999</v>
      </c>
      <c r="J4" s="2">
        <v>1.06899999999998</v>
      </c>
    </row>
    <row r="5" spans="1:10" x14ac:dyDescent="0.25">
      <c r="A5" s="3">
        <v>43174</v>
      </c>
      <c r="B5" s="2">
        <v>133.51</v>
      </c>
      <c r="C5" s="2">
        <v>77.39</v>
      </c>
      <c r="D5" s="2">
        <v>6.58</v>
      </c>
      <c r="E5" s="1">
        <f t="shared" si="0"/>
        <v>534.04</v>
      </c>
      <c r="F5" s="1">
        <f t="shared" si="1"/>
        <v>619.12</v>
      </c>
      <c r="G5" s="1">
        <f t="shared" si="2"/>
        <v>26.32</v>
      </c>
      <c r="H5" s="2">
        <v>1256.8699999999999</v>
      </c>
      <c r="I5" s="2">
        <v>173.64</v>
      </c>
      <c r="J5" s="2">
        <v>-1.5369999999999999</v>
      </c>
    </row>
    <row r="6" spans="1:10" x14ac:dyDescent="0.25">
      <c r="A6" s="3">
        <v>43175</v>
      </c>
      <c r="B6" s="2">
        <v>131.66999999999999</v>
      </c>
      <c r="C6" s="2">
        <v>74.23</v>
      </c>
      <c r="D6" s="2">
        <v>17.850000000000001</v>
      </c>
      <c r="E6" s="1">
        <f t="shared" si="0"/>
        <v>526.67999999999995</v>
      </c>
      <c r="F6" s="1">
        <f t="shared" si="1"/>
        <v>593.84</v>
      </c>
      <c r="G6" s="1">
        <f t="shared" si="2"/>
        <v>71.400000000000006</v>
      </c>
      <c r="H6" s="2">
        <v>1266.1500000000001</v>
      </c>
      <c r="I6" s="2">
        <v>171.01900000000001</v>
      </c>
      <c r="J6" s="2">
        <v>-2.62099999999998</v>
      </c>
    </row>
    <row r="7" spans="1:10" x14ac:dyDescent="0.25">
      <c r="A7" s="3">
        <v>43176</v>
      </c>
      <c r="B7" s="2">
        <v>237.72</v>
      </c>
      <c r="C7" s="2">
        <v>138.18</v>
      </c>
      <c r="D7" s="2">
        <v>31.92</v>
      </c>
      <c r="E7" s="1">
        <f t="shared" si="0"/>
        <v>950.88</v>
      </c>
      <c r="F7" s="1">
        <f t="shared" si="1"/>
        <v>1105.44</v>
      </c>
      <c r="G7" s="1">
        <f t="shared" si="2"/>
        <v>127.68</v>
      </c>
      <c r="H7" s="2">
        <v>2322.1799999999998</v>
      </c>
      <c r="I7" s="2">
        <v>170.51400000000001</v>
      </c>
      <c r="J7" s="2">
        <v>-0.50499999999999501</v>
      </c>
    </row>
    <row r="8" spans="1:10" x14ac:dyDescent="0.25">
      <c r="A8" s="3">
        <v>43177</v>
      </c>
      <c r="B8" s="2">
        <v>129.58000000000001</v>
      </c>
      <c r="C8" s="2">
        <v>144.02000000000001</v>
      </c>
      <c r="D8" s="2">
        <v>8.0299999999999994</v>
      </c>
      <c r="E8" s="1">
        <f t="shared" si="0"/>
        <v>518.32000000000005</v>
      </c>
      <c r="F8" s="1">
        <f t="shared" si="1"/>
        <v>1152.1600000000001</v>
      </c>
      <c r="G8" s="1">
        <f t="shared" si="2"/>
        <v>32.119999999999997</v>
      </c>
      <c r="H8" s="2">
        <v>1846.62</v>
      </c>
      <c r="I8" s="2">
        <v>171.01499999999999</v>
      </c>
      <c r="J8" s="2">
        <v>0.50099999999997602</v>
      </c>
    </row>
    <row r="9" spans="1:10" x14ac:dyDescent="0.25">
      <c r="A9" s="3">
        <v>43178</v>
      </c>
      <c r="B9" s="2">
        <v>183.23</v>
      </c>
      <c r="C9" s="2">
        <v>82.61</v>
      </c>
      <c r="D9" s="2">
        <v>7.48</v>
      </c>
      <c r="E9" s="1">
        <f t="shared" si="0"/>
        <v>732.92</v>
      </c>
      <c r="F9" s="1">
        <f t="shared" si="1"/>
        <v>660.88</v>
      </c>
      <c r="G9" s="1">
        <f t="shared" si="2"/>
        <v>29.92</v>
      </c>
      <c r="H9" s="2">
        <v>1506.33</v>
      </c>
      <c r="I9" s="2">
        <v>170.11500000000001</v>
      </c>
      <c r="J9" s="2">
        <v>-0.89999999999997704</v>
      </c>
    </row>
    <row r="10" spans="1:10" x14ac:dyDescent="0.25">
      <c r="A10" s="3">
        <v>43179</v>
      </c>
      <c r="B10" s="2">
        <v>178.64</v>
      </c>
      <c r="C10" s="2">
        <v>68.87</v>
      </c>
      <c r="D10" s="2">
        <v>11.75</v>
      </c>
      <c r="E10" s="1">
        <f t="shared" si="0"/>
        <v>714.56</v>
      </c>
      <c r="F10" s="1">
        <f t="shared" si="1"/>
        <v>550.96</v>
      </c>
      <c r="G10" s="1">
        <f t="shared" si="2"/>
        <v>47</v>
      </c>
      <c r="H10" s="2">
        <v>1381.39</v>
      </c>
      <c r="I10" s="2">
        <v>170.10900000000001</v>
      </c>
      <c r="J10" s="2">
        <v>-6.0000000000002196E-3</v>
      </c>
    </row>
    <row r="11" spans="1:10" x14ac:dyDescent="0.25">
      <c r="A11" s="3">
        <v>43180</v>
      </c>
      <c r="B11" s="2">
        <v>152</v>
      </c>
      <c r="C11" s="2">
        <v>72.12</v>
      </c>
      <c r="D11" s="2">
        <v>3.93</v>
      </c>
      <c r="E11" s="1">
        <f t="shared" si="0"/>
        <v>608</v>
      </c>
      <c r="F11" s="1">
        <f t="shared" si="1"/>
        <v>576.96</v>
      </c>
      <c r="G11" s="1">
        <f t="shared" si="2"/>
        <v>15.72</v>
      </c>
      <c r="H11" s="2">
        <v>1272.8</v>
      </c>
      <c r="I11" s="2">
        <v>169.196</v>
      </c>
      <c r="J11" s="2">
        <v>-0.91300000000001003</v>
      </c>
    </row>
    <row r="12" spans="1:10" x14ac:dyDescent="0.25">
      <c r="A12" s="3">
        <v>43181</v>
      </c>
      <c r="B12" s="2">
        <v>183.13</v>
      </c>
      <c r="C12" s="2">
        <v>126.49</v>
      </c>
      <c r="D12" s="2">
        <v>18.45</v>
      </c>
      <c r="E12" s="1">
        <f t="shared" si="0"/>
        <v>732.52</v>
      </c>
      <c r="F12" s="1">
        <f t="shared" si="1"/>
        <v>1011.92</v>
      </c>
      <c r="G12" s="1">
        <f t="shared" si="2"/>
        <v>73.8</v>
      </c>
      <c r="H12" s="2">
        <v>1944.73</v>
      </c>
      <c r="I12" s="2">
        <v>168.089</v>
      </c>
      <c r="J12" s="2">
        <v>-1.10699999999999</v>
      </c>
    </row>
    <row r="13" spans="1:10" x14ac:dyDescent="0.25">
      <c r="A13" s="3">
        <v>43182</v>
      </c>
      <c r="B13" s="2">
        <v>202.49</v>
      </c>
      <c r="C13" s="2">
        <v>53.74</v>
      </c>
      <c r="D13" s="2">
        <v>22.95</v>
      </c>
      <c r="E13" s="1">
        <f t="shared" si="0"/>
        <v>809.96</v>
      </c>
      <c r="F13" s="1">
        <f t="shared" si="1"/>
        <v>429.92</v>
      </c>
      <c r="G13" s="1">
        <f t="shared" si="2"/>
        <v>91.8</v>
      </c>
      <c r="H13" s="2">
        <v>1385.42</v>
      </c>
      <c r="I13" s="2">
        <v>169.28200000000001</v>
      </c>
      <c r="J13" s="2">
        <v>1.1930000000000101</v>
      </c>
    </row>
    <row r="14" spans="1:10" x14ac:dyDescent="0.25">
      <c r="A14" s="3">
        <v>43183</v>
      </c>
      <c r="B14" s="2">
        <v>140.84</v>
      </c>
      <c r="C14" s="2">
        <v>128.5</v>
      </c>
      <c r="D14" s="2">
        <v>20.55</v>
      </c>
      <c r="E14" s="1">
        <f t="shared" si="0"/>
        <v>563.36</v>
      </c>
      <c r="F14" s="1">
        <f t="shared" si="1"/>
        <v>1028</v>
      </c>
      <c r="G14" s="1">
        <f t="shared" si="2"/>
        <v>82.2</v>
      </c>
      <c r="H14" s="2">
        <v>1802.06</v>
      </c>
      <c r="I14" s="2">
        <v>171.14699999999999</v>
      </c>
      <c r="J14" s="2">
        <v>1.86499999999998</v>
      </c>
    </row>
    <row r="15" spans="1:10" x14ac:dyDescent="0.25">
      <c r="A15" s="3">
        <v>43184</v>
      </c>
      <c r="B15" s="2">
        <v>189.74</v>
      </c>
      <c r="C15" s="2">
        <v>78.05</v>
      </c>
      <c r="D15" s="2">
        <v>18.32</v>
      </c>
      <c r="E15" s="1">
        <f t="shared" si="0"/>
        <v>758.96</v>
      </c>
      <c r="F15" s="1">
        <f t="shared" si="1"/>
        <v>624.4</v>
      </c>
      <c r="G15" s="1">
        <f t="shared" si="2"/>
        <v>73.28</v>
      </c>
      <c r="H15" s="2">
        <v>1534.69</v>
      </c>
      <c r="I15" s="2">
        <v>168.46199999999999</v>
      </c>
      <c r="J15" s="2">
        <v>-2.6850000000000001</v>
      </c>
    </row>
    <row r="16" spans="1:10" x14ac:dyDescent="0.25">
      <c r="A16" s="3">
        <v>43185</v>
      </c>
      <c r="B16" s="2">
        <v>157.37</v>
      </c>
      <c r="C16" s="2">
        <v>88.55</v>
      </c>
      <c r="D16" s="2">
        <v>12.12</v>
      </c>
      <c r="E16" s="1">
        <f t="shared" si="0"/>
        <v>629.48</v>
      </c>
      <c r="F16" s="1">
        <f t="shared" si="1"/>
        <v>708.4</v>
      </c>
      <c r="G16" s="1">
        <f t="shared" si="2"/>
        <v>48.48</v>
      </c>
      <c r="H16" s="2">
        <v>1474.91</v>
      </c>
      <c r="I16" s="2">
        <v>169.655</v>
      </c>
      <c r="J16" s="2">
        <v>1.1930000000000101</v>
      </c>
    </row>
    <row r="17" spans="1:10" x14ac:dyDescent="0.25">
      <c r="A17" s="3">
        <v>43186</v>
      </c>
      <c r="B17" s="2">
        <v>135.16</v>
      </c>
      <c r="C17" s="2">
        <v>86.76</v>
      </c>
      <c r="D17" s="2">
        <v>12.27</v>
      </c>
      <c r="E17" s="1">
        <f t="shared" si="0"/>
        <v>540.64</v>
      </c>
      <c r="F17" s="1">
        <f t="shared" si="1"/>
        <v>694.08</v>
      </c>
      <c r="G17" s="1">
        <f t="shared" si="2"/>
        <v>49.08</v>
      </c>
      <c r="H17" s="2">
        <v>1370.56</v>
      </c>
      <c r="I17" s="2">
        <v>168.51900000000001</v>
      </c>
      <c r="J17" s="2">
        <v>-1.1359999999999899</v>
      </c>
    </row>
    <row r="18" spans="1:10" x14ac:dyDescent="0.25">
      <c r="A18" s="3">
        <v>43187</v>
      </c>
      <c r="B18" s="2">
        <v>150.91999999999999</v>
      </c>
      <c r="C18" s="2">
        <v>82.18</v>
      </c>
      <c r="D18" s="2">
        <v>16.61</v>
      </c>
      <c r="E18" s="1">
        <f t="shared" si="0"/>
        <v>603.67999999999995</v>
      </c>
      <c r="F18" s="1">
        <f t="shared" si="1"/>
        <v>657.44</v>
      </c>
      <c r="G18" s="1">
        <f t="shared" si="2"/>
        <v>66.44</v>
      </c>
      <c r="H18" s="2">
        <v>1409.74</v>
      </c>
      <c r="I18" s="2">
        <v>167.143</v>
      </c>
      <c r="J18" s="2">
        <v>-1.3759999999999999</v>
      </c>
    </row>
    <row r="19" spans="1:10" x14ac:dyDescent="0.25">
      <c r="A19" s="3">
        <v>43188</v>
      </c>
      <c r="B19" s="2">
        <v>176.87</v>
      </c>
      <c r="C19" s="2">
        <v>100.15</v>
      </c>
      <c r="D19" s="2">
        <v>17.97</v>
      </c>
      <c r="E19" s="1">
        <f t="shared" si="0"/>
        <v>707.48</v>
      </c>
      <c r="F19" s="1">
        <f t="shared" si="1"/>
        <v>801.2</v>
      </c>
      <c r="G19" s="1">
        <f t="shared" si="2"/>
        <v>71.88</v>
      </c>
      <c r="H19" s="2">
        <v>1680.71</v>
      </c>
      <c r="I19" s="2">
        <v>168.90700000000001</v>
      </c>
      <c r="J19" s="2">
        <v>1.76400000000001</v>
      </c>
    </row>
    <row r="20" spans="1:10" x14ac:dyDescent="0.25">
      <c r="A20" s="3">
        <v>43189</v>
      </c>
      <c r="B20" s="2">
        <v>161.08000000000001</v>
      </c>
      <c r="C20" s="2">
        <v>103.82</v>
      </c>
      <c r="D20" s="2">
        <v>9.2799999999999994</v>
      </c>
      <c r="E20" s="1">
        <f t="shared" si="0"/>
        <v>644.32000000000005</v>
      </c>
      <c r="F20" s="1">
        <f t="shared" si="1"/>
        <v>830.56</v>
      </c>
      <c r="G20" s="1">
        <f t="shared" si="2"/>
        <v>37.119999999999997</v>
      </c>
      <c r="H20" s="2">
        <v>1615.82</v>
      </c>
      <c r="I20" s="2">
        <v>166.345</v>
      </c>
      <c r="J20" s="2">
        <v>-2.56200000000001</v>
      </c>
    </row>
    <row r="21" spans="1:10" x14ac:dyDescent="0.25">
      <c r="A21" s="2" t="s">
        <v>7</v>
      </c>
      <c r="B21" s="2">
        <f>MEDIAN(B2:B20)</f>
        <v>152</v>
      </c>
      <c r="C21" s="2">
        <f t="shared" ref="C21:J21" si="3">MEDIAN(C2:C20)</f>
        <v>88.55</v>
      </c>
      <c r="D21" s="2">
        <f t="shared" si="3"/>
        <v>12.12</v>
      </c>
      <c r="E21" s="2">
        <f t="shared" si="0"/>
        <v>608</v>
      </c>
      <c r="F21" s="2">
        <f t="shared" si="1"/>
        <v>708.4</v>
      </c>
      <c r="G21" s="2">
        <f t="shared" si="2"/>
        <v>48.48</v>
      </c>
      <c r="H21" s="2">
        <f t="shared" si="3"/>
        <v>1409.74</v>
      </c>
      <c r="I21" s="2">
        <f t="shared" si="3"/>
        <v>170.10900000000001</v>
      </c>
      <c r="J21" s="2">
        <f t="shared" si="3"/>
        <v>-0.89999999999997704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2018-07-20T14:05:28Z</dcterms:created>
  <dcterms:modified xsi:type="dcterms:W3CDTF">2018-07-20T14:22:03Z</dcterms:modified>
</cp:coreProperties>
</file>