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000" windowHeight="9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2" i="1"/>
  <c r="C170"/>
  <c r="B166"/>
  <c r="C168"/>
  <c r="A152" a="1"/>
  <c r="A152" s="1"/>
  <c r="B153"/>
  <c r="C162"/>
  <c r="C161"/>
  <c r="C160"/>
  <c r="C154"/>
  <c r="C149"/>
  <c r="C145"/>
  <c r="C141"/>
  <c r="C140"/>
  <c r="C136"/>
  <c r="C130"/>
  <c r="C125"/>
  <c r="C124"/>
  <c r="C118"/>
  <c r="C117"/>
  <c r="C112"/>
  <c r="C108"/>
  <c r="C96"/>
  <c r="C103"/>
  <c r="C102"/>
  <c r="C101"/>
  <c r="C95"/>
  <c r="C89"/>
  <c r="C88"/>
  <c r="C83"/>
  <c r="C82"/>
  <c r="C76"/>
  <c r="C75"/>
  <c r="C74"/>
  <c r="C73"/>
  <c r="C63"/>
  <c r="C62"/>
  <c r="C60"/>
  <c r="C61"/>
  <c r="C53"/>
  <c r="C52"/>
  <c r="C51"/>
  <c r="C50"/>
  <c r="C49"/>
  <c r="C48"/>
  <c r="C47"/>
  <c r="C46"/>
  <c r="C45"/>
  <c r="C44"/>
  <c r="C30"/>
  <c r="C29"/>
  <c r="C28"/>
  <c r="C27"/>
  <c r="C43"/>
  <c r="C25"/>
  <c r="C24"/>
  <c r="C23"/>
  <c r="C10"/>
  <c r="C22"/>
  <c r="C21"/>
  <c r="C20"/>
  <c r="C19"/>
  <c r="C16"/>
  <c r="C15"/>
  <c r="C14"/>
  <c r="C13"/>
  <c r="C11"/>
  <c r="C9"/>
  <c r="C6"/>
  <c r="C5"/>
  <c r="A153" l="1"/>
  <c r="B152"/>
</calcChain>
</file>

<file path=xl/sharedStrings.xml><?xml version="1.0" encoding="utf-8"?>
<sst xmlns="http://schemas.openxmlformats.org/spreadsheetml/2006/main" count="92" uniqueCount="90">
  <si>
    <t>Array Constant test</t>
  </si>
  <si>
    <t>Formula</t>
  </si>
  <si>
    <t>Value</t>
  </si>
  <si>
    <t>Single argument numeric function on array</t>
  </si>
  <si>
    <t>Single argument numeric function on array as result</t>
  </si>
  <si>
    <t>Two argument numeric function - first element array</t>
  </si>
  <si>
    <t>Two argument numeric function - both elements arrays</t>
  </si>
  <si>
    <t>Two argument numeric function on one argument function returned array</t>
  </si>
  <si>
    <t>numeric aggregate function on array</t>
  </si>
  <si>
    <t>numeric aggregate function on two arrays</t>
  </si>
  <si>
    <t>numeric aggregate function with special last element</t>
  </si>
  <si>
    <t>numeric aggregate function with special last element as array</t>
  </si>
  <si>
    <t>numeric aggregate function on array from single argument function</t>
  </si>
  <si>
    <t xml:space="preserve">numeric aggregate function on two-dimensional array from single argument function </t>
  </si>
  <si>
    <t>numeric aggregate function on array from two argument function</t>
  </si>
  <si>
    <t>numeric aggregate function that not work on non-proper array</t>
  </si>
  <si>
    <t>numeric aggregate function on twoargument function array</t>
  </si>
  <si>
    <t>numeric aggregate function on multi-argument function  (special last element) with two arrays</t>
  </si>
  <si>
    <t>numeric aggregate function that not work on non-proper array via single arg</t>
  </si>
  <si>
    <t>text on numeric</t>
  </si>
  <si>
    <t>simple numeric  one arg</t>
  </si>
  <si>
    <t>simple numeric two-arg</t>
  </si>
  <si>
    <t xml:space="preserve">simple numeric aggregate </t>
  </si>
  <si>
    <t>simple numeric aggregate with special last</t>
  </si>
  <si>
    <t>text single arg on array</t>
  </si>
  <si>
    <t>the end</t>
  </si>
  <si>
    <t>text single arg on array from numeric</t>
  </si>
  <si>
    <t>numeric aggregate on array from single arg text</t>
  </si>
  <si>
    <t>numeric aggregate on single arg text on single arg text array</t>
  </si>
  <si>
    <t>Text Functions</t>
  </si>
  <si>
    <t>ab</t>
  </si>
  <si>
    <t>simple multiarg text</t>
  </si>
  <si>
    <t>abd</t>
  </si>
  <si>
    <t>multiarg with one array</t>
  </si>
  <si>
    <t>multiarg with two arrays size match</t>
  </si>
  <si>
    <t>multiarg with two arrays size not match</t>
  </si>
  <si>
    <t>aggregate on multiarg with two arrays size match</t>
  </si>
  <si>
    <t>aggregate on multiarg with two arrays size not match</t>
  </si>
  <si>
    <t>XY Numeric function</t>
  </si>
  <si>
    <t>simple xy function</t>
  </si>
  <si>
    <t>xy on arrray</t>
  </si>
  <si>
    <t>xy on arrray from single arg</t>
  </si>
  <si>
    <t>xy on invalid array</t>
  </si>
  <si>
    <t>Boolean Functions - AND &amp; OR</t>
  </si>
  <si>
    <t>AND true</t>
  </si>
  <si>
    <t>AND false</t>
  </si>
  <si>
    <t>OR true</t>
  </si>
  <si>
    <t>OR false</t>
  </si>
  <si>
    <t>Choose</t>
  </si>
  <si>
    <t>choose</t>
  </si>
  <si>
    <t>aggregate om choose</t>
  </si>
  <si>
    <t>Vlookup</t>
  </si>
  <si>
    <t>vlookup on array as table</t>
  </si>
  <si>
    <t>vlookup all arrays</t>
  </si>
  <si>
    <t>Hlookup</t>
  </si>
  <si>
    <t>hlookup on array as table</t>
  </si>
  <si>
    <t>lookup on array</t>
  </si>
  <si>
    <t>lookup on all args as arrays</t>
  </si>
  <si>
    <t>aggregate on array</t>
  </si>
  <si>
    <t>hlookup all arrays</t>
  </si>
  <si>
    <t>lookup</t>
  </si>
  <si>
    <t>count</t>
  </si>
  <si>
    <t>count on array</t>
  </si>
  <si>
    <t>counta</t>
  </si>
  <si>
    <t>counta on array</t>
  </si>
  <si>
    <t>countif</t>
  </si>
  <si>
    <t>a</t>
  </si>
  <si>
    <t>b</t>
  </si>
  <si>
    <t>countif on array</t>
  </si>
  <si>
    <t>aggregate on countif</t>
  </si>
  <si>
    <t>sumif</t>
  </si>
  <si>
    <t>sumif on array</t>
  </si>
  <si>
    <t>aggregate on sumif</t>
  </si>
  <si>
    <t>sumproduct</t>
  </si>
  <si>
    <t>sumproduct on array</t>
  </si>
  <si>
    <t>columns</t>
  </si>
  <si>
    <t>columns on array</t>
  </si>
  <si>
    <t>match</t>
  </si>
  <si>
    <t>match on array</t>
  </si>
  <si>
    <t>aggregate</t>
  </si>
  <si>
    <t>mode</t>
  </si>
  <si>
    <t>mode on arrays</t>
  </si>
  <si>
    <t>offset</t>
  </si>
  <si>
    <t>offset array - should b efixed but it would be OK for array formula</t>
  </si>
  <si>
    <t>rows</t>
  </si>
  <si>
    <t>rows on array</t>
  </si>
  <si>
    <t>index</t>
  </si>
  <si>
    <t>index on array</t>
  </si>
  <si>
    <t>index on array with entire column</t>
  </si>
  <si>
    <t>aggregate on array with entire column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</si>
</sst>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6"/>
  <sheetViews>
    <sheetView tabSelected="1" topLeftCell="A14" workbookViewId="0">
      <selection activeCell="D25" sqref="D25"/>
    </sheetView>
  </sheetViews>
  <sheetFormatPr defaultRowHeight="15"/>
  <cols>
    <col min="1" max="5" width="9.140625" customWidth="1"/>
    <col min="6" max="6" width="23" customWidth="1"/>
    <col min="7" max="7" width="60.28515625" customWidth="1"/>
  </cols>
  <sheetData>
    <row r="1" spans="3:7" ht="18.75">
      <c r="F1" s="1" t="s">
        <v>0</v>
      </c>
    </row>
    <row r="3" spans="3:7">
      <c r="C3" t="s">
        <v>1</v>
      </c>
      <c r="D3" t="s">
        <v>2</v>
      </c>
    </row>
    <row r="5" spans="3:7">
      <c r="C5">
        <f>SQRT({4,9,16})</f>
        <v>2</v>
      </c>
      <c r="D5">
        <v>2</v>
      </c>
      <c r="G5" t="s">
        <v>3</v>
      </c>
    </row>
    <row r="6" spans="3:7">
      <c r="C6">
        <f>ABS(SQRT({4,9,16}))</f>
        <v>2</v>
      </c>
      <c r="D6">
        <v>2</v>
      </c>
      <c r="G6" t="s">
        <v>4</v>
      </c>
    </row>
    <row r="9" spans="3:7">
      <c r="C9">
        <f>POWER({1,2,3},2)</f>
        <v>1</v>
      </c>
      <c r="D9">
        <v>1</v>
      </c>
      <c r="G9" t="s">
        <v>5</v>
      </c>
    </row>
    <row r="10" spans="3:7">
      <c r="C10">
        <f>POWER({1,2,3},{2,3})</f>
        <v>1</v>
      </c>
      <c r="D10">
        <v>1</v>
      </c>
      <c r="G10" t="s">
        <v>6</v>
      </c>
    </row>
    <row r="11" spans="3:7">
      <c r="C11">
        <f>POWER(SQRT({4,9,16}),2)</f>
        <v>4</v>
      </c>
      <c r="D11">
        <v>4</v>
      </c>
      <c r="G11" t="s">
        <v>7</v>
      </c>
    </row>
    <row r="13" spans="3:7">
      <c r="C13">
        <f>SUM({1,2,3})</f>
        <v>6</v>
      </c>
      <c r="D13">
        <v>6</v>
      </c>
      <c r="G13" t="s">
        <v>8</v>
      </c>
    </row>
    <row r="14" spans="3:7">
      <c r="C14">
        <f>SUM({1,2,3},{4,5,6})</f>
        <v>21</v>
      </c>
      <c r="D14">
        <v>21</v>
      </c>
      <c r="G14" t="s">
        <v>9</v>
      </c>
    </row>
    <row r="15" spans="3:7">
      <c r="C15">
        <f xml:space="preserve"> LARGE({1,2,3},1)</f>
        <v>3</v>
      </c>
      <c r="D15">
        <v>3</v>
      </c>
      <c r="G15" t="s">
        <v>10</v>
      </c>
    </row>
    <row r="16" spans="3:7">
      <c r="C16">
        <f xml:space="preserve"> LARGE({1,2,3},{1,2})</f>
        <v>3</v>
      </c>
      <c r="D16">
        <v>3</v>
      </c>
      <c r="G16" t="s">
        <v>11</v>
      </c>
    </row>
    <row r="19" spans="1:7">
      <c r="C19">
        <f>SUM(SQRT({4,9,16}))</f>
        <v>9</v>
      </c>
      <c r="D19">
        <v>9</v>
      </c>
      <c r="G19" t="s">
        <v>12</v>
      </c>
    </row>
    <row r="20" spans="1:7">
      <c r="C20">
        <f>SUM(SQRT({4,9;16,25}))</f>
        <v>14</v>
      </c>
      <c r="D20">
        <v>14</v>
      </c>
      <c r="G20" t="s">
        <v>13</v>
      </c>
    </row>
    <row r="21" spans="1:7">
      <c r="C21">
        <f>SUM(POWER({1,2,3},2))</f>
        <v>14</v>
      </c>
      <c r="D21">
        <v>14</v>
      </c>
      <c r="G21" t="s">
        <v>14</v>
      </c>
    </row>
    <row r="22" spans="1:7">
      <c r="C22" t="e">
        <f>SUM(POWER({1,2,3},{2,3}))</f>
        <v>#N/A</v>
      </c>
      <c r="D22" s="2" t="e">
        <v>#N/A</v>
      </c>
      <c r="G22" t="s">
        <v>15</v>
      </c>
    </row>
    <row r="23" spans="1:7">
      <c r="C23">
        <f>SUM(POWER({1,2,3},{1,2,3}))</f>
        <v>32</v>
      </c>
      <c r="D23">
        <v>32</v>
      </c>
      <c r="G23" t="s">
        <v>16</v>
      </c>
    </row>
    <row r="24" spans="1:7">
      <c r="C24">
        <f>SUM(LARGE({1,2,3},{1,2}))</f>
        <v>5</v>
      </c>
      <c r="D24">
        <v>5</v>
      </c>
      <c r="G24" t="s">
        <v>17</v>
      </c>
    </row>
    <row r="25" spans="1:7">
      <c r="C25" t="e">
        <f>SUM(SQRT(POWER({1,2,3},{2,3})))</f>
        <v>#N/A</v>
      </c>
      <c r="D25" s="2" t="e">
        <v>#N/A</v>
      </c>
      <c r="G25" t="s">
        <v>18</v>
      </c>
    </row>
    <row r="27" spans="1:7">
      <c r="C27">
        <f>SQRT(4)</f>
        <v>2</v>
      </c>
      <c r="D27">
        <v>2</v>
      </c>
      <c r="G27" t="s">
        <v>20</v>
      </c>
    </row>
    <row r="28" spans="1:7">
      <c r="C28">
        <f>POWER(3,2)</f>
        <v>9</v>
      </c>
      <c r="D28">
        <v>9</v>
      </c>
      <c r="G28" t="s">
        <v>21</v>
      </c>
    </row>
    <row r="29" spans="1:7">
      <c r="C29">
        <f>SUM(1,2,3)</f>
        <v>6</v>
      </c>
      <c r="D29">
        <v>6</v>
      </c>
      <c r="G29" t="s">
        <v>22</v>
      </c>
    </row>
    <row r="30" spans="1:7">
      <c r="A30">
        <v>4</v>
      </c>
      <c r="B30">
        <v>5</v>
      </c>
      <c r="C30">
        <f>LARGE(A30:B30,1)</f>
        <v>5</v>
      </c>
      <c r="D30">
        <v>5</v>
      </c>
      <c r="G30" t="s">
        <v>23</v>
      </c>
    </row>
    <row r="39" spans="3:7">
      <c r="F39" t="s">
        <v>29</v>
      </c>
    </row>
    <row r="43" spans="3:7">
      <c r="C43">
        <f>LEN(SQRT(4))</f>
        <v>1</v>
      </c>
      <c r="D43">
        <v>1</v>
      </c>
      <c r="G43" t="s">
        <v>19</v>
      </c>
    </row>
    <row r="44" spans="3:7">
      <c r="C44">
        <f>LEN({"a","b"})</f>
        <v>1</v>
      </c>
      <c r="D44">
        <v>1</v>
      </c>
      <c r="G44" t="s">
        <v>24</v>
      </c>
    </row>
    <row r="45" spans="3:7">
      <c r="C45">
        <f>LEN(SQRT({4,16}))</f>
        <v>1</v>
      </c>
      <c r="D45">
        <v>1</v>
      </c>
      <c r="G45" t="s">
        <v>26</v>
      </c>
    </row>
    <row r="46" spans="3:7">
      <c r="C46">
        <f>SUM(LEN({"aa","bbb","ccc"}))</f>
        <v>8</v>
      </c>
      <c r="D46">
        <v>8</v>
      </c>
      <c r="G46" t="s">
        <v>27</v>
      </c>
    </row>
    <row r="47" spans="3:7">
      <c r="C47">
        <f>SUM((LEN(LOWER({"AAA","BBB"}))))</f>
        <v>6</v>
      </c>
      <c r="D47">
        <v>6</v>
      </c>
      <c r="G47" t="s">
        <v>28</v>
      </c>
    </row>
    <row r="48" spans="3:7">
      <c r="C48" t="str">
        <f>CONCATENATE("a","b")</f>
        <v>ab</v>
      </c>
      <c r="D48" t="s">
        <v>30</v>
      </c>
      <c r="G48" t="s">
        <v>31</v>
      </c>
    </row>
    <row r="49" spans="1:7">
      <c r="C49" t="str">
        <f>CONCATENATE("a",{"b","c"},"d")</f>
        <v>abd</v>
      </c>
      <c r="D49" t="s">
        <v>32</v>
      </c>
      <c r="G49" t="s">
        <v>33</v>
      </c>
    </row>
    <row r="50" spans="1:7">
      <c r="C50" t="str">
        <f>CONCATENATE("a",{"b","c"},{"d","e"})</f>
        <v>abd</v>
      </c>
      <c r="D50" t="s">
        <v>32</v>
      </c>
      <c r="G50" t="s">
        <v>34</v>
      </c>
    </row>
    <row r="51" spans="1:7">
      <c r="C51" t="str">
        <f>CONCATENATE("a",{"b","c"},{"d","e","f"})</f>
        <v>abd</v>
      </c>
      <c r="D51" t="s">
        <v>32</v>
      </c>
      <c r="G51" t="s">
        <v>35</v>
      </c>
    </row>
    <row r="52" spans="1:7">
      <c r="C52">
        <f>SUM(LEN(CONCATENATE("a",{"b","c"},{"d","e"})))</f>
        <v>6</v>
      </c>
      <c r="D52">
        <v>6</v>
      </c>
      <c r="G52" t="s">
        <v>36</v>
      </c>
    </row>
    <row r="53" spans="1:7">
      <c r="C53" t="e">
        <f>SUM(LEN(CONCATENATE("a",{"b","c"},{"d","e","f"})))</f>
        <v>#N/A</v>
      </c>
      <c r="D53" t="e">
        <v>#N/A</v>
      </c>
      <c r="G53" t="s">
        <v>37</v>
      </c>
    </row>
    <row r="57" spans="1:7">
      <c r="F57" t="s">
        <v>38</v>
      </c>
    </row>
    <row r="60" spans="1:7">
      <c r="A60">
        <v>1</v>
      </c>
      <c r="B60">
        <v>2</v>
      </c>
      <c r="C60">
        <f>SUMX2MY2(A60:B60,A60:B60)</f>
        <v>0</v>
      </c>
      <c r="D60">
        <v>0</v>
      </c>
      <c r="G60" t="s">
        <v>39</v>
      </c>
    </row>
    <row r="61" spans="1:7">
      <c r="C61">
        <f>SUMX2MY2({1,2;3,4},{5,6;7,8})</f>
        <v>-144</v>
      </c>
      <c r="D61">
        <v>-144</v>
      </c>
      <c r="G61" t="s">
        <v>40</v>
      </c>
    </row>
    <row r="62" spans="1:7">
      <c r="C62">
        <f>SUMX2PY2(LEN({"a","bb"}),LEN({"mmm","nnnn"}))</f>
        <v>30</v>
      </c>
      <c r="D62">
        <v>30</v>
      </c>
      <c r="G62" t="s">
        <v>41</v>
      </c>
    </row>
    <row r="63" spans="1:7">
      <c r="C63" t="e">
        <f>SUMX2PY2(POWER({1,2,3},{1,2}),POWER({1,2},{1,2}))</f>
        <v>#N/A</v>
      </c>
      <c r="D63" t="e">
        <v>#N/A</v>
      </c>
      <c r="G63" t="s">
        <v>42</v>
      </c>
    </row>
    <row r="71" spans="3:7">
      <c r="F71" t="s">
        <v>43</v>
      </c>
    </row>
    <row r="73" spans="3:7">
      <c r="C73" t="b">
        <f>AND({TRUE,TRUE}, TRUE, {TRUE," ",TRUE})</f>
        <v>1</v>
      </c>
      <c r="D73" t="b">
        <v>1</v>
      </c>
      <c r="G73" t="s">
        <v>44</v>
      </c>
    </row>
    <row r="74" spans="3:7">
      <c r="C74" t="b">
        <f>AND({TRUE,TRUE}, TRUE, {TRUE," ",FALSE})</f>
        <v>0</v>
      </c>
      <c r="D74" t="b">
        <v>0</v>
      </c>
      <c r="G74" t="s">
        <v>45</v>
      </c>
    </row>
    <row r="75" spans="3:7">
      <c r="C75" t="b">
        <f>OR({TRUE,FALSE}, FALSE,{" ",FALSE})</f>
        <v>1</v>
      </c>
      <c r="D75" t="b">
        <v>1</v>
      </c>
      <c r="G75" t="s">
        <v>46</v>
      </c>
    </row>
    <row r="76" spans="3:7">
      <c r="C76" t="b">
        <f>OR({FALSE,FALSE}, FALSE,{" ",FALSE})</f>
        <v>0</v>
      </c>
      <c r="D76" t="b">
        <v>0</v>
      </c>
      <c r="G76" t="s">
        <v>47</v>
      </c>
    </row>
    <row r="80" spans="3:7">
      <c r="F80" t="s">
        <v>48</v>
      </c>
    </row>
    <row r="82" spans="3:7">
      <c r="C82">
        <f>CHOOSE({1,2},{3,4},{5,6})</f>
        <v>3</v>
      </c>
      <c r="D82">
        <v>3</v>
      </c>
      <c r="G82" t="s">
        <v>49</v>
      </c>
    </row>
    <row r="83" spans="3:7">
      <c r="C83">
        <f>SUM(CHOOSE({1,2},{3,4},{5,6}))</f>
        <v>9</v>
      </c>
      <c r="D83">
        <v>9</v>
      </c>
      <c r="G83" t="s">
        <v>50</v>
      </c>
    </row>
    <row r="86" spans="3:7">
      <c r="F86" t="s">
        <v>51</v>
      </c>
    </row>
    <row r="88" spans="3:7">
      <c r="C88">
        <f>VLOOKUP(1,{1,2,7;3,4,8;5,6,9},3)</f>
        <v>7</v>
      </c>
      <c r="D88">
        <v>7</v>
      </c>
      <c r="G88" t="s">
        <v>52</v>
      </c>
    </row>
    <row r="89" spans="3:7">
      <c r="C89">
        <f>VLOOKUP({1,2},{1,2,7;3,4,8;5,6,9},{3,4})</f>
        <v>7</v>
      </c>
      <c r="D89">
        <v>7</v>
      </c>
      <c r="G89" t="s">
        <v>53</v>
      </c>
    </row>
    <row r="93" spans="3:7">
      <c r="F93" t="s">
        <v>54</v>
      </c>
    </row>
    <row r="95" spans="3:7">
      <c r="C95">
        <f>HLOOKUP(2,{1,2,3;4,5,6},2)</f>
        <v>5</v>
      </c>
      <c r="D95">
        <v>5</v>
      </c>
      <c r="G95" t="s">
        <v>55</v>
      </c>
    </row>
    <row r="96" spans="3:7">
      <c r="C96">
        <f>HLOOKUP({2,3},{1,2,3;4,5,6},{2,3})</f>
        <v>5</v>
      </c>
      <c r="D96">
        <v>5</v>
      </c>
      <c r="G96" t="s">
        <v>59</v>
      </c>
    </row>
    <row r="99" spans="3:7">
      <c r="F99" t="s">
        <v>60</v>
      </c>
    </row>
    <row r="101" spans="3:7">
      <c r="C101">
        <f>LOOKUP(1,{1,2,3},{4,5,6})</f>
        <v>4</v>
      </c>
      <c r="D101">
        <v>4</v>
      </c>
      <c r="G101" t="s">
        <v>56</v>
      </c>
    </row>
    <row r="102" spans="3:7">
      <c r="C102">
        <f>LOOKUP({1,2},{1,2,3},{4,5,6})</f>
        <v>4</v>
      </c>
      <c r="D102">
        <v>4</v>
      </c>
      <c r="G102" t="s">
        <v>57</v>
      </c>
    </row>
    <row r="103" spans="3:7">
      <c r="C103">
        <f>SUM(LOOKUP({1,2},{1,2,3},{4,5,6}))</f>
        <v>9</v>
      </c>
      <c r="D103">
        <v>9</v>
      </c>
      <c r="G103" t="s">
        <v>58</v>
      </c>
    </row>
    <row r="107" spans="3:7">
      <c r="F107" t="s">
        <v>61</v>
      </c>
    </row>
    <row r="108" spans="3:7">
      <c r="C108">
        <f>COUNT({1,2},{3,4;5,6})</f>
        <v>6</v>
      </c>
      <c r="D108">
        <v>6</v>
      </c>
      <c r="G108" t="s">
        <v>62</v>
      </c>
    </row>
    <row r="111" spans="3:7">
      <c r="F111" t="s">
        <v>63</v>
      </c>
    </row>
    <row r="112" spans="3:7">
      <c r="C112">
        <f>COUNTA({"a","b"},{"c","","e"})</f>
        <v>5</v>
      </c>
      <c r="D112">
        <v>5</v>
      </c>
      <c r="G112" t="s">
        <v>64</v>
      </c>
    </row>
    <row r="115" spans="1:7">
      <c r="F115" t="s">
        <v>65</v>
      </c>
    </row>
    <row r="117" spans="1:7">
      <c r="A117" t="s">
        <v>66</v>
      </c>
      <c r="B117" t="s">
        <v>67</v>
      </c>
      <c r="C117">
        <f>COUNTIF(A117:B117,{"a","b"})</f>
        <v>1</v>
      </c>
      <c r="D117">
        <v>1</v>
      </c>
      <c r="G117" t="s">
        <v>68</v>
      </c>
    </row>
    <row r="118" spans="1:7">
      <c r="C118">
        <f>SUM(COUNTIF(A117:B117,{"a","b"}))</f>
        <v>2</v>
      </c>
      <c r="D118">
        <v>2</v>
      </c>
      <c r="G118" t="s">
        <v>69</v>
      </c>
    </row>
    <row r="122" spans="1:7">
      <c r="F122" t="s">
        <v>70</v>
      </c>
    </row>
    <row r="123" spans="1:7">
      <c r="A123">
        <v>1</v>
      </c>
      <c r="B123">
        <v>2</v>
      </c>
    </row>
    <row r="124" spans="1:7">
      <c r="A124">
        <v>3</v>
      </c>
      <c r="B124">
        <v>4</v>
      </c>
      <c r="C124">
        <f>SUMIF(A123:B124,{"&gt;2","&gt;3"})</f>
        <v>7</v>
      </c>
      <c r="D124">
        <v>7</v>
      </c>
      <c r="G124" t="s">
        <v>71</v>
      </c>
    </row>
    <row r="125" spans="1:7">
      <c r="C125">
        <f>SUM(SUMIF(A123:B124,{"&gt;2","&gt;3"}))</f>
        <v>11</v>
      </c>
      <c r="D125">
        <v>11</v>
      </c>
      <c r="G125" t="s">
        <v>72</v>
      </c>
    </row>
    <row r="129" spans="3:7">
      <c r="F129" t="s">
        <v>73</v>
      </c>
    </row>
    <row r="130" spans="3:7">
      <c r="C130">
        <f>SUMPRODUCT({1,2;3,4},{5,6;7,8},{9,10;11,12})</f>
        <v>780</v>
      </c>
      <c r="D130">
        <v>780</v>
      </c>
      <c r="G130" t="s">
        <v>74</v>
      </c>
    </row>
    <row r="134" spans="3:7">
      <c r="F134" t="s">
        <v>75</v>
      </c>
    </row>
    <row r="136" spans="3:7">
      <c r="C136">
        <f>COLUMNS({1,2,3;4,5,6})</f>
        <v>3</v>
      </c>
      <c r="D136">
        <v>3</v>
      </c>
      <c r="G136" t="s">
        <v>76</v>
      </c>
    </row>
    <row r="138" spans="3:7">
      <c r="F138" t="s">
        <v>77</v>
      </c>
    </row>
    <row r="140" spans="3:7">
      <c r="C140">
        <f>MATCH({1,2},{1,2,3,4})</f>
        <v>1</v>
      </c>
      <c r="D140">
        <v>1</v>
      </c>
      <c r="G140" t="s">
        <v>78</v>
      </c>
    </row>
    <row r="141" spans="3:7">
      <c r="C141">
        <f>SUM(MATCH({1,2},{1,2,3,4}))</f>
        <v>3</v>
      </c>
      <c r="D141">
        <v>3</v>
      </c>
      <c r="G141" t="s">
        <v>79</v>
      </c>
    </row>
    <row r="143" spans="3:7">
      <c r="F143" t="s">
        <v>80</v>
      </c>
    </row>
    <row r="145" spans="1:7">
      <c r="C145">
        <f>MODE({1,2,2,2},{3,3,3,3})</f>
        <v>3</v>
      </c>
      <c r="D145">
        <v>3</v>
      </c>
      <c r="G145" t="s">
        <v>81</v>
      </c>
    </row>
    <row r="148" spans="1:7">
      <c r="F148" t="s">
        <v>82</v>
      </c>
    </row>
    <row r="149" spans="1:7">
      <c r="A149">
        <v>1</v>
      </c>
      <c r="B149">
        <v>2</v>
      </c>
      <c r="C149">
        <f ca="1">SUM(OFFSET(A149:B150,{1,0},{1,0},{1,1},{1,1}))</f>
        <v>4</v>
      </c>
      <c r="D149">
        <v>4</v>
      </c>
      <c r="G149" t="s">
        <v>83</v>
      </c>
    </row>
    <row r="150" spans="1:7">
      <c r="A150">
        <v>3</v>
      </c>
      <c r="B150">
        <v>4</v>
      </c>
    </row>
    <row r="152" spans="1:7">
      <c r="A152">
        <f t="array" ref="A152:B153" ca="1">SUM(OFFSET(A149:B150,{1,0},{1,0},{1,1},{1,1}))</f>
        <v>4</v>
      </c>
      <c r="B152">
        <f ca="1"/>
        <v>1</v>
      </c>
      <c r="C152">
        <v>4</v>
      </c>
      <c r="D152">
        <v>1</v>
      </c>
    </row>
    <row r="153" spans="1:7">
      <c r="A153">
        <f ca="1"/>
        <v>4</v>
      </c>
      <c r="B153">
        <f ca="1"/>
        <v>1</v>
      </c>
      <c r="C153">
        <v>4</v>
      </c>
      <c r="D153">
        <v>1</v>
      </c>
      <c r="F153" t="s">
        <v>84</v>
      </c>
    </row>
    <row r="154" spans="1:7">
      <c r="C154">
        <f>ROWS({1,2,3;4,5,6})</f>
        <v>2</v>
      </c>
      <c r="D154">
        <v>2</v>
      </c>
      <c r="G154" t="s">
        <v>85</v>
      </c>
    </row>
    <row r="158" spans="1:7">
      <c r="F158" t="s">
        <v>86</v>
      </c>
    </row>
    <row r="160" spans="1:7">
      <c r="C160">
        <f>INDEX({1,2;3,4},1,2)</f>
        <v>2</v>
      </c>
      <c r="D160">
        <v>2</v>
      </c>
      <c r="G160" t="s">
        <v>87</v>
      </c>
    </row>
    <row r="161" spans="2:7">
      <c r="C161">
        <f>INDEX({1,2;3,4},0,2)</f>
        <v>2</v>
      </c>
      <c r="D161">
        <v>2</v>
      </c>
      <c r="G161" t="s">
        <v>88</v>
      </c>
    </row>
    <row r="162" spans="2:7">
      <c r="C162">
        <f>SUM(INDEX({1,2;3,4},0,2))</f>
        <v>6</v>
      </c>
      <c r="D162">
        <v>6</v>
      </c>
      <c r="G162" t="s">
        <v>89</v>
      </c>
    </row>
    <row r="166" spans="2:7">
      <c r="B166">
        <f>SUM({3,"4"})</f>
        <v>3</v>
      </c>
      <c r="D166">
        <v>3</v>
      </c>
    </row>
    <row r="168" spans="2:7">
      <c r="C168" t="e">
        <f ca="1">SUM(SQRT(OFFSET(A149:B150,{1,0},{1,0},{1,1},{1,1})))</f>
        <v>#VALUE!</v>
      </c>
      <c r="D168" t="e">
        <v>#VALUE!</v>
      </c>
    </row>
    <row r="170" spans="2:7">
      <c r="C170">
        <f ca="1">SQRT(SUM(OFFSET(A149:B150,{1,0},{1,0},{1,1},{1,1})))</f>
        <v>2</v>
      </c>
      <c r="D170">
        <v>2</v>
      </c>
    </row>
    <row r="172" spans="2:7">
      <c r="C172" t="e">
        <f ca="1">SUM(SQRT(SUM(OFFSET(A149:B150,{1,0},{1,0},{1,1},{1,1}))))</f>
        <v>#N/A</v>
      </c>
      <c r="D172" t="e">
        <v>#N/A</v>
      </c>
    </row>
    <row r="176" spans="2:7">
      <c r="G176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2009-09-15T06:41:34Z</dcterms:created>
  <dcterms:modified xsi:type="dcterms:W3CDTF">2009-12-18T10:31:13Z</dcterms:modified>
</cp:coreProperties>
</file>