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/Documents/Bachelorarbeit/Git/"/>
    </mc:Choice>
  </mc:AlternateContent>
  <xr:revisionPtr revIDLastSave="0" documentId="12_ncr:500000_{25C246ED-CFB7-9C47-B2C0-CA32B15FC81C}" xr6:coauthVersionLast="31" xr6:coauthVersionMax="31" xr10:uidLastSave="{00000000-0000-0000-0000-000000000000}"/>
  <bookViews>
    <workbookView xWindow="480" yWindow="960" windowWidth="25040" windowHeight="14060" xr2:uid="{BF378C7A-5F2F-8649-888D-7ECAB743700F}"/>
  </bookViews>
  <sheets>
    <sheet name="Blatt1" sheetId="1" r:id="rId1"/>
  </sheets>
  <definedNames>
    <definedName name="AUSWAHL">Blatt1!$J$1:$J$2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31" i="1" l="1"/>
  <c r="E30" i="1"/>
  <c r="E8" i="1"/>
  <c r="E10" i="1"/>
  <c r="E26" i="1" l="1"/>
  <c r="E23" i="1"/>
  <c r="E24" i="1"/>
  <c r="E25" i="1"/>
  <c r="E3" i="1"/>
  <c r="E4" i="1"/>
  <c r="E5" i="1"/>
  <c r="E6" i="1"/>
  <c r="E7" i="1"/>
  <c r="E11" i="1"/>
  <c r="E13" i="1"/>
  <c r="E14" i="1"/>
  <c r="E15" i="1"/>
  <c r="E16" i="1"/>
  <c r="E17" i="1"/>
  <c r="E18" i="1"/>
  <c r="E19" i="1"/>
  <c r="E20" i="1"/>
  <c r="E21" i="1"/>
  <c r="E22" i="1"/>
  <c r="E27" i="1"/>
  <c r="E28" i="1"/>
  <c r="E29" i="1"/>
  <c r="E2" i="1"/>
  <c r="D12" i="1" l="1"/>
  <c r="E12" i="1" s="1"/>
  <c r="E36" i="1" s="1"/>
</calcChain>
</file>

<file path=xl/sharedStrings.xml><?xml version="1.0" encoding="utf-8"?>
<sst xmlns="http://schemas.openxmlformats.org/spreadsheetml/2006/main" count="120" uniqueCount="87">
  <si>
    <t>R1/R3/R4/R25</t>
  </si>
  <si>
    <t>http://de.farnell.com/walsin/wr08x4701ftl/dickschichtwiderstand-4k7-1-150v/dp/2502731?st=0805%20widerstand</t>
  </si>
  <si>
    <t>R2</t>
  </si>
  <si>
    <t>http://de.farnell.com/walsin/wr08x1001ftl/dickschichtwiderstand-1k-1-150v/dp/2502670?st=0805%20widerstand</t>
  </si>
  <si>
    <t>R7/R8</t>
  </si>
  <si>
    <t>de.farnell.com/walsin/wr08x1002ftl/dickschichtwiderstand-10k-1-150v/dp/2502671?st=0805%20widerstand</t>
  </si>
  <si>
    <t>R9/R10/R11/R12/R13/R14/R15/R16/R17</t>
  </si>
  <si>
    <t>http://de.farnell.com/walsin/wr08x120-jtl/dicksch-widerstand-12r-5-0-125w/dp/2670937?st=0805%20widerstand</t>
  </si>
  <si>
    <t>R21</t>
  </si>
  <si>
    <t>de.farnell.com/walsin/wr08x000-ptl/dickschichtwiderstand-0r-150v/dp/2502664?st=0805%20widerstand</t>
  </si>
  <si>
    <t>R22</t>
  </si>
  <si>
    <t>C1/C2</t>
  </si>
  <si>
    <t>http://de.farnell.com/multicomp/mc0805n9r0d500ct/kondensator-mlcc-c0g-np0-9pf-50v/dp/1759189?st=0805%20kondensator</t>
  </si>
  <si>
    <t>C3/C4/C5/C8/C12/C14/c15</t>
  </si>
  <si>
    <t>C6/C7</t>
  </si>
  <si>
    <t>http://de.farnell.com/multicomp/mc0805n3r0c500ct/kondensator-mlcc-c0g-np0-3pf-50v/dp/1759182?st=3pF%20smd</t>
  </si>
  <si>
    <t>C9</t>
  </si>
  <si>
    <t>https://www.mouser.de/ProductDetail/Nichicon/UZR1H2R2MCL1GB?qs=sGAEpiMZZMtZ1n0r9vR22ZeEmyXxpYomhv1G6ZxiR10%3d</t>
  </si>
  <si>
    <t>C10/C13</t>
  </si>
  <si>
    <t>L1</t>
  </si>
  <si>
    <t>http://de.farnell.com/tdk/mlz2012m100wt/induktivit-t-gesch-10uh-20/dp/2215650</t>
  </si>
  <si>
    <t>L2</t>
  </si>
  <si>
    <t>http://de.farnell.com/epcos/b82498b3150j/induktivit-t-bauform-0805-15nh/dp/4000390</t>
  </si>
  <si>
    <t>D1</t>
  </si>
  <si>
    <t>http://de.farnell.com/rohm/sml-d12p8wt86c/led-aec-q101-gr-n-6-3mcd-smd-0603/dp/2687486?st=0603%20led</t>
  </si>
  <si>
    <t>D2</t>
  </si>
  <si>
    <t>http://de.farnell.com/rohm/sml-d12d8wt86c/led-aec-q101-orange-100mcd-smd/dp/2687484?st=0603%20led</t>
  </si>
  <si>
    <t>https://www.mouser.de/ProductDetail/Cree-Inc/CLX6D-FKB-CMPQSGKBB7A363?qs=sGAEpiMZZMseGfSY3csMkcMixUEvAABrDSRKb42eXiVvJjwBfbr3fA%3D%3D</t>
  </si>
  <si>
    <t>http://de.farnell.com/nxp/lm75adp-118/ic-temp-sensor-0-125grad-3grad/dp/2301491?st=lm75</t>
  </si>
  <si>
    <t>Quartz_uC</t>
  </si>
  <si>
    <t>https://www.mouser.de/ProductDetail/ABRACON/ABM8W-200000MHZ-4-B1U-T3/?qs=sGAEpiMZZMsBj6bBr9Q9abMK2mGYOCsJ3tJ%252bIwM6Xes66J76dffvFA%3d%3d</t>
  </si>
  <si>
    <t>Quartz_BL</t>
  </si>
  <si>
    <t>http://de.farnell.com/abracon/abs07-32-768khz-7-t/quarz-32-768khz-7pf-smd/dp/1838935?st=ABS07-32.768KHZ-7-T</t>
  </si>
  <si>
    <t>https://www.exp-tech.de/plattformen/sonstige/8050/redbearlab-ble-nano-v2</t>
  </si>
  <si>
    <t>Bauteile</t>
  </si>
  <si>
    <t>Anzahl</t>
  </si>
  <si>
    <t>Preis pro Stück</t>
  </si>
  <si>
    <t xml:space="preserve">Kosten </t>
  </si>
  <si>
    <t>Quelle</t>
  </si>
  <si>
    <t>WR08X4701FTL -  Chipwiderstand, Oberflächenmontage, 4.7 kohm, WR08 Series, 150 V, Dickschicht, 0805 [Metrisch 2012]</t>
  </si>
  <si>
    <t>WR08X1001FTL -  Chipwiderstand, Oberflächenmontage, 1 kohm, WR08 Series, 150 V, Dickschicht, 0805 [Metrisch 2012]</t>
  </si>
  <si>
    <t>WR08X1002FTL -  Chipwiderstand, Oberflächenmontage, 10 kohm, WR08 Series, 150 V, Dickschicht, 0805 [Metrisch 2012]</t>
  </si>
  <si>
    <t>WR08X120 JTL -  Chipwiderstand, Oberflächenmontage, 12 ohm, WR08 Series, 150 V, Dickschicht, 0805 [Metrisch 2012]</t>
  </si>
  <si>
    <t>WR08X000 PTL -  Chipwiderstand, Oberflächenmontage, 0 ohm, WR08 Series, 150 V, Dickschicht, 0805 [Metrisch 2012], 125 mW</t>
  </si>
  <si>
    <t>WR08X511 JTL -  Chipwiderstand, Oberflächenmontage, 510 ohm, WR08 Series, 150 V, Dickschicht, 0805 [Metrisch 2012]</t>
  </si>
  <si>
    <t>http://de.farnell.com/walsin/wr08x511-jtl/dicksch-widerstand-510r-5-0-125w/dp/2671053?st=0805%20widerstand</t>
  </si>
  <si>
    <t>MC0805N9R0D500CT -  Keramikvielschichtkondensator, SMD, 0805 [Metrisch 2012], 9 pF, 50 V, ± 0.5pF, C0G / NP0</t>
  </si>
  <si>
    <t>http://de.farnell.com/walsin/0805b104k101ct/kondensator-mlcc-x7r-0-1uf-100v/dp/2496941?st=0,1µF%200805</t>
  </si>
  <si>
    <t>0805B104K101CT -  Keramikvielschichtkondensator, SMD, 0805 [Metrisch 2012], 0.1 µF, 100 V, ± 10%, X7R</t>
  </si>
  <si>
    <t>MC0805N3R0C500CT -  Keramikvielschichtkondensator, SMD, 0805 [Metrisch 2012], 3 pF, 50 V, ± 0.25pF, C0G / NP0</t>
  </si>
  <si>
    <t>UZR1H2R2MCL1GB</t>
  </si>
  <si>
    <t>http://de.farnell.com/murata/grm219f51e105za01d/kondensator-mlcc-y5v-1uf-25v-0805/dp/1828853</t>
  </si>
  <si>
    <t>GRM219F51E105ZA01D -  Keramikvielschichtkondensator, SMD, 0805 [Metrisch 2012], 1 µF, 25 V, +80%, -20%, Y5V, Baureihe GRM</t>
  </si>
  <si>
    <t>LZ2012M100WT -  Hochfrequenzinduktivität, Oberflächenm., Baureihe MLZ, 10 µH, 350 mA, 0805 [Metrisch 2012]</t>
  </si>
  <si>
    <t>B82498B3150J -  Hochfrequenzinduktivität, Oberflächenm., Baureihe B82498B, 15 nH, 670 mA, 0805 [Metrisch 2012]</t>
  </si>
  <si>
    <t>SML-D12D8WT86C -  LED, 0603, Orange, Oberflächenmontage, 20 mA, 2.2 V, 605 nm</t>
  </si>
  <si>
    <t>SML-D12P8WT86C -  LED, 0603, Grün, Oberflächenmontage, 20 mA, 2.2 V, 560 nm</t>
  </si>
  <si>
    <t>CLX6D-FKB-CMPQSGKBB7A363</t>
  </si>
  <si>
    <t>LM75ADP,118 -  Temperatursensor-IC, Digital, ± 3°C, -55 °C, +125 °C, TSSOP, 8 Pin(s</t>
  </si>
  <si>
    <t>ABM8W-20.0000MHZ-4-B1U-T3</t>
  </si>
  <si>
    <t>ABS07-32.768KHZ-7-T -  Quarz, 32.768 kHz, SMD, 3.2mm x 1.5mm, 7 pF, 20 ppm, Baureihe ABS07</t>
  </si>
  <si>
    <t>https://www.conrad.de/de/doppelschicht-kondensator-047-f-55-v-o-x-h-115-mm-x-55-mm-korchip-dcs5r5474hf-1-st-1577023.html</t>
  </si>
  <si>
    <t>Doppelschicht-Kondensator 0.47 F 5.5 V (Ø x H) 11.5 mm x 5.5 mm Korchip DCS5R5474HF 1 St.</t>
  </si>
  <si>
    <t>SuperCaps</t>
  </si>
  <si>
    <t>http://de.farnell.com/stmicroelectronics/lf33cdt-tr/ldo-reg-16vin-3-3v-0-5a-d-pak/dp/2112623?st=LF33CDT-TR</t>
  </si>
  <si>
    <t>LF33CDT-TR -  LDO-Festspannungsregler, 3V bis 16V, 400mV Dropout, 3.3Vout, 0.5Aout, TO-252-3</t>
  </si>
  <si>
    <t>RedBearLab BLE Nano v2</t>
  </si>
  <si>
    <t>Gesamtkosten</t>
  </si>
  <si>
    <t>https://www.exp-tech.de/zubehoer/sonstige/7724/universal-qi-wireless-receiver-module?number=EXP-R15-1125</t>
  </si>
  <si>
    <t>Universal Qi Wireless Receiver Module</t>
  </si>
  <si>
    <t>https://www.mouser.de/ProductDetail/TDK/WTM505090-10K2-5V-G1?qs=%2fha2pyFadugl3YLiFogZTfAwJYnc78yVojDCwx48qJrGzaAPKt2vK%252bKLAOEnwAHJ</t>
  </si>
  <si>
    <t>Im Labor verfügbar?</t>
  </si>
  <si>
    <t>Ja</t>
  </si>
  <si>
    <t>Nein</t>
  </si>
  <si>
    <t>https://www.mouser.de/ProductDetail/Infineon/XMC1402T038X0200AAXUMA1/?qs=%2fha2pyFaduisqUCl74V7aRuUAXFuY1ApAVw30HA2aNB%252bqNePhH1k7UEtlENnPdm1</t>
  </si>
  <si>
    <t>XMC1402T038X0200AAXUMA1</t>
  </si>
  <si>
    <t>WTM505090-10K2-5V-G1 Transmittermodul</t>
  </si>
  <si>
    <t>MCMR04W1R00FTL -  Chipwiderstand, Oberflächenmontage, Keramik, 1 ohm, Baureihe MCMR, 50 V, Dickschicht</t>
  </si>
  <si>
    <t>http://de.farnell.com/analog-devices/tmp36gt9z/sensor-temp-to92-3/dp/1438760?st=tmp36</t>
  </si>
  <si>
    <t>TMP36GT9Z -  Temperatursensor-IC, Spannung, ± 3°C, -40 °C, +125 °C, TO-92, 3 Pin(s)</t>
  </si>
  <si>
    <t>http://de.farnell.com/texas-instruments/tl431acdbzt/spannungsref-shunt-2-495v-36v/dp/2323468?st=tl431</t>
  </si>
  <si>
    <t>TL431ACDBZT -  Spannungsreferenz, hohe Genauigkeit, Shunt, einstellbar, Baureihe TL431, 2.495V bis 36V, SOT-23-3</t>
  </si>
  <si>
    <t>http://de.farnell.com/multicomp/mcmr04w1r00ftl/keramikwiderstand-1r-1-0-0625w/dp/2072500</t>
  </si>
  <si>
    <t>http://de.farnell.com/multicomp/mctc0525b8871t5e/d-nnschichtwiderst-8k87-0-1-0/dp/1575895</t>
  </si>
  <si>
    <t>http://de.farnell.com/multicomp/mcwf08u1002btl/d-nnsch-widerstand-10k-0-1-0-1w/dp/2694160</t>
  </si>
  <si>
    <t>MCWF08U1002BTL -  Chipwiderstand, Oberflächenmontage, 10 kohm, MCWF08U Series, 100 V, Dünnschicht 0.1%</t>
  </si>
  <si>
    <t>MCTC0525B8871T5E -  Chipwiderstand, Oberflächenmontage, Dünnschicht, 8.87 kohm, Baureihe MCT05, 100 V, Dünnschicht 0.1%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</si>
</sst>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1"/>
    <xf numFmtId="164" fontId="0" fillId="0" borderId="0" xfId="0" applyNumberFormat="1"/>
    <xf numFmtId="2" fontId="0" fillId="0" borderId="0" xfId="0" applyNumberFormat="1"/>
    <xf numFmtId="0" fontId="0" fillId="0" borderId="0" xfId="0" applyFill="1" applyAlignment="1">
      <alignment wrapText="1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.farnell.com/walsin/0805b104k101ct/kondensator-mlcc-x7r-0-1uf-100v/dp/2496941?st=0,1&#181;F%200805" TargetMode="External"/><Relationship Id="rId13" Type="http://schemas.openxmlformats.org/officeDocument/2006/relationships/hyperlink" Target="http://de.farnell.com/rohm/sml-d12p8wt86c/led-aec-q101-gr-n-6-3mcd-smd-0603/dp/2687486?st=0603%20led" TargetMode="External"/><Relationship Id="rId18" Type="http://schemas.openxmlformats.org/officeDocument/2006/relationships/hyperlink" Target="http://de.farnell.com/abracon/abs07-32-768khz-7-t/quarz-32-768khz-7pf-smd/dp/1838935?st=ABS07-32.768KHZ-7-T" TargetMode="External"/><Relationship Id="rId26" Type="http://schemas.openxmlformats.org/officeDocument/2006/relationships/hyperlink" Target="http://de.farnell.com/texas-instruments/tl431acdbzt/spannungsref-shunt-2-495v-36v/dp/2323468?st=tl431" TargetMode="External"/><Relationship Id="rId3" Type="http://schemas.openxmlformats.org/officeDocument/2006/relationships/hyperlink" Target="http://de.farnell.com/walsin/wr08x1002ftl/dickschichtwiderstand-10k-1-150v/dp/2502671?st=0805%20widerstand" TargetMode="External"/><Relationship Id="rId21" Type="http://schemas.openxmlformats.org/officeDocument/2006/relationships/hyperlink" Target="https://www.exp-tech.de/plattformen/sonstige/8050/redbearlab-ble-nano-v2" TargetMode="External"/><Relationship Id="rId7" Type="http://schemas.openxmlformats.org/officeDocument/2006/relationships/hyperlink" Target="http://de.farnell.com/multicomp/mc0805n9r0d500ct/kondensator-mlcc-c0g-np0-9pf-50v/dp/1759189?st=0805%20kondensator" TargetMode="External"/><Relationship Id="rId12" Type="http://schemas.openxmlformats.org/officeDocument/2006/relationships/hyperlink" Target="http://de.farnell.com/epcos/b82498b3150j/induktivit-t-bauform-0805-15nh/dp/4000390" TargetMode="External"/><Relationship Id="rId17" Type="http://schemas.openxmlformats.org/officeDocument/2006/relationships/hyperlink" Target="https://www.mouser.de/ProductDetail/ABRACON/ABM8W-200000MHZ-4-B1U-T3/?qs=sGAEpiMZZMsBj6bBr9Q9abMK2mGYOCsJ3tJ%252bIwM6Xes66J76dffvFA%3d%3d" TargetMode="External"/><Relationship Id="rId25" Type="http://schemas.openxmlformats.org/officeDocument/2006/relationships/hyperlink" Target="http://de.farnell.com/analog-devices/tmp36gt9z/sensor-temp-to92-3/dp/1438760?st=tmp36" TargetMode="External"/><Relationship Id="rId2" Type="http://schemas.openxmlformats.org/officeDocument/2006/relationships/hyperlink" Target="http://de.farnell.com/walsin/wr08x1001ftl/dickschichtwiderstand-1k-1-150v/dp/2502670?st=0805%20widerstand" TargetMode="External"/><Relationship Id="rId16" Type="http://schemas.openxmlformats.org/officeDocument/2006/relationships/hyperlink" Target="http://de.farnell.com/nxp/lm75adp-118/ic-temp-sensor-0-125grad-3grad/dp/2301491?st=lm75" TargetMode="External"/><Relationship Id="rId20" Type="http://schemas.openxmlformats.org/officeDocument/2006/relationships/hyperlink" Target="http://de.farnell.com/stmicroelectronics/lf33cdt-tr/ldo-reg-16vin-3-3v-0-5a-d-pak/dp/2112623?st=LF33CDT-TR" TargetMode="External"/><Relationship Id="rId29" Type="http://schemas.openxmlformats.org/officeDocument/2006/relationships/hyperlink" Target="http://de.farnell.com/multicomp/mcwf08u1002btl/d-nnsch-widerstand-10k-0-1-0-1w/dp/2694160" TargetMode="External"/><Relationship Id="rId1" Type="http://schemas.openxmlformats.org/officeDocument/2006/relationships/hyperlink" Target="http://de.farnell.com/walsin/wr08x4701ftl/dickschichtwiderstand-4k7-1-150v/dp/2502731?st=0805%20widerstand" TargetMode="External"/><Relationship Id="rId6" Type="http://schemas.openxmlformats.org/officeDocument/2006/relationships/hyperlink" Target="http://de.farnell.com/walsin/wr08x511-jtl/dicksch-widerstand-510r-5-0-125w/dp/2671053?st=0805%20widerstand" TargetMode="External"/><Relationship Id="rId11" Type="http://schemas.openxmlformats.org/officeDocument/2006/relationships/hyperlink" Target="http://de.farnell.com/tdk/mlz2012m100wt/induktivit-t-gesch-10uh-20/dp/2215650" TargetMode="External"/><Relationship Id="rId24" Type="http://schemas.openxmlformats.org/officeDocument/2006/relationships/hyperlink" Target="https://www.mouser.de/ProductDetail/Infineon/XMC1402T038X0200AAXUMA1/?qs=%2fha2pyFaduisqUCl74V7aRuUAXFuY1ApAVw30HA2aNB%252bqNePhH1k7UEtlENnPdm1" TargetMode="External"/><Relationship Id="rId5" Type="http://schemas.openxmlformats.org/officeDocument/2006/relationships/hyperlink" Target="http://de.farnell.com/walsin/wr08x000-ptl/dickschichtwiderstand-0r-150v/dp/2502664?st=0805%20widerstand" TargetMode="External"/><Relationship Id="rId15" Type="http://schemas.openxmlformats.org/officeDocument/2006/relationships/hyperlink" Target="https://www.mouser.de/ProductDetail/Cree-Inc/CLX6D-FKB-CMPQSGKBB7A363?qs=sGAEpiMZZMseGfSY3csMkcMixUEvAABrDSRKb42eXiVvJjwBfbr3fA%3D%3D" TargetMode="External"/><Relationship Id="rId23" Type="http://schemas.openxmlformats.org/officeDocument/2006/relationships/hyperlink" Target="https://www.mouser.de/ProductDetail/TDK/WTM505090-10K2-5V-G1?qs=%2fha2pyFadugl3YLiFogZTfAwJYnc78yVojDCwx48qJrGzaAPKt2vK%252bKLAOEnwAHJ" TargetMode="External"/><Relationship Id="rId28" Type="http://schemas.openxmlformats.org/officeDocument/2006/relationships/hyperlink" Target="http://de.farnell.com/multicomp/mctc0525b8871t5e/d-nnschichtwiderst-8k87-0-1-0/dp/1575895" TargetMode="External"/><Relationship Id="rId10" Type="http://schemas.openxmlformats.org/officeDocument/2006/relationships/hyperlink" Target="https://www.mouser.de/ProductDetail/Nichicon/UZR1H2R2MCL1GB?qs=sGAEpiMZZMtZ1n0r9vR22ZeEmyXxpYomhv1G6ZxiR10%3d" TargetMode="External"/><Relationship Id="rId19" Type="http://schemas.openxmlformats.org/officeDocument/2006/relationships/hyperlink" Target="https://www.conrad.de/de/doppelschicht-kondensator-047-f-55-v-o-x-h-115-mm-x-55-mm-korchip-dcs5r5474hf-1-st-1577023.html" TargetMode="External"/><Relationship Id="rId4" Type="http://schemas.openxmlformats.org/officeDocument/2006/relationships/hyperlink" Target="http://de.farnell.com/walsin/wr08x120-jtl/dicksch-widerstand-12r-5-0-125w/dp/2670937?st=0805%20widerstand" TargetMode="External"/><Relationship Id="rId9" Type="http://schemas.openxmlformats.org/officeDocument/2006/relationships/hyperlink" Target="http://de.farnell.com/multicomp/mc0805n3r0c500ct/kondensator-mlcc-c0g-np0-3pf-50v/dp/1759182?st=3pF%20smd" TargetMode="External"/><Relationship Id="rId14" Type="http://schemas.openxmlformats.org/officeDocument/2006/relationships/hyperlink" Target="http://de.farnell.com/rohm/sml-d12d8wt86c/led-aec-q101-orange-100mcd-smd/dp/2687484?st=0603%20led" TargetMode="External"/><Relationship Id="rId22" Type="http://schemas.openxmlformats.org/officeDocument/2006/relationships/hyperlink" Target="https://www.exp-tech.de/zubehoer/sonstige/7724/universal-qi-wireless-receiver-module?number=EXP-R15-1125" TargetMode="External"/><Relationship Id="rId27" Type="http://schemas.openxmlformats.org/officeDocument/2006/relationships/hyperlink" Target="http://de.farnell.com/multicomp/mcmr04w1r00ftl/keramikwiderstand-1r-1-0-0625w/dp/2072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7BAD-F54F-0845-9A18-6C0A70A29E96}">
  <dimension ref="A1:K62"/>
  <sheetViews>
    <sheetView tabSelected="1" topLeftCell="A4" zoomScale="111" workbookViewId="0">
      <selection activeCell="A8" sqref="A8"/>
    </sheetView>
  </sheetViews>
  <sheetFormatPr baseColWidth="10" defaultRowHeight="16" x14ac:dyDescent="0.2"/>
  <cols>
    <col min="1" max="1" width="109.5" bestFit="1" customWidth="1"/>
    <col min="2" max="2" width="22.6640625" customWidth="1"/>
    <col min="3" max="3" width="21" customWidth="1"/>
    <col min="5" max="5" width="19.83203125" customWidth="1"/>
    <col min="6" max="6" width="112.83203125" bestFit="1" customWidth="1"/>
  </cols>
  <sheetData>
    <row r="1" spans="1:11" x14ac:dyDescent="0.2">
      <c r="A1" s="1" t="s">
        <v>34</v>
      </c>
      <c r="B1" t="s">
        <v>71</v>
      </c>
      <c r="C1" t="s">
        <v>35</v>
      </c>
      <c r="D1" t="s">
        <v>36</v>
      </c>
      <c r="E1" t="s">
        <v>37</v>
      </c>
      <c r="F1" t="s">
        <v>38</v>
      </c>
      <c r="J1" t="s">
        <v>73</v>
      </c>
    </row>
    <row r="2" spans="1:11" x14ac:dyDescent="0.2">
      <c r="A2" s="2" t="s">
        <v>39</v>
      </c>
      <c r="B2" t="s">
        <v>73</v>
      </c>
      <c r="C2">
        <v>4</v>
      </c>
      <c r="D2">
        <v>4.3999999999999997E-2</v>
      </c>
      <c r="E2" s="4">
        <f>IF(B2="Ja","Im Labor verfügbar",D2*C2)</f>
        <v>0.17599999999999999</v>
      </c>
      <c r="F2" s="3" t="s">
        <v>1</v>
      </c>
      <c r="J2" t="s">
        <v>72</v>
      </c>
    </row>
    <row r="3" spans="1:11" x14ac:dyDescent="0.2">
      <c r="A3" s="2" t="s">
        <v>40</v>
      </c>
      <c r="B3" t="s">
        <v>73</v>
      </c>
      <c r="C3">
        <v>1</v>
      </c>
      <c r="D3">
        <v>4.3999999999999997E-2</v>
      </c>
      <c r="E3" s="4">
        <f t="shared" ref="E3:E9" si="0">IF(B3="Ja","Im Labor verfügbar",D3*C3)</f>
        <v>4.3999999999999997E-2</v>
      </c>
      <c r="F3" s="3" t="s">
        <v>3</v>
      </c>
      <c r="J3" t="s">
        <v>72</v>
      </c>
    </row>
    <row r="4" spans="1:11" x14ac:dyDescent="0.2">
      <c r="A4" s="2" t="s">
        <v>41</v>
      </c>
      <c r="B4" t="s">
        <v>73</v>
      </c>
      <c r="C4">
        <v>2</v>
      </c>
      <c r="D4">
        <v>4.5999999999999999E-2</v>
      </c>
      <c r="E4" s="4">
        <f t="shared" si="0"/>
        <v>9.1999999999999998E-2</v>
      </c>
      <c r="F4" s="3" t="s">
        <v>5</v>
      </c>
    </row>
    <row r="5" spans="1:11" x14ac:dyDescent="0.2">
      <c r="A5" s="2" t="s">
        <v>42</v>
      </c>
      <c r="B5" t="s">
        <v>73</v>
      </c>
      <c r="C5">
        <v>9</v>
      </c>
      <c r="D5">
        <v>0.04</v>
      </c>
      <c r="E5" s="4">
        <f t="shared" si="0"/>
        <v>0.36</v>
      </c>
      <c r="F5" s="3" t="s">
        <v>7</v>
      </c>
    </row>
    <row r="6" spans="1:11" x14ac:dyDescent="0.2">
      <c r="A6" s="2" t="s">
        <v>43</v>
      </c>
      <c r="B6" t="s">
        <v>73</v>
      </c>
      <c r="C6">
        <v>1</v>
      </c>
      <c r="D6">
        <v>4.2999999999999997E-2</v>
      </c>
      <c r="E6" s="4">
        <f t="shared" si="0"/>
        <v>4.2999999999999997E-2</v>
      </c>
      <c r="F6" s="3" t="s">
        <v>9</v>
      </c>
    </row>
    <row r="7" spans="1:11" x14ac:dyDescent="0.2">
      <c r="A7" s="2" t="s">
        <v>44</v>
      </c>
      <c r="B7" t="s">
        <v>73</v>
      </c>
      <c r="C7">
        <v>1</v>
      </c>
      <c r="D7">
        <v>0.04</v>
      </c>
      <c r="E7" s="4">
        <f t="shared" si="0"/>
        <v>0.04</v>
      </c>
      <c r="F7" s="3" t="s">
        <v>45</v>
      </c>
    </row>
    <row r="8" spans="1:11" x14ac:dyDescent="0.2">
      <c r="A8" s="2" t="s">
        <v>86</v>
      </c>
      <c r="B8" t="s">
        <v>73</v>
      </c>
      <c r="C8">
        <v>1</v>
      </c>
      <c r="D8">
        <v>0.23300000000000001</v>
      </c>
      <c r="E8" s="4">
        <f t="shared" si="0"/>
        <v>0.23300000000000001</v>
      </c>
      <c r="F8" s="3" t="s">
        <v>83</v>
      </c>
      <c r="K8" t="s">
        <v>10</v>
      </c>
    </row>
    <row r="9" spans="1:11" x14ac:dyDescent="0.2">
      <c r="A9" s="2" t="s">
        <v>85</v>
      </c>
      <c r="B9" t="s">
        <v>73</v>
      </c>
      <c r="C9">
        <v>1</v>
      </c>
      <c r="D9">
        <v>0.23499999999999999</v>
      </c>
      <c r="E9" s="4">
        <f t="shared" si="0"/>
        <v>0.23499999999999999</v>
      </c>
      <c r="F9" s="3" t="s">
        <v>84</v>
      </c>
      <c r="K9" t="s">
        <v>8</v>
      </c>
    </row>
    <row r="10" spans="1:11" x14ac:dyDescent="0.2">
      <c r="A10" s="2" t="s">
        <v>77</v>
      </c>
      <c r="B10" t="s">
        <v>73</v>
      </c>
      <c r="C10">
        <v>1</v>
      </c>
      <c r="D10">
        <v>1.4E-2</v>
      </c>
      <c r="E10" s="4">
        <f>IF(B10="Ja","Im Labor verfügbar",D10*C10)</f>
        <v>1.4E-2</v>
      </c>
      <c r="F10" s="3" t="s">
        <v>82</v>
      </c>
    </row>
    <row r="11" spans="1:11" x14ac:dyDescent="0.2">
      <c r="A11" s="2" t="s">
        <v>46</v>
      </c>
      <c r="B11" t="s">
        <v>73</v>
      </c>
      <c r="C11">
        <v>2</v>
      </c>
      <c r="D11">
        <v>7.6999999999999999E-2</v>
      </c>
      <c r="E11" s="4">
        <f t="shared" ref="E11:E31" si="1">IF(B11="Ja","Im Labor verfügbar",D11*C11)</f>
        <v>0.154</v>
      </c>
      <c r="F11" s="3" t="s">
        <v>12</v>
      </c>
    </row>
    <row r="12" spans="1:11" x14ac:dyDescent="0.2">
      <c r="A12" s="6" t="s">
        <v>48</v>
      </c>
      <c r="B12" t="s">
        <v>73</v>
      </c>
      <c r="C12">
        <v>8</v>
      </c>
      <c r="D12">
        <f>0.0485</f>
        <v>4.8500000000000001E-2</v>
      </c>
      <c r="E12" s="4">
        <f t="shared" si="1"/>
        <v>0.38800000000000001</v>
      </c>
      <c r="F12" s="3" t="s">
        <v>47</v>
      </c>
    </row>
    <row r="13" spans="1:11" x14ac:dyDescent="0.2">
      <c r="A13" s="6" t="s">
        <v>49</v>
      </c>
      <c r="B13" t="s">
        <v>73</v>
      </c>
      <c r="C13">
        <v>2</v>
      </c>
      <c r="D13">
        <v>5.6399999999999999E-2</v>
      </c>
      <c r="E13" s="4">
        <f t="shared" si="1"/>
        <v>0.1128</v>
      </c>
      <c r="F13" s="3" t="s">
        <v>15</v>
      </c>
    </row>
    <row r="14" spans="1:11" x14ac:dyDescent="0.2">
      <c r="A14" s="2" t="s">
        <v>50</v>
      </c>
      <c r="B14" t="s">
        <v>73</v>
      </c>
      <c r="C14">
        <v>1</v>
      </c>
      <c r="D14">
        <v>0.35299999999999998</v>
      </c>
      <c r="E14" s="4">
        <f t="shared" si="1"/>
        <v>0.35299999999999998</v>
      </c>
      <c r="F14" s="3" t="s">
        <v>17</v>
      </c>
    </row>
    <row r="15" spans="1:11" x14ac:dyDescent="0.2">
      <c r="A15" s="2" t="s">
        <v>52</v>
      </c>
      <c r="B15" t="s">
        <v>73</v>
      </c>
      <c r="C15">
        <v>2</v>
      </c>
      <c r="D15">
        <v>3.4700000000000002E-2</v>
      </c>
      <c r="E15" s="4">
        <f t="shared" si="1"/>
        <v>6.9400000000000003E-2</v>
      </c>
      <c r="F15" s="3" t="s">
        <v>51</v>
      </c>
    </row>
    <row r="16" spans="1:11" x14ac:dyDescent="0.2">
      <c r="A16" s="2" t="s">
        <v>53</v>
      </c>
      <c r="B16" t="s">
        <v>73</v>
      </c>
      <c r="C16">
        <v>1</v>
      </c>
      <c r="D16">
        <v>0.108</v>
      </c>
      <c r="E16" s="4">
        <f t="shared" si="1"/>
        <v>0.108</v>
      </c>
      <c r="F16" s="3" t="s">
        <v>20</v>
      </c>
    </row>
    <row r="17" spans="1:6" x14ac:dyDescent="0.2">
      <c r="A17" s="2" t="s">
        <v>54</v>
      </c>
      <c r="B17" t="s">
        <v>73</v>
      </c>
      <c r="C17">
        <v>1</v>
      </c>
      <c r="D17">
        <v>0.30199999999999999</v>
      </c>
      <c r="E17" s="4">
        <f t="shared" si="1"/>
        <v>0.30199999999999999</v>
      </c>
      <c r="F17" s="3" t="s">
        <v>22</v>
      </c>
    </row>
    <row r="18" spans="1:6" x14ac:dyDescent="0.2">
      <c r="A18" s="2" t="s">
        <v>56</v>
      </c>
      <c r="B18" t="s">
        <v>73</v>
      </c>
      <c r="C18">
        <v>1</v>
      </c>
      <c r="D18">
        <v>0.16900000000000001</v>
      </c>
      <c r="E18" s="4">
        <f t="shared" si="1"/>
        <v>0.16900000000000001</v>
      </c>
      <c r="F18" s="3" t="s">
        <v>24</v>
      </c>
    </row>
    <row r="19" spans="1:6" x14ac:dyDescent="0.2">
      <c r="A19" s="2" t="s">
        <v>55</v>
      </c>
      <c r="B19" t="s">
        <v>73</v>
      </c>
      <c r="C19">
        <v>1</v>
      </c>
      <c r="D19">
        <v>0.16700000000000001</v>
      </c>
      <c r="E19" s="4">
        <f t="shared" si="1"/>
        <v>0.16700000000000001</v>
      </c>
      <c r="F19" s="3" t="s">
        <v>26</v>
      </c>
    </row>
    <row r="20" spans="1:6" x14ac:dyDescent="0.2">
      <c r="A20" s="2" t="s">
        <v>57</v>
      </c>
      <c r="B20" t="s">
        <v>73</v>
      </c>
      <c r="C20">
        <v>9</v>
      </c>
      <c r="D20">
        <v>0.39400000000000002</v>
      </c>
      <c r="E20" s="4">
        <f t="shared" si="1"/>
        <v>3.5460000000000003</v>
      </c>
      <c r="F20" s="3" t="s">
        <v>27</v>
      </c>
    </row>
    <row r="21" spans="1:6" x14ac:dyDescent="0.2">
      <c r="A21" s="2" t="s">
        <v>58</v>
      </c>
      <c r="B21" t="s">
        <v>73</v>
      </c>
      <c r="C21">
        <v>3</v>
      </c>
      <c r="D21">
        <v>0.48</v>
      </c>
      <c r="E21" s="4">
        <f t="shared" si="1"/>
        <v>1.44</v>
      </c>
      <c r="F21" s="3" t="s">
        <v>28</v>
      </c>
    </row>
    <row r="22" spans="1:6" x14ac:dyDescent="0.2">
      <c r="A22" s="2" t="s">
        <v>59</v>
      </c>
      <c r="B22" t="s">
        <v>73</v>
      </c>
      <c r="C22">
        <v>1</v>
      </c>
      <c r="D22">
        <v>0.52500000000000002</v>
      </c>
      <c r="E22" s="4">
        <f t="shared" si="1"/>
        <v>0.52500000000000002</v>
      </c>
      <c r="F22" s="3" t="s">
        <v>30</v>
      </c>
    </row>
    <row r="23" spans="1:6" x14ac:dyDescent="0.2">
      <c r="A23" s="2" t="s">
        <v>60</v>
      </c>
      <c r="B23" t="s">
        <v>73</v>
      </c>
      <c r="C23">
        <v>1</v>
      </c>
      <c r="D23">
        <v>0.80800000000000005</v>
      </c>
      <c r="E23" s="4">
        <f t="shared" si="1"/>
        <v>0.80800000000000005</v>
      </c>
      <c r="F23" s="3" t="s">
        <v>32</v>
      </c>
    </row>
    <row r="24" spans="1:6" x14ac:dyDescent="0.2">
      <c r="A24" s="2" t="s">
        <v>62</v>
      </c>
      <c r="B24" t="s">
        <v>73</v>
      </c>
      <c r="C24">
        <v>2</v>
      </c>
      <c r="D24">
        <v>2.15</v>
      </c>
      <c r="E24" s="4">
        <f t="shared" si="1"/>
        <v>4.3</v>
      </c>
      <c r="F24" s="3" t="s">
        <v>61</v>
      </c>
    </row>
    <row r="25" spans="1:6" x14ac:dyDescent="0.2">
      <c r="A25" s="2" t="s">
        <v>65</v>
      </c>
      <c r="B25" t="s">
        <v>73</v>
      </c>
      <c r="C25">
        <v>1</v>
      </c>
      <c r="D25">
        <v>0.42799999999999999</v>
      </c>
      <c r="E25" s="4">
        <f t="shared" si="1"/>
        <v>0.42799999999999999</v>
      </c>
      <c r="F25" s="3" t="s">
        <v>64</v>
      </c>
    </row>
    <row r="26" spans="1:6" x14ac:dyDescent="0.2">
      <c r="A26" t="s">
        <v>75</v>
      </c>
      <c r="B26" t="s">
        <v>73</v>
      </c>
      <c r="C26">
        <v>1</v>
      </c>
      <c r="D26">
        <v>3.44</v>
      </c>
      <c r="E26" s="4">
        <f t="shared" si="1"/>
        <v>3.44</v>
      </c>
      <c r="F26" s="3" t="s">
        <v>74</v>
      </c>
    </row>
    <row r="27" spans="1:6" x14ac:dyDescent="0.2">
      <c r="A27" s="2" t="s">
        <v>66</v>
      </c>
      <c r="B27" t="s">
        <v>73</v>
      </c>
      <c r="C27">
        <v>1</v>
      </c>
      <c r="D27">
        <v>20.96</v>
      </c>
      <c r="E27" s="4">
        <f t="shared" si="1"/>
        <v>20.96</v>
      </c>
      <c r="F27" s="3" t="s">
        <v>33</v>
      </c>
    </row>
    <row r="28" spans="1:6" x14ac:dyDescent="0.2">
      <c r="A28" t="s">
        <v>69</v>
      </c>
      <c r="B28" t="s">
        <v>73</v>
      </c>
      <c r="C28">
        <v>1</v>
      </c>
      <c r="D28">
        <v>15.95</v>
      </c>
      <c r="E28" s="4">
        <f t="shared" si="1"/>
        <v>15.95</v>
      </c>
      <c r="F28" s="3" t="s">
        <v>68</v>
      </c>
    </row>
    <row r="29" spans="1:6" x14ac:dyDescent="0.2">
      <c r="A29" t="s">
        <v>76</v>
      </c>
      <c r="B29" t="s">
        <v>72</v>
      </c>
      <c r="C29">
        <v>1</v>
      </c>
      <c r="D29">
        <v>21.34</v>
      </c>
      <c r="E29" s="4" t="str">
        <f t="shared" si="1"/>
        <v>Im Labor verfügbar</v>
      </c>
      <c r="F29" s="3" t="s">
        <v>70</v>
      </c>
    </row>
    <row r="30" spans="1:6" x14ac:dyDescent="0.2">
      <c r="A30" t="s">
        <v>79</v>
      </c>
      <c r="B30" t="s">
        <v>73</v>
      </c>
      <c r="C30">
        <v>1</v>
      </c>
      <c r="D30">
        <v>1.18</v>
      </c>
      <c r="E30" s="4">
        <f t="shared" si="1"/>
        <v>1.18</v>
      </c>
      <c r="F30" s="3" t="s">
        <v>78</v>
      </c>
    </row>
    <row r="31" spans="1:6" x14ac:dyDescent="0.2">
      <c r="A31" t="s">
        <v>81</v>
      </c>
      <c r="B31" t="s">
        <v>73</v>
      </c>
      <c r="C31">
        <v>1</v>
      </c>
      <c r="D31">
        <v>0.26900000000000002</v>
      </c>
      <c r="E31" s="4">
        <f t="shared" si="1"/>
        <v>0.26900000000000002</v>
      </c>
      <c r="F31" s="3" t="s">
        <v>80</v>
      </c>
    </row>
    <row r="36" spans="1:8" x14ac:dyDescent="0.2">
      <c r="A36" s="1" t="s">
        <v>67</v>
      </c>
      <c r="E36" s="5">
        <f>SUM(E2:E31)</f>
        <v>55.906199999999998</v>
      </c>
    </row>
    <row r="39" spans="1:8" x14ac:dyDescent="0.2">
      <c r="C39" s="3"/>
    </row>
    <row r="40" spans="1:8" x14ac:dyDescent="0.2">
      <c r="C40" s="3"/>
    </row>
    <row r="43" spans="1:8" x14ac:dyDescent="0.2">
      <c r="H43" t="s">
        <v>0</v>
      </c>
    </row>
    <row r="44" spans="1:8" x14ac:dyDescent="0.2">
      <c r="H44" t="s">
        <v>2</v>
      </c>
    </row>
    <row r="45" spans="1:8" x14ac:dyDescent="0.2">
      <c r="H45" t="s">
        <v>4</v>
      </c>
    </row>
    <row r="46" spans="1:8" x14ac:dyDescent="0.2">
      <c r="H46" t="s">
        <v>6</v>
      </c>
    </row>
    <row r="47" spans="1:8" x14ac:dyDescent="0.2">
      <c r="H47" t="s">
        <v>10</v>
      </c>
    </row>
    <row r="48" spans="1:8" x14ac:dyDescent="0.2">
      <c r="H48" t="s">
        <v>8</v>
      </c>
    </row>
    <row r="49" spans="8:8" x14ac:dyDescent="0.2">
      <c r="H49" t="s">
        <v>11</v>
      </c>
    </row>
    <row r="50" spans="8:8" x14ac:dyDescent="0.2">
      <c r="H50" t="s">
        <v>13</v>
      </c>
    </row>
    <row r="51" spans="8:8" x14ac:dyDescent="0.2">
      <c r="H51" t="s">
        <v>14</v>
      </c>
    </row>
    <row r="52" spans="8:8" x14ac:dyDescent="0.2">
      <c r="H52" t="s">
        <v>16</v>
      </c>
    </row>
    <row r="53" spans="8:8" x14ac:dyDescent="0.2">
      <c r="H53" t="s">
        <v>18</v>
      </c>
    </row>
    <row r="54" spans="8:8" x14ac:dyDescent="0.2">
      <c r="H54" t="s">
        <v>19</v>
      </c>
    </row>
    <row r="55" spans="8:8" x14ac:dyDescent="0.2">
      <c r="H55" t="s">
        <v>21</v>
      </c>
    </row>
    <row r="56" spans="8:8" x14ac:dyDescent="0.2">
      <c r="H56" t="s">
        <v>23</v>
      </c>
    </row>
    <row r="57" spans="8:8" x14ac:dyDescent="0.2">
      <c r="H57" t="s">
        <v>25</v>
      </c>
    </row>
    <row r="60" spans="8:8" x14ac:dyDescent="0.2">
      <c r="H60" t="s">
        <v>29</v>
      </c>
    </row>
    <row r="61" spans="8:8" x14ac:dyDescent="0.2">
      <c r="H61" t="s">
        <v>31</v>
      </c>
    </row>
    <row r="62" spans="8:8" x14ac:dyDescent="0.2">
      <c r="H62" t="s">
        <v>63</v>
      </c>
    </row>
  </sheetData>
  <dataValidations count="1">
    <dataValidation type="list" allowBlank="1" showInputMessage="1" showErrorMessage="1" sqref="J3 B2:B31" xr:uid="{8E1921E8-9FB1-884C-8F0A-09575E1AB182}">
      <formula1>AUSWAHL</formula1>
    </dataValidation>
  </dataValidations>
  <hyperlinks>
    <hyperlink ref="F2" r:id="rId1" xr:uid="{E1FE4ADB-78A7-3D43-9FB8-712CB6D3B265}"/>
    <hyperlink ref="F3" r:id="rId2" xr:uid="{A4A559EF-9C8D-AB48-A485-50D27B2EFD79}"/>
    <hyperlink ref="F4" r:id="rId3" xr:uid="{96B6DE3D-0327-944A-B9CA-A60FC10F5373}"/>
    <hyperlink ref="F5" r:id="rId4" xr:uid="{2C90CAFA-34D0-0F47-BCC5-7B8AE306A076}"/>
    <hyperlink ref="F6" r:id="rId5" xr:uid="{D69E4865-54BC-8D4E-932C-72B8FA973B55}"/>
    <hyperlink ref="F7" r:id="rId6" xr:uid="{6E493F4E-C0FD-A547-8EAF-22136279EF67}"/>
    <hyperlink ref="F11" r:id="rId7" xr:uid="{B9D4F933-A6AB-E241-804A-E78FF43B1506}"/>
    <hyperlink ref="F12" r:id="rId8" xr:uid="{74E4DE2B-4875-584C-B5AD-92BAEF8120F9}"/>
    <hyperlink ref="F13" r:id="rId9" xr:uid="{832AA20C-C083-C348-98FF-88971749072B}"/>
    <hyperlink ref="F14" r:id="rId10" xr:uid="{B0A028B4-3007-DC40-BF5A-10BDEFD20FCC}"/>
    <hyperlink ref="F16" r:id="rId11" xr:uid="{35E67A09-3A10-704E-94FD-913E91A25BC0}"/>
    <hyperlink ref="F17" r:id="rId12" xr:uid="{10F3C695-FE85-7B47-B293-6C7AE587DE8B}"/>
    <hyperlink ref="F18" r:id="rId13" xr:uid="{7AA4FFE1-117B-C249-94A5-EC8AAB5FC05F}"/>
    <hyperlink ref="F19" r:id="rId14" xr:uid="{89C79ACE-7129-AF42-9523-2A2ACE2301CC}"/>
    <hyperlink ref="F20" r:id="rId15" xr:uid="{9427173C-75C9-3146-98CC-5FBF7F37E5BD}"/>
    <hyperlink ref="F21" r:id="rId16" xr:uid="{4FC37212-F6E2-DE4D-9058-AAC1C24E0D90}"/>
    <hyperlink ref="F22" r:id="rId17" xr:uid="{00972E96-ECC1-A248-B1BF-778C24FE4830}"/>
    <hyperlink ref="F23" r:id="rId18" xr:uid="{83B3E38C-459E-944D-ADBD-FF455B24E589}"/>
    <hyperlink ref="F24" r:id="rId19" xr:uid="{AF85BD13-9F36-FD47-AF9E-AE151D1E97C9}"/>
    <hyperlink ref="F25" r:id="rId20" xr:uid="{2D15B563-8E7C-174D-8D90-6FE7B920EF2F}"/>
    <hyperlink ref="F27" r:id="rId21" xr:uid="{B35119E7-E4CB-2543-8ABC-2DAA394A4249}"/>
    <hyperlink ref="F28" r:id="rId22" xr:uid="{7A211730-B7BD-254A-85FE-A352654ADF75}"/>
    <hyperlink ref="F29" r:id="rId23" xr:uid="{680EE682-03D6-CC41-8F87-991CE4C0F97D}"/>
    <hyperlink ref="F26" r:id="rId24" xr:uid="{5DF11751-6ECE-364B-91A4-E3885A7E33ED}"/>
    <hyperlink ref="F30" r:id="rId25" xr:uid="{5252AA0C-EE92-5040-876C-5AE62963A4C2}"/>
    <hyperlink ref="F31" r:id="rId26" xr:uid="{792382AB-2D8E-7E44-B0DB-8991F221B6F1}"/>
    <hyperlink ref="F10" r:id="rId27" xr:uid="{A91F903C-9E1A-B74C-BAF8-0ECF93981F77}"/>
    <hyperlink ref="F8" r:id="rId28" xr:uid="{B5E4698A-A8F7-A244-94FA-0F15DD9DC142}"/>
    <hyperlink ref="F9" r:id="rId29" xr:uid="{7D6FBD15-BD69-D740-B244-86F159D16D2C}"/>
  </hyperlink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Blatt1</vt:lpstr>
      <vt:lpstr>AUSWAHL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2018-05-13T11:37:38Z</dcterms:created>
  <dcterms:modified xsi:type="dcterms:W3CDTF">2018-05-20T12:09:15Z</dcterms:modified>
</cp:coreProperties>
</file>