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Documents/eagle/Labor/MovingHead/"/>
    </mc:Choice>
  </mc:AlternateContent>
  <xr:revisionPtr revIDLastSave="0" documentId="12_ncr:500000_{C77A2D8F-71E6-3441-B030-5CA9D1B0A1CC}" xr6:coauthVersionLast="31" xr6:coauthVersionMax="31" xr10:uidLastSave="{00000000-0000-0000-0000-000000000000}"/>
  <bookViews>
    <workbookView xWindow="220" yWindow="960" windowWidth="25040" windowHeight="14060" xr2:uid="{00000000-000D-0000-FFFF-FFFF00000000}"/>
  </bookViews>
  <sheets>
    <sheet name="Blatt1" sheetId="1" r:id="rId1"/>
  </sheets>
  <definedNames>
    <definedName name="AUSWAHL">Blatt1!$K$1:$K$2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2" i="1"/>
  <c r="F37" i="1"/>
  <c r="F35" i="1"/>
  <c r="F36" i="1"/>
  <c r="F34" i="1"/>
  <c r="F33" i="1"/>
  <c r="F25" i="1"/>
  <c r="F24" i="1"/>
  <c r="F26" i="1"/>
  <c r="F28" i="1" l="1"/>
  <c r="F29" i="1"/>
  <c r="F30" i="1"/>
  <c r="F31" i="1"/>
  <c r="F7" i="1" l="1"/>
  <c r="F22" i="1"/>
  <c r="F19" i="1" l="1"/>
  <c r="F27" i="1" l="1"/>
  <c r="F2" i="1"/>
  <c r="F17" i="1"/>
  <c r="F10" i="1" l="1"/>
  <c r="F11" i="1"/>
  <c r="F5" i="1"/>
  <c r="F3" i="1"/>
  <c r="F4" i="1"/>
  <c r="F6" i="1"/>
  <c r="F18" i="1"/>
  <c r="F21" i="1"/>
  <c r="F20" i="1"/>
  <c r="F16" i="1"/>
  <c r="F14" i="1"/>
  <c r="F15" i="1"/>
  <c r="F9" i="1"/>
  <c r="F13" i="1"/>
  <c r="F23" i="1"/>
  <c r="F12" i="1"/>
  <c r="F8" i="1" l="1"/>
  <c r="F39" i="1" s="1"/>
</calcChain>
</file>

<file path=xl/sharedStrings.xml><?xml version="1.0" encoding="utf-8"?>
<sst xmlns="http://schemas.openxmlformats.org/spreadsheetml/2006/main" count="155" uniqueCount="112">
  <si>
    <t>L1</t>
  </si>
  <si>
    <t>Bauteile</t>
  </si>
  <si>
    <t>Anzahl</t>
  </si>
  <si>
    <t>Preis pro Stück</t>
  </si>
  <si>
    <t xml:space="preserve">Kosten </t>
  </si>
  <si>
    <t>Quelle</t>
  </si>
  <si>
    <t>Gesamtkosten</t>
  </si>
  <si>
    <t>Im Labor verfügbar?</t>
  </si>
  <si>
    <t>Ja</t>
  </si>
  <si>
    <t>Nein</t>
  </si>
  <si>
    <t>https://www.mouser.de/ProductDetail/KEMET/C0805C475J9RACAUTO?qs=sGAEpiMZZMs0AnBnWHyRQN7%2fAA2D2lPPJpoZ4P3fiBUzGi51Zhb36w%3d%3d</t>
  </si>
  <si>
    <t>C6</t>
  </si>
  <si>
    <t>C0805C475J9RACAUTO 4,7 uF</t>
  </si>
  <si>
    <t>https://www.mouser.de/ProductDetail/Panasonic/EEE-1EA470WP?qs=sGAEpiMZZMtZ1n0r9vR22cS6GEbW2ftoAJEGfu6coeU%3d</t>
  </si>
  <si>
    <t>https://www.mouser.de/ProductDetail/TDK/C2012X7T2E104K125AE?qs=sGAEpiMZZMs0AnBnWHyRQFzBYxg9rzNcytX0U8pGJYk%3d</t>
  </si>
  <si>
    <t>EEE-1EA470WP elko 47uF</t>
  </si>
  <si>
    <t>C2012X7T2E104K125AE 100nF/0.1uF</t>
  </si>
  <si>
    <t>R7</t>
  </si>
  <si>
    <t>CRCW080510K0FKEAC</t>
  </si>
  <si>
    <t>https://www.mouser.de/ProductDetail/Vishay/CRCW080510K0FKEAC?qs=sGAEpiMZZMvdGkrng054t0DrEhLhGh8gfqkSxP9fr9ZR4z%2feBWdvcw%3d%3d</t>
  </si>
  <si>
    <t>https://www.mouser.de/ProductDetail/Panasonic/ERJ-P6WF4701V?qs=sGAEpiMZZMvdGkrng054t4TwNrulOmeCkJFxaW3i%2f9z3tsyNjfGt9g%3d%3d</t>
  </si>
  <si>
    <t>ERJ-P6WF4701V</t>
  </si>
  <si>
    <t>https://www.mouser.de/ProductDetail/Vishay/CRCW04020000Z0EDC?qs=sGAEpiMZZMvdGkrng054t8r8AhKhXLMmScXrDezMSZl9xeDkgAPKPQ%3d%3d</t>
  </si>
  <si>
    <t>CRCW04020000Z0EDC</t>
  </si>
  <si>
    <t>https://www.mouser.de/ProductDetail/Diodes-Incorporated/B2100-13-F?qs=%2fha2pyFadug8KT6zYaWMqKpMS2dQrTRwS81YNDJZFR4%3d</t>
  </si>
  <si>
    <t>D1</t>
  </si>
  <si>
    <t>B2100-13-F</t>
  </si>
  <si>
    <t>https://www.mouser.de/ProductDetail/Panasonic/ERJ-PB6B3302V?qs=sGAEpiMZZMvdGkrng054t6qxSQZU8RmqtdMVrn04oaFLFcNxIzMB5A%3d%3d</t>
  </si>
  <si>
    <t>ERJ-PB6B3302V</t>
  </si>
  <si>
    <t>https://www.mouser.de/ProductDetail/Yageo/RC0805FR-7W1RL?qs=sGAEpiMZZMvdGkrng054tx07Hrtccwdkc3g0Aq3zCV8%3d</t>
  </si>
  <si>
    <t>R13</t>
  </si>
  <si>
    <t>CRCW08051R00JNEB</t>
  </si>
  <si>
    <t>LED1</t>
  </si>
  <si>
    <t>LED2</t>
  </si>
  <si>
    <t>https://www.mouser.de/ProductDetail/OSRAM-Opto-Semiconductors/LO-R976-PS-1?qs=%2fha2pyFaduhPHyGX3oFSvKOUg5qKo3DuXNg8uTmSxp0%3d</t>
  </si>
  <si>
    <t>LO R976-PS-1 orange</t>
  </si>
  <si>
    <t>LG R971-KN-1 green</t>
  </si>
  <si>
    <t>https://www.mouser.de/ProductDetail/OSRAM-Opto-Semiconductors/LG-R971-KN-1?qs=sGAEpiMZZMuCm2JlHBGefssbpskx2Qr8P%2feXmB9OVdA%3d</t>
  </si>
  <si>
    <t>https://www.mouser.de/ProductDetail/Microchip-Technology/24AA01T-I-OT?qs=JaP0%252bruNJH9QbK8hwgt6AQ==</t>
  </si>
  <si>
    <t>EEPROM</t>
  </si>
  <si>
    <t>24AA01T-I/OT</t>
  </si>
  <si>
    <t>https://www.mouser.de/ProductDetail/Molex/105017-0001?qs=sGAEpiMZZMulM8LPOQ%252bykxkHE97o%2fWJn1YkS%2fQp33f4%3d</t>
  </si>
  <si>
    <t>105017-0001 USB Connector</t>
  </si>
  <si>
    <t>https://www.mouser.de/ProductDetail/Amphenol-FCI/20021111-00010T4LF?qs=%2fha2pyFadug5qLbZ9z2ci%2fTjUM7AITCGO1cafk55nZhEq%252b0iFQt31y%2f99h8z8QRG</t>
  </si>
  <si>
    <t>20021111-00010T4LF Debug Connector</t>
  </si>
  <si>
    <t>https://www.mouser.de/ProductDetail/Infineon-Technologies/ILD6150XUMA1?qs=sGAEpiMZZMsE420DPIasPhpAcFg5GfFNIEatcoyuwlY%3d</t>
  </si>
  <si>
    <t>ILD6150XUMA1 LED TREIBER</t>
  </si>
  <si>
    <t>LED Treiber</t>
  </si>
  <si>
    <t>USB Netzteil</t>
  </si>
  <si>
    <t>https://eckstein-shop.de/5V-21A-Netzteil-Power-Adapter-USB-Charger-EU-Plug-mit-micro-USB-Kabel</t>
  </si>
  <si>
    <t>5V 2.1A Netzteil Power Adapter USB Charger EU Plug mit micro USB Kabel</t>
  </si>
  <si>
    <t>https://www.mouser.de/ProductDetail/Texas-Instruments/TPS71433DRVR?qs=sGAEpiMZZMsGz1a6aV8DcKYqSfYzfYWOlcBCNvYsfn4%3d</t>
  </si>
  <si>
    <t>TPS71433DRVR</t>
  </si>
  <si>
    <t>C3</t>
  </si>
  <si>
    <t>https://www.mouser.de/ProductDetail/AVX/F931C476MBAAJ6?qs=sGAEpiMZZMuEN2agSAc2ppdmbhKks45YxbXYi8iC8KBCV7xhJe19XQ%3d%3d</t>
  </si>
  <si>
    <t>F931C476MBAAJ6</t>
  </si>
  <si>
    <t>https://www.mouser.de/ProductDetail/KEMET/CBR08C829CAGAC?qs=sGAEpiMZZMs0AnBnWHyRQOnJ8TC3AP3mlwBEStoKxtI%3d</t>
  </si>
  <si>
    <t>CBR08C829CAGAC</t>
  </si>
  <si>
    <t>C7</t>
  </si>
  <si>
    <t>https://www.mouser.de/ProductDetail/TDK/C2012X8L0J106K125AC?qs=sGAEpiMZZMs0AnBnWHyRQN7%2fAA2D2lPPm%2f2KVZ%252b7UJtQGbiQCo7LKw%3d%3d</t>
  </si>
  <si>
    <t>C2012X8L0J106K125AC</t>
  </si>
  <si>
    <t>J1</t>
  </si>
  <si>
    <t>J2</t>
  </si>
  <si>
    <t>R5/R6</t>
  </si>
  <si>
    <t>Taster</t>
  </si>
  <si>
    <t>3.3V LDO U4</t>
  </si>
  <si>
    <t>https://www.mouser.de/ProductDetail/Digi-International/XB3-24Z8CM-J?qs=sGAEpiMZZMve4%2FbfQkoj%252bKqAFTJ6MqlwZUSI4tmOj18%3D</t>
  </si>
  <si>
    <t xml:space="preserve">XB3-24Z8CM-J </t>
  </si>
  <si>
    <t>C4</t>
  </si>
  <si>
    <t>C5 Tantalkondensator</t>
  </si>
  <si>
    <t>Zigbee 3 Micro</t>
  </si>
  <si>
    <t>https://www.mouser.de/ProductDetail/Bourns/SRN3015TA-6R8M?qs=sGAEpiMZZMsg%252by3WlYCkU3tyM9HcjVrinOsaOejth8k%3d</t>
  </si>
  <si>
    <t>SRN3015TA-6R8M 6,8uH</t>
  </si>
  <si>
    <t>https://www.mouser.de/ProductDetail/Panasonic/ERJ-6DSFR20V?qs=sGAEpiMZZMtlubZbdhIBILoxah%2fQw%252bJUg4X1l7qYMfo%3d</t>
  </si>
  <si>
    <t>https://www.mouser.de/ProductDetail/Panasonic/ERJ-6DSFR15V?qs=sGAEpiMZZMtlubZbdhIBILoxah%2fQw%252bJUGH7kqLeQ5Wg%3d</t>
  </si>
  <si>
    <t>https://www.mouser.de/ProductDetail/Susumu/RL1220S-R10-F?qs=sGAEpiMZZMtlubZbdhIBIHPiT0YkkodQEUOVHmByDU8%3d</t>
  </si>
  <si>
    <t>brauch ich nur für 2 Boards</t>
  </si>
  <si>
    <t>https://www.mouser.de/ProductDetail/CK/KMR211GLFS?qs=%2fha2pyFadugHxWZ6gH0vBMAjOp3RRzxtuzfnlC1q92gsOUCz3Oy8dQ%3d%3d</t>
  </si>
  <si>
    <t>KMR211GLFS</t>
  </si>
  <si>
    <t>XMC1402T038X0200AAXUMA1</t>
  </si>
  <si>
    <t>https://www.mouser.de/ProductDetail/Infineon/XMC1402T038X0200AAXUMA1/?qs=%2fha2pyFaduisqUCl74V7aRuUAXFuY1ApAVw30HA2aNB%252bqNePhH1k7UEtlENnPdm1</t>
  </si>
  <si>
    <t>LZ2012M100WT -  Hochfrequenzinduktivität, Oberflächenm., Baureihe MLZ, 10 µH, 350 mA, 0805 [Metrisch 2012]</t>
  </si>
  <si>
    <t>B82498B3150J -  Hochfrequenzinduktivität, Oberflächenm., Baureihe B82498B, 15 nH, 670 mA, 0805 [Metrisch 2012]</t>
  </si>
  <si>
    <t>http://de.farnell.com/epcos/b82498b3150j/induktivit-t-bauform-0805-15nh/dp/4000390</t>
  </si>
  <si>
    <t>C8,C9,C10</t>
  </si>
  <si>
    <t>Zigbee Only</t>
  </si>
  <si>
    <t>R3/R14</t>
  </si>
  <si>
    <t>R4/R8/R9/R10/R16</t>
  </si>
  <si>
    <t>Alternative R8/R9</t>
  </si>
  <si>
    <t>https://www.mouser.de/ProductDetail/Panasonic-Industrial-Devices/ERJ-6ENF5100V?qs=sGAEpiMZZMvdGkrng054tx7%2f6%252bNA3LAJrE8CtMUbFDw%3d</t>
  </si>
  <si>
    <t>R17</t>
  </si>
  <si>
    <t>ERJ-6ENF5100V</t>
  </si>
  <si>
    <t>L3</t>
  </si>
  <si>
    <t>L2</t>
  </si>
  <si>
    <t>https://www.mouser.de/ProductDetail/TDK/MLZ2012M100WT000?qs=sGAEpiMZZMsg%252by3WlYCkU4Ucsz4Og40lJBZgnEHCtaA%3d</t>
  </si>
  <si>
    <t>ABM8W-20.0000MHZ-4-B1U-T3</t>
  </si>
  <si>
    <t>https://www.mouser.de/ProductDetail/ABRACON/ABM8W-200000MHZ-4-B1U-T3/?qs=sGAEpiMZZMsBj6bBr9Q9abMK2mGYOCsJ3tJ%252bIwM6Xes66J76dffvFA%3d%3d</t>
  </si>
  <si>
    <t>ABS07-32.768KHZ-7-T -  Quarz, 32.768 kHz, SMD, 3.2mm x 1.5mm, 7 pF, 20 ppm, Baureihe ABS07</t>
  </si>
  <si>
    <t>http://de.farnell.com/abracon/abs07-32-768khz-7-t/quarz-32-768khz-7pf-smd/dp/1838935?st=ABS07-32.768KHZ-7-T</t>
  </si>
  <si>
    <t>https://www.mouser.de/ProductDetail/TDK/CGA4J1X8R1E105K125AC?qs=sGAEpiMZZMs0AnBnWHyRQPSjYu%2fkbgu8FvDuAj2g46JlO5YslOnJuw%3d%3d</t>
  </si>
  <si>
    <t>CGA4J1X8R1E105K125AC 1uF</t>
  </si>
  <si>
    <t>C12,C16</t>
  </si>
  <si>
    <t>C11,C3</t>
  </si>
  <si>
    <t>https://www.mouser.de/ProductDetail/AVX/08055A3R0KAT2A?qs=sGAEpiMZZMs0AnBnWHyRQKdiqyDPVQdAvr7kkMUBCe8%3d</t>
  </si>
  <si>
    <t>C13,C14</t>
  </si>
  <si>
    <t xml:space="preserve">08055A3R0KAT2A - 3pF - Quartz 32,… khz </t>
  </si>
  <si>
    <t>https://www.mouser.de/ProductDetail/AVX/08055A9R0JAT2A?qs=sGAEpiMZZMs0AnBnWHyRQKdiqyDPVQdA0vVTcFIFIGI%3d</t>
  </si>
  <si>
    <t>08055A9R0JAT2A - 9pF  Quarts 20Mhz</t>
  </si>
  <si>
    <t>Quartz_µController</t>
  </si>
  <si>
    <t>Quartz_BLE</t>
  </si>
  <si>
    <t>https://redbear.cc/product/ble/mb-n2.html</t>
  </si>
  <si>
    <t>redbear ble nano 2 - nRF52832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</si>
</sst>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Molex/105017-0001?qs=sGAEpiMZZMulM8LPOQ%252bykxkHE97o%2fWJn1YkS%2fQp33f4%3d" TargetMode="External"/><Relationship Id="rId13" Type="http://schemas.openxmlformats.org/officeDocument/2006/relationships/hyperlink" Target="https://www.mouser.de/ProductDetail/AVX/F931C476MBAAJ6?qs=sGAEpiMZZMuEN2agSAc2ppdmbhKks45YxbXYi8iC8KBCV7xhJe19XQ%3d%3d" TargetMode="External"/><Relationship Id="rId18" Type="http://schemas.openxmlformats.org/officeDocument/2006/relationships/hyperlink" Target="https://www.mouser.de/ProductDetail/Panasonic/ERJ-6DSFR20V?qs=sGAEpiMZZMtlubZbdhIBILoxah%2fQw%252bJUg4X1l7qYMfo%3d" TargetMode="External"/><Relationship Id="rId26" Type="http://schemas.openxmlformats.org/officeDocument/2006/relationships/hyperlink" Target="https://www.mouser.de/ProductDetail/ABRACON/ABM8W-200000MHZ-4-B1U-T3/?qs=sGAEpiMZZMsBj6bBr9Q9abMK2mGYOCsJ3tJ%252bIwM6Xes66J76dffvFA%3d%3d" TargetMode="External"/><Relationship Id="rId3" Type="http://schemas.openxmlformats.org/officeDocument/2006/relationships/hyperlink" Target="https://www.mouser.de/ProductDetail/Panasonic/ERJ-PB6B3302V?qs=sGAEpiMZZMvdGkrng054t6qxSQZU8RmqtdMVrn04oaFLFcNxIzMB5A%3d%3d" TargetMode="External"/><Relationship Id="rId21" Type="http://schemas.openxmlformats.org/officeDocument/2006/relationships/hyperlink" Target="https://www.mouser.de/ProductDetail/Susumu/RL1220S-R10-F?qs=sGAEpiMZZMtlubZbdhIBIHPiT0YkkodQEUOVHmByDU8%3d" TargetMode="External"/><Relationship Id="rId7" Type="http://schemas.openxmlformats.org/officeDocument/2006/relationships/hyperlink" Target="https://www.mouser.de/ProductDetail/Microchip-Technology/24AA01T-I-OT?qs=JaP0%252bruNJH9QbK8hwgt6AQ==" TargetMode="External"/><Relationship Id="rId12" Type="http://schemas.openxmlformats.org/officeDocument/2006/relationships/hyperlink" Target="https://www.mouser.de/ProductDetail/Texas-Instruments/TPS71433DRVR?qs=sGAEpiMZZMsGz1a6aV8DcKYqSfYzfYWOlcBCNvYsfn4%3d" TargetMode="External"/><Relationship Id="rId17" Type="http://schemas.openxmlformats.org/officeDocument/2006/relationships/hyperlink" Target="https://www.mouser.de/ProductDetail/Bourns/SRN3015TA-6R8M?qs=sGAEpiMZZMsg%252by3WlYCkU3tyM9HcjVrinOsaOejth8k%3d" TargetMode="External"/><Relationship Id="rId25" Type="http://schemas.openxmlformats.org/officeDocument/2006/relationships/hyperlink" Target="https://www.mouser.de/ProductDetail/Panasonic-Industrial-Devices/ERJ-6ENF5100V?qs=sGAEpiMZZMvdGkrng054tx7%2f6%252bNA3LAJrE8CtMUbFDw%3d" TargetMode="External"/><Relationship Id="rId2" Type="http://schemas.openxmlformats.org/officeDocument/2006/relationships/hyperlink" Target="https://www.mouser.de/ProductDetail/Diodes-Incorporated/B2100-13-F?qs=%2fha2pyFadug8KT6zYaWMqKpMS2dQrTRwS81YNDJZFR4%3d" TargetMode="External"/><Relationship Id="rId16" Type="http://schemas.openxmlformats.org/officeDocument/2006/relationships/hyperlink" Target="https://www.mouser.de/ProductDetail/Vishay/CRCW04020000Z0EDC?qs=sGAEpiMZZMvdGkrng054t8r8AhKhXLMmScXrDezMSZl9xeDkgAPKPQ%3d%3d" TargetMode="External"/><Relationship Id="rId20" Type="http://schemas.openxmlformats.org/officeDocument/2006/relationships/hyperlink" Target="https://www.mouser.de/ProductDetail/Susumu/RL1220S-R10-F?qs=sGAEpiMZZMtlubZbdhIBIHPiT0YkkodQEUOVHmByDU8%3d" TargetMode="External"/><Relationship Id="rId29" Type="http://schemas.openxmlformats.org/officeDocument/2006/relationships/hyperlink" Target="https://www.mouser.de/ProductDetail/AVX/08055A3R0KAT2A?qs=sGAEpiMZZMs0AnBnWHyRQKdiqyDPVQdAvr7kkMUBCe8%3d" TargetMode="External"/><Relationship Id="rId1" Type="http://schemas.openxmlformats.org/officeDocument/2006/relationships/hyperlink" Target="https://www.mouser.de/ProductDetail/Vishay/CRCW080510K0FKEAC?qs=sGAEpiMZZMvdGkrng054t0DrEhLhGh8gfqkSxP9fr9ZR4z%2feBWdvcw%3d%3d" TargetMode="External"/><Relationship Id="rId6" Type="http://schemas.openxmlformats.org/officeDocument/2006/relationships/hyperlink" Target="https://www.mouser.de/ProductDetail/OSRAM-Opto-Semiconductors/LG-R971-KN-1?qs=sGAEpiMZZMuCm2JlHBGefssbpskx2Qr8P%2feXmB9OVdA%3d" TargetMode="External"/><Relationship Id="rId11" Type="http://schemas.openxmlformats.org/officeDocument/2006/relationships/hyperlink" Target="https://eckstein-shop.de/5V-21A-Netzteil-Power-Adapter-USB-Charger-EU-Plug-mit-micro-USB-Kabel" TargetMode="External"/><Relationship Id="rId24" Type="http://schemas.openxmlformats.org/officeDocument/2006/relationships/hyperlink" Target="https://www.mouser.de/ProductDetail/TDK/C2012X7T2E104K125AE?qs=sGAEpiMZZMs0AnBnWHyRQFzBYxg9rzNcytX0U8pGJYk%3d" TargetMode="External"/><Relationship Id="rId5" Type="http://schemas.openxmlformats.org/officeDocument/2006/relationships/hyperlink" Target="https://www.mouser.de/ProductDetail/OSRAM-Opto-Semiconductors/LO-R976-PS-1?qs=%2fha2pyFaduhPHyGX3oFSvKOUg5qKo3DuXNg8uTmSxp0%3d" TargetMode="External"/><Relationship Id="rId15" Type="http://schemas.openxmlformats.org/officeDocument/2006/relationships/hyperlink" Target="https://www.mouser.de/ProductDetail/Digi-International/XB3-24Z8CM-J?qs=sGAEpiMZZMve4%2FbfQkoj%252bKqAFTJ6MqlwZUSI4tmOj18%3D" TargetMode="External"/><Relationship Id="rId23" Type="http://schemas.openxmlformats.org/officeDocument/2006/relationships/hyperlink" Target="http://de.farnell.com/epcos/b82498b3150j/induktivit-t-bauform-0805-15nh/dp/4000390" TargetMode="External"/><Relationship Id="rId28" Type="http://schemas.openxmlformats.org/officeDocument/2006/relationships/hyperlink" Target="https://www.mouser.de/ProductDetail/TDK/CGA4J1X8R1E105K125AC?qs=sGAEpiMZZMs0AnBnWHyRQPSjYu%2fkbgu8FvDuAj2g46JlO5YslOnJuw%3d%3d" TargetMode="External"/><Relationship Id="rId10" Type="http://schemas.openxmlformats.org/officeDocument/2006/relationships/hyperlink" Target="https://www.mouser.de/ProductDetail/Infineon-Technologies/ILD6150XUMA1?qs=sGAEpiMZZMsE420DPIasPhpAcFg5GfFNIEatcoyuwlY%3d" TargetMode="External"/><Relationship Id="rId19" Type="http://schemas.openxmlformats.org/officeDocument/2006/relationships/hyperlink" Target="https://www.mouser.de/ProductDetail/Panasonic/ERJ-6DSFR15V?qs=sGAEpiMZZMtlubZbdhIBILoxah%2fQw%252bJUGH7kqLeQ5Wg%3d" TargetMode="External"/><Relationship Id="rId31" Type="http://schemas.openxmlformats.org/officeDocument/2006/relationships/hyperlink" Target="https://redbear.cc/product/ble/mb-n2.html" TargetMode="External"/><Relationship Id="rId4" Type="http://schemas.openxmlformats.org/officeDocument/2006/relationships/hyperlink" Target="https://www.mouser.de/ProductDetail/Yageo/RC0805FR-7W1RL?qs=sGAEpiMZZMvdGkrng054tx07Hrtccwdkc3g0Aq3zCV8%3d" TargetMode="External"/><Relationship Id="rId9" Type="http://schemas.openxmlformats.org/officeDocument/2006/relationships/hyperlink" Target="https://www.mouser.de/ProductDetail/Amphenol-FCI/20021111-00010T4LF?qs=%2fha2pyFadug5qLbZ9z2ci%2fTjUM7AITCGO1cafk55nZhEq%252b0iFQt31y%2f99h8z8QRG" TargetMode="External"/><Relationship Id="rId14" Type="http://schemas.openxmlformats.org/officeDocument/2006/relationships/hyperlink" Target="https://www.mouser.de/ProductDetail/TDK/C2012X8L0J106K125AC?qs=sGAEpiMZZMs0AnBnWHyRQN7%2fAA2D2lPPm%2f2KVZ%252b7UJtQGbiQCo7LKw%3d%3d" TargetMode="External"/><Relationship Id="rId22" Type="http://schemas.openxmlformats.org/officeDocument/2006/relationships/hyperlink" Target="https://www.mouser.de/ProductDetail/Infineon/XMC1402T038X0200AAXUMA1/?qs=%2fha2pyFaduisqUCl74V7aRuUAXFuY1ApAVw30HA2aNB%252bqNePhH1k7UEtlENnPdm1" TargetMode="External"/><Relationship Id="rId27" Type="http://schemas.openxmlformats.org/officeDocument/2006/relationships/hyperlink" Target="http://de.farnell.com/abracon/abs07-32-768khz-7-t/quarz-32-768khz-7pf-smd/dp/1838935?st=ABS07-32.768KHZ-7-T" TargetMode="External"/><Relationship Id="rId30" Type="http://schemas.openxmlformats.org/officeDocument/2006/relationships/hyperlink" Target="https://www.mouser.de/ProductDetail/AVX/08055A9R0JAT2A?qs=sGAEpiMZZMs0AnBnWHyRQKdiqyDPVQdA0vVTcFIFIG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B5" zoomScale="96" zoomScaleNormal="96" workbookViewId="0">
      <selection activeCell="B27" sqref="B27"/>
    </sheetView>
  </sheetViews>
  <sheetFormatPr baseColWidth="10" defaultRowHeight="16" x14ac:dyDescent="0.2"/>
  <cols>
    <col min="1" max="1" width="99.33203125" customWidth="1"/>
    <col min="2" max="2" width="39.5" customWidth="1"/>
    <col min="3" max="3" width="22.6640625" customWidth="1"/>
    <col min="4" max="4" width="21" customWidth="1"/>
    <col min="6" max="6" width="19.83203125" customWidth="1"/>
    <col min="7" max="7" width="97.5" customWidth="1"/>
    <col min="8" max="8" width="95.1640625" customWidth="1"/>
  </cols>
  <sheetData>
    <row r="1" spans="1:11" x14ac:dyDescent="0.2">
      <c r="A1" s="1" t="s">
        <v>1</v>
      </c>
      <c r="B1" s="1"/>
      <c r="C1" t="s">
        <v>7</v>
      </c>
      <c r="D1" t="s">
        <v>2</v>
      </c>
      <c r="E1" t="s">
        <v>3</v>
      </c>
      <c r="F1" t="s">
        <v>4</v>
      </c>
      <c r="G1" t="s">
        <v>5</v>
      </c>
      <c r="K1" t="s">
        <v>9</v>
      </c>
    </row>
    <row r="2" spans="1:11" x14ac:dyDescent="0.2">
      <c r="A2" s="7" t="s">
        <v>52</v>
      </c>
      <c r="C2" t="s">
        <v>9</v>
      </c>
      <c r="D2">
        <v>1</v>
      </c>
      <c r="E2">
        <v>0.64800000000000002</v>
      </c>
      <c r="F2" s="4">
        <f t="shared" ref="F2:F32" si="0">IF(C2="Ja","Im Labor verfügbar",E2*D2)</f>
        <v>0.64800000000000002</v>
      </c>
      <c r="G2" s="3" t="s">
        <v>51</v>
      </c>
      <c r="H2" t="s">
        <v>65</v>
      </c>
      <c r="K2" t="s">
        <v>8</v>
      </c>
    </row>
    <row r="3" spans="1:11" x14ac:dyDescent="0.2">
      <c r="A3" s="2" t="s">
        <v>15</v>
      </c>
      <c r="B3" s="2"/>
      <c r="C3" t="s">
        <v>9</v>
      </c>
      <c r="D3">
        <v>1</v>
      </c>
      <c r="E3">
        <v>0.34399999999999997</v>
      </c>
      <c r="F3" s="4">
        <f t="shared" si="0"/>
        <v>0.34399999999999997</v>
      </c>
      <c r="G3" s="3" t="s">
        <v>13</v>
      </c>
      <c r="H3" t="s">
        <v>68</v>
      </c>
    </row>
    <row r="4" spans="1:11" x14ac:dyDescent="0.2">
      <c r="A4" s="2" t="s">
        <v>16</v>
      </c>
      <c r="C4" t="s">
        <v>9</v>
      </c>
      <c r="D4">
        <v>1</v>
      </c>
      <c r="E4">
        <v>0.26200000000000001</v>
      </c>
      <c r="F4" s="4">
        <f t="shared" si="0"/>
        <v>0.26200000000000001</v>
      </c>
      <c r="G4" s="3" t="s">
        <v>14</v>
      </c>
      <c r="H4" t="s">
        <v>53</v>
      </c>
    </row>
    <row r="5" spans="1:11" x14ac:dyDescent="0.2">
      <c r="A5" s="2" t="s">
        <v>12</v>
      </c>
      <c r="B5" s="2"/>
      <c r="C5" t="s">
        <v>9</v>
      </c>
      <c r="D5">
        <v>1</v>
      </c>
      <c r="E5">
        <v>0.40200000000000002</v>
      </c>
      <c r="F5" s="4">
        <f t="shared" si="0"/>
        <v>0.40200000000000002</v>
      </c>
      <c r="G5" s="3" t="s">
        <v>10</v>
      </c>
      <c r="H5" t="s">
        <v>11</v>
      </c>
      <c r="K5" t="s">
        <v>8</v>
      </c>
    </row>
    <row r="6" spans="1:11" x14ac:dyDescent="0.2">
      <c r="A6" s="2" t="s">
        <v>57</v>
      </c>
      <c r="B6" s="2" t="s">
        <v>85</v>
      </c>
      <c r="C6" t="s">
        <v>9</v>
      </c>
      <c r="D6">
        <v>1</v>
      </c>
      <c r="E6">
        <v>0.68899999999999995</v>
      </c>
      <c r="F6" s="4">
        <f t="shared" si="0"/>
        <v>0.68899999999999995</v>
      </c>
      <c r="G6" s="3" t="s">
        <v>56</v>
      </c>
      <c r="H6" t="s">
        <v>58</v>
      </c>
    </row>
    <row r="7" spans="1:11" x14ac:dyDescent="0.2">
      <c r="A7" t="s">
        <v>60</v>
      </c>
      <c r="C7" t="s">
        <v>9</v>
      </c>
      <c r="D7">
        <v>3</v>
      </c>
      <c r="E7">
        <v>0.68899999999999995</v>
      </c>
      <c r="F7" s="4">
        <f t="shared" si="0"/>
        <v>2.0669999999999997</v>
      </c>
      <c r="G7" s="3" t="s">
        <v>59</v>
      </c>
      <c r="H7" t="s">
        <v>84</v>
      </c>
    </row>
    <row r="8" spans="1:11" x14ac:dyDescent="0.2">
      <c r="A8" s="6" t="s">
        <v>26</v>
      </c>
      <c r="B8" s="6"/>
      <c r="C8" t="s">
        <v>9</v>
      </c>
      <c r="D8">
        <v>1</v>
      </c>
      <c r="E8">
        <v>0.40200000000000002</v>
      </c>
      <c r="F8" s="4">
        <f t="shared" si="0"/>
        <v>0.40200000000000002</v>
      </c>
      <c r="G8" s="3" t="s">
        <v>24</v>
      </c>
      <c r="H8" t="s">
        <v>25</v>
      </c>
    </row>
    <row r="9" spans="1:11" x14ac:dyDescent="0.2">
      <c r="A9" s="2" t="s">
        <v>40</v>
      </c>
      <c r="B9" s="2"/>
      <c r="C9" t="s">
        <v>9</v>
      </c>
      <c r="D9">
        <v>1</v>
      </c>
      <c r="E9">
        <v>0.18</v>
      </c>
      <c r="F9" s="4">
        <f t="shared" si="0"/>
        <v>0.18</v>
      </c>
      <c r="G9" s="3" t="s">
        <v>38</v>
      </c>
      <c r="H9" t="s">
        <v>39</v>
      </c>
    </row>
    <row r="10" spans="1:11" x14ac:dyDescent="0.2">
      <c r="A10" s="2" t="s">
        <v>42</v>
      </c>
      <c r="B10" s="2"/>
      <c r="C10" t="s">
        <v>9</v>
      </c>
      <c r="D10">
        <v>1</v>
      </c>
      <c r="E10">
        <v>0.59899999999999998</v>
      </c>
      <c r="F10" s="4">
        <f t="shared" si="0"/>
        <v>0.59899999999999998</v>
      </c>
      <c r="G10" s="3" t="s">
        <v>41</v>
      </c>
      <c r="H10" t="s">
        <v>61</v>
      </c>
    </row>
    <row r="11" spans="1:11" x14ac:dyDescent="0.2">
      <c r="A11" s="2" t="s">
        <v>44</v>
      </c>
      <c r="B11" s="2"/>
      <c r="C11" t="s">
        <v>9</v>
      </c>
      <c r="D11">
        <v>1</v>
      </c>
      <c r="E11">
        <v>0.53300000000000003</v>
      </c>
      <c r="F11" s="4">
        <f t="shared" si="0"/>
        <v>0.53300000000000003</v>
      </c>
      <c r="G11" s="3" t="s">
        <v>43</v>
      </c>
      <c r="H11" t="s">
        <v>62</v>
      </c>
    </row>
    <row r="12" spans="1:11" x14ac:dyDescent="0.2">
      <c r="A12" s="2" t="s">
        <v>72</v>
      </c>
      <c r="B12" s="2"/>
      <c r="C12" t="s">
        <v>9</v>
      </c>
      <c r="D12">
        <v>1</v>
      </c>
      <c r="E12">
        <v>0.254</v>
      </c>
      <c r="F12" s="4">
        <f t="shared" si="0"/>
        <v>0.254</v>
      </c>
      <c r="G12" s="3" t="s">
        <v>71</v>
      </c>
      <c r="H12" t="s">
        <v>92</v>
      </c>
      <c r="K12" t="s">
        <v>8</v>
      </c>
    </row>
    <row r="13" spans="1:11" x14ac:dyDescent="0.2">
      <c r="A13" s="2" t="s">
        <v>46</v>
      </c>
      <c r="B13" s="2"/>
      <c r="C13" t="s">
        <v>9</v>
      </c>
      <c r="D13" s="7">
        <v>1</v>
      </c>
      <c r="E13">
        <v>1.36</v>
      </c>
      <c r="F13" s="4">
        <f t="shared" si="0"/>
        <v>1.36</v>
      </c>
      <c r="G13" s="3" t="s">
        <v>45</v>
      </c>
      <c r="H13" t="s">
        <v>47</v>
      </c>
    </row>
    <row r="14" spans="1:11" x14ac:dyDescent="0.2">
      <c r="A14" s="2" t="s">
        <v>35</v>
      </c>
      <c r="B14" s="2"/>
      <c r="C14" t="s">
        <v>9</v>
      </c>
      <c r="D14">
        <v>1</v>
      </c>
      <c r="E14">
        <v>0.28699999999999998</v>
      </c>
      <c r="F14" s="4">
        <f t="shared" si="0"/>
        <v>0.28699999999999998</v>
      </c>
      <c r="G14" s="3" t="s">
        <v>34</v>
      </c>
      <c r="H14" t="s">
        <v>32</v>
      </c>
    </row>
    <row r="15" spans="1:11" x14ac:dyDescent="0.2">
      <c r="A15" s="2" t="s">
        <v>36</v>
      </c>
      <c r="B15" s="2"/>
      <c r="C15" t="s">
        <v>9</v>
      </c>
      <c r="D15">
        <v>1</v>
      </c>
      <c r="E15">
        <v>0.27100000000000002</v>
      </c>
      <c r="F15" s="4">
        <f t="shared" si="0"/>
        <v>0.27100000000000002</v>
      </c>
      <c r="G15" s="3" t="s">
        <v>37</v>
      </c>
      <c r="H15" t="s">
        <v>33</v>
      </c>
    </row>
    <row r="16" spans="1:11" x14ac:dyDescent="0.2">
      <c r="A16" s="2" t="s">
        <v>31</v>
      </c>
      <c r="B16" s="2"/>
      <c r="C16" t="s">
        <v>9</v>
      </c>
      <c r="D16">
        <v>1</v>
      </c>
      <c r="E16">
        <v>8.2000000000000003E-2</v>
      </c>
      <c r="F16" s="4">
        <f t="shared" si="0"/>
        <v>8.2000000000000003E-2</v>
      </c>
      <c r="G16" s="3" t="s">
        <v>29</v>
      </c>
      <c r="H16" t="s">
        <v>30</v>
      </c>
    </row>
    <row r="17" spans="1:8" x14ac:dyDescent="0.2">
      <c r="A17" s="2" t="s">
        <v>21</v>
      </c>
      <c r="B17" s="2"/>
      <c r="C17" t="s">
        <v>9</v>
      </c>
      <c r="D17">
        <v>2</v>
      </c>
      <c r="E17">
        <v>0.48399999999999999</v>
      </c>
      <c r="F17" s="4">
        <f t="shared" si="0"/>
        <v>0.96799999999999997</v>
      </c>
      <c r="G17" s="3" t="s">
        <v>20</v>
      </c>
      <c r="H17" t="s">
        <v>86</v>
      </c>
    </row>
    <row r="18" spans="1:8" x14ac:dyDescent="0.2">
      <c r="A18" s="2" t="s">
        <v>23</v>
      </c>
      <c r="B18" s="2"/>
      <c r="C18" t="s">
        <v>9</v>
      </c>
      <c r="D18">
        <v>5</v>
      </c>
      <c r="E18">
        <v>8.2000000000000003E-2</v>
      </c>
      <c r="F18" s="4">
        <f t="shared" si="0"/>
        <v>0.41000000000000003</v>
      </c>
      <c r="G18" s="3" t="s">
        <v>22</v>
      </c>
      <c r="H18" t="s">
        <v>87</v>
      </c>
    </row>
    <row r="19" spans="1:8" x14ac:dyDescent="0.2">
      <c r="A19" s="2" t="s">
        <v>18</v>
      </c>
      <c r="B19" s="2"/>
      <c r="C19" t="s">
        <v>9</v>
      </c>
      <c r="D19">
        <v>2</v>
      </c>
      <c r="E19">
        <v>4.5999999999999999E-2</v>
      </c>
      <c r="F19" s="4">
        <f t="shared" si="0"/>
        <v>9.1999999999999998E-2</v>
      </c>
      <c r="G19" s="3" t="s">
        <v>19</v>
      </c>
      <c r="H19" t="s">
        <v>63</v>
      </c>
    </row>
    <row r="20" spans="1:8" x14ac:dyDescent="0.2">
      <c r="A20" s="2" t="s">
        <v>28</v>
      </c>
      <c r="B20" s="2"/>
      <c r="C20" t="s">
        <v>9</v>
      </c>
      <c r="D20">
        <v>1</v>
      </c>
      <c r="E20">
        <v>0.47599999999999998</v>
      </c>
      <c r="F20" s="4">
        <f t="shared" si="0"/>
        <v>0.47599999999999998</v>
      </c>
      <c r="G20" s="3" t="s">
        <v>27</v>
      </c>
      <c r="H20" t="s">
        <v>17</v>
      </c>
    </row>
    <row r="21" spans="1:8" x14ac:dyDescent="0.2">
      <c r="A21" s="6" t="s">
        <v>55</v>
      </c>
      <c r="B21" s="6"/>
      <c r="C21" t="s">
        <v>9</v>
      </c>
      <c r="D21">
        <v>1</v>
      </c>
      <c r="E21">
        <v>0.59899999999999998</v>
      </c>
      <c r="F21" s="4">
        <f t="shared" si="0"/>
        <v>0.59899999999999998</v>
      </c>
      <c r="G21" s="3" t="s">
        <v>54</v>
      </c>
      <c r="H21" t="s">
        <v>69</v>
      </c>
    </row>
    <row r="22" spans="1:8" x14ac:dyDescent="0.2">
      <c r="A22" t="s">
        <v>78</v>
      </c>
      <c r="C22" t="s">
        <v>9</v>
      </c>
      <c r="D22">
        <v>1</v>
      </c>
      <c r="E22">
        <v>0.29599999999999999</v>
      </c>
      <c r="F22" s="4">
        <f t="shared" si="0"/>
        <v>0.29599999999999999</v>
      </c>
      <c r="G22" s="3" t="s">
        <v>77</v>
      </c>
      <c r="H22" t="s">
        <v>64</v>
      </c>
    </row>
    <row r="23" spans="1:8" x14ac:dyDescent="0.2">
      <c r="A23" s="2" t="s">
        <v>50</v>
      </c>
      <c r="C23" t="s">
        <v>9</v>
      </c>
      <c r="D23">
        <v>1</v>
      </c>
      <c r="E23">
        <v>8.5</v>
      </c>
      <c r="F23" s="4">
        <f t="shared" si="0"/>
        <v>8.5</v>
      </c>
      <c r="G23" s="3" t="s">
        <v>49</v>
      </c>
      <c r="H23" t="s">
        <v>48</v>
      </c>
    </row>
    <row r="24" spans="1:8" x14ac:dyDescent="0.2">
      <c r="A24" s="2" t="s">
        <v>81</v>
      </c>
      <c r="B24" s="2"/>
      <c r="C24" t="s">
        <v>9</v>
      </c>
      <c r="D24">
        <v>1</v>
      </c>
      <c r="E24">
        <v>0.108</v>
      </c>
      <c r="F24" s="4">
        <f t="shared" si="0"/>
        <v>0.108</v>
      </c>
      <c r="G24" s="3" t="s">
        <v>94</v>
      </c>
      <c r="H24" t="s">
        <v>0</v>
      </c>
    </row>
    <row r="25" spans="1:8" x14ac:dyDescent="0.2">
      <c r="A25" s="2" t="s">
        <v>82</v>
      </c>
      <c r="B25" s="2"/>
      <c r="C25" t="s">
        <v>9</v>
      </c>
      <c r="D25">
        <v>1</v>
      </c>
      <c r="E25">
        <v>0.30199999999999999</v>
      </c>
      <c r="F25" s="4">
        <f t="shared" si="0"/>
        <v>0.30199999999999999</v>
      </c>
      <c r="G25" s="3" t="s">
        <v>83</v>
      </c>
      <c r="H25" t="s">
        <v>93</v>
      </c>
    </row>
    <row r="26" spans="1:8" x14ac:dyDescent="0.2">
      <c r="A26" t="s">
        <v>79</v>
      </c>
      <c r="C26" t="s">
        <v>9</v>
      </c>
      <c r="D26">
        <v>1</v>
      </c>
      <c r="E26">
        <v>3.44</v>
      </c>
      <c r="F26" s="4">
        <f t="shared" si="0"/>
        <v>3.44</v>
      </c>
      <c r="G26" s="3" t="s">
        <v>80</v>
      </c>
    </row>
    <row r="27" spans="1:8" x14ac:dyDescent="0.2">
      <c r="A27" s="2" t="s">
        <v>67</v>
      </c>
      <c r="B27" t="s">
        <v>76</v>
      </c>
      <c r="C27" t="s">
        <v>8</v>
      </c>
      <c r="D27">
        <v>1</v>
      </c>
      <c r="E27">
        <v>12.05</v>
      </c>
      <c r="F27" s="4" t="str">
        <f t="shared" si="0"/>
        <v>Im Labor verfügbar</v>
      </c>
      <c r="G27" s="3" t="s">
        <v>66</v>
      </c>
      <c r="H27" t="s">
        <v>70</v>
      </c>
    </row>
    <row r="28" spans="1:8" x14ac:dyDescent="0.2">
      <c r="B28" t="s">
        <v>88</v>
      </c>
      <c r="C28" t="s">
        <v>8</v>
      </c>
      <c r="D28">
        <v>2</v>
      </c>
      <c r="E28">
        <v>0.58199999999999996</v>
      </c>
      <c r="F28" s="4" t="str">
        <f t="shared" si="0"/>
        <v>Im Labor verfügbar</v>
      </c>
      <c r="G28" s="3" t="s">
        <v>73</v>
      </c>
    </row>
    <row r="29" spans="1:8" x14ac:dyDescent="0.2">
      <c r="B29" t="s">
        <v>88</v>
      </c>
      <c r="C29" t="s">
        <v>8</v>
      </c>
      <c r="D29">
        <v>2</v>
      </c>
      <c r="E29">
        <v>0.58199999999999996</v>
      </c>
      <c r="F29" s="4" t="str">
        <f t="shared" si="0"/>
        <v>Im Labor verfügbar</v>
      </c>
      <c r="G29" s="3" t="s">
        <v>74</v>
      </c>
    </row>
    <row r="30" spans="1:8" x14ac:dyDescent="0.2">
      <c r="B30" t="s">
        <v>88</v>
      </c>
      <c r="C30" t="s">
        <v>8</v>
      </c>
      <c r="D30">
        <v>2</v>
      </c>
      <c r="E30">
        <v>0.58199999999999996</v>
      </c>
      <c r="F30" s="4" t="str">
        <f t="shared" si="0"/>
        <v>Im Labor verfügbar</v>
      </c>
      <c r="G30" s="3" t="s">
        <v>75</v>
      </c>
    </row>
    <row r="31" spans="1:8" x14ac:dyDescent="0.2">
      <c r="B31" t="s">
        <v>88</v>
      </c>
      <c r="C31" t="s">
        <v>8</v>
      </c>
      <c r="D31">
        <v>2</v>
      </c>
      <c r="E31">
        <v>0.27900000000000003</v>
      </c>
      <c r="F31" s="4" t="str">
        <f t="shared" si="0"/>
        <v>Im Labor verfügbar</v>
      </c>
      <c r="G31" s="3" t="s">
        <v>75</v>
      </c>
    </row>
    <row r="32" spans="1:8" x14ac:dyDescent="0.2">
      <c r="A32" t="s">
        <v>91</v>
      </c>
      <c r="C32" t="s">
        <v>8</v>
      </c>
      <c r="D32">
        <v>1</v>
      </c>
      <c r="E32">
        <v>0.246</v>
      </c>
      <c r="F32" s="4" t="str">
        <f t="shared" si="0"/>
        <v>Im Labor verfügbar</v>
      </c>
      <c r="G32" s="3" t="s">
        <v>89</v>
      </c>
      <c r="H32" t="s">
        <v>90</v>
      </c>
    </row>
    <row r="33" spans="1:8" x14ac:dyDescent="0.2">
      <c r="A33" s="2" t="s">
        <v>95</v>
      </c>
      <c r="B33" s="2"/>
      <c r="C33" t="s">
        <v>9</v>
      </c>
      <c r="D33">
        <v>1</v>
      </c>
      <c r="E33">
        <v>0.52500000000000002</v>
      </c>
      <c r="F33" s="4">
        <f t="shared" ref="F33:F38" si="1">IF(C33="Ja","Im Labor verfügbar",E33*D33)</f>
        <v>0.52500000000000002</v>
      </c>
      <c r="G33" s="3" t="s">
        <v>96</v>
      </c>
      <c r="H33" t="s">
        <v>108</v>
      </c>
    </row>
    <row r="34" spans="1:8" x14ac:dyDescent="0.2">
      <c r="A34" s="2" t="s">
        <v>97</v>
      </c>
      <c r="B34" s="2"/>
      <c r="C34" t="s">
        <v>9</v>
      </c>
      <c r="D34">
        <v>1</v>
      </c>
      <c r="E34">
        <v>0.80800000000000005</v>
      </c>
      <c r="F34" s="4">
        <f t="shared" si="1"/>
        <v>0.80800000000000005</v>
      </c>
      <c r="G34" s="3" t="s">
        <v>98</v>
      </c>
      <c r="H34" t="s">
        <v>109</v>
      </c>
    </row>
    <row r="35" spans="1:8" x14ac:dyDescent="0.2">
      <c r="A35" t="s">
        <v>100</v>
      </c>
      <c r="C35" t="s">
        <v>9</v>
      </c>
      <c r="D35">
        <v>2</v>
      </c>
      <c r="E35">
        <v>0.34399999999999997</v>
      </c>
      <c r="F35" s="4">
        <f t="shared" si="1"/>
        <v>0.68799999999999994</v>
      </c>
      <c r="G35" s="3" t="s">
        <v>99</v>
      </c>
      <c r="H35" t="s">
        <v>101</v>
      </c>
    </row>
    <row r="36" spans="1:8" x14ac:dyDescent="0.2">
      <c r="A36" t="s">
        <v>105</v>
      </c>
      <c r="C36" t="s">
        <v>9</v>
      </c>
      <c r="D36">
        <v>2</v>
      </c>
      <c r="E36">
        <v>0.19700000000000001</v>
      </c>
      <c r="F36" s="4">
        <f t="shared" si="1"/>
        <v>0.39400000000000002</v>
      </c>
      <c r="G36" s="3" t="s">
        <v>103</v>
      </c>
      <c r="H36" t="s">
        <v>104</v>
      </c>
    </row>
    <row r="37" spans="1:8" x14ac:dyDescent="0.2">
      <c r="A37" t="s">
        <v>107</v>
      </c>
      <c r="C37" t="s">
        <v>9</v>
      </c>
      <c r="D37">
        <v>2</v>
      </c>
      <c r="E37">
        <v>0.19700000000000001</v>
      </c>
      <c r="F37" s="4">
        <f t="shared" si="1"/>
        <v>0.39400000000000002</v>
      </c>
      <c r="G37" s="3" t="s">
        <v>106</v>
      </c>
      <c r="H37" t="s">
        <v>102</v>
      </c>
    </row>
    <row r="38" spans="1:8" x14ac:dyDescent="0.2">
      <c r="A38" t="s">
        <v>111</v>
      </c>
      <c r="C38" t="s">
        <v>8</v>
      </c>
      <c r="D38">
        <v>1</v>
      </c>
      <c r="E38">
        <v>8.1</v>
      </c>
      <c r="F38" s="4" t="str">
        <f t="shared" si="1"/>
        <v>Im Labor verfügbar</v>
      </c>
      <c r="G38" s="3" t="s">
        <v>110</v>
      </c>
    </row>
    <row r="39" spans="1:8" x14ac:dyDescent="0.2">
      <c r="A39" s="1" t="s">
        <v>6</v>
      </c>
      <c r="B39" s="1"/>
      <c r="F39" s="5">
        <f>SUM(F2:F31)</f>
        <v>23.571000000000005</v>
      </c>
    </row>
  </sheetData>
  <sortState ref="A2:K38">
    <sortCondition ref="H2:H38"/>
  </sortState>
  <dataValidations count="1">
    <dataValidation type="list" allowBlank="1" showInputMessage="1" showErrorMessage="1" sqref="C2:C38" xr:uid="{00000000-0002-0000-0000-000000000000}">
      <formula1>AUSWAHL</formula1>
    </dataValidation>
  </dataValidations>
  <hyperlinks>
    <hyperlink ref="G19" r:id="rId1" xr:uid="{00000000-0004-0000-0000-000000000000}"/>
    <hyperlink ref="G8" r:id="rId2" xr:uid="{00000000-0004-0000-0000-000001000000}"/>
    <hyperlink ref="G20" r:id="rId3" xr:uid="{00000000-0004-0000-0000-000002000000}"/>
    <hyperlink ref="G16" r:id="rId4" xr:uid="{00000000-0004-0000-0000-000003000000}"/>
    <hyperlink ref="G14" r:id="rId5" xr:uid="{00000000-0004-0000-0000-000004000000}"/>
    <hyperlink ref="G15" r:id="rId6" xr:uid="{00000000-0004-0000-0000-000005000000}"/>
    <hyperlink ref="G9" r:id="rId7" xr:uid="{00000000-0004-0000-0000-000006000000}"/>
    <hyperlink ref="G10" r:id="rId8" xr:uid="{00000000-0004-0000-0000-000008000000}"/>
    <hyperlink ref="G11" r:id="rId9" xr:uid="{00000000-0004-0000-0000-000009000000}"/>
    <hyperlink ref="G13" r:id="rId10" xr:uid="{00000000-0004-0000-0000-00000B000000}"/>
    <hyperlink ref="G23" r:id="rId11" xr:uid="{00000000-0004-0000-0000-00000C000000}"/>
    <hyperlink ref="G2" r:id="rId12" xr:uid="{00000000-0004-0000-0000-00000D000000}"/>
    <hyperlink ref="G21" r:id="rId13" xr:uid="{00000000-0004-0000-0000-00000E000000}"/>
    <hyperlink ref="G7" r:id="rId14" xr:uid="{00000000-0004-0000-0000-00000F000000}"/>
    <hyperlink ref="G27" r:id="rId15" xr:uid="{00000000-0004-0000-0000-000011000000}"/>
    <hyperlink ref="G18" r:id="rId16" xr:uid="{00000000-0004-0000-0000-000012000000}"/>
    <hyperlink ref="G12" r:id="rId17" xr:uid="{F7A773A3-C5D0-894F-B3FF-EAC89F062B11}"/>
    <hyperlink ref="G28" r:id="rId18" xr:uid="{1CEEF3E6-F76A-EF43-A3D2-B8BA3E5B8228}"/>
    <hyperlink ref="G29" r:id="rId19" xr:uid="{3893830A-E3DE-4248-AB0F-B527E6626749}"/>
    <hyperlink ref="G30" r:id="rId20" xr:uid="{EAACBB38-B24C-6E41-8B06-CB5FCF0C7DC7}"/>
    <hyperlink ref="G31" r:id="rId21" xr:uid="{A5EE2272-1F92-1549-9997-7506039BA376}"/>
    <hyperlink ref="G26" r:id="rId22" xr:uid="{E3AA9559-22BE-224D-89AF-94FA9AE02FA1}"/>
    <hyperlink ref="G25" r:id="rId23" xr:uid="{4B8DEFA0-DAAE-244B-BF4D-9B50A4103FEC}"/>
    <hyperlink ref="G4" r:id="rId24" xr:uid="{1D411932-9319-B348-8042-D5247E87F390}"/>
    <hyperlink ref="G32" r:id="rId25" xr:uid="{514E65DB-9694-174C-AA04-1A5765674CD8}"/>
    <hyperlink ref="G33" r:id="rId26" xr:uid="{37145D79-2F8F-A44D-9941-C0E909A66095}"/>
    <hyperlink ref="G34" r:id="rId27" xr:uid="{AE5CC646-B533-3D44-B8C2-C223A5DD9C5E}"/>
    <hyperlink ref="G35" r:id="rId28" xr:uid="{F769836A-D816-0347-AA44-9FFBB5B9589F}"/>
    <hyperlink ref="G36" r:id="rId29" xr:uid="{D87FACBB-F871-B744-9114-0AC0256B689D}"/>
    <hyperlink ref="G37" r:id="rId30" xr:uid="{DFFE51DB-B92F-E249-8157-0380999D099E}"/>
    <hyperlink ref="G38" r:id="rId31" xr:uid="{0ABFF2F1-A3B9-1C40-B365-01AE68B26291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AUSWAHL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2018-05-13T11:37:38Z</dcterms:created>
  <dcterms:modified xsi:type="dcterms:W3CDTF">2018-07-06T12:22:49Z</dcterms:modified>
</cp:coreProperties>
</file>